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1295" windowHeight="5325" tabRatio="858" firstSheet="36" activeTab="45"/>
  </bookViews>
  <sheets>
    <sheet name="DH CHHATARPUR" sheetId="1" r:id="rId1"/>
    <sheet name="PHC GULGANJ" sheetId="2" r:id="rId2"/>
    <sheet name="PHC MAHARAJPUR" sheetId="3" r:id="rId3"/>
    <sheet name="phc ghari malehra" sheetId="4" r:id="rId4"/>
    <sheet name="phc kuraha" sheetId="5" r:id="rId5"/>
    <sheet name="PHC LUGASI" sheetId="6" r:id="rId6"/>
    <sheet name="CHC BIJAWAN" sheetId="7" r:id="rId7"/>
    <sheet name="PHC ALIPUNA" sheetId="8" r:id="rId8"/>
    <sheet name="CHC ISHANAGAR" sheetId="9" r:id="rId9"/>
    <sheet name="phc ramtoriya" sheetId="10" r:id="rId10"/>
    <sheet name="PHC SEDHWA" sheetId="11" r:id="rId11"/>
    <sheet name="PHC BHAGWA" sheetId="12" r:id="rId12"/>
    <sheet name="PHC GHUWANA" sheetId="13" r:id="rId13"/>
    <sheet name="PHC MATGUWA" sheetId="14" r:id="rId14"/>
    <sheet name="CHC Nowgaon" sheetId="15" r:id="rId15"/>
    <sheet name="CHC Bada Malehra" sheetId="16" r:id="rId16"/>
    <sheet name="PHC Harpal Pur" sheetId="17" r:id="rId17"/>
    <sheet name="CHC Kishan Garg" sheetId="18" r:id="rId18"/>
    <sheet name="PHC Garrouli" sheetId="19" r:id="rId19"/>
    <sheet name="PHC Lahera Purwa" sheetId="20" r:id="rId20"/>
    <sheet name="PHC Lakhan Guwa" sheetId="21" r:id="rId21"/>
    <sheet name="PHC Devra" sheetId="22" r:id="rId22"/>
    <sheet name="PHC Angour" sheetId="23" r:id="rId23"/>
    <sheet name="PHC Satai" sheetId="24" r:id="rId24"/>
    <sheet name="PHC Karri" sheetId="25" r:id="rId25"/>
    <sheet name="PHC Basari" sheetId="26" r:id="rId26"/>
    <sheet name="JAMTHULI" sheetId="27" r:id="rId27"/>
    <sheet name="PHC Silon" sheetId="28" r:id="rId28"/>
    <sheet name="PHC Chandra Nagar" sheetId="29" r:id="rId29"/>
    <sheet name="PHC Rajnagar" sheetId="30" r:id="rId30"/>
    <sheet name="PHC Dhawar" sheetId="31" r:id="rId31"/>
    <sheet name="PHC BAMITHA" sheetId="32" r:id="rId32"/>
    <sheet name="PHC Ramnagar Katti" sheetId="33" r:id="rId33"/>
    <sheet name="PHC Vikram Pur" sheetId="34" r:id="rId34"/>
    <sheet name=" CHC Khajuraho" sheetId="35" r:id="rId35"/>
    <sheet name="CHC Gaurihar" sheetId="36" r:id="rId36"/>
    <sheet name="PHC Kreha" sheetId="37" r:id="rId37"/>
    <sheet name="PHC Chandkha" sheetId="38" r:id="rId38"/>
    <sheet name="PHC Banigna" sheetId="39" r:id="rId39"/>
    <sheet name="PHC Sarwai" sheetId="40" r:id="rId40"/>
    <sheet name="PHC Pahra" sheetId="41" r:id="rId41"/>
    <sheet name="CHC Luvkush Nagar" sheetId="42" r:id="rId42"/>
    <sheet name="PHC Muderi" sheetId="43" r:id="rId43"/>
    <sheet name="PHC Chhoti Bamhori" sheetId="44" r:id="rId44"/>
    <sheet name="PHC Bajna" sheetId="45" r:id="rId45"/>
    <sheet name="CHC Buxwaha" sheetId="46" r:id="rId46"/>
  </sheets>
  <calcPr calcId="124519"/>
</workbook>
</file>

<file path=xl/calcChain.xml><?xml version="1.0" encoding="utf-8"?>
<calcChain xmlns="http://schemas.openxmlformats.org/spreadsheetml/2006/main">
  <c r="J56" i="1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0" s="1"/>
  <c r="J61" s="1"/>
  <c r="J6"/>
  <c r="J5"/>
  <c r="J12" i="6"/>
  <c r="J51" i="17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6" i="18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7" s="1"/>
  <c r="J28" s="1"/>
  <c r="J23" i="19"/>
  <c r="J19"/>
  <c r="J18"/>
  <c r="J17"/>
  <c r="J16"/>
  <c r="J15"/>
  <c r="J14"/>
  <c r="J13"/>
  <c r="J12"/>
  <c r="J11"/>
  <c r="J10"/>
  <c r="J9"/>
  <c r="J8"/>
  <c r="J7"/>
  <c r="J6"/>
  <c r="J5"/>
  <c r="J11" i="20"/>
  <c r="J7"/>
  <c r="J6"/>
  <c r="J5"/>
  <c r="J12" s="1"/>
  <c r="J13" s="1"/>
  <c r="J13" i="21"/>
  <c r="J10"/>
  <c r="J9"/>
  <c r="J8"/>
  <c r="J7"/>
  <c r="J6"/>
  <c r="J5"/>
  <c r="J18" i="22"/>
  <c r="J15"/>
  <c r="J14"/>
  <c r="J13"/>
  <c r="J12"/>
  <c r="J11"/>
  <c r="J10"/>
  <c r="J9"/>
  <c r="J8"/>
  <c r="J7"/>
  <c r="J6"/>
  <c r="J5"/>
  <c r="J17" i="23"/>
  <c r="J12"/>
  <c r="J11"/>
  <c r="J10"/>
  <c r="J9"/>
  <c r="J8"/>
  <c r="J7"/>
  <c r="J6"/>
  <c r="J5"/>
  <c r="J34" i="24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0" i="25"/>
  <c r="J17"/>
  <c r="J16"/>
  <c r="J15"/>
  <c r="J14"/>
  <c r="J13"/>
  <c r="J12"/>
  <c r="J11"/>
  <c r="J10"/>
  <c r="J9"/>
  <c r="J8"/>
  <c r="J7"/>
  <c r="J6"/>
  <c r="J5"/>
  <c r="J17" i="26"/>
  <c r="J13"/>
  <c r="J12"/>
  <c r="J11"/>
  <c r="J10"/>
  <c r="J9"/>
  <c r="J8"/>
  <c r="J7"/>
  <c r="J6"/>
  <c r="J5"/>
  <c r="J23" i="27"/>
  <c r="J20"/>
  <c r="J19"/>
  <c r="J18"/>
  <c r="J17"/>
  <c r="J16"/>
  <c r="J15"/>
  <c r="J14"/>
  <c r="J13"/>
  <c r="J12"/>
  <c r="J11"/>
  <c r="J10"/>
  <c r="J9"/>
  <c r="J8"/>
  <c r="J7"/>
  <c r="J6"/>
  <c r="J5"/>
  <c r="J14" i="28"/>
  <c r="J10"/>
  <c r="J9"/>
  <c r="J8"/>
  <c r="J7"/>
  <c r="J6"/>
  <c r="J5"/>
  <c r="J15" s="1"/>
  <c r="J16" s="1"/>
  <c r="J33" i="29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7" i="30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2" i="31"/>
  <c r="J9"/>
  <c r="J8"/>
  <c r="J7"/>
  <c r="J6"/>
  <c r="J5"/>
  <c r="J13" s="1"/>
  <c r="J14" s="1"/>
  <c r="J22" i="32"/>
  <c r="J19"/>
  <c r="J18"/>
  <c r="J17"/>
  <c r="J16"/>
  <c r="J15"/>
  <c r="J14"/>
  <c r="J13"/>
  <c r="J12"/>
  <c r="J11"/>
  <c r="J10"/>
  <c r="J9"/>
  <c r="J8"/>
  <c r="J7"/>
  <c r="J6"/>
  <c r="J5"/>
  <c r="J12" i="33"/>
  <c r="J8"/>
  <c r="J7"/>
  <c r="J6"/>
  <c r="J5"/>
  <c r="J16" i="34"/>
  <c r="J13"/>
  <c r="J12"/>
  <c r="J11"/>
  <c r="J10"/>
  <c r="J9"/>
  <c r="J8"/>
  <c r="J7"/>
  <c r="J6"/>
  <c r="J5"/>
  <c r="J42" i="35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9" i="36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2" i="37"/>
  <c r="J9"/>
  <c r="J8"/>
  <c r="J7"/>
  <c r="J6"/>
  <c r="J5"/>
  <c r="J13" s="1"/>
  <c r="J14" s="1"/>
  <c r="J34" i="38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6" i="39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0" i="40"/>
  <c r="J17"/>
  <c r="J16"/>
  <c r="J15"/>
  <c r="J14"/>
  <c r="J13"/>
  <c r="J12"/>
  <c r="J11"/>
  <c r="J10"/>
  <c r="J9"/>
  <c r="J8"/>
  <c r="J7"/>
  <c r="J6"/>
  <c r="J5"/>
  <c r="J12" i="41"/>
  <c r="J8"/>
  <c r="J7"/>
  <c r="J6"/>
  <c r="J5"/>
  <c r="J55" i="4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5" i="43"/>
  <c r="J11"/>
  <c r="J10"/>
  <c r="J9"/>
  <c r="J8"/>
  <c r="J7"/>
  <c r="J6"/>
  <c r="J5"/>
  <c r="J18" i="44"/>
  <c r="J15"/>
  <c r="J14"/>
  <c r="J13"/>
  <c r="J12"/>
  <c r="J11"/>
  <c r="J10"/>
  <c r="J9"/>
  <c r="J8"/>
  <c r="J7"/>
  <c r="J6"/>
  <c r="J5"/>
  <c r="J15" i="45"/>
  <c r="J11"/>
  <c r="J10"/>
  <c r="J9"/>
  <c r="J8"/>
  <c r="J7"/>
  <c r="J6"/>
  <c r="J5"/>
  <c r="J28" i="4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9" s="1"/>
  <c r="J30" s="1"/>
  <c r="J5"/>
  <c r="J231" i="1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7" i="2"/>
  <c r="J14"/>
  <c r="J13"/>
  <c r="J12"/>
  <c r="J11"/>
  <c r="J10"/>
  <c r="J9"/>
  <c r="J8"/>
  <c r="J7"/>
  <c r="J6"/>
  <c r="J5"/>
  <c r="J27" i="3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28" s="1"/>
  <c r="J29" s="1"/>
  <c r="J5"/>
  <c r="J43" i="4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2" i="5"/>
  <c r="J9"/>
  <c r="J8"/>
  <c r="J7"/>
  <c r="J6"/>
  <c r="J5"/>
  <c r="J9" i="6"/>
  <c r="J8"/>
  <c r="J7"/>
  <c r="J6"/>
  <c r="J5"/>
  <c r="J45" i="7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0" i="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0" i="9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9" i="10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0" s="1"/>
  <c r="J31" s="1"/>
  <c r="J5"/>
  <c r="J14" i="11"/>
  <c r="J11"/>
  <c r="J10"/>
  <c r="J9"/>
  <c r="J8"/>
  <c r="J7"/>
  <c r="J6"/>
  <c r="J5"/>
  <c r="J15" i="12"/>
  <c r="J12"/>
  <c r="J11"/>
  <c r="J10"/>
  <c r="J9"/>
  <c r="J8"/>
  <c r="J7"/>
  <c r="J6"/>
  <c r="J5"/>
  <c r="J19" i="13"/>
  <c r="J16"/>
  <c r="J15"/>
  <c r="J14"/>
  <c r="J13"/>
  <c r="J12"/>
  <c r="J11"/>
  <c r="J10"/>
  <c r="J9"/>
  <c r="J8"/>
  <c r="J7"/>
  <c r="J6"/>
  <c r="J5"/>
  <c r="J15" i="14"/>
  <c r="J12"/>
  <c r="J11"/>
  <c r="J10"/>
  <c r="J9"/>
  <c r="J8"/>
  <c r="J7"/>
  <c r="J6"/>
  <c r="J5"/>
  <c r="J60" i="1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9" i="16"/>
  <c r="J16" i="45" l="1"/>
  <c r="J17" s="1"/>
  <c r="J19" i="44"/>
  <c r="J20" s="1"/>
  <c r="J16" i="43"/>
  <c r="J17" s="1"/>
  <c r="J56" i="42"/>
  <c r="J57" s="1"/>
  <c r="J13" i="41"/>
  <c r="J14" s="1"/>
  <c r="J21" i="40"/>
  <c r="J22" s="1"/>
  <c r="J27" i="39"/>
  <c r="J28" s="1"/>
  <c r="J35" i="38"/>
  <c r="J36" s="1"/>
  <c r="J60" i="36"/>
  <c r="J61" s="1"/>
  <c r="J43" i="35"/>
  <c r="J44" s="1"/>
  <c r="J17" i="34"/>
  <c r="J18" s="1"/>
  <c r="J13" i="33"/>
  <c r="J14" s="1"/>
  <c r="J23" i="32"/>
  <c r="J24" s="1"/>
  <c r="J48" i="30"/>
  <c r="J49" s="1"/>
  <c r="J34" i="29"/>
  <c r="J35" s="1"/>
  <c r="J24" i="27"/>
  <c r="J25" s="1"/>
  <c r="J18" i="26"/>
  <c r="J19" s="1"/>
  <c r="J21" i="25"/>
  <c r="J22" s="1"/>
  <c r="J35" i="24"/>
  <c r="J36" s="1"/>
  <c r="J18" i="23"/>
  <c r="J19" s="1"/>
  <c r="J19" i="22"/>
  <c r="J20" s="1"/>
  <c r="J14" i="21"/>
  <c r="J15" s="1"/>
  <c r="J24" i="19"/>
  <c r="J25" s="1"/>
  <c r="J52" i="17"/>
  <c r="J53" s="1"/>
  <c r="J61" i="15"/>
  <c r="J62" s="1"/>
  <c r="J16" i="14"/>
  <c r="J17" s="1"/>
  <c r="J20" i="13"/>
  <c r="J21" s="1"/>
  <c r="J16" i="12"/>
  <c r="J17" s="1"/>
  <c r="J15" i="11"/>
  <c r="J16" s="1"/>
  <c r="J31" i="9"/>
  <c r="J32" s="1"/>
  <c r="J31" i="8"/>
  <c r="J32" s="1"/>
  <c r="J46" i="7"/>
  <c r="J47" s="1"/>
  <c r="J13" i="6"/>
  <c r="J14" s="1"/>
  <c r="J13" i="5"/>
  <c r="J14" s="1"/>
  <c r="J44" i="4"/>
  <c r="J45" s="1"/>
  <c r="J18" i="2"/>
  <c r="J19" s="1"/>
  <c r="J232" i="1"/>
  <c r="J233" s="1"/>
</calcChain>
</file>

<file path=xl/sharedStrings.xml><?xml version="1.0" encoding="utf-8"?>
<sst xmlns="http://schemas.openxmlformats.org/spreadsheetml/2006/main" count="5495" uniqueCount="745">
  <si>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</si>
  <si>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</si>
  <si>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</si>
  <si>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</si>
  <si>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</si>
  <si>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</si>
  <si>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</si>
  <si>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No./Serial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</si>
  <si>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</si>
  <si>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</si>
  <si>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</si>
  <si>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</si>
  <si>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</si>
  <si>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</si>
  <si>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DH CHHATARPUR</t>
  </si>
  <si>
    <t>B. P. Apparatus</t>
  </si>
  <si>
    <t>Digital B. P. Apparatus</t>
  </si>
  <si>
    <t>Domestic Refrigerator</t>
  </si>
  <si>
    <t>ECG Machine</t>
  </si>
  <si>
    <t>Needle Cutter</t>
  </si>
  <si>
    <t>Defibrillator</t>
  </si>
  <si>
    <t>Cardiac Monitor</t>
  </si>
  <si>
    <t>Diamond</t>
  </si>
  <si>
    <t>OMRON</t>
  </si>
  <si>
    <t>Godrej</t>
  </si>
  <si>
    <t>BPL</t>
  </si>
  <si>
    <t>Life Guard</t>
  </si>
  <si>
    <t>Maestros</t>
  </si>
  <si>
    <t>Regular 00016</t>
  </si>
  <si>
    <t>HEM-8712</t>
  </si>
  <si>
    <t>Axis</t>
  </si>
  <si>
    <t>CGML4J23275</t>
  </si>
  <si>
    <t>CGML4J23272</t>
  </si>
  <si>
    <t>DF2509</t>
  </si>
  <si>
    <t>Iris-50</t>
  </si>
  <si>
    <t>Suction Machine</t>
  </si>
  <si>
    <t>EYE O.T</t>
  </si>
  <si>
    <t>Sterilizer</t>
  </si>
  <si>
    <t>Operating Microscope</t>
  </si>
  <si>
    <t>Vertical Autoclave</t>
  </si>
  <si>
    <t>OT Table</t>
  </si>
  <si>
    <t>Appasamy</t>
  </si>
  <si>
    <t>Topcon</t>
  </si>
  <si>
    <t>Aravind Engineering</t>
  </si>
  <si>
    <t>OMS-90 314390</t>
  </si>
  <si>
    <t>OMS-90 314603</t>
  </si>
  <si>
    <t>Mercury B. P. Apparatus</t>
  </si>
  <si>
    <t>Slit Lamp</t>
  </si>
  <si>
    <t>Lensometer</t>
  </si>
  <si>
    <t>Keratometer</t>
  </si>
  <si>
    <t>Steric Retinoscope</t>
  </si>
  <si>
    <t>A Scan</t>
  </si>
  <si>
    <t>Supreme</t>
  </si>
  <si>
    <t>Indian</t>
  </si>
  <si>
    <t>TOP MOST</t>
  </si>
  <si>
    <t>Welch Allyn</t>
  </si>
  <si>
    <t>NEITZ</t>
  </si>
  <si>
    <t>Gold/98123465</t>
  </si>
  <si>
    <t>LM-C/110518196</t>
  </si>
  <si>
    <t>H05</t>
  </si>
  <si>
    <t>EYE OPD</t>
  </si>
  <si>
    <t>Opthalmoscope</t>
  </si>
  <si>
    <t>Dental Chair</t>
  </si>
  <si>
    <t>Dental X-Ray</t>
  </si>
  <si>
    <t>DENTAL OPD</t>
  </si>
  <si>
    <t>Sono Mark</t>
  </si>
  <si>
    <t>SM4008</t>
  </si>
  <si>
    <t>ORTHO OPD</t>
  </si>
  <si>
    <t>Physiotherapy</t>
  </si>
  <si>
    <t>Wax Machine</t>
  </si>
  <si>
    <t>CPM</t>
  </si>
  <si>
    <t>Ultrasound Machine</t>
  </si>
  <si>
    <t>Auto</t>
  </si>
  <si>
    <t>Nusonic</t>
  </si>
  <si>
    <t>AT-105</t>
  </si>
  <si>
    <t>CP-05</t>
  </si>
  <si>
    <t>SNCU</t>
  </si>
  <si>
    <t>Baby Warmer</t>
  </si>
  <si>
    <t>Meditech</t>
  </si>
  <si>
    <t>BM/RW/102/06/1011</t>
  </si>
  <si>
    <t>BM/RW/97/06/1011</t>
  </si>
  <si>
    <t>BM/RW/103/06/1011</t>
  </si>
  <si>
    <t>BM/RW/84/05/1011</t>
  </si>
  <si>
    <t>BM/RW/87/05/1011</t>
  </si>
  <si>
    <t>RHW200413/1113/40</t>
  </si>
  <si>
    <t>BM/RW/101/06/1011</t>
  </si>
  <si>
    <t>Phototherepy</t>
  </si>
  <si>
    <t>C Pap Machine</t>
  </si>
  <si>
    <t>BM/RW/85/05/1011</t>
  </si>
  <si>
    <t>BM/RW/96/06/1011</t>
  </si>
  <si>
    <t>BM/RW/89/05/1011</t>
  </si>
  <si>
    <t>BM/UPT/190/10/1011</t>
  </si>
  <si>
    <t>BM/UPT/64/10/1011</t>
  </si>
  <si>
    <t>BM/UPT/188/10/1011</t>
  </si>
  <si>
    <t>BM/UPT/191/10/1011</t>
  </si>
  <si>
    <t>HBD 01</t>
  </si>
  <si>
    <t>ASPEN</t>
  </si>
  <si>
    <t>Syringe Pump</t>
  </si>
  <si>
    <t>Nebulizer</t>
  </si>
  <si>
    <t>Pulse Oxymeter</t>
  </si>
  <si>
    <t>Nulife</t>
  </si>
  <si>
    <t>NUNEM NMG 62272</t>
  </si>
  <si>
    <t>SP-01 09107142</t>
  </si>
  <si>
    <t>Elco Plus DYMD 3K1854</t>
  </si>
  <si>
    <t>SP-01 09107542</t>
  </si>
  <si>
    <t>Infusion Pump</t>
  </si>
  <si>
    <t>BM/RW/91/05/1011</t>
  </si>
  <si>
    <t>BM/UPT/187/10/1011</t>
  </si>
  <si>
    <t>NR02101A/0113/25</t>
  </si>
  <si>
    <t>EJTA3K1659</t>
  </si>
  <si>
    <t>RHW20043/0913/22</t>
  </si>
  <si>
    <t>BM/RW/104/06/1011</t>
  </si>
  <si>
    <t>Oxygen Concentrator</t>
  </si>
  <si>
    <t>Zeal Medical</t>
  </si>
  <si>
    <t>RHW2004B/1113/39</t>
  </si>
  <si>
    <t>OG4305EYTA4G1526</t>
  </si>
  <si>
    <t>BM/RW/88/05/1011</t>
  </si>
  <si>
    <t>BM/RW/99/06/1011</t>
  </si>
  <si>
    <t>BM/RW/100/06/1011</t>
  </si>
  <si>
    <t>Elco Plus DYMD 3K1921</t>
  </si>
  <si>
    <t>Auto Blood Gas Analyser</t>
  </si>
  <si>
    <t>NOVa Biomedical</t>
  </si>
  <si>
    <t>BM/UPT/67/10/1011</t>
  </si>
  <si>
    <t>NRU2101A/0113/36</t>
  </si>
  <si>
    <t>ACCURA-S OEJTA 3K 1635</t>
  </si>
  <si>
    <t>YU4111180</t>
  </si>
  <si>
    <t>BM/UPT/186/10/1011</t>
  </si>
  <si>
    <t>BM/UPT/189/10/1011</t>
  </si>
  <si>
    <t>BM/UPT/65/10/1011</t>
  </si>
  <si>
    <t>BM/RW/98/06/1011</t>
  </si>
  <si>
    <t>X Ray Machine</t>
  </si>
  <si>
    <t>Baby Weighing Machine</t>
  </si>
  <si>
    <t>Allengers</t>
  </si>
  <si>
    <t>equionex</t>
  </si>
  <si>
    <t>MARS35/SBM2K101003692X/HF</t>
  </si>
  <si>
    <t>RHW2004B/0913/29</t>
  </si>
  <si>
    <t>BM/UPT/185/10/1011</t>
  </si>
  <si>
    <t>Refrigerator</t>
  </si>
  <si>
    <t>Electrolux</t>
  </si>
  <si>
    <t>OG PLUS MZ513786</t>
  </si>
  <si>
    <t>OG PLUS MZ513785</t>
  </si>
  <si>
    <t>OG PLUS MZ513802</t>
  </si>
  <si>
    <t>OG PLUS MZ513793</t>
  </si>
  <si>
    <t>OG PLUS MZ513789</t>
  </si>
  <si>
    <t>BM/RWO/82/105/1011</t>
  </si>
  <si>
    <t>BP Apparatus</t>
  </si>
  <si>
    <t>Blue Eross</t>
  </si>
  <si>
    <t>Crown</t>
  </si>
  <si>
    <t>Imple</t>
  </si>
  <si>
    <t>O2 Plus MZJ513791</t>
  </si>
  <si>
    <t>Deluxe</t>
  </si>
  <si>
    <t>IN BORN UNIT</t>
  </si>
  <si>
    <t>SNCU STORE ROOM</t>
  </si>
  <si>
    <t>LABOUR ROOM</t>
  </si>
  <si>
    <t>Radiant Warmer</t>
  </si>
  <si>
    <t>Labour Table</t>
  </si>
  <si>
    <t>Bird Meditek</t>
  </si>
  <si>
    <t>Mediguard</t>
  </si>
  <si>
    <t>LG</t>
  </si>
  <si>
    <t>INNOVA/BM/RW/90/05/1011</t>
  </si>
  <si>
    <t>STORE ROOM</t>
  </si>
  <si>
    <t>Deluxe/36368</t>
  </si>
  <si>
    <t>Deluxe/36369</t>
  </si>
  <si>
    <t>Deluxe/36364</t>
  </si>
  <si>
    <t>Deluxe/36366</t>
  </si>
  <si>
    <t>Deluxe/36372</t>
  </si>
  <si>
    <t>Deluxe/36370</t>
  </si>
  <si>
    <t>Deluxe/36365</t>
  </si>
  <si>
    <t>Deluxe/36363</t>
  </si>
  <si>
    <t>Deluxe/36371</t>
  </si>
  <si>
    <t>Deluxe/36373</t>
  </si>
  <si>
    <t>Deluxe/36359</t>
  </si>
  <si>
    <t>Deluxe/36374</t>
  </si>
  <si>
    <t>Deluxe/36367</t>
  </si>
  <si>
    <t>MALE MEDICAL WARD</t>
  </si>
  <si>
    <t>FEMALE MEDICAL WARD</t>
  </si>
  <si>
    <t>Sai Life</t>
  </si>
  <si>
    <t>Slave Enoxy</t>
  </si>
  <si>
    <t>Edge</t>
  </si>
  <si>
    <t>COLD CHAIN ROOM</t>
  </si>
  <si>
    <t>ILR</t>
  </si>
  <si>
    <t>Deep Freezer</t>
  </si>
  <si>
    <t>Unicef</t>
  </si>
  <si>
    <t>Haier</t>
  </si>
  <si>
    <t>Vest Frost/20032300352</t>
  </si>
  <si>
    <t>HBD-116/BE04G4E2600132A570164</t>
  </si>
  <si>
    <t>HBD-116/BE04G4E0100B296D0185</t>
  </si>
  <si>
    <t>EMERGENCY</t>
  </si>
  <si>
    <t>Foot Suction Machine</t>
  </si>
  <si>
    <t>Autoclave</t>
  </si>
  <si>
    <t>Extra Care</t>
  </si>
  <si>
    <t>Edge 28Bx1</t>
  </si>
  <si>
    <t>OT</t>
  </si>
  <si>
    <t>OT Spot light</t>
  </si>
  <si>
    <t>indo medical</t>
  </si>
  <si>
    <t>OT Bed</t>
  </si>
  <si>
    <t>Boyle's apparatus</t>
  </si>
  <si>
    <t>Medlife</t>
  </si>
  <si>
    <t>ALLIED</t>
  </si>
  <si>
    <t>Cautery machine</t>
  </si>
  <si>
    <t>L &amp; T</t>
  </si>
  <si>
    <t>E0652626</t>
  </si>
  <si>
    <t>CARM HF REVO/200609164</t>
  </si>
  <si>
    <t>OG 4203/AXTC9L4523</t>
  </si>
  <si>
    <t>G.I</t>
  </si>
  <si>
    <t>Sterlizer</t>
  </si>
  <si>
    <t>Fumigator</t>
  </si>
  <si>
    <t>Spot light</t>
  </si>
  <si>
    <t>Indo medical</t>
  </si>
  <si>
    <t>Ventilator</t>
  </si>
  <si>
    <t>C vent</t>
  </si>
  <si>
    <t>INSPIRATION/1N05006</t>
  </si>
  <si>
    <t>Multi para monitor</t>
  </si>
  <si>
    <t>Is50/50</t>
  </si>
  <si>
    <t>Radiant warmer</t>
  </si>
  <si>
    <t>055/996</t>
  </si>
  <si>
    <t>Coatech</t>
  </si>
  <si>
    <t>M23513797</t>
  </si>
  <si>
    <t>Contec</t>
  </si>
  <si>
    <t>at120911067</t>
  </si>
  <si>
    <t>#</t>
  </si>
  <si>
    <t>*</t>
  </si>
  <si>
    <t>Biochemistry lab</t>
  </si>
  <si>
    <t>Cell counter</t>
  </si>
  <si>
    <t>EHRAINC</t>
  </si>
  <si>
    <t>PCE-210</t>
  </si>
  <si>
    <t>Semi auto analyzer</t>
  </si>
  <si>
    <t>Span autochem</t>
  </si>
  <si>
    <t>2011/1189</t>
  </si>
  <si>
    <t>Centrifuge</t>
  </si>
  <si>
    <t>Incubator</t>
  </si>
  <si>
    <t>Microscope</t>
  </si>
  <si>
    <t>Labomed</t>
  </si>
  <si>
    <t>Vision 2000/4724</t>
  </si>
  <si>
    <t>Whirlpool</t>
  </si>
  <si>
    <t>Mindray</t>
  </si>
  <si>
    <t>BC-3000 Plus</t>
  </si>
  <si>
    <t>Biolyte</t>
  </si>
  <si>
    <t>Biolyte 200/60030</t>
  </si>
  <si>
    <t>Nova Biomedical</t>
  </si>
  <si>
    <t>21494/601506300</t>
  </si>
  <si>
    <t>Fully auto analyzer</t>
  </si>
  <si>
    <t>Chemwell</t>
  </si>
  <si>
    <t>Rayto</t>
  </si>
  <si>
    <t>RT-1904C</t>
  </si>
  <si>
    <t>Bilirubin meter</t>
  </si>
  <si>
    <t>Erma inc.</t>
  </si>
  <si>
    <t>b-10510228</t>
  </si>
  <si>
    <t>Modtek</t>
  </si>
  <si>
    <t>389/12100</t>
  </si>
  <si>
    <t>Remi</t>
  </si>
  <si>
    <t>RM-12C</t>
  </si>
  <si>
    <t>HB</t>
  </si>
  <si>
    <t>Godrej Neo</t>
  </si>
  <si>
    <t>X ray room</t>
  </si>
  <si>
    <t>525FC4LLDT9</t>
  </si>
  <si>
    <t>Allengers- 325</t>
  </si>
  <si>
    <t>CT Scan</t>
  </si>
  <si>
    <t>Wipro GE healthcare</t>
  </si>
  <si>
    <t>ST STAN ID 830212812100277</t>
  </si>
  <si>
    <t>Cardiart 108T/J4EI893</t>
  </si>
  <si>
    <t>108T-DIGICGML51F25630</t>
  </si>
  <si>
    <t>GOTIZ MEDICAL</t>
  </si>
  <si>
    <t>GMT2212</t>
  </si>
  <si>
    <t>CARDIART 6208/AHI G008</t>
  </si>
  <si>
    <t>108T/JBK16736</t>
  </si>
  <si>
    <t>Blood bank</t>
  </si>
  <si>
    <t>Blood Bank Refrigerator</t>
  </si>
  <si>
    <t>Quasmo</t>
  </si>
  <si>
    <t>PZH20</t>
  </si>
  <si>
    <t>Hl haemosafe</t>
  </si>
  <si>
    <t>Rotary shaker</t>
  </si>
  <si>
    <t>Jewett</t>
  </si>
  <si>
    <t>Elisa reader</t>
  </si>
  <si>
    <t>Lab system</t>
  </si>
  <si>
    <t>352/3520900700</t>
  </si>
  <si>
    <t>Zenith</t>
  </si>
  <si>
    <t>PHC GULGANJ</t>
  </si>
  <si>
    <t>DUTY ROOM</t>
  </si>
  <si>
    <t>DOMESTIC REFRIGERATOR</t>
  </si>
  <si>
    <t>GODREJ</t>
  </si>
  <si>
    <t>EDGE 5X/GDE23BX2/2013</t>
  </si>
  <si>
    <t>RADIANT WARMER</t>
  </si>
  <si>
    <t>BIRD MEDITECH</t>
  </si>
  <si>
    <t>INNOVA BM/RW002/1425/1128</t>
  </si>
  <si>
    <t>BABY WEIGING MACHINE</t>
  </si>
  <si>
    <t>CROWN</t>
  </si>
  <si>
    <t>SUCTION MACHINE</t>
  </si>
  <si>
    <t>VACCINE ROOM</t>
  </si>
  <si>
    <t>UNICEF</t>
  </si>
  <si>
    <t>VESTFROST/24513174</t>
  </si>
  <si>
    <t>DEEP FREEZER</t>
  </si>
  <si>
    <t>HAIER</t>
  </si>
  <si>
    <t>HBD-116/BE04G4E2600B2A8T0072</t>
  </si>
  <si>
    <t>AUTOCLAVE</t>
  </si>
  <si>
    <t>AXIS</t>
  </si>
  <si>
    <t>BP APPARATUS</t>
  </si>
  <si>
    <t>SUPREME</t>
  </si>
  <si>
    <t>GOLD/98129838</t>
  </si>
  <si>
    <t>HEM-7113/201308814119VGI</t>
  </si>
  <si>
    <t>PHC MAHARAJPUR</t>
  </si>
  <si>
    <t>OPD</t>
  </si>
  <si>
    <t>HEM-7113/20130815689VGI</t>
  </si>
  <si>
    <t>LABORATORY</t>
  </si>
  <si>
    <t>CENTRIFUGE</t>
  </si>
  <si>
    <t>REMI</t>
  </si>
  <si>
    <t>MICROSCOPE</t>
  </si>
  <si>
    <t>OLYMPUS</t>
  </si>
  <si>
    <t>COLORIMETER</t>
  </si>
  <si>
    <t>GLUCOMETER</t>
  </si>
  <si>
    <t>OMRO9N</t>
  </si>
  <si>
    <t>HBD-70/BE04G4E2600B24750059</t>
  </si>
  <si>
    <t>HBD-IILBE04G4E2600B24750059</t>
  </si>
  <si>
    <t>BABY WEIGHING MACHINE</t>
  </si>
  <si>
    <t>PHUE-GM</t>
  </si>
  <si>
    <t>7E-A</t>
  </si>
  <si>
    <t>INNOVA</t>
  </si>
  <si>
    <t>DIGITAL BP PAARATUS</t>
  </si>
  <si>
    <t>HEM-8712/2014-400218VGI</t>
  </si>
  <si>
    <t>WEIGHING MACHINE</t>
  </si>
  <si>
    <t>STERLIZER</t>
  </si>
  <si>
    <t>PHC GHARI MALEHRA</t>
  </si>
  <si>
    <t>BP APPRATUS</t>
  </si>
  <si>
    <t>HEM-8712/20140401580VGI</t>
  </si>
  <si>
    <t>UNITED  SURGICAL</t>
  </si>
  <si>
    <t>COMET</t>
  </si>
  <si>
    <t>VESTFROST/90405510</t>
  </si>
  <si>
    <t>VESTFROST/20013702919</t>
  </si>
  <si>
    <t>EDGE 5X</t>
  </si>
  <si>
    <t>INNOVA BM/RW0628/06/112</t>
  </si>
  <si>
    <t>SAMSO</t>
  </si>
  <si>
    <t>BLUE ENOVY</t>
  </si>
  <si>
    <t>GOLD 98103682</t>
  </si>
  <si>
    <t>GOLD 98103651</t>
  </si>
  <si>
    <t>PROFIX</t>
  </si>
  <si>
    <t>NAMATT</t>
  </si>
  <si>
    <t>MICROIFE/90100188</t>
  </si>
  <si>
    <t>PAGODA</t>
  </si>
  <si>
    <t>MCP</t>
  </si>
  <si>
    <t>VICTORIA DX</t>
  </si>
  <si>
    <t>NEBULIZER</t>
  </si>
  <si>
    <t>DIGITAL BP APARATUS</t>
  </si>
  <si>
    <t>HEM-7113/20130813005VGI</t>
  </si>
  <si>
    <t>GLUCOMETR</t>
  </si>
  <si>
    <t>SD CODE FREE</t>
  </si>
  <si>
    <t>ACCUCHEK</t>
  </si>
  <si>
    <t>ACTIVE G47115845</t>
  </si>
  <si>
    <t>QF-2003A</t>
  </si>
  <si>
    <t>GDE 28 BX1</t>
  </si>
  <si>
    <t>DIGITAL BP APPARATUS</t>
  </si>
  <si>
    <t>HEM-7111/201011172319</t>
  </si>
  <si>
    <t>MERCURY BP APARATUS</t>
  </si>
  <si>
    <t>PHC LUGASI</t>
  </si>
  <si>
    <t>GDE 23BX1</t>
  </si>
  <si>
    <t>DIGITAL BP  APPARATUS</t>
  </si>
  <si>
    <t>HEM-7111/2010111723319</t>
  </si>
  <si>
    <t>MERCURY BP APPARATUS</t>
  </si>
  <si>
    <t>CHC BIJAWAN</t>
  </si>
  <si>
    <t>ANESTHESIA MACHINE</t>
  </si>
  <si>
    <t>OT TABLE</t>
  </si>
  <si>
    <t>NRC</t>
  </si>
  <si>
    <t>SHARP</t>
  </si>
  <si>
    <t>DETECTO</t>
  </si>
  <si>
    <t>MB-130</t>
  </si>
  <si>
    <t>BLUEENOVY</t>
  </si>
  <si>
    <t>DELUXE</t>
  </si>
  <si>
    <t>INDIAN</t>
  </si>
  <si>
    <t>SMITHKLAN</t>
  </si>
  <si>
    <t>LN-213</t>
  </si>
  <si>
    <t>GOLDNEJ</t>
  </si>
  <si>
    <t>OVEN</t>
  </si>
  <si>
    <t>M03F29435465</t>
  </si>
  <si>
    <t>ACTIVE GG03145556</t>
  </si>
  <si>
    <t>ANALYZER</t>
  </si>
  <si>
    <t>PRICCESION</t>
  </si>
  <si>
    <t>PRECICHEM  MINI/PEL0180613PRE</t>
  </si>
  <si>
    <t>INCUBATOR</t>
  </si>
  <si>
    <t>MEDITRIN</t>
  </si>
  <si>
    <t>INNOVA/BM/RW1644/01/1112</t>
  </si>
  <si>
    <t>WEIGHING MACHE</t>
  </si>
  <si>
    <t>DIAMOND</t>
  </si>
  <si>
    <t>DELUXE 29582</t>
  </si>
  <si>
    <t>SAICARE</t>
  </si>
  <si>
    <t>SMART 2013/NEB010002293</t>
  </si>
  <si>
    <t>SUVARNA</t>
  </si>
  <si>
    <t>DOCTOR ROOM</t>
  </si>
  <si>
    <t>BLUE CROSS</t>
  </si>
  <si>
    <t>PHC ALIPUNA</t>
  </si>
  <si>
    <t>HBC-70/BE07F40E0N00B2A9B0010</t>
  </si>
  <si>
    <t>HBD116/BE04G4E2600BA5L0001</t>
  </si>
  <si>
    <t>U80B</t>
  </si>
  <si>
    <t>EDGE 5X/GDE233BX1/2013</t>
  </si>
  <si>
    <t>SUCTION MACINE</t>
  </si>
  <si>
    <t>WEIGHING MCHINE</t>
  </si>
  <si>
    <t>MICROLIFE/98123960</t>
  </si>
  <si>
    <t>SILVERSTIN FABRIS SR..L</t>
  </si>
  <si>
    <t>SUPER2MAX</t>
  </si>
  <si>
    <t>CHC ISHANAGAR</t>
  </si>
  <si>
    <t>GOLD/981298848</t>
  </si>
  <si>
    <t>EGDE 5X</t>
  </si>
  <si>
    <t>QUASMO</t>
  </si>
  <si>
    <t>PZB-22/5627</t>
  </si>
  <si>
    <t>PRECISION</t>
  </si>
  <si>
    <t>PRECICHEM MINI/PEL0190613PRE</t>
  </si>
  <si>
    <t>HOT AIR OVEN</t>
  </si>
  <si>
    <t>M03F294B5101</t>
  </si>
  <si>
    <t>MEDITECH</t>
  </si>
  <si>
    <t>BP APARATUS</t>
  </si>
  <si>
    <t>GOLD SUPREME</t>
  </si>
  <si>
    <t>VESTFROST/201202155563</t>
  </si>
  <si>
    <t>HBD-286/BE04F4E2600B248K0017</t>
  </si>
  <si>
    <t>HEM-7113/20130404121VGI</t>
  </si>
  <si>
    <t>PHC RAMTORIYA</t>
  </si>
  <si>
    <t>SUPEREME</t>
  </si>
  <si>
    <t>GOLD/98129867</t>
  </si>
  <si>
    <t>HICARE</t>
  </si>
  <si>
    <t>HOCW-1001119</t>
  </si>
  <si>
    <t>VENUS</t>
  </si>
  <si>
    <t>EPS-5499</t>
  </si>
  <si>
    <t>HBD-116/BE04G4E2600B245L0250</t>
  </si>
  <si>
    <t>VESTFROST/20013904136</t>
  </si>
  <si>
    <t>EDGE/GDE23 BX1/2013</t>
  </si>
  <si>
    <t>GOLD</t>
  </si>
  <si>
    <t>HEM-112/20130711493VGI</t>
  </si>
  <si>
    <t>GOLD/98103440</t>
  </si>
  <si>
    <t>OT LIGHT</t>
  </si>
  <si>
    <t>EDGE/GDELEBX1/2013</t>
  </si>
  <si>
    <t>PHC SEDHWA</t>
  </si>
  <si>
    <t>PHC BHAGWA</t>
  </si>
  <si>
    <t>NEEDLE CUTTER</t>
  </si>
  <si>
    <t>MICROSIL</t>
  </si>
  <si>
    <t>EURO CHECK</t>
  </si>
  <si>
    <t>RS-BP-1101</t>
  </si>
  <si>
    <t>DOMESTIC  REFRIGERATOR</t>
  </si>
  <si>
    <t>EDGE</t>
  </si>
  <si>
    <t>GOOLD SUPREME</t>
  </si>
  <si>
    <t>CENTRAL</t>
  </si>
  <si>
    <t>PHC GHUWANA</t>
  </si>
  <si>
    <t>Weighing Machine</t>
  </si>
  <si>
    <t>Lab</t>
  </si>
  <si>
    <t>Binocular Microscope</t>
  </si>
  <si>
    <t>Monocular Microscope</t>
  </si>
  <si>
    <t>Euno Chek</t>
  </si>
  <si>
    <t>Kohinoor</t>
  </si>
  <si>
    <t>Olympus</t>
  </si>
  <si>
    <t>BM/RWO/635/01/112</t>
  </si>
  <si>
    <t>RS BP 1101</t>
  </si>
  <si>
    <t>Vestfrost</t>
  </si>
  <si>
    <t>GDE23BX1/2013</t>
  </si>
  <si>
    <t>PHC MATGUWA</t>
  </si>
  <si>
    <t>Suctiom Machine</t>
  </si>
  <si>
    <t>Hicane</t>
  </si>
  <si>
    <t>Emedse</t>
  </si>
  <si>
    <t>A420</t>
  </si>
  <si>
    <t>Edgeex</t>
  </si>
  <si>
    <t>CHC Nowgaon</t>
  </si>
  <si>
    <t>Veccine</t>
  </si>
  <si>
    <t>SR tech</t>
  </si>
  <si>
    <t>Wheirl Pool</t>
  </si>
  <si>
    <t>sh 2003a</t>
  </si>
  <si>
    <t>nbsu</t>
  </si>
  <si>
    <t>Phoenix</t>
  </si>
  <si>
    <t>Meditrin</t>
  </si>
  <si>
    <t>PT 1042928</t>
  </si>
  <si>
    <t>PB 1003322</t>
  </si>
  <si>
    <t>RHW/MP/11271</t>
  </si>
  <si>
    <t>RHW20043/11136/42</t>
  </si>
  <si>
    <t>BM/RWO/630/01/1112</t>
  </si>
  <si>
    <t>Pulse Oximeter</t>
  </si>
  <si>
    <t>Acura-S EJTA3K1666</t>
  </si>
  <si>
    <t>ELCO PLUS DYMD3K 1933</t>
  </si>
  <si>
    <t>PRO NEB BAA0159</t>
  </si>
  <si>
    <t>Labour Room</t>
  </si>
  <si>
    <t>CASEO</t>
  </si>
  <si>
    <t>HEM 71132013815047VGI</t>
  </si>
  <si>
    <t>lab</t>
  </si>
  <si>
    <t>CelL Counter</t>
  </si>
  <si>
    <t>Gluco meter</t>
  </si>
  <si>
    <t>Nettich</t>
  </si>
  <si>
    <t>SD CODE Face</t>
  </si>
  <si>
    <t>Accu Chek</t>
  </si>
  <si>
    <t>Active GC GC 16370145</t>
  </si>
  <si>
    <t>M631729AB5124</t>
  </si>
  <si>
    <t>X1 146369</t>
  </si>
  <si>
    <t>BC 2800 RP 48113945</t>
  </si>
  <si>
    <t>Biochemistry Analyser</t>
  </si>
  <si>
    <t>Oven</t>
  </si>
  <si>
    <t>Water Bath</t>
  </si>
  <si>
    <t>Prrecission</t>
  </si>
  <si>
    <t>Beck Kassel</t>
  </si>
  <si>
    <t>Edge SX</t>
  </si>
  <si>
    <t>PELO170613PRE</t>
  </si>
  <si>
    <t>Store Room</t>
  </si>
  <si>
    <t>Blue Erss</t>
  </si>
  <si>
    <t>CHC Bada Malehra</t>
  </si>
  <si>
    <t>NBSU</t>
  </si>
  <si>
    <t>Pheonix</t>
  </si>
  <si>
    <t>PB 100 2846</t>
  </si>
  <si>
    <t>RNW/2004B/1113/41</t>
  </si>
  <si>
    <t>BM/RWO/47/05/1011</t>
  </si>
  <si>
    <t>BM/RWO/45/05/1011</t>
  </si>
  <si>
    <t>BM/RWO/501/05/1011</t>
  </si>
  <si>
    <t>X Ray Room</t>
  </si>
  <si>
    <t>Shell Cane</t>
  </si>
  <si>
    <t>Wipno</t>
  </si>
  <si>
    <t>COMA</t>
  </si>
  <si>
    <t>DYMD3K1362</t>
  </si>
  <si>
    <t>BM/RWO/49/05/1011</t>
  </si>
  <si>
    <t>Cell Counter</t>
  </si>
  <si>
    <t>Semi Auto Analyser</t>
  </si>
  <si>
    <t>Gluco Meter</t>
  </si>
  <si>
    <t>Precission</t>
  </si>
  <si>
    <t>SD Chek</t>
  </si>
  <si>
    <t>Kennel</t>
  </si>
  <si>
    <t>edge SX</t>
  </si>
  <si>
    <t>edge GDE 23BX1</t>
  </si>
  <si>
    <t>BC 2800 RP 08105372</t>
  </si>
  <si>
    <t>PEL0300613PRE</t>
  </si>
  <si>
    <t>Spot Light</t>
  </si>
  <si>
    <t>Auto clave</t>
  </si>
  <si>
    <t>BE04F4E2600B248W0050</t>
  </si>
  <si>
    <t>20130712419VGI</t>
  </si>
  <si>
    <t>PHC Harpal Pur</t>
  </si>
  <si>
    <t>Dynamic</t>
  </si>
  <si>
    <t>SUMO</t>
  </si>
  <si>
    <t>M 9</t>
  </si>
  <si>
    <t>BM/RWO/629/01/1112</t>
  </si>
  <si>
    <t>SBP</t>
  </si>
  <si>
    <t>Vaccine Room</t>
  </si>
  <si>
    <t>Monocular Micropscope</t>
  </si>
  <si>
    <t>Colori meter</t>
  </si>
  <si>
    <t>BE04G0E0100B296H0117</t>
  </si>
  <si>
    <t>EDGE SX</t>
  </si>
  <si>
    <t>Auto Clave</t>
  </si>
  <si>
    <t>Silvestrin</t>
  </si>
  <si>
    <t>OB Concept</t>
  </si>
  <si>
    <t>S cure</t>
  </si>
  <si>
    <t>CHC Kishan Garg</t>
  </si>
  <si>
    <t>Bp Apparatus</t>
  </si>
  <si>
    <t>Gibson</t>
  </si>
  <si>
    <t>STD BP 1006</t>
  </si>
  <si>
    <t>BM/RW/693/01/1112</t>
  </si>
  <si>
    <t>Ot Light</t>
  </si>
  <si>
    <t>Colori Meter</t>
  </si>
  <si>
    <t>Analyser</t>
  </si>
  <si>
    <t>Ri</t>
  </si>
  <si>
    <t>PE 10240613PRE</t>
  </si>
  <si>
    <t>HBC 70</t>
  </si>
  <si>
    <t>edge Sx</t>
  </si>
  <si>
    <t>HBD 116</t>
  </si>
  <si>
    <t>STORE Room</t>
  </si>
  <si>
    <t>Whirel Pool</t>
  </si>
  <si>
    <t>Dimond</t>
  </si>
  <si>
    <t>PHC Garrouli</t>
  </si>
  <si>
    <t>Misaki</t>
  </si>
  <si>
    <t>Pioneer</t>
  </si>
  <si>
    <t>Deluxe 26132</t>
  </si>
  <si>
    <t>PHC Lahera Purwa</t>
  </si>
  <si>
    <t>Smart Care</t>
  </si>
  <si>
    <t>Victoria</t>
  </si>
  <si>
    <t>SCE 332</t>
  </si>
  <si>
    <t>PHC Lakhan Guwa</t>
  </si>
  <si>
    <t>SH 2003B</t>
  </si>
  <si>
    <t>20130814112VGI</t>
  </si>
  <si>
    <t>PHC Devra</t>
  </si>
  <si>
    <t xml:space="preserve">Sterilizer </t>
  </si>
  <si>
    <t>Foot Suction</t>
  </si>
  <si>
    <t>Weighinh Machine</t>
  </si>
  <si>
    <t>BM/RW/02/145/1129</t>
  </si>
  <si>
    <t>GDE 23BXI</t>
  </si>
  <si>
    <t>20130816315VGI</t>
  </si>
  <si>
    <t>PHC Angour</t>
  </si>
  <si>
    <t>Sucti0on Machine</t>
  </si>
  <si>
    <t>Electro plaqstic Spa</t>
  </si>
  <si>
    <t>Extra CARE</t>
  </si>
  <si>
    <t>PHC Satai</t>
  </si>
  <si>
    <t>Dr. Room</t>
  </si>
  <si>
    <t>BMJ/RW/632/01/1112</t>
  </si>
  <si>
    <t>BE07F4E0N00B29930052</t>
  </si>
  <si>
    <t>BE04G4E2600B24750101</t>
  </si>
  <si>
    <t>hem 7112</t>
  </si>
  <si>
    <t>PHC Karri</t>
  </si>
  <si>
    <t xml:space="preserve">Weighing Machine </t>
  </si>
  <si>
    <t xml:space="preserve">Crown </t>
  </si>
  <si>
    <t>Gold Supereme</t>
  </si>
  <si>
    <t>Protix</t>
  </si>
  <si>
    <t>Central</t>
  </si>
  <si>
    <t xml:space="preserve">Indian </t>
  </si>
  <si>
    <t>GDE23BXI</t>
  </si>
  <si>
    <t>PHC Basari</t>
  </si>
  <si>
    <t>Hi Carre</t>
  </si>
  <si>
    <t>Samso</t>
  </si>
  <si>
    <t>edge</t>
  </si>
  <si>
    <t xml:space="preserve"> edge SX</t>
  </si>
  <si>
    <t>PHC Jamthuli</t>
  </si>
  <si>
    <t>ANC</t>
  </si>
  <si>
    <t>BM/RW/02/1415/1126</t>
  </si>
  <si>
    <t>Pagoda</t>
  </si>
  <si>
    <t>Gisson</t>
  </si>
  <si>
    <t>Samco</t>
  </si>
  <si>
    <t>SJP BP 1006</t>
  </si>
  <si>
    <t>RS BP 1002</t>
  </si>
  <si>
    <t>RS BP 1004</t>
  </si>
  <si>
    <t>RS BP 1001</t>
  </si>
  <si>
    <t>PHC Silon</t>
  </si>
  <si>
    <t>GIBSON</t>
  </si>
  <si>
    <t>SJD BP 1006</t>
  </si>
  <si>
    <t>PHC Chandra Nagar</t>
  </si>
  <si>
    <t>Hi care</t>
  </si>
  <si>
    <t>20130815770VGI</t>
  </si>
  <si>
    <t>edgeSX</t>
  </si>
  <si>
    <t>RHWNP/1253</t>
  </si>
  <si>
    <t>HOCW-1001122</t>
  </si>
  <si>
    <t>20140400709VGI</t>
  </si>
  <si>
    <t>Colorimeter</t>
  </si>
  <si>
    <t>Smith</t>
  </si>
  <si>
    <t>Micro Sil</t>
  </si>
  <si>
    <t>T 821</t>
  </si>
  <si>
    <t>VDRL Shaker</t>
  </si>
  <si>
    <t>Smith Klan</t>
  </si>
  <si>
    <t>Auston</t>
  </si>
  <si>
    <t>GN 03575167</t>
  </si>
  <si>
    <t>PHC Rajnagar</t>
  </si>
  <si>
    <t>Monarch</t>
  </si>
  <si>
    <t>Aliston</t>
  </si>
  <si>
    <t>OT Light</t>
  </si>
  <si>
    <t>20130802797VGI</t>
  </si>
  <si>
    <t>Monor Ot</t>
  </si>
  <si>
    <t>Magnus</t>
  </si>
  <si>
    <t>14RB2000</t>
  </si>
  <si>
    <t>BE07G5E0N00B2A5J0022</t>
  </si>
  <si>
    <t>Duplar Solar</t>
  </si>
  <si>
    <t>PARI</t>
  </si>
  <si>
    <t>Emad</t>
  </si>
  <si>
    <t>A 420</t>
  </si>
  <si>
    <t>CBYBAA0212</t>
  </si>
  <si>
    <t>VC150FV</t>
  </si>
  <si>
    <t>HBD 286</t>
  </si>
  <si>
    <t>RSBP 1101</t>
  </si>
  <si>
    <t>HEM 7113</t>
  </si>
  <si>
    <t>Lapro</t>
  </si>
  <si>
    <t>.</t>
  </si>
  <si>
    <t>PHC BAMITHA</t>
  </si>
  <si>
    <t xml:space="preserve">Deep Freezer </t>
  </si>
  <si>
    <t>Hemo Cretometer</t>
  </si>
  <si>
    <t>Calorimeter</t>
  </si>
  <si>
    <t>ERB48</t>
  </si>
  <si>
    <t>BE07F4E0N00B2A9B0057</t>
  </si>
  <si>
    <t>BE04G4E2600B2AT0099</t>
  </si>
  <si>
    <t>GDE23BK1</t>
  </si>
  <si>
    <t>PHC Ramnagar Katti</t>
  </si>
  <si>
    <t>Nebolizer</t>
  </si>
  <si>
    <t>PHC Vikram Pur</t>
  </si>
  <si>
    <t>GL 22</t>
  </si>
  <si>
    <t xml:space="preserve"> CHC Khajuraho</t>
  </si>
  <si>
    <t>BM/RW/634/01/1112</t>
  </si>
  <si>
    <t>Annesthermic Machine</t>
  </si>
  <si>
    <t>Microsil</t>
  </si>
  <si>
    <t>CE2003A</t>
  </si>
  <si>
    <t xml:space="preserve">Centrifuge </t>
  </si>
  <si>
    <t>Nova</t>
  </si>
  <si>
    <t>Lebotech</t>
  </si>
  <si>
    <t>Lab line</t>
  </si>
  <si>
    <t>LN 214</t>
  </si>
  <si>
    <t>PEL 0280613PRE</t>
  </si>
  <si>
    <t>ICU</t>
  </si>
  <si>
    <t>QVASMO</t>
  </si>
  <si>
    <t>Radical</t>
  </si>
  <si>
    <t>RM 3</t>
  </si>
  <si>
    <t>X ray Machine</t>
  </si>
  <si>
    <t>Collimex</t>
  </si>
  <si>
    <t>CHC Gaurihar</t>
  </si>
  <si>
    <t>Blue Enan</t>
  </si>
  <si>
    <t>Sumo</t>
  </si>
  <si>
    <t>SBP 14031224</t>
  </si>
  <si>
    <t>ER 2032</t>
  </si>
  <si>
    <t>BM/RW/639/01/1112</t>
  </si>
  <si>
    <t>BE07F4E0N00B2A9B0138</t>
  </si>
  <si>
    <t>Profix</t>
  </si>
  <si>
    <t>Focus</t>
  </si>
  <si>
    <t>SBP 01</t>
  </si>
  <si>
    <t>PHC Kreha</t>
  </si>
  <si>
    <t>PHC Chandkha</t>
  </si>
  <si>
    <t>DR. Room</t>
  </si>
  <si>
    <t>HEM 7112</t>
  </si>
  <si>
    <t>Micron</t>
  </si>
  <si>
    <t>GG03146030</t>
  </si>
  <si>
    <t>BE04G4F2600B2A8J0093</t>
  </si>
  <si>
    <t>Kernal</t>
  </si>
  <si>
    <t>JVM</t>
  </si>
  <si>
    <t>PHC Banigna</t>
  </si>
  <si>
    <t>Blue Cross</t>
  </si>
  <si>
    <t>BM/RW/62/01/1112</t>
  </si>
  <si>
    <t>BE07F4E0N00B2A9B0066</t>
  </si>
  <si>
    <t>BE04G4E2600B2A5C0150</t>
  </si>
  <si>
    <t>PHC Sarwai</t>
  </si>
  <si>
    <t>Hi Care</t>
  </si>
  <si>
    <t>GDE23 VXI</t>
  </si>
  <si>
    <t>axis</t>
  </si>
  <si>
    <t>PHC Pahra</t>
  </si>
  <si>
    <t>Euro Chek</t>
  </si>
  <si>
    <t>CHC Luvkush Nagar</t>
  </si>
  <si>
    <t>20140410305VGI</t>
  </si>
  <si>
    <t>Fetal Doppler</t>
  </si>
  <si>
    <t>Vcomin</t>
  </si>
  <si>
    <t>blue Cross</t>
  </si>
  <si>
    <t>HRW 100 H 1051</t>
  </si>
  <si>
    <t>HRW 100 H 1054</t>
  </si>
  <si>
    <t>HRW 100 H 1052</t>
  </si>
  <si>
    <t>Vaccine Reoom</t>
  </si>
  <si>
    <t>Elpro</t>
  </si>
  <si>
    <t>BE07G5E0N00B248K0052</t>
  </si>
  <si>
    <t>BE04F4E2600B2A8E0004</t>
  </si>
  <si>
    <t xml:space="preserve">OT Tablle </t>
  </si>
  <si>
    <t>LAB</t>
  </si>
  <si>
    <t>Weighing Machinew</t>
  </si>
  <si>
    <t>Dr. Morepen</t>
  </si>
  <si>
    <t>wehirel pool</t>
  </si>
  <si>
    <t>PHC Muderi</t>
  </si>
  <si>
    <t>PHC Chhoti Bamhori</t>
  </si>
  <si>
    <t>Suction  Machine</t>
  </si>
  <si>
    <t>BE04G0E0100B296C0090</t>
  </si>
  <si>
    <t>PHC Bajna</t>
  </si>
  <si>
    <t>GOLD Supreme</t>
  </si>
  <si>
    <t>BVM/RW/02/1415/1125</t>
  </si>
  <si>
    <t>CHC Buxwaha</t>
  </si>
  <si>
    <t>Semi Analyser</t>
  </si>
  <si>
    <t>Monocular Scope</t>
  </si>
  <si>
    <t>VDRL Ratator</t>
  </si>
  <si>
    <t>Prechem</t>
  </si>
  <si>
    <t>Remi9</t>
  </si>
  <si>
    <t>Redical</t>
  </si>
  <si>
    <t>Gadrej</t>
  </si>
  <si>
    <t>Suswax</t>
  </si>
  <si>
    <t>PEL0260613PRB</t>
  </si>
  <si>
    <t>Flpem</t>
  </si>
  <si>
    <t>177825/L6</t>
  </si>
  <si>
    <t>BE04F0E0100\82881001</t>
  </si>
  <si>
    <t>BE07G5E0N00B2A880025</t>
  </si>
  <si>
    <t>NOTE</t>
  </si>
  <si>
    <t>Total No.of Equipment</t>
  </si>
  <si>
    <t>Not Created / Not Found</t>
  </si>
  <si>
    <t>Total Equipment Cost</t>
  </si>
  <si>
    <t>Not Available</t>
  </si>
  <si>
    <t>Total CMC Value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</si>
</sst>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8" xfId="0" applyBorder="1"/>
    <xf numFmtId="1" fontId="0" fillId="0" borderId="12" xfId="0" applyNumberForma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2" fontId="0" fillId="0" borderId="17" xfId="0" applyNumberFormat="1" applyBorder="1" applyAlignment="1">
      <alignment vertical="center"/>
    </xf>
    <xf numFmtId="0" fontId="8" fillId="0" borderId="18" xfId="0" applyFont="1" applyBorder="1" applyAlignment="1">
      <alignment horizontal="center" vertical="top"/>
    </xf>
    <xf numFmtId="2" fontId="0" fillId="0" borderId="22" xfId="0" applyNumberFormat="1" applyBorder="1" applyAlignment="1">
      <alignment vertical="center"/>
    </xf>
    <xf numFmtId="2" fontId="0" fillId="0" borderId="0" xfId="0" applyNumberFormat="1" applyBorder="1"/>
    <xf numFmtId="0" fontId="7" fillId="0" borderId="1" xfId="0" applyFont="1" applyBorder="1" applyAlignment="1">
      <alignment horizontal="center" vertical="center"/>
    </xf>
    <xf numFmtId="2" fontId="4" fillId="0" borderId="0" xfId="0" applyNumberFormat="1" applyFont="1"/>
    <xf numFmtId="2" fontId="0" fillId="0" borderId="0" xfId="0" applyNumberFormat="1" applyBorder="1" applyAlignment="1">
      <alignment vertical="center"/>
    </xf>
    <xf numFmtId="2" fontId="0" fillId="0" borderId="0" xfId="0" applyNumberFormat="1"/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/>
    <xf numFmtId="0" fontId="8" fillId="0" borderId="1" xfId="0" applyFont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center"/>
    </xf>
    <xf numFmtId="2" fontId="4" fillId="0" borderId="17" xfId="0" applyNumberFormat="1" applyFont="1" applyBorder="1"/>
    <xf numFmtId="0" fontId="8" fillId="0" borderId="18" xfId="0" applyFont="1" applyFill="1" applyBorder="1" applyAlignment="1">
      <alignment horizontal="center" vertical="center"/>
    </xf>
    <xf numFmtId="0" fontId="4" fillId="0" borderId="21" xfId="0" applyFont="1" applyBorder="1"/>
    <xf numFmtId="0" fontId="8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/>
    <xf numFmtId="2" fontId="4" fillId="0" borderId="22" xfId="0" applyNumberFormat="1" applyFont="1" applyBorder="1"/>
    <xf numFmtId="3" fontId="0" fillId="0" borderId="12" xfId="0" applyNumberForma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/>
    <xf numFmtId="1" fontId="4" fillId="0" borderId="12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top"/>
    </xf>
    <xf numFmtId="0" fontId="1" fillId="0" borderId="23" xfId="0" applyFon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2" fontId="0" fillId="0" borderId="17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4"/>
  <sheetViews>
    <sheetView workbookViewId="0">
      <selection activeCell="N2" sqref="N2"/>
    </sheetView>
  </sheetViews>
  <sheetFormatPr defaultRowHeight="15"/>
  <cols>
    <col min="1" max="1" width="4.42578125" style="57" customWidth="1"/>
    <col min="2" max="2" width="12.140625" customWidth="1"/>
    <col min="3" max="3" width="20.42578125" bestFit="1" customWidth="1"/>
    <col min="4" max="4" width="17.28515625" bestFit="1" customWidth="1"/>
    <col min="5" max="5" width="27.28515625" bestFit="1" customWidth="1"/>
    <col min="6" max="6" width="4.28515625" customWidth="1"/>
    <col min="7" max="7" width="4.7109375" customWidth="1"/>
    <col min="8" max="8" width="4.28515625" customWidth="1"/>
    <col min="9" max="9" width="10.28515625" style="57" customWidth="1"/>
    <col min="10" max="10" width="9.7109375" customWidth="1"/>
  </cols>
  <sheetData>
    <row r="1" spans="1:10" s="3" customFormat="1" ht="12.75" customHeight="1">
      <c r="A1" s="81" t="s">
        <v>0</v>
      </c>
      <c r="B1" s="82"/>
      <c r="C1" s="83"/>
      <c r="D1" s="84"/>
      <c r="E1" s="85"/>
      <c r="F1" s="86"/>
      <c r="G1" s="87" t="s">
        <v>1</v>
      </c>
      <c r="H1" s="88"/>
      <c r="I1" s="89">
        <v>42255</v>
      </c>
      <c r="J1" s="89"/>
    </row>
    <row r="2" spans="1:10" s="3" customFormat="1" ht="12.75">
      <c r="A2" s="90" t="s">
        <v>2</v>
      </c>
      <c r="B2" s="91"/>
      <c r="C2" s="91"/>
      <c r="D2" s="91"/>
      <c r="E2" s="92"/>
      <c r="F2" s="93" t="s">
        <v>14</v>
      </c>
      <c r="G2" s="93"/>
      <c r="H2" s="93"/>
      <c r="I2" s="93"/>
      <c r="J2" s="93"/>
    </row>
    <row r="3" spans="1:10" s="3" customFormat="1" ht="26.25" customHeight="1">
      <c r="A3" s="69" t="s">
        <v>3</v>
      </c>
      <c r="B3" s="69" t="s">
        <v>4</v>
      </c>
      <c r="C3" s="69" t="s">
        <v>5</v>
      </c>
      <c r="D3" s="69" t="s">
        <v>6</v>
      </c>
      <c r="E3" s="79" t="s">
        <v>7</v>
      </c>
      <c r="F3" s="77" t="s">
        <v>8</v>
      </c>
      <c r="G3" s="78"/>
      <c r="H3" s="75" t="s">
        <v>9</v>
      </c>
      <c r="I3" s="76" t="s">
        <v>10</v>
      </c>
      <c r="J3" s="76" t="s">
        <v>11</v>
      </c>
    </row>
    <row r="4" spans="1:10" s="3" customFormat="1" ht="16.5" customHeight="1">
      <c r="A4" s="70"/>
      <c r="B4" s="70"/>
      <c r="C4" s="70"/>
      <c r="D4" s="70"/>
      <c r="E4" s="80"/>
      <c r="F4" s="4" t="s">
        <v>12</v>
      </c>
      <c r="G4" s="4" t="s">
        <v>13</v>
      </c>
      <c r="H4" s="75"/>
      <c r="I4" s="76"/>
      <c r="J4" s="76"/>
    </row>
    <row r="5" spans="1:10" s="6" customFormat="1">
      <c r="A5" s="17" t="s">
        <v>220</v>
      </c>
      <c r="B5" s="72" t="s">
        <v>665</v>
      </c>
      <c r="C5" s="5" t="s">
        <v>15</v>
      </c>
      <c r="D5" s="7" t="s">
        <v>22</v>
      </c>
      <c r="E5" s="7" t="s">
        <v>28</v>
      </c>
      <c r="F5" s="7">
        <v>1</v>
      </c>
      <c r="G5" s="7"/>
      <c r="H5" s="7">
        <v>1</v>
      </c>
      <c r="I5" s="60">
        <v>650</v>
      </c>
      <c r="J5" s="52">
        <f>I5*H5</f>
        <v>650</v>
      </c>
    </row>
    <row r="6" spans="1:10" s="6" customFormat="1">
      <c r="A6" s="17" t="s">
        <v>220</v>
      </c>
      <c r="B6" s="73"/>
      <c r="C6" s="5" t="s">
        <v>16</v>
      </c>
      <c r="D6" s="7" t="s">
        <v>23</v>
      </c>
      <c r="E6" s="7" t="s">
        <v>29</v>
      </c>
      <c r="F6" s="7">
        <v>1</v>
      </c>
      <c r="G6" s="7"/>
      <c r="H6" s="7">
        <v>1</v>
      </c>
      <c r="I6" s="60">
        <v>1100</v>
      </c>
      <c r="J6" s="52">
        <f t="shared" ref="J6:J69" si="0">I6*H6</f>
        <v>1100</v>
      </c>
    </row>
    <row r="7" spans="1:10" s="6" customFormat="1">
      <c r="A7" s="17" t="s">
        <v>220</v>
      </c>
      <c r="B7" s="73"/>
      <c r="C7" s="5" t="s">
        <v>17</v>
      </c>
      <c r="D7" s="7" t="s">
        <v>24</v>
      </c>
      <c r="E7" s="7" t="s">
        <v>30</v>
      </c>
      <c r="F7" s="7">
        <v>1</v>
      </c>
      <c r="G7" s="7"/>
      <c r="H7" s="7">
        <v>1</v>
      </c>
      <c r="I7" s="60">
        <v>15000</v>
      </c>
      <c r="J7" s="52">
        <f t="shared" si="0"/>
        <v>15000</v>
      </c>
    </row>
    <row r="8" spans="1:10" s="6" customFormat="1">
      <c r="A8" s="17" t="s">
        <v>220</v>
      </c>
      <c r="B8" s="73"/>
      <c r="C8" s="5" t="s">
        <v>18</v>
      </c>
      <c r="D8" s="7" t="s">
        <v>25</v>
      </c>
      <c r="E8" s="7" t="s">
        <v>31</v>
      </c>
      <c r="F8" s="7">
        <v>1</v>
      </c>
      <c r="G8" s="7"/>
      <c r="H8" s="7">
        <v>1</v>
      </c>
      <c r="I8" s="60">
        <v>52000</v>
      </c>
      <c r="J8" s="52">
        <f t="shared" si="0"/>
        <v>52000</v>
      </c>
    </row>
    <row r="9" spans="1:10" s="6" customFormat="1">
      <c r="A9" s="17" t="s">
        <v>220</v>
      </c>
      <c r="B9" s="73"/>
      <c r="C9" s="5" t="s">
        <v>18</v>
      </c>
      <c r="D9" s="7" t="s">
        <v>25</v>
      </c>
      <c r="E9" s="7" t="s">
        <v>32</v>
      </c>
      <c r="F9" s="7">
        <v>1</v>
      </c>
      <c r="G9" s="7"/>
      <c r="H9" s="7">
        <v>1</v>
      </c>
      <c r="I9" s="60">
        <v>52000</v>
      </c>
      <c r="J9" s="52">
        <f t="shared" si="0"/>
        <v>52000</v>
      </c>
    </row>
    <row r="10" spans="1:10" s="6" customFormat="1">
      <c r="A10" s="17" t="s">
        <v>220</v>
      </c>
      <c r="B10" s="73"/>
      <c r="C10" s="5" t="s">
        <v>19</v>
      </c>
      <c r="D10" s="7" t="s">
        <v>26</v>
      </c>
      <c r="E10" s="9" t="s">
        <v>221</v>
      </c>
      <c r="F10" s="7">
        <v>1</v>
      </c>
      <c r="G10" s="7"/>
      <c r="H10" s="7">
        <v>1</v>
      </c>
      <c r="I10" s="60">
        <v>1200</v>
      </c>
      <c r="J10" s="52">
        <f t="shared" si="0"/>
        <v>1200</v>
      </c>
    </row>
    <row r="11" spans="1:10" s="6" customFormat="1">
      <c r="A11" s="17" t="s">
        <v>220</v>
      </c>
      <c r="B11" s="73"/>
      <c r="C11" s="5" t="s">
        <v>20</v>
      </c>
      <c r="D11" s="7" t="s">
        <v>25</v>
      </c>
      <c r="E11" s="7" t="s">
        <v>33</v>
      </c>
      <c r="F11" s="7">
        <v>1</v>
      </c>
      <c r="G11" s="7"/>
      <c r="H11" s="7">
        <v>1</v>
      </c>
      <c r="I11" s="60">
        <v>170000</v>
      </c>
      <c r="J11" s="52">
        <f t="shared" si="0"/>
        <v>170000</v>
      </c>
    </row>
    <row r="12" spans="1:10" s="6" customFormat="1">
      <c r="A12" s="17" t="s">
        <v>220</v>
      </c>
      <c r="B12" s="73"/>
      <c r="C12" s="5" t="s">
        <v>21</v>
      </c>
      <c r="D12" s="7" t="s">
        <v>27</v>
      </c>
      <c r="E12" s="7" t="s">
        <v>34</v>
      </c>
      <c r="F12" s="7">
        <v>1</v>
      </c>
      <c r="G12" s="7"/>
      <c r="H12" s="7">
        <v>1</v>
      </c>
      <c r="I12" s="60">
        <v>80000</v>
      </c>
      <c r="J12" s="52">
        <f t="shared" si="0"/>
        <v>80000</v>
      </c>
    </row>
    <row r="13" spans="1:10" s="6" customFormat="1">
      <c r="A13" s="17" t="s">
        <v>220</v>
      </c>
      <c r="B13" s="73"/>
      <c r="C13" s="5" t="s">
        <v>35</v>
      </c>
      <c r="D13" s="9" t="s">
        <v>221</v>
      </c>
      <c r="E13" s="9" t="s">
        <v>221</v>
      </c>
      <c r="F13" s="7">
        <v>1</v>
      </c>
      <c r="G13" s="7"/>
      <c r="H13" s="7">
        <v>1</v>
      </c>
      <c r="I13" s="60">
        <v>6500</v>
      </c>
      <c r="J13" s="52">
        <f t="shared" si="0"/>
        <v>6500</v>
      </c>
    </row>
    <row r="14" spans="1:10" s="6" customFormat="1">
      <c r="A14" s="17" t="s">
        <v>220</v>
      </c>
      <c r="B14" s="73"/>
      <c r="C14" s="5" t="s">
        <v>21</v>
      </c>
      <c r="D14" s="9" t="s">
        <v>221</v>
      </c>
      <c r="E14" s="9" t="s">
        <v>221</v>
      </c>
      <c r="F14" s="7">
        <v>1</v>
      </c>
      <c r="G14" s="7"/>
      <c r="H14" s="7">
        <v>1</v>
      </c>
      <c r="I14" s="60">
        <v>80000</v>
      </c>
      <c r="J14" s="52">
        <f t="shared" si="0"/>
        <v>80000</v>
      </c>
    </row>
    <row r="15" spans="1:10" s="6" customFormat="1">
      <c r="A15" s="17" t="s">
        <v>220</v>
      </c>
      <c r="B15" s="73"/>
      <c r="C15" s="5" t="s">
        <v>21</v>
      </c>
      <c r="D15" s="9" t="s">
        <v>221</v>
      </c>
      <c r="E15" s="9" t="s">
        <v>221</v>
      </c>
      <c r="F15" s="7">
        <v>1</v>
      </c>
      <c r="G15" s="7"/>
      <c r="H15" s="7">
        <v>1</v>
      </c>
      <c r="I15" s="60">
        <v>80000</v>
      </c>
      <c r="J15" s="52">
        <f t="shared" si="0"/>
        <v>80000</v>
      </c>
    </row>
    <row r="16" spans="1:10" s="6" customFormat="1">
      <c r="A16" s="17" t="s">
        <v>220</v>
      </c>
      <c r="B16" s="73"/>
      <c r="C16" s="5" t="s">
        <v>21</v>
      </c>
      <c r="D16" s="9" t="s">
        <v>221</v>
      </c>
      <c r="E16" s="9" t="s">
        <v>221</v>
      </c>
      <c r="F16" s="7">
        <v>1</v>
      </c>
      <c r="G16" s="7"/>
      <c r="H16" s="7">
        <v>1</v>
      </c>
      <c r="I16" s="60">
        <v>80000</v>
      </c>
      <c r="J16" s="52">
        <f t="shared" si="0"/>
        <v>80000</v>
      </c>
    </row>
    <row r="17" spans="1:10" s="6" customFormat="1">
      <c r="A17" s="17" t="s">
        <v>220</v>
      </c>
      <c r="B17" s="73"/>
      <c r="C17" s="5" t="s">
        <v>21</v>
      </c>
      <c r="D17" s="9" t="s">
        <v>221</v>
      </c>
      <c r="E17" s="9" t="s">
        <v>221</v>
      </c>
      <c r="F17" s="7">
        <v>1</v>
      </c>
      <c r="G17" s="7"/>
      <c r="H17" s="7">
        <v>1</v>
      </c>
      <c r="I17" s="60">
        <v>80000</v>
      </c>
      <c r="J17" s="52">
        <f t="shared" si="0"/>
        <v>80000</v>
      </c>
    </row>
    <row r="18" spans="1:10" s="6" customFormat="1">
      <c r="A18" s="17" t="s">
        <v>220</v>
      </c>
      <c r="B18" s="74"/>
      <c r="C18" s="5" t="s">
        <v>35</v>
      </c>
      <c r="D18" s="9" t="s">
        <v>221</v>
      </c>
      <c r="E18" s="9" t="s">
        <v>221</v>
      </c>
      <c r="F18" s="7">
        <v>1</v>
      </c>
      <c r="G18" s="7"/>
      <c r="H18" s="7">
        <v>1</v>
      </c>
      <c r="I18" s="60">
        <v>6500</v>
      </c>
      <c r="J18" s="52">
        <f t="shared" si="0"/>
        <v>6500</v>
      </c>
    </row>
    <row r="19" spans="1:10" s="6" customFormat="1">
      <c r="A19" s="17" t="s">
        <v>220</v>
      </c>
      <c r="B19" s="72" t="s">
        <v>36</v>
      </c>
      <c r="C19" s="5" t="s">
        <v>37</v>
      </c>
      <c r="D19" s="9" t="s">
        <v>221</v>
      </c>
      <c r="E19" s="9" t="s">
        <v>221</v>
      </c>
      <c r="F19" s="7">
        <v>1</v>
      </c>
      <c r="G19" s="7"/>
      <c r="H19" s="7">
        <v>1</v>
      </c>
      <c r="I19" s="60">
        <v>6500</v>
      </c>
      <c r="J19" s="52">
        <f t="shared" si="0"/>
        <v>6500</v>
      </c>
    </row>
    <row r="20" spans="1:10" s="6" customFormat="1">
      <c r="A20" s="17" t="s">
        <v>220</v>
      </c>
      <c r="B20" s="73"/>
      <c r="C20" s="5" t="s">
        <v>38</v>
      </c>
      <c r="D20" s="7" t="s">
        <v>41</v>
      </c>
      <c r="E20" s="9" t="s">
        <v>221</v>
      </c>
      <c r="F20" s="7"/>
      <c r="G20" s="7">
        <v>1</v>
      </c>
      <c r="H20" s="7">
        <v>1</v>
      </c>
      <c r="I20" s="60">
        <v>150000</v>
      </c>
      <c r="J20" s="52">
        <f t="shared" si="0"/>
        <v>150000</v>
      </c>
    </row>
    <row r="21" spans="1:10" s="6" customFormat="1">
      <c r="A21" s="17" t="s">
        <v>220</v>
      </c>
      <c r="B21" s="73"/>
      <c r="C21" s="5" t="s">
        <v>38</v>
      </c>
      <c r="D21" s="7" t="s">
        <v>42</v>
      </c>
      <c r="E21" s="7" t="s">
        <v>44</v>
      </c>
      <c r="F21" s="7">
        <v>1</v>
      </c>
      <c r="G21" s="7"/>
      <c r="H21" s="7">
        <v>1</v>
      </c>
      <c r="I21" s="60">
        <v>150000</v>
      </c>
      <c r="J21" s="52">
        <f t="shared" si="0"/>
        <v>150000</v>
      </c>
    </row>
    <row r="22" spans="1:10" s="6" customFormat="1">
      <c r="A22" s="17" t="s">
        <v>220</v>
      </c>
      <c r="B22" s="73"/>
      <c r="C22" s="5" t="s">
        <v>38</v>
      </c>
      <c r="D22" s="7" t="s">
        <v>42</v>
      </c>
      <c r="E22" s="7" t="s">
        <v>45</v>
      </c>
      <c r="F22" s="7">
        <v>1</v>
      </c>
      <c r="G22" s="7"/>
      <c r="H22" s="7">
        <v>1</v>
      </c>
      <c r="I22" s="60">
        <v>150000</v>
      </c>
      <c r="J22" s="52">
        <f t="shared" si="0"/>
        <v>150000</v>
      </c>
    </row>
    <row r="23" spans="1:10" s="6" customFormat="1">
      <c r="A23" s="17" t="s">
        <v>220</v>
      </c>
      <c r="B23" s="73"/>
      <c r="C23" s="5" t="s">
        <v>39</v>
      </c>
      <c r="D23" s="9" t="s">
        <v>221</v>
      </c>
      <c r="E23" s="9" t="s">
        <v>221</v>
      </c>
      <c r="F23" s="7">
        <v>1</v>
      </c>
      <c r="G23" s="7"/>
      <c r="H23" s="7">
        <v>1</v>
      </c>
      <c r="I23" s="60">
        <v>65000</v>
      </c>
      <c r="J23" s="52">
        <f t="shared" si="0"/>
        <v>65000</v>
      </c>
    </row>
    <row r="24" spans="1:10" s="6" customFormat="1">
      <c r="A24" s="17" t="s">
        <v>220</v>
      </c>
      <c r="B24" s="73"/>
      <c r="C24" s="5" t="s">
        <v>39</v>
      </c>
      <c r="D24" s="9" t="s">
        <v>221</v>
      </c>
      <c r="E24" s="9" t="s">
        <v>221</v>
      </c>
      <c r="F24" s="7">
        <v>1</v>
      </c>
      <c r="G24" s="7"/>
      <c r="H24" s="7">
        <v>1</v>
      </c>
      <c r="I24" s="60">
        <v>65000</v>
      </c>
      <c r="J24" s="52">
        <f t="shared" si="0"/>
        <v>65000</v>
      </c>
    </row>
    <row r="25" spans="1:10" s="6" customFormat="1">
      <c r="A25" s="17" t="s">
        <v>220</v>
      </c>
      <c r="B25" s="73"/>
      <c r="C25" s="5" t="s">
        <v>38</v>
      </c>
      <c r="D25" s="7" t="s">
        <v>43</v>
      </c>
      <c r="E25" s="9" t="s">
        <v>221</v>
      </c>
      <c r="F25" s="7"/>
      <c r="G25" s="7">
        <v>1</v>
      </c>
      <c r="H25" s="7">
        <v>1</v>
      </c>
      <c r="I25" s="60">
        <v>150000</v>
      </c>
      <c r="J25" s="52">
        <f t="shared" si="0"/>
        <v>150000</v>
      </c>
    </row>
    <row r="26" spans="1:10" s="6" customFormat="1">
      <c r="A26" s="17" t="s">
        <v>220</v>
      </c>
      <c r="B26" s="73"/>
      <c r="C26" s="5" t="s">
        <v>40</v>
      </c>
      <c r="D26" s="9" t="s">
        <v>221</v>
      </c>
      <c r="E26" s="9" t="s">
        <v>221</v>
      </c>
      <c r="F26" s="7">
        <v>1</v>
      </c>
      <c r="G26" s="7"/>
      <c r="H26" s="7">
        <v>1</v>
      </c>
      <c r="I26" s="60">
        <v>45000</v>
      </c>
      <c r="J26" s="52">
        <f t="shared" si="0"/>
        <v>45000</v>
      </c>
    </row>
    <row r="27" spans="1:10" s="6" customFormat="1">
      <c r="A27" s="17" t="s">
        <v>220</v>
      </c>
      <c r="B27" s="73"/>
      <c r="C27" s="5" t="s">
        <v>40</v>
      </c>
      <c r="D27" s="9" t="s">
        <v>221</v>
      </c>
      <c r="E27" s="9" t="s">
        <v>221</v>
      </c>
      <c r="F27" s="7">
        <v>1</v>
      </c>
      <c r="G27" s="7"/>
      <c r="H27" s="7">
        <v>1</v>
      </c>
      <c r="I27" s="60">
        <v>45000</v>
      </c>
      <c r="J27" s="52">
        <f t="shared" si="0"/>
        <v>45000</v>
      </c>
    </row>
    <row r="28" spans="1:10" s="6" customFormat="1">
      <c r="A28" s="17" t="s">
        <v>220</v>
      </c>
      <c r="B28" s="74"/>
      <c r="C28" s="5" t="s">
        <v>46</v>
      </c>
      <c r="D28" s="7" t="s">
        <v>52</v>
      </c>
      <c r="E28" s="7" t="s">
        <v>57</v>
      </c>
      <c r="F28" s="7">
        <v>1</v>
      </c>
      <c r="G28" s="7"/>
      <c r="H28" s="7">
        <v>1</v>
      </c>
      <c r="I28" s="60">
        <v>1100</v>
      </c>
      <c r="J28" s="52">
        <f t="shared" si="0"/>
        <v>1100</v>
      </c>
    </row>
    <row r="29" spans="1:10" s="6" customFormat="1">
      <c r="A29" s="17" t="s">
        <v>220</v>
      </c>
      <c r="B29" s="72" t="s">
        <v>60</v>
      </c>
      <c r="C29" s="5" t="s">
        <v>47</v>
      </c>
      <c r="D29" s="7" t="s">
        <v>42</v>
      </c>
      <c r="E29" s="7">
        <v>3701599</v>
      </c>
      <c r="F29" s="7"/>
      <c r="G29" s="7">
        <v>1</v>
      </c>
      <c r="H29" s="7">
        <v>1</v>
      </c>
      <c r="I29" s="60">
        <v>13000</v>
      </c>
      <c r="J29" s="52">
        <f t="shared" si="0"/>
        <v>13000</v>
      </c>
    </row>
    <row r="30" spans="1:10" s="6" customFormat="1">
      <c r="A30" s="17" t="s">
        <v>220</v>
      </c>
      <c r="B30" s="73"/>
      <c r="C30" s="5" t="s">
        <v>47</v>
      </c>
      <c r="D30" s="7" t="s">
        <v>53</v>
      </c>
      <c r="E30" s="9" t="s">
        <v>221</v>
      </c>
      <c r="F30" s="7"/>
      <c r="G30" s="7">
        <v>1</v>
      </c>
      <c r="H30" s="7">
        <v>1</v>
      </c>
      <c r="I30" s="60">
        <v>13000</v>
      </c>
      <c r="J30" s="52">
        <f t="shared" si="0"/>
        <v>13000</v>
      </c>
    </row>
    <row r="31" spans="1:10" s="6" customFormat="1">
      <c r="A31" s="17" t="s">
        <v>220</v>
      </c>
      <c r="B31" s="73"/>
      <c r="C31" s="5" t="s">
        <v>48</v>
      </c>
      <c r="D31" s="7" t="s">
        <v>54</v>
      </c>
      <c r="E31" s="7" t="s">
        <v>58</v>
      </c>
      <c r="F31" s="7"/>
      <c r="G31" s="7">
        <v>1</v>
      </c>
      <c r="H31" s="7">
        <v>1</v>
      </c>
      <c r="I31" s="60">
        <v>45000</v>
      </c>
      <c r="J31" s="52">
        <f t="shared" si="0"/>
        <v>45000</v>
      </c>
    </row>
    <row r="32" spans="1:10" s="6" customFormat="1">
      <c r="A32" s="17" t="s">
        <v>220</v>
      </c>
      <c r="B32" s="73"/>
      <c r="C32" s="5" t="s">
        <v>49</v>
      </c>
      <c r="D32" s="7" t="s">
        <v>53</v>
      </c>
      <c r="E32" s="9" t="s">
        <v>221</v>
      </c>
      <c r="F32" s="7"/>
      <c r="G32" s="7">
        <v>1</v>
      </c>
      <c r="H32" s="7">
        <v>1</v>
      </c>
      <c r="I32" s="60">
        <v>45000</v>
      </c>
      <c r="J32" s="52">
        <f t="shared" si="0"/>
        <v>45000</v>
      </c>
    </row>
    <row r="33" spans="1:10" s="6" customFormat="1">
      <c r="A33" s="17" t="s">
        <v>220</v>
      </c>
      <c r="B33" s="73"/>
      <c r="C33" s="5" t="s">
        <v>50</v>
      </c>
      <c r="D33" s="7" t="s">
        <v>55</v>
      </c>
      <c r="E33" s="7">
        <v>17200</v>
      </c>
      <c r="F33" s="7"/>
      <c r="G33" s="7">
        <v>1</v>
      </c>
      <c r="H33" s="7">
        <v>1</v>
      </c>
      <c r="I33" s="60">
        <v>170000</v>
      </c>
      <c r="J33" s="52">
        <f t="shared" si="0"/>
        <v>170000</v>
      </c>
    </row>
    <row r="34" spans="1:10" s="6" customFormat="1">
      <c r="A34" s="17" t="s">
        <v>220</v>
      </c>
      <c r="B34" s="73"/>
      <c r="C34" s="5" t="s">
        <v>51</v>
      </c>
      <c r="D34" s="7" t="s">
        <v>56</v>
      </c>
      <c r="E34" s="7" t="s">
        <v>59</v>
      </c>
      <c r="F34" s="7"/>
      <c r="G34" s="7">
        <v>1</v>
      </c>
      <c r="H34" s="7">
        <v>1</v>
      </c>
      <c r="I34" s="60">
        <v>450000</v>
      </c>
      <c r="J34" s="52">
        <f t="shared" si="0"/>
        <v>450000</v>
      </c>
    </row>
    <row r="35" spans="1:10" s="6" customFormat="1">
      <c r="A35" s="17" t="s">
        <v>220</v>
      </c>
      <c r="B35" s="74"/>
      <c r="C35" s="5" t="s">
        <v>61</v>
      </c>
      <c r="D35" s="7" t="s">
        <v>65</v>
      </c>
      <c r="E35" s="7" t="s">
        <v>66</v>
      </c>
      <c r="F35" s="7"/>
      <c r="G35" s="7">
        <v>1</v>
      </c>
      <c r="H35" s="7">
        <v>1</v>
      </c>
      <c r="I35" s="60">
        <v>15500</v>
      </c>
      <c r="J35" s="52">
        <f t="shared" si="0"/>
        <v>15500</v>
      </c>
    </row>
    <row r="36" spans="1:10" s="6" customFormat="1">
      <c r="A36" s="17" t="s">
        <v>220</v>
      </c>
      <c r="B36" s="72" t="s">
        <v>64</v>
      </c>
      <c r="C36" s="5" t="s">
        <v>62</v>
      </c>
      <c r="D36" s="9" t="s">
        <v>221</v>
      </c>
      <c r="E36" s="9" t="s">
        <v>221</v>
      </c>
      <c r="F36" s="7"/>
      <c r="G36" s="7">
        <v>1</v>
      </c>
      <c r="H36" s="7">
        <v>1</v>
      </c>
      <c r="I36" s="60">
        <v>150000</v>
      </c>
      <c r="J36" s="52">
        <f t="shared" si="0"/>
        <v>150000</v>
      </c>
    </row>
    <row r="37" spans="1:10" s="6" customFormat="1">
      <c r="A37" s="17" t="s">
        <v>220</v>
      </c>
      <c r="B37" s="73"/>
      <c r="C37" s="5" t="s">
        <v>62</v>
      </c>
      <c r="D37" s="9" t="s">
        <v>221</v>
      </c>
      <c r="E37" s="9" t="s">
        <v>221</v>
      </c>
      <c r="F37" s="7"/>
      <c r="G37" s="7">
        <v>1</v>
      </c>
      <c r="H37" s="7">
        <v>1</v>
      </c>
      <c r="I37" s="60">
        <v>150000</v>
      </c>
      <c r="J37" s="52">
        <f t="shared" si="0"/>
        <v>150000</v>
      </c>
    </row>
    <row r="38" spans="1:10" s="6" customFormat="1">
      <c r="A38" s="17" t="s">
        <v>220</v>
      </c>
      <c r="B38" s="73"/>
      <c r="C38" s="5" t="s">
        <v>62</v>
      </c>
      <c r="D38" s="9" t="s">
        <v>221</v>
      </c>
      <c r="E38" s="9" t="s">
        <v>221</v>
      </c>
      <c r="F38" s="7"/>
      <c r="G38" s="7">
        <v>1</v>
      </c>
      <c r="H38" s="7">
        <v>1</v>
      </c>
      <c r="I38" s="60">
        <v>150000</v>
      </c>
      <c r="J38" s="52">
        <f t="shared" si="0"/>
        <v>150000</v>
      </c>
    </row>
    <row r="39" spans="1:10" s="6" customFormat="1">
      <c r="A39" s="17" t="s">
        <v>220</v>
      </c>
      <c r="B39" s="73"/>
      <c r="C39" s="5" t="s">
        <v>62</v>
      </c>
      <c r="D39" s="9" t="s">
        <v>221</v>
      </c>
      <c r="E39" s="9" t="s">
        <v>221</v>
      </c>
      <c r="F39" s="7"/>
      <c r="G39" s="7">
        <v>1</v>
      </c>
      <c r="H39" s="7">
        <v>1</v>
      </c>
      <c r="I39" s="60">
        <v>150000</v>
      </c>
      <c r="J39" s="52">
        <f t="shared" si="0"/>
        <v>150000</v>
      </c>
    </row>
    <row r="40" spans="1:10" s="6" customFormat="1">
      <c r="A40" s="17" t="s">
        <v>220</v>
      </c>
      <c r="B40" s="73"/>
      <c r="C40" s="5" t="s">
        <v>62</v>
      </c>
      <c r="D40" s="9" t="s">
        <v>221</v>
      </c>
      <c r="E40" s="9" t="s">
        <v>221</v>
      </c>
      <c r="F40" s="7"/>
      <c r="G40" s="7">
        <v>1</v>
      </c>
      <c r="H40" s="7">
        <v>1</v>
      </c>
      <c r="I40" s="60">
        <v>150000</v>
      </c>
      <c r="J40" s="52">
        <f t="shared" si="0"/>
        <v>150000</v>
      </c>
    </row>
    <row r="41" spans="1:10" s="6" customFormat="1">
      <c r="A41" s="17" t="s">
        <v>220</v>
      </c>
      <c r="B41" s="73"/>
      <c r="C41" s="5" t="s">
        <v>62</v>
      </c>
      <c r="D41" s="9" t="s">
        <v>221</v>
      </c>
      <c r="E41" s="9" t="s">
        <v>221</v>
      </c>
      <c r="F41" s="7"/>
      <c r="G41" s="7">
        <v>1</v>
      </c>
      <c r="H41" s="7">
        <v>1</v>
      </c>
      <c r="I41" s="60">
        <v>150000</v>
      </c>
      <c r="J41" s="52">
        <f t="shared" si="0"/>
        <v>150000</v>
      </c>
    </row>
    <row r="42" spans="1:10" s="6" customFormat="1">
      <c r="A42" s="17" t="s">
        <v>220</v>
      </c>
      <c r="B42" s="74"/>
      <c r="C42" s="5" t="s">
        <v>63</v>
      </c>
      <c r="D42" s="9" t="s">
        <v>221</v>
      </c>
      <c r="E42" s="9" t="s">
        <v>221</v>
      </c>
      <c r="F42" s="7"/>
      <c r="G42" s="7">
        <v>1</v>
      </c>
      <c r="H42" s="7">
        <v>1</v>
      </c>
      <c r="I42" s="60">
        <v>450000</v>
      </c>
      <c r="J42" s="52">
        <f t="shared" si="0"/>
        <v>450000</v>
      </c>
    </row>
    <row r="43" spans="1:10" s="6" customFormat="1">
      <c r="A43" s="17" t="s">
        <v>220</v>
      </c>
      <c r="B43" s="72" t="s">
        <v>67</v>
      </c>
      <c r="C43" s="5" t="s">
        <v>68</v>
      </c>
      <c r="D43" s="7" t="s">
        <v>72</v>
      </c>
      <c r="E43" s="7" t="s">
        <v>74</v>
      </c>
      <c r="F43" s="7">
        <v>1</v>
      </c>
      <c r="G43" s="7"/>
      <c r="H43" s="7">
        <v>1</v>
      </c>
      <c r="I43" s="60">
        <v>15500</v>
      </c>
      <c r="J43" s="52">
        <f t="shared" si="0"/>
        <v>15500</v>
      </c>
    </row>
    <row r="44" spans="1:10" s="6" customFormat="1">
      <c r="A44" s="17" t="s">
        <v>220</v>
      </c>
      <c r="B44" s="73"/>
      <c r="C44" s="5" t="s">
        <v>69</v>
      </c>
      <c r="D44" s="9" t="s">
        <v>221</v>
      </c>
      <c r="E44" s="9" t="s">
        <v>221</v>
      </c>
      <c r="F44" s="7">
        <v>1</v>
      </c>
      <c r="G44" s="7"/>
      <c r="H44" s="7">
        <v>1</v>
      </c>
      <c r="I44" s="60">
        <v>4500</v>
      </c>
      <c r="J44" s="52">
        <f t="shared" si="0"/>
        <v>4500</v>
      </c>
    </row>
    <row r="45" spans="1:10" s="6" customFormat="1">
      <c r="A45" s="17" t="s">
        <v>220</v>
      </c>
      <c r="B45" s="73"/>
      <c r="C45" s="5" t="s">
        <v>70</v>
      </c>
      <c r="D45" s="9" t="s">
        <v>221</v>
      </c>
      <c r="E45" s="7" t="s">
        <v>75</v>
      </c>
      <c r="F45" s="7">
        <v>1</v>
      </c>
      <c r="G45" s="7"/>
      <c r="H45" s="7">
        <v>1</v>
      </c>
      <c r="I45" s="60"/>
      <c r="J45" s="52">
        <f t="shared" si="0"/>
        <v>0</v>
      </c>
    </row>
    <row r="46" spans="1:10" s="6" customFormat="1">
      <c r="A46" s="17" t="s">
        <v>220</v>
      </c>
      <c r="B46" s="74"/>
      <c r="C46" s="5" t="s">
        <v>71</v>
      </c>
      <c r="D46" s="7" t="s">
        <v>73</v>
      </c>
      <c r="E46" s="7">
        <v>4</v>
      </c>
      <c r="F46" s="7"/>
      <c r="G46" s="7">
        <v>1</v>
      </c>
      <c r="H46" s="7">
        <v>1</v>
      </c>
      <c r="I46" s="60">
        <v>450000</v>
      </c>
      <c r="J46" s="52">
        <f t="shared" si="0"/>
        <v>450000</v>
      </c>
    </row>
    <row r="47" spans="1:10" s="6" customFormat="1">
      <c r="A47" s="17" t="s">
        <v>220</v>
      </c>
      <c r="B47" s="72" t="s">
        <v>76</v>
      </c>
      <c r="C47" s="5" t="s">
        <v>77</v>
      </c>
      <c r="D47" s="7" t="s">
        <v>78</v>
      </c>
      <c r="E47" s="7" t="s">
        <v>79</v>
      </c>
      <c r="F47" s="7">
        <v>1</v>
      </c>
      <c r="G47" s="7"/>
      <c r="H47" s="7">
        <v>1</v>
      </c>
      <c r="I47" s="60">
        <v>38000</v>
      </c>
      <c r="J47" s="52">
        <f t="shared" si="0"/>
        <v>38000</v>
      </c>
    </row>
    <row r="48" spans="1:10" s="6" customFormat="1">
      <c r="A48" s="17" t="s">
        <v>220</v>
      </c>
      <c r="B48" s="73"/>
      <c r="C48" s="5" t="s">
        <v>77</v>
      </c>
      <c r="D48" s="7" t="s">
        <v>78</v>
      </c>
      <c r="E48" s="7" t="s">
        <v>80</v>
      </c>
      <c r="F48" s="7">
        <v>1</v>
      </c>
      <c r="G48" s="7"/>
      <c r="H48" s="7">
        <v>1</v>
      </c>
      <c r="I48" s="60">
        <v>38000</v>
      </c>
      <c r="J48" s="52">
        <f t="shared" si="0"/>
        <v>38000</v>
      </c>
    </row>
    <row r="49" spans="1:10" s="6" customFormat="1">
      <c r="A49" s="17" t="s">
        <v>220</v>
      </c>
      <c r="B49" s="73"/>
      <c r="C49" s="5" t="s">
        <v>77</v>
      </c>
      <c r="D49" s="7" t="s">
        <v>78</v>
      </c>
      <c r="E49" s="7" t="s">
        <v>81</v>
      </c>
      <c r="F49" s="7">
        <v>1</v>
      </c>
      <c r="G49" s="7"/>
      <c r="H49" s="7">
        <v>1</v>
      </c>
      <c r="I49" s="60">
        <v>38000</v>
      </c>
      <c r="J49" s="52">
        <f t="shared" si="0"/>
        <v>38000</v>
      </c>
    </row>
    <row r="50" spans="1:10" s="6" customFormat="1">
      <c r="A50" s="17" t="s">
        <v>220</v>
      </c>
      <c r="B50" s="73"/>
      <c r="C50" s="5" t="s">
        <v>77</v>
      </c>
      <c r="D50" s="7" t="s">
        <v>78</v>
      </c>
      <c r="E50" s="7" t="s">
        <v>83</v>
      </c>
      <c r="F50" s="7">
        <v>1</v>
      </c>
      <c r="G50" s="7"/>
      <c r="H50" s="7">
        <v>1</v>
      </c>
      <c r="I50" s="60">
        <v>38000</v>
      </c>
      <c r="J50" s="52">
        <f t="shared" si="0"/>
        <v>38000</v>
      </c>
    </row>
    <row r="51" spans="1:10" s="6" customFormat="1">
      <c r="A51" s="17" t="s">
        <v>220</v>
      </c>
      <c r="B51" s="73"/>
      <c r="C51" s="5" t="s">
        <v>77</v>
      </c>
      <c r="D51" s="7" t="s">
        <v>78</v>
      </c>
      <c r="E51" s="7" t="s">
        <v>82</v>
      </c>
      <c r="F51" s="7">
        <v>1</v>
      </c>
      <c r="G51" s="7"/>
      <c r="H51" s="7">
        <v>1</v>
      </c>
      <c r="I51" s="60">
        <v>38000</v>
      </c>
      <c r="J51" s="52">
        <f t="shared" si="0"/>
        <v>38000</v>
      </c>
    </row>
    <row r="52" spans="1:10" s="6" customFormat="1">
      <c r="A52" s="17" t="s">
        <v>220</v>
      </c>
      <c r="B52" s="73"/>
      <c r="C52" s="5" t="s">
        <v>77</v>
      </c>
      <c r="D52" s="7" t="s">
        <v>113</v>
      </c>
      <c r="E52" s="7" t="s">
        <v>84</v>
      </c>
      <c r="F52" s="7">
        <v>1</v>
      </c>
      <c r="G52" s="7"/>
      <c r="H52" s="7">
        <v>1</v>
      </c>
      <c r="I52" s="60">
        <v>38000</v>
      </c>
      <c r="J52" s="52">
        <f t="shared" si="0"/>
        <v>38000</v>
      </c>
    </row>
    <row r="53" spans="1:10" s="6" customFormat="1">
      <c r="A53" s="17" t="s">
        <v>220</v>
      </c>
      <c r="B53" s="73"/>
      <c r="C53" s="5" t="s">
        <v>77</v>
      </c>
      <c r="D53" s="7" t="s">
        <v>78</v>
      </c>
      <c r="E53" s="7" t="s">
        <v>85</v>
      </c>
      <c r="F53" s="7">
        <v>1</v>
      </c>
      <c r="G53" s="7"/>
      <c r="H53" s="7">
        <v>1</v>
      </c>
      <c r="I53" s="60">
        <v>38000</v>
      </c>
      <c r="J53" s="52">
        <f t="shared" si="0"/>
        <v>38000</v>
      </c>
    </row>
    <row r="54" spans="1:10" s="6" customFormat="1">
      <c r="A54" s="17" t="s">
        <v>220</v>
      </c>
      <c r="B54" s="73"/>
      <c r="C54" s="5" t="s">
        <v>77</v>
      </c>
      <c r="D54" s="7" t="s">
        <v>78</v>
      </c>
      <c r="E54" s="7" t="s">
        <v>88</v>
      </c>
      <c r="F54" s="7">
        <v>1</v>
      </c>
      <c r="G54" s="7"/>
      <c r="H54" s="7">
        <v>1</v>
      </c>
      <c r="I54" s="60">
        <v>38000</v>
      </c>
      <c r="J54" s="52">
        <f t="shared" si="0"/>
        <v>38000</v>
      </c>
    </row>
    <row r="55" spans="1:10" s="6" customFormat="1">
      <c r="A55" s="17" t="s">
        <v>220</v>
      </c>
      <c r="B55" s="73"/>
      <c r="C55" s="5" t="s">
        <v>77</v>
      </c>
      <c r="D55" s="7" t="s">
        <v>78</v>
      </c>
      <c r="E55" s="7" t="s">
        <v>89</v>
      </c>
      <c r="F55" s="7">
        <v>1</v>
      </c>
      <c r="G55" s="7"/>
      <c r="H55" s="7">
        <v>1</v>
      </c>
      <c r="I55" s="60">
        <v>38000</v>
      </c>
      <c r="J55" s="52">
        <f t="shared" si="0"/>
        <v>38000</v>
      </c>
    </row>
    <row r="56" spans="1:10" s="6" customFormat="1">
      <c r="A56" s="17" t="s">
        <v>220</v>
      </c>
      <c r="B56" s="73"/>
      <c r="C56" s="5" t="s">
        <v>77</v>
      </c>
      <c r="D56" s="7" t="s">
        <v>78</v>
      </c>
      <c r="E56" s="7" t="s">
        <v>90</v>
      </c>
      <c r="F56" s="7">
        <v>1</v>
      </c>
      <c r="G56" s="7"/>
      <c r="H56" s="7">
        <v>1</v>
      </c>
      <c r="I56" s="60">
        <v>38000</v>
      </c>
      <c r="J56" s="52">
        <f t="shared" si="0"/>
        <v>38000</v>
      </c>
    </row>
    <row r="57" spans="1:10" s="6" customFormat="1">
      <c r="A57" s="17" t="s">
        <v>220</v>
      </c>
      <c r="B57" s="73"/>
      <c r="C57" s="5" t="s">
        <v>86</v>
      </c>
      <c r="D57" s="7" t="s">
        <v>78</v>
      </c>
      <c r="E57" s="7" t="s">
        <v>91</v>
      </c>
      <c r="F57" s="7">
        <v>1</v>
      </c>
      <c r="G57" s="7"/>
      <c r="H57" s="7">
        <v>1</v>
      </c>
      <c r="I57" s="60">
        <v>15500</v>
      </c>
      <c r="J57" s="52">
        <f t="shared" si="0"/>
        <v>15500</v>
      </c>
    </row>
    <row r="58" spans="1:10" s="6" customFormat="1">
      <c r="A58" s="17" t="s">
        <v>220</v>
      </c>
      <c r="B58" s="73"/>
      <c r="C58" s="5" t="s">
        <v>86</v>
      </c>
      <c r="D58" s="7" t="s">
        <v>78</v>
      </c>
      <c r="E58" s="7" t="s">
        <v>92</v>
      </c>
      <c r="F58" s="7">
        <v>1</v>
      </c>
      <c r="G58" s="7"/>
      <c r="H58" s="7">
        <v>1</v>
      </c>
      <c r="I58" s="60">
        <v>15500</v>
      </c>
      <c r="J58" s="52">
        <f t="shared" si="0"/>
        <v>15500</v>
      </c>
    </row>
    <row r="59" spans="1:10" s="6" customFormat="1">
      <c r="A59" s="17" t="s">
        <v>220</v>
      </c>
      <c r="B59" s="73"/>
      <c r="C59" s="5" t="s">
        <v>86</v>
      </c>
      <c r="D59" s="9" t="s">
        <v>221</v>
      </c>
      <c r="E59" s="7" t="s">
        <v>93</v>
      </c>
      <c r="F59" s="7"/>
      <c r="G59" s="7">
        <v>1</v>
      </c>
      <c r="H59" s="7">
        <v>1</v>
      </c>
      <c r="I59" s="60">
        <v>15500</v>
      </c>
      <c r="J59" s="52">
        <f t="shared" si="0"/>
        <v>15500</v>
      </c>
    </row>
    <row r="60" spans="1:10" s="6" customFormat="1">
      <c r="A60" s="17" t="s">
        <v>220</v>
      </c>
      <c r="B60" s="73"/>
      <c r="C60" s="5" t="s">
        <v>86</v>
      </c>
      <c r="D60" s="9" t="s">
        <v>221</v>
      </c>
      <c r="E60" s="7" t="s">
        <v>94</v>
      </c>
      <c r="F60" s="7"/>
      <c r="G60" s="7">
        <v>1</v>
      </c>
      <c r="H60" s="7">
        <v>1</v>
      </c>
      <c r="I60" s="60">
        <v>15500</v>
      </c>
      <c r="J60" s="52">
        <f t="shared" si="0"/>
        <v>15500</v>
      </c>
    </row>
    <row r="61" spans="1:10" s="6" customFormat="1">
      <c r="A61" s="17" t="s">
        <v>220</v>
      </c>
      <c r="B61" s="73"/>
      <c r="C61" s="5" t="s">
        <v>86</v>
      </c>
      <c r="D61" s="9" t="s">
        <v>221</v>
      </c>
      <c r="E61" s="7" t="s">
        <v>94</v>
      </c>
      <c r="F61" s="7"/>
      <c r="G61" s="7">
        <v>1</v>
      </c>
      <c r="H61" s="7">
        <v>1</v>
      </c>
      <c r="I61" s="60">
        <v>15500</v>
      </c>
      <c r="J61" s="52">
        <f t="shared" si="0"/>
        <v>15500</v>
      </c>
    </row>
    <row r="62" spans="1:10" s="6" customFormat="1">
      <c r="A62" s="17" t="s">
        <v>220</v>
      </c>
      <c r="B62" s="73"/>
      <c r="C62" s="5" t="s">
        <v>87</v>
      </c>
      <c r="D62" s="9" t="s">
        <v>221</v>
      </c>
      <c r="E62" s="7" t="s">
        <v>95</v>
      </c>
      <c r="F62" s="7">
        <v>1</v>
      </c>
      <c r="G62" s="7"/>
      <c r="H62" s="7">
        <v>1</v>
      </c>
      <c r="I62" s="60">
        <v>55000</v>
      </c>
      <c r="J62" s="52">
        <f t="shared" si="0"/>
        <v>55000</v>
      </c>
    </row>
    <row r="63" spans="1:10" s="6" customFormat="1">
      <c r="A63" s="17" t="s">
        <v>220</v>
      </c>
      <c r="B63" s="73"/>
      <c r="C63" s="5" t="s">
        <v>87</v>
      </c>
      <c r="D63" s="9" t="s">
        <v>221</v>
      </c>
      <c r="E63" s="7" t="s">
        <v>95</v>
      </c>
      <c r="F63" s="7">
        <v>1</v>
      </c>
      <c r="G63" s="7"/>
      <c r="H63" s="7">
        <v>1</v>
      </c>
      <c r="I63" s="60">
        <v>55000</v>
      </c>
      <c r="J63" s="52">
        <f t="shared" si="0"/>
        <v>55000</v>
      </c>
    </row>
    <row r="64" spans="1:10" s="6" customFormat="1">
      <c r="A64" s="17" t="s">
        <v>220</v>
      </c>
      <c r="B64" s="73"/>
      <c r="C64" s="5" t="s">
        <v>97</v>
      </c>
      <c r="D64" s="7" t="s">
        <v>96</v>
      </c>
      <c r="E64" s="7" t="s">
        <v>102</v>
      </c>
      <c r="F64" s="7">
        <v>1</v>
      </c>
      <c r="G64" s="7"/>
      <c r="H64" s="7">
        <v>1</v>
      </c>
      <c r="I64" s="60">
        <v>40000</v>
      </c>
      <c r="J64" s="52">
        <f t="shared" si="0"/>
        <v>40000</v>
      </c>
    </row>
    <row r="65" spans="1:10" s="6" customFormat="1">
      <c r="A65" s="17" t="s">
        <v>220</v>
      </c>
      <c r="B65" s="73"/>
      <c r="C65" s="5" t="s">
        <v>98</v>
      </c>
      <c r="D65" s="7" t="s">
        <v>100</v>
      </c>
      <c r="E65" s="7" t="s">
        <v>101</v>
      </c>
      <c r="F65" s="7">
        <v>1</v>
      </c>
      <c r="G65" s="7"/>
      <c r="H65" s="7">
        <v>1</v>
      </c>
      <c r="I65" s="60">
        <v>6500</v>
      </c>
      <c r="J65" s="52">
        <f t="shared" si="0"/>
        <v>6500</v>
      </c>
    </row>
    <row r="66" spans="1:10" s="6" customFormat="1">
      <c r="A66" s="17" t="s">
        <v>220</v>
      </c>
      <c r="B66" s="73"/>
      <c r="C66" s="5" t="s">
        <v>99</v>
      </c>
      <c r="D66" s="7" t="s">
        <v>25</v>
      </c>
      <c r="E66" s="7" t="s">
        <v>103</v>
      </c>
      <c r="F66" s="7">
        <v>1</v>
      </c>
      <c r="G66" s="7"/>
      <c r="H66" s="7">
        <v>1</v>
      </c>
      <c r="I66" s="60">
        <v>55000</v>
      </c>
      <c r="J66" s="52">
        <f t="shared" si="0"/>
        <v>55000</v>
      </c>
    </row>
    <row r="67" spans="1:10" s="6" customFormat="1">
      <c r="A67" s="17" t="s">
        <v>220</v>
      </c>
      <c r="B67" s="73"/>
      <c r="C67" s="5" t="s">
        <v>35</v>
      </c>
      <c r="D67" s="9" t="s">
        <v>221</v>
      </c>
      <c r="E67" s="9" t="s">
        <v>221</v>
      </c>
      <c r="F67" s="7">
        <v>1</v>
      </c>
      <c r="G67" s="7"/>
      <c r="H67" s="7">
        <v>1</v>
      </c>
      <c r="I67" s="60">
        <v>6500</v>
      </c>
      <c r="J67" s="52">
        <f t="shared" si="0"/>
        <v>6500</v>
      </c>
    </row>
    <row r="68" spans="1:10" s="6" customFormat="1">
      <c r="A68" s="17" t="s">
        <v>220</v>
      </c>
      <c r="B68" s="73"/>
      <c r="C68" s="5" t="s">
        <v>97</v>
      </c>
      <c r="D68" s="7" t="s">
        <v>96</v>
      </c>
      <c r="E68" s="7" t="s">
        <v>104</v>
      </c>
      <c r="F68" s="7">
        <v>1</v>
      </c>
      <c r="G68" s="7"/>
      <c r="H68" s="7">
        <v>1</v>
      </c>
      <c r="I68" s="60">
        <v>40000</v>
      </c>
      <c r="J68" s="52">
        <f t="shared" si="0"/>
        <v>40000</v>
      </c>
    </row>
    <row r="69" spans="1:10" s="6" customFormat="1">
      <c r="A69" s="17" t="s">
        <v>220</v>
      </c>
      <c r="B69" s="73"/>
      <c r="C69" s="5" t="s">
        <v>19</v>
      </c>
      <c r="D69" s="7" t="s">
        <v>53</v>
      </c>
      <c r="E69" s="9" t="s">
        <v>221</v>
      </c>
      <c r="F69" s="7">
        <v>1</v>
      </c>
      <c r="G69" s="7"/>
      <c r="H69" s="7">
        <v>1</v>
      </c>
      <c r="I69" s="60">
        <v>1200</v>
      </c>
      <c r="J69" s="52">
        <f t="shared" si="0"/>
        <v>1200</v>
      </c>
    </row>
    <row r="70" spans="1:10" s="6" customFormat="1">
      <c r="A70" s="17" t="s">
        <v>220</v>
      </c>
      <c r="B70" s="74"/>
      <c r="C70" s="5" t="s">
        <v>19</v>
      </c>
      <c r="D70" s="7" t="s">
        <v>53</v>
      </c>
      <c r="E70" s="9" t="s">
        <v>221</v>
      </c>
      <c r="F70" s="7">
        <v>1</v>
      </c>
      <c r="G70" s="7"/>
      <c r="H70" s="7">
        <v>1</v>
      </c>
      <c r="I70" s="60">
        <v>1200</v>
      </c>
      <c r="J70" s="52">
        <f t="shared" ref="J70:J133" si="1">I70*H70</f>
        <v>1200</v>
      </c>
    </row>
    <row r="71" spans="1:10" s="6" customFormat="1">
      <c r="A71" s="17" t="s">
        <v>220</v>
      </c>
      <c r="B71" s="72" t="s">
        <v>151</v>
      </c>
      <c r="C71" s="5" t="s">
        <v>77</v>
      </c>
      <c r="D71" s="7" t="s">
        <v>78</v>
      </c>
      <c r="E71" s="7" t="s">
        <v>106</v>
      </c>
      <c r="F71" s="7">
        <v>1</v>
      </c>
      <c r="G71" s="7"/>
      <c r="H71" s="7">
        <v>1</v>
      </c>
      <c r="I71" s="60">
        <v>38000</v>
      </c>
      <c r="J71" s="52">
        <f t="shared" si="1"/>
        <v>38000</v>
      </c>
    </row>
    <row r="72" spans="1:10" s="6" customFormat="1">
      <c r="A72" s="17" t="s">
        <v>220</v>
      </c>
      <c r="B72" s="73"/>
      <c r="C72" s="5" t="s">
        <v>86</v>
      </c>
      <c r="D72" s="7" t="s">
        <v>78</v>
      </c>
      <c r="E72" s="7" t="s">
        <v>107</v>
      </c>
      <c r="F72" s="7">
        <v>1</v>
      </c>
      <c r="G72" s="7"/>
      <c r="H72" s="7">
        <v>1</v>
      </c>
      <c r="I72" s="60">
        <v>15500</v>
      </c>
      <c r="J72" s="52">
        <f t="shared" si="1"/>
        <v>15500</v>
      </c>
    </row>
    <row r="73" spans="1:10" s="6" customFormat="1">
      <c r="A73" s="17" t="s">
        <v>220</v>
      </c>
      <c r="B73" s="73"/>
      <c r="C73" s="5" t="s">
        <v>77</v>
      </c>
      <c r="D73" s="7" t="s">
        <v>78</v>
      </c>
      <c r="E73" s="7" t="s">
        <v>108</v>
      </c>
      <c r="F73" s="7"/>
      <c r="G73" s="7">
        <v>1</v>
      </c>
      <c r="H73" s="7">
        <v>1</v>
      </c>
      <c r="I73" s="60">
        <v>38000</v>
      </c>
      <c r="J73" s="52">
        <f t="shared" si="1"/>
        <v>38000</v>
      </c>
    </row>
    <row r="74" spans="1:10" s="6" customFormat="1">
      <c r="A74" s="17" t="s">
        <v>220</v>
      </c>
      <c r="B74" s="73"/>
      <c r="C74" s="5" t="s">
        <v>35</v>
      </c>
      <c r="D74" s="9" t="s">
        <v>221</v>
      </c>
      <c r="E74" s="9" t="s">
        <v>221</v>
      </c>
      <c r="F74" s="7"/>
      <c r="G74" s="7">
        <v>1</v>
      </c>
      <c r="H74" s="7">
        <v>1</v>
      </c>
      <c r="I74" s="60">
        <v>6500</v>
      </c>
      <c r="J74" s="52">
        <f t="shared" si="1"/>
        <v>6500</v>
      </c>
    </row>
    <row r="75" spans="1:10" s="6" customFormat="1">
      <c r="A75" s="17" t="s">
        <v>220</v>
      </c>
      <c r="B75" s="73"/>
      <c r="C75" s="5" t="s">
        <v>77</v>
      </c>
      <c r="D75" s="7" t="s">
        <v>113</v>
      </c>
      <c r="E75" s="7" t="s">
        <v>110</v>
      </c>
      <c r="F75" s="7"/>
      <c r="G75" s="7">
        <v>1</v>
      </c>
      <c r="H75" s="7">
        <v>1</v>
      </c>
      <c r="I75" s="60">
        <v>38000</v>
      </c>
      <c r="J75" s="52">
        <f t="shared" si="1"/>
        <v>38000</v>
      </c>
    </row>
    <row r="76" spans="1:10" s="6" customFormat="1">
      <c r="A76" s="17" t="s">
        <v>220</v>
      </c>
      <c r="B76" s="73"/>
      <c r="C76" s="5" t="s">
        <v>77</v>
      </c>
      <c r="D76" s="7" t="s">
        <v>78</v>
      </c>
      <c r="E76" s="7" t="s">
        <v>111</v>
      </c>
      <c r="F76" s="7">
        <v>1</v>
      </c>
      <c r="G76" s="7"/>
      <c r="H76" s="7">
        <v>1</v>
      </c>
      <c r="I76" s="60">
        <v>38000</v>
      </c>
      <c r="J76" s="52">
        <f t="shared" si="1"/>
        <v>38000</v>
      </c>
    </row>
    <row r="77" spans="1:10" s="6" customFormat="1">
      <c r="A77" s="17" t="s">
        <v>220</v>
      </c>
      <c r="B77" s="73"/>
      <c r="C77" s="5" t="s">
        <v>105</v>
      </c>
      <c r="D77" s="7" t="s">
        <v>25</v>
      </c>
      <c r="E77" s="7" t="s">
        <v>109</v>
      </c>
      <c r="F77" s="7">
        <v>1</v>
      </c>
      <c r="G77" s="7"/>
      <c r="H77" s="7">
        <v>1</v>
      </c>
      <c r="I77" s="60">
        <v>40000</v>
      </c>
      <c r="J77" s="52">
        <f t="shared" si="1"/>
        <v>40000</v>
      </c>
    </row>
    <row r="78" spans="1:10" s="6" customFormat="1">
      <c r="A78" s="17" t="s">
        <v>220</v>
      </c>
      <c r="B78" s="73"/>
      <c r="C78" s="5" t="s">
        <v>77</v>
      </c>
      <c r="D78" s="7" t="s">
        <v>78</v>
      </c>
      <c r="E78" s="7" t="s">
        <v>88</v>
      </c>
      <c r="F78" s="7">
        <v>1</v>
      </c>
      <c r="G78" s="7"/>
      <c r="H78" s="7">
        <v>1</v>
      </c>
      <c r="I78" s="60">
        <v>38000</v>
      </c>
      <c r="J78" s="52">
        <f t="shared" si="1"/>
        <v>38000</v>
      </c>
    </row>
    <row r="79" spans="1:10" s="6" customFormat="1">
      <c r="A79" s="17" t="s">
        <v>220</v>
      </c>
      <c r="B79" s="73"/>
      <c r="C79" s="5" t="s">
        <v>77</v>
      </c>
      <c r="D79" s="7" t="s">
        <v>113</v>
      </c>
      <c r="E79" s="7" t="s">
        <v>114</v>
      </c>
      <c r="F79" s="7">
        <v>1</v>
      </c>
      <c r="G79" s="7"/>
      <c r="H79" s="7">
        <v>1</v>
      </c>
      <c r="I79" s="60">
        <v>38000</v>
      </c>
      <c r="J79" s="52">
        <f t="shared" si="1"/>
        <v>38000</v>
      </c>
    </row>
    <row r="80" spans="1:10" s="6" customFormat="1">
      <c r="A80" s="17" t="s">
        <v>220</v>
      </c>
      <c r="B80" s="73"/>
      <c r="C80" s="5" t="s">
        <v>112</v>
      </c>
      <c r="D80" s="7" t="s">
        <v>25</v>
      </c>
      <c r="E80" s="7" t="s">
        <v>115</v>
      </c>
      <c r="F80" s="7">
        <v>1</v>
      </c>
      <c r="G80" s="7"/>
      <c r="H80" s="7">
        <v>1</v>
      </c>
      <c r="I80" s="60">
        <v>45000</v>
      </c>
      <c r="J80" s="52">
        <f t="shared" si="1"/>
        <v>45000</v>
      </c>
    </row>
    <row r="81" spans="1:10" s="6" customFormat="1">
      <c r="A81" s="17" t="s">
        <v>220</v>
      </c>
      <c r="B81" s="73"/>
      <c r="C81" s="5" t="s">
        <v>77</v>
      </c>
      <c r="D81" s="7" t="s">
        <v>78</v>
      </c>
      <c r="E81" s="7" t="s">
        <v>116</v>
      </c>
      <c r="F81" s="7"/>
      <c r="G81" s="7">
        <v>1</v>
      </c>
      <c r="H81" s="7">
        <v>1</v>
      </c>
      <c r="I81" s="60">
        <v>38000</v>
      </c>
      <c r="J81" s="52">
        <f t="shared" si="1"/>
        <v>38000</v>
      </c>
    </row>
    <row r="82" spans="1:10" s="6" customFormat="1">
      <c r="A82" s="17" t="s">
        <v>220</v>
      </c>
      <c r="B82" s="73"/>
      <c r="C82" s="5" t="s">
        <v>77</v>
      </c>
      <c r="D82" s="7" t="s">
        <v>78</v>
      </c>
      <c r="E82" s="7" t="s">
        <v>117</v>
      </c>
      <c r="F82" s="7">
        <v>1</v>
      </c>
      <c r="G82" s="7"/>
      <c r="H82" s="7">
        <v>1</v>
      </c>
      <c r="I82" s="60">
        <v>38000</v>
      </c>
      <c r="J82" s="52">
        <f t="shared" si="1"/>
        <v>38000</v>
      </c>
    </row>
    <row r="83" spans="1:10" s="6" customFormat="1">
      <c r="A83" s="17" t="s">
        <v>220</v>
      </c>
      <c r="B83" s="73"/>
      <c r="C83" s="5" t="s">
        <v>77</v>
      </c>
      <c r="D83" s="7" t="s">
        <v>78</v>
      </c>
      <c r="E83" s="7" t="s">
        <v>118</v>
      </c>
      <c r="F83" s="7">
        <v>1</v>
      </c>
      <c r="G83" s="7"/>
      <c r="H83" s="7">
        <v>1</v>
      </c>
      <c r="I83" s="60">
        <v>38000</v>
      </c>
      <c r="J83" s="52">
        <f t="shared" si="1"/>
        <v>38000</v>
      </c>
    </row>
    <row r="84" spans="1:10" s="6" customFormat="1">
      <c r="A84" s="17" t="s">
        <v>220</v>
      </c>
      <c r="B84" s="73"/>
      <c r="C84" s="5" t="s">
        <v>35</v>
      </c>
      <c r="D84" s="9" t="s">
        <v>221</v>
      </c>
      <c r="E84" s="9" t="s">
        <v>221</v>
      </c>
      <c r="F84" s="7">
        <v>1</v>
      </c>
      <c r="G84" s="7"/>
      <c r="H84" s="7">
        <v>1</v>
      </c>
      <c r="I84" s="60">
        <v>6500</v>
      </c>
      <c r="J84" s="52">
        <f t="shared" si="1"/>
        <v>6500</v>
      </c>
    </row>
    <row r="85" spans="1:10" s="6" customFormat="1">
      <c r="A85" s="17" t="s">
        <v>220</v>
      </c>
      <c r="B85" s="73"/>
      <c r="C85" s="5" t="s">
        <v>99</v>
      </c>
      <c r="D85" s="7" t="s">
        <v>25</v>
      </c>
      <c r="E85" s="7" t="s">
        <v>119</v>
      </c>
      <c r="F85" s="7">
        <v>1</v>
      </c>
      <c r="G85" s="7"/>
      <c r="H85" s="7">
        <v>1</v>
      </c>
      <c r="I85" s="60">
        <v>55000</v>
      </c>
      <c r="J85" s="52">
        <f t="shared" si="1"/>
        <v>55000</v>
      </c>
    </row>
    <row r="86" spans="1:10" s="6" customFormat="1">
      <c r="A86" s="17" t="s">
        <v>220</v>
      </c>
      <c r="B86" s="73"/>
      <c r="C86" s="5" t="s">
        <v>77</v>
      </c>
      <c r="D86" s="7" t="s">
        <v>78</v>
      </c>
      <c r="E86" s="7" t="s">
        <v>88</v>
      </c>
      <c r="F86" s="7">
        <v>1</v>
      </c>
      <c r="G86" s="7"/>
      <c r="H86" s="7">
        <v>1</v>
      </c>
      <c r="I86" s="60">
        <v>38000</v>
      </c>
      <c r="J86" s="52">
        <f t="shared" si="1"/>
        <v>38000</v>
      </c>
    </row>
    <row r="87" spans="1:10" s="6" customFormat="1">
      <c r="A87" s="17" t="s">
        <v>220</v>
      </c>
      <c r="B87" s="73"/>
      <c r="C87" s="5" t="s">
        <v>86</v>
      </c>
      <c r="D87" s="7" t="s">
        <v>78</v>
      </c>
      <c r="E87" s="7" t="s">
        <v>122</v>
      </c>
      <c r="F87" s="7">
        <v>1</v>
      </c>
      <c r="G87" s="7"/>
      <c r="H87" s="7">
        <v>1</v>
      </c>
      <c r="I87" s="60">
        <v>15500</v>
      </c>
      <c r="J87" s="52">
        <f t="shared" si="1"/>
        <v>15500</v>
      </c>
    </row>
    <row r="88" spans="1:10" s="6" customFormat="1">
      <c r="A88" s="17" t="s">
        <v>220</v>
      </c>
      <c r="B88" s="73"/>
      <c r="C88" s="5" t="s">
        <v>77</v>
      </c>
      <c r="D88" s="7" t="s">
        <v>113</v>
      </c>
      <c r="E88" s="7" t="s">
        <v>123</v>
      </c>
      <c r="F88" s="7"/>
      <c r="G88" s="7">
        <v>1</v>
      </c>
      <c r="H88" s="7">
        <v>1</v>
      </c>
      <c r="I88" s="60">
        <v>38000</v>
      </c>
      <c r="J88" s="52">
        <f t="shared" si="1"/>
        <v>38000</v>
      </c>
    </row>
    <row r="89" spans="1:10" s="6" customFormat="1">
      <c r="A89" s="17" t="s">
        <v>220</v>
      </c>
      <c r="B89" s="73"/>
      <c r="C89" s="5" t="s">
        <v>97</v>
      </c>
      <c r="D89" s="7" t="s">
        <v>25</v>
      </c>
      <c r="E89" s="7" t="s">
        <v>124</v>
      </c>
      <c r="F89" s="7">
        <v>1</v>
      </c>
      <c r="G89" s="7"/>
      <c r="H89" s="7">
        <v>1</v>
      </c>
      <c r="I89" s="60">
        <v>40000</v>
      </c>
      <c r="J89" s="52">
        <f t="shared" si="1"/>
        <v>40000</v>
      </c>
    </row>
    <row r="90" spans="1:10" s="6" customFormat="1">
      <c r="A90" s="17" t="s">
        <v>220</v>
      </c>
      <c r="B90" s="73"/>
      <c r="C90" s="5" t="s">
        <v>86</v>
      </c>
      <c r="D90" s="7" t="s">
        <v>78</v>
      </c>
      <c r="E90" s="7" t="s">
        <v>126</v>
      </c>
      <c r="F90" s="7">
        <v>1</v>
      </c>
      <c r="G90" s="7"/>
      <c r="H90" s="7">
        <v>1</v>
      </c>
      <c r="I90" s="60">
        <v>15500</v>
      </c>
      <c r="J90" s="52">
        <f t="shared" si="1"/>
        <v>15500</v>
      </c>
    </row>
    <row r="91" spans="1:10" s="6" customFormat="1">
      <c r="A91" s="17" t="s">
        <v>220</v>
      </c>
      <c r="B91" s="73"/>
      <c r="C91" s="5" t="s">
        <v>120</v>
      </c>
      <c r="D91" s="7" t="s">
        <v>121</v>
      </c>
      <c r="E91" s="7" t="s">
        <v>125</v>
      </c>
      <c r="F91" s="7">
        <v>1</v>
      </c>
      <c r="G91" s="7"/>
      <c r="H91" s="7">
        <v>1</v>
      </c>
      <c r="I91" s="60">
        <v>200000</v>
      </c>
      <c r="J91" s="52">
        <f t="shared" si="1"/>
        <v>200000</v>
      </c>
    </row>
    <row r="92" spans="1:10" s="6" customFormat="1">
      <c r="A92" s="17" t="s">
        <v>220</v>
      </c>
      <c r="B92" s="73"/>
      <c r="C92" s="5" t="s">
        <v>77</v>
      </c>
      <c r="D92" s="7" t="s">
        <v>78</v>
      </c>
      <c r="E92" s="7" t="s">
        <v>129</v>
      </c>
      <c r="F92" s="7">
        <v>1</v>
      </c>
      <c r="G92" s="7"/>
      <c r="H92" s="7">
        <v>1</v>
      </c>
      <c r="I92" s="60">
        <v>38000</v>
      </c>
      <c r="J92" s="52">
        <f t="shared" si="1"/>
        <v>38000</v>
      </c>
    </row>
    <row r="93" spans="1:10" s="6" customFormat="1">
      <c r="A93" s="17" t="s">
        <v>220</v>
      </c>
      <c r="B93" s="73"/>
      <c r="C93" s="5" t="s">
        <v>86</v>
      </c>
      <c r="D93" s="7" t="s">
        <v>78</v>
      </c>
      <c r="E93" s="7" t="s">
        <v>127</v>
      </c>
      <c r="F93" s="7">
        <v>1</v>
      </c>
      <c r="G93" s="7"/>
      <c r="H93" s="7">
        <v>1</v>
      </c>
      <c r="I93" s="60">
        <v>15500</v>
      </c>
      <c r="J93" s="52">
        <f t="shared" si="1"/>
        <v>15500</v>
      </c>
    </row>
    <row r="94" spans="1:10" s="6" customFormat="1">
      <c r="A94" s="17" t="s">
        <v>220</v>
      </c>
      <c r="B94" s="73"/>
      <c r="C94" s="5" t="s">
        <v>86</v>
      </c>
      <c r="D94" s="7" t="s">
        <v>78</v>
      </c>
      <c r="E94" s="7" t="s">
        <v>128</v>
      </c>
      <c r="F94" s="7">
        <v>1</v>
      </c>
      <c r="G94" s="7"/>
      <c r="H94" s="7">
        <v>1</v>
      </c>
      <c r="I94" s="60">
        <v>15500</v>
      </c>
      <c r="J94" s="52">
        <f t="shared" si="1"/>
        <v>15500</v>
      </c>
    </row>
    <row r="95" spans="1:10" s="6" customFormat="1">
      <c r="A95" s="17" t="s">
        <v>220</v>
      </c>
      <c r="B95" s="73"/>
      <c r="C95" s="5" t="s">
        <v>130</v>
      </c>
      <c r="D95" s="7" t="s">
        <v>132</v>
      </c>
      <c r="E95" s="7" t="s">
        <v>134</v>
      </c>
      <c r="F95" s="7">
        <v>1</v>
      </c>
      <c r="G95" s="7"/>
      <c r="H95" s="7">
        <v>1</v>
      </c>
      <c r="I95" s="60">
        <v>450000</v>
      </c>
      <c r="J95" s="52">
        <f t="shared" si="1"/>
        <v>450000</v>
      </c>
    </row>
    <row r="96" spans="1:10" s="6" customFormat="1">
      <c r="A96" s="17" t="s">
        <v>220</v>
      </c>
      <c r="B96" s="73"/>
      <c r="C96" s="5" t="s">
        <v>77</v>
      </c>
      <c r="D96" s="7" t="s">
        <v>113</v>
      </c>
      <c r="E96" s="7" t="s">
        <v>135</v>
      </c>
      <c r="F96" s="7"/>
      <c r="G96" s="7">
        <v>1</v>
      </c>
      <c r="H96" s="7">
        <v>1</v>
      </c>
      <c r="I96" s="60">
        <v>38000</v>
      </c>
      <c r="J96" s="52">
        <f t="shared" si="1"/>
        <v>38000</v>
      </c>
    </row>
    <row r="97" spans="1:10" s="6" customFormat="1">
      <c r="A97" s="17" t="s">
        <v>220</v>
      </c>
      <c r="B97" s="73"/>
      <c r="C97" s="5" t="s">
        <v>86</v>
      </c>
      <c r="D97" s="7" t="s">
        <v>78</v>
      </c>
      <c r="E97" s="7" t="s">
        <v>136</v>
      </c>
      <c r="F97" s="7">
        <v>1</v>
      </c>
      <c r="G97" s="7"/>
      <c r="H97" s="7">
        <v>1</v>
      </c>
      <c r="I97" s="60">
        <v>15500</v>
      </c>
      <c r="J97" s="52">
        <f t="shared" si="1"/>
        <v>15500</v>
      </c>
    </row>
    <row r="98" spans="1:10" s="6" customFormat="1">
      <c r="A98" s="17" t="s">
        <v>220</v>
      </c>
      <c r="B98" s="74"/>
      <c r="C98" s="5" t="s">
        <v>131</v>
      </c>
      <c r="D98" s="7" t="s">
        <v>133</v>
      </c>
      <c r="E98" s="9" t="s">
        <v>221</v>
      </c>
      <c r="F98" s="7">
        <v>1</v>
      </c>
      <c r="G98" s="7"/>
      <c r="H98" s="7">
        <v>1</v>
      </c>
      <c r="I98" s="60">
        <v>3500</v>
      </c>
      <c r="J98" s="52">
        <f t="shared" si="1"/>
        <v>3500</v>
      </c>
    </row>
    <row r="99" spans="1:10" s="6" customFormat="1">
      <c r="A99" s="17" t="s">
        <v>220</v>
      </c>
      <c r="B99" s="72" t="s">
        <v>152</v>
      </c>
      <c r="C99" s="5" t="s">
        <v>131</v>
      </c>
      <c r="D99" s="7" t="s">
        <v>133</v>
      </c>
      <c r="E99" s="9" t="s">
        <v>221</v>
      </c>
      <c r="F99" s="7"/>
      <c r="G99" s="7">
        <v>1</v>
      </c>
      <c r="H99" s="7">
        <v>1</v>
      </c>
      <c r="I99" s="60">
        <v>3500</v>
      </c>
      <c r="J99" s="52">
        <f t="shared" si="1"/>
        <v>3500</v>
      </c>
    </row>
    <row r="100" spans="1:10" s="6" customFormat="1">
      <c r="A100" s="17" t="s">
        <v>220</v>
      </c>
      <c r="B100" s="73"/>
      <c r="C100" s="5" t="s">
        <v>131</v>
      </c>
      <c r="D100" s="7" t="s">
        <v>133</v>
      </c>
      <c r="E100" s="9" t="s">
        <v>221</v>
      </c>
      <c r="F100" s="7"/>
      <c r="G100" s="7">
        <v>1</v>
      </c>
      <c r="H100" s="7">
        <v>1</v>
      </c>
      <c r="I100" s="60">
        <v>3500</v>
      </c>
      <c r="J100" s="52">
        <f t="shared" si="1"/>
        <v>3500</v>
      </c>
    </row>
    <row r="101" spans="1:10" s="6" customFormat="1">
      <c r="A101" s="17" t="s">
        <v>220</v>
      </c>
      <c r="B101" s="73"/>
      <c r="C101" s="5" t="s">
        <v>131</v>
      </c>
      <c r="D101" s="7" t="s">
        <v>133</v>
      </c>
      <c r="E101" s="9" t="s">
        <v>221</v>
      </c>
      <c r="F101" s="7"/>
      <c r="G101" s="7">
        <v>1</v>
      </c>
      <c r="H101" s="7">
        <v>1</v>
      </c>
      <c r="I101" s="60">
        <v>3500</v>
      </c>
      <c r="J101" s="52">
        <f t="shared" si="1"/>
        <v>3500</v>
      </c>
    </row>
    <row r="102" spans="1:10" s="6" customFormat="1">
      <c r="A102" s="17" t="s">
        <v>220</v>
      </c>
      <c r="B102" s="73"/>
      <c r="C102" s="5" t="s">
        <v>112</v>
      </c>
      <c r="D102" s="7" t="s">
        <v>96</v>
      </c>
      <c r="E102" s="7" t="s">
        <v>139</v>
      </c>
      <c r="F102" s="7"/>
      <c r="G102" s="7">
        <v>1</v>
      </c>
      <c r="H102" s="7">
        <v>1</v>
      </c>
      <c r="I102" s="60">
        <v>45000</v>
      </c>
      <c r="J102" s="52">
        <f t="shared" si="1"/>
        <v>45000</v>
      </c>
    </row>
    <row r="103" spans="1:10" s="6" customFormat="1">
      <c r="A103" s="17" t="s">
        <v>220</v>
      </c>
      <c r="B103" s="73"/>
      <c r="C103" s="5" t="s">
        <v>112</v>
      </c>
      <c r="D103" s="7" t="s">
        <v>96</v>
      </c>
      <c r="E103" s="7" t="s">
        <v>140</v>
      </c>
      <c r="F103" s="7"/>
      <c r="G103" s="7">
        <v>1</v>
      </c>
      <c r="H103" s="7">
        <v>1</v>
      </c>
      <c r="I103" s="60">
        <v>45000</v>
      </c>
      <c r="J103" s="52">
        <f t="shared" si="1"/>
        <v>45000</v>
      </c>
    </row>
    <row r="104" spans="1:10" s="6" customFormat="1">
      <c r="A104" s="17" t="s">
        <v>220</v>
      </c>
      <c r="B104" s="73"/>
      <c r="C104" s="5" t="s">
        <v>112</v>
      </c>
      <c r="D104" s="7" t="s">
        <v>96</v>
      </c>
      <c r="E104" s="7" t="s">
        <v>141</v>
      </c>
      <c r="F104" s="7"/>
      <c r="G104" s="7">
        <v>1</v>
      </c>
      <c r="H104" s="7">
        <v>1</v>
      </c>
      <c r="I104" s="60">
        <v>45000</v>
      </c>
      <c r="J104" s="52">
        <f t="shared" si="1"/>
        <v>45000</v>
      </c>
    </row>
    <row r="105" spans="1:10" s="6" customFormat="1">
      <c r="A105" s="17" t="s">
        <v>220</v>
      </c>
      <c r="B105" s="73"/>
      <c r="C105" s="5" t="s">
        <v>112</v>
      </c>
      <c r="D105" s="7" t="s">
        <v>96</v>
      </c>
      <c r="E105" s="7" t="s">
        <v>142</v>
      </c>
      <c r="F105" s="7"/>
      <c r="G105" s="7">
        <v>1</v>
      </c>
      <c r="H105" s="7">
        <v>1</v>
      </c>
      <c r="I105" s="60">
        <v>45000</v>
      </c>
      <c r="J105" s="52">
        <f t="shared" si="1"/>
        <v>45000</v>
      </c>
    </row>
    <row r="106" spans="1:10" s="6" customFormat="1">
      <c r="A106" s="17" t="s">
        <v>220</v>
      </c>
      <c r="B106" s="73"/>
      <c r="C106" s="5" t="s">
        <v>112</v>
      </c>
      <c r="D106" s="7" t="s">
        <v>96</v>
      </c>
      <c r="E106" s="7" t="s">
        <v>143</v>
      </c>
      <c r="F106" s="7"/>
      <c r="G106" s="7">
        <v>1</v>
      </c>
      <c r="H106" s="7">
        <v>1</v>
      </c>
      <c r="I106" s="60">
        <v>45000</v>
      </c>
      <c r="J106" s="52">
        <f t="shared" si="1"/>
        <v>45000</v>
      </c>
    </row>
    <row r="107" spans="1:10" s="6" customFormat="1">
      <c r="A107" s="17" t="s">
        <v>220</v>
      </c>
      <c r="B107" s="73"/>
      <c r="C107" s="5" t="s">
        <v>77</v>
      </c>
      <c r="D107" s="7" t="s">
        <v>78</v>
      </c>
      <c r="E107" s="7" t="s">
        <v>144</v>
      </c>
      <c r="F107" s="7"/>
      <c r="G107" s="7">
        <v>1</v>
      </c>
      <c r="H107" s="7">
        <v>1</v>
      </c>
      <c r="I107" s="60">
        <v>38000</v>
      </c>
      <c r="J107" s="52">
        <f t="shared" si="1"/>
        <v>38000</v>
      </c>
    </row>
    <row r="108" spans="1:10" s="6" customFormat="1">
      <c r="A108" s="17" t="s">
        <v>220</v>
      </c>
      <c r="B108" s="73"/>
      <c r="C108" s="5" t="s">
        <v>137</v>
      </c>
      <c r="D108" s="7" t="s">
        <v>138</v>
      </c>
      <c r="E108" s="9" t="s">
        <v>221</v>
      </c>
      <c r="F108" s="7">
        <v>1</v>
      </c>
      <c r="G108" s="7"/>
      <c r="H108" s="7">
        <v>1</v>
      </c>
      <c r="I108" s="60">
        <v>15000</v>
      </c>
      <c r="J108" s="52">
        <f t="shared" si="1"/>
        <v>15000</v>
      </c>
    </row>
    <row r="109" spans="1:10" s="6" customFormat="1">
      <c r="A109" s="17" t="s">
        <v>220</v>
      </c>
      <c r="B109" s="74"/>
      <c r="C109" s="5" t="s">
        <v>131</v>
      </c>
      <c r="D109" s="9" t="s">
        <v>221</v>
      </c>
      <c r="E109" s="9" t="s">
        <v>221</v>
      </c>
      <c r="F109" s="7">
        <v>1</v>
      </c>
      <c r="G109" s="7"/>
      <c r="H109" s="7">
        <v>1</v>
      </c>
      <c r="I109" s="60">
        <v>3500</v>
      </c>
      <c r="J109" s="52">
        <f t="shared" si="1"/>
        <v>3500</v>
      </c>
    </row>
    <row r="110" spans="1:10" s="6" customFormat="1">
      <c r="A110" s="17" t="s">
        <v>220</v>
      </c>
      <c r="B110" s="72" t="s">
        <v>153</v>
      </c>
      <c r="C110" s="5" t="s">
        <v>131</v>
      </c>
      <c r="D110" s="9" t="s">
        <v>221</v>
      </c>
      <c r="E110" s="9" t="s">
        <v>221</v>
      </c>
      <c r="F110" s="7">
        <v>1</v>
      </c>
      <c r="G110" s="7"/>
      <c r="H110" s="7">
        <v>1</v>
      </c>
      <c r="I110" s="60">
        <v>3500</v>
      </c>
      <c r="J110" s="52">
        <f t="shared" si="1"/>
        <v>3500</v>
      </c>
    </row>
    <row r="111" spans="1:10" s="6" customFormat="1">
      <c r="A111" s="17" t="s">
        <v>220</v>
      </c>
      <c r="B111" s="73"/>
      <c r="C111" s="5" t="s">
        <v>145</v>
      </c>
      <c r="D111" s="9" t="s">
        <v>221</v>
      </c>
      <c r="E111" s="9" t="s">
        <v>221</v>
      </c>
      <c r="F111" s="7">
        <v>1</v>
      </c>
      <c r="G111" s="7"/>
      <c r="H111" s="7">
        <v>1</v>
      </c>
      <c r="I111" s="60">
        <v>650</v>
      </c>
      <c r="J111" s="52">
        <f t="shared" si="1"/>
        <v>650</v>
      </c>
    </row>
    <row r="112" spans="1:10" s="6" customFormat="1">
      <c r="A112" s="17" t="s">
        <v>220</v>
      </c>
      <c r="B112" s="73"/>
      <c r="C112" s="5" t="s">
        <v>145</v>
      </c>
      <c r="D112" s="9" t="s">
        <v>221</v>
      </c>
      <c r="E112" s="9" t="s">
        <v>221</v>
      </c>
      <c r="F112" s="7">
        <v>1</v>
      </c>
      <c r="G112" s="7"/>
      <c r="H112" s="7">
        <v>1</v>
      </c>
      <c r="I112" s="60">
        <v>650</v>
      </c>
      <c r="J112" s="52">
        <f t="shared" si="1"/>
        <v>650</v>
      </c>
    </row>
    <row r="113" spans="1:10" s="6" customFormat="1">
      <c r="A113" s="17" t="s">
        <v>220</v>
      </c>
      <c r="B113" s="73"/>
      <c r="C113" s="5" t="s">
        <v>145</v>
      </c>
      <c r="D113" s="7" t="s">
        <v>146</v>
      </c>
      <c r="E113" s="7" t="s">
        <v>150</v>
      </c>
      <c r="F113" s="7">
        <v>1</v>
      </c>
      <c r="G113" s="7"/>
      <c r="H113" s="7">
        <v>1</v>
      </c>
      <c r="I113" s="60">
        <v>650</v>
      </c>
      <c r="J113" s="52">
        <f t="shared" si="1"/>
        <v>650</v>
      </c>
    </row>
    <row r="114" spans="1:10" s="6" customFormat="1">
      <c r="A114" s="17" t="s">
        <v>220</v>
      </c>
      <c r="B114" s="73"/>
      <c r="C114" s="5" t="s">
        <v>35</v>
      </c>
      <c r="D114" s="9" t="s">
        <v>221</v>
      </c>
      <c r="E114" s="9" t="s">
        <v>221</v>
      </c>
      <c r="F114" s="7">
        <v>1</v>
      </c>
      <c r="G114" s="7"/>
      <c r="H114" s="7">
        <v>1</v>
      </c>
      <c r="I114" s="60">
        <v>6500</v>
      </c>
      <c r="J114" s="52">
        <f t="shared" si="1"/>
        <v>6500</v>
      </c>
    </row>
    <row r="115" spans="1:10" s="6" customFormat="1">
      <c r="A115" s="17" t="s">
        <v>220</v>
      </c>
      <c r="B115" s="73"/>
      <c r="C115" s="5" t="s">
        <v>131</v>
      </c>
      <c r="D115" s="7" t="s">
        <v>147</v>
      </c>
      <c r="E115" s="9" t="s">
        <v>221</v>
      </c>
      <c r="F115" s="7">
        <v>1</v>
      </c>
      <c r="G115" s="7"/>
      <c r="H115" s="7">
        <v>1</v>
      </c>
      <c r="I115" s="60">
        <v>3500</v>
      </c>
      <c r="J115" s="52">
        <f t="shared" si="1"/>
        <v>3500</v>
      </c>
    </row>
    <row r="116" spans="1:10" s="6" customFormat="1">
      <c r="A116" s="17" t="s">
        <v>220</v>
      </c>
      <c r="B116" s="73"/>
      <c r="C116" s="5" t="s">
        <v>21</v>
      </c>
      <c r="D116" s="7" t="s">
        <v>148</v>
      </c>
      <c r="E116" s="9" t="s">
        <v>221</v>
      </c>
      <c r="F116" s="7">
        <v>1</v>
      </c>
      <c r="G116" s="7"/>
      <c r="H116" s="7">
        <v>1</v>
      </c>
      <c r="I116" s="60">
        <v>80000</v>
      </c>
      <c r="J116" s="52">
        <f t="shared" si="1"/>
        <v>80000</v>
      </c>
    </row>
    <row r="117" spans="1:10" s="6" customFormat="1">
      <c r="A117" s="17" t="s">
        <v>220</v>
      </c>
      <c r="B117" s="73"/>
      <c r="C117" s="5" t="s">
        <v>112</v>
      </c>
      <c r="D117" s="7" t="s">
        <v>96</v>
      </c>
      <c r="E117" s="7" t="s">
        <v>149</v>
      </c>
      <c r="F117" s="7">
        <v>1</v>
      </c>
      <c r="G117" s="7"/>
      <c r="H117" s="7">
        <v>1</v>
      </c>
      <c r="I117" s="60">
        <v>45000</v>
      </c>
      <c r="J117" s="52">
        <f t="shared" si="1"/>
        <v>45000</v>
      </c>
    </row>
    <row r="118" spans="1:10" s="6" customFormat="1">
      <c r="A118" s="17" t="s">
        <v>220</v>
      </c>
      <c r="B118" s="73"/>
      <c r="C118" s="5" t="s">
        <v>154</v>
      </c>
      <c r="D118" s="7" t="s">
        <v>156</v>
      </c>
      <c r="E118" s="7" t="s">
        <v>159</v>
      </c>
      <c r="F118" s="7">
        <v>1</v>
      </c>
      <c r="G118" s="7"/>
      <c r="H118" s="7">
        <v>1</v>
      </c>
      <c r="I118" s="60">
        <v>38000</v>
      </c>
      <c r="J118" s="52">
        <f t="shared" si="1"/>
        <v>38000</v>
      </c>
    </row>
    <row r="119" spans="1:10" s="6" customFormat="1">
      <c r="A119" s="17" t="s">
        <v>220</v>
      </c>
      <c r="B119" s="73"/>
      <c r="C119" s="5" t="s">
        <v>35</v>
      </c>
      <c r="D119" s="9" t="s">
        <v>221</v>
      </c>
      <c r="E119" s="9" t="s">
        <v>221</v>
      </c>
      <c r="F119" s="7">
        <v>1</v>
      </c>
      <c r="G119" s="7"/>
      <c r="H119" s="7">
        <v>1</v>
      </c>
      <c r="I119" s="60">
        <v>6500</v>
      </c>
      <c r="J119" s="52">
        <f t="shared" si="1"/>
        <v>6500</v>
      </c>
    </row>
    <row r="120" spans="1:10" s="6" customFormat="1">
      <c r="A120" s="17" t="s">
        <v>220</v>
      </c>
      <c r="B120" s="73"/>
      <c r="C120" s="5" t="s">
        <v>155</v>
      </c>
      <c r="D120" s="9" t="s">
        <v>221</v>
      </c>
      <c r="E120" s="9" t="s">
        <v>221</v>
      </c>
      <c r="F120" s="7">
        <v>1</v>
      </c>
      <c r="G120" s="7"/>
      <c r="H120" s="7">
        <v>1</v>
      </c>
      <c r="I120" s="60">
        <v>14000</v>
      </c>
      <c r="J120" s="52">
        <f t="shared" si="1"/>
        <v>14000</v>
      </c>
    </row>
    <row r="121" spans="1:10" s="6" customFormat="1">
      <c r="A121" s="17" t="s">
        <v>220</v>
      </c>
      <c r="B121" s="73"/>
      <c r="C121" s="5" t="s">
        <v>155</v>
      </c>
      <c r="D121" s="9" t="s">
        <v>221</v>
      </c>
      <c r="E121" s="9" t="s">
        <v>221</v>
      </c>
      <c r="F121" s="7">
        <v>1</v>
      </c>
      <c r="G121" s="7"/>
      <c r="H121" s="7">
        <v>1</v>
      </c>
      <c r="I121" s="60">
        <v>14000</v>
      </c>
      <c r="J121" s="52">
        <f t="shared" si="1"/>
        <v>14000</v>
      </c>
    </row>
    <row r="122" spans="1:10" s="6" customFormat="1">
      <c r="A122" s="17" t="s">
        <v>220</v>
      </c>
      <c r="B122" s="73"/>
      <c r="C122" s="5" t="s">
        <v>155</v>
      </c>
      <c r="D122" s="9" t="s">
        <v>221</v>
      </c>
      <c r="E122" s="9" t="s">
        <v>221</v>
      </c>
      <c r="F122" s="7">
        <v>1</v>
      </c>
      <c r="G122" s="7"/>
      <c r="H122" s="7">
        <v>1</v>
      </c>
      <c r="I122" s="60">
        <v>14000</v>
      </c>
      <c r="J122" s="52">
        <f t="shared" si="1"/>
        <v>14000</v>
      </c>
    </row>
    <row r="123" spans="1:10" s="6" customFormat="1">
      <c r="A123" s="17" t="s">
        <v>220</v>
      </c>
      <c r="B123" s="73"/>
      <c r="C123" s="5" t="s">
        <v>155</v>
      </c>
      <c r="D123" s="9" t="s">
        <v>221</v>
      </c>
      <c r="E123" s="9" t="s">
        <v>221</v>
      </c>
      <c r="F123" s="7">
        <v>1</v>
      </c>
      <c r="G123" s="7"/>
      <c r="H123" s="7">
        <v>1</v>
      </c>
      <c r="I123" s="60">
        <v>14000</v>
      </c>
      <c r="J123" s="52">
        <f t="shared" si="1"/>
        <v>14000</v>
      </c>
    </row>
    <row r="124" spans="1:10" s="6" customFormat="1">
      <c r="A124" s="17" t="s">
        <v>220</v>
      </c>
      <c r="B124" s="73"/>
      <c r="C124" s="5" t="s">
        <v>35</v>
      </c>
      <c r="D124" s="7" t="s">
        <v>157</v>
      </c>
      <c r="E124" s="9" t="s">
        <v>221</v>
      </c>
      <c r="F124" s="7">
        <v>1</v>
      </c>
      <c r="G124" s="7"/>
      <c r="H124" s="7">
        <v>1</v>
      </c>
      <c r="I124" s="60">
        <v>6500</v>
      </c>
      <c r="J124" s="52">
        <f t="shared" si="1"/>
        <v>6500</v>
      </c>
    </row>
    <row r="125" spans="1:10" s="6" customFormat="1">
      <c r="A125" s="17" t="s">
        <v>220</v>
      </c>
      <c r="B125" s="74"/>
      <c r="C125" s="5" t="s">
        <v>17</v>
      </c>
      <c r="D125" s="7" t="s">
        <v>158</v>
      </c>
      <c r="E125" s="9" t="s">
        <v>221</v>
      </c>
      <c r="F125" s="7">
        <v>1</v>
      </c>
      <c r="G125" s="7"/>
      <c r="H125" s="7">
        <v>1</v>
      </c>
      <c r="I125" s="60">
        <v>15000</v>
      </c>
      <c r="J125" s="52">
        <f t="shared" si="1"/>
        <v>15000</v>
      </c>
    </row>
    <row r="126" spans="1:10" s="6" customFormat="1">
      <c r="A126" s="17" t="s">
        <v>220</v>
      </c>
      <c r="B126" s="72" t="s">
        <v>160</v>
      </c>
      <c r="C126" s="5" t="s">
        <v>46</v>
      </c>
      <c r="D126" s="7" t="s">
        <v>22</v>
      </c>
      <c r="E126" s="7" t="s">
        <v>161</v>
      </c>
      <c r="F126" s="7">
        <v>1</v>
      </c>
      <c r="G126" s="7"/>
      <c r="H126" s="7">
        <v>1</v>
      </c>
      <c r="I126" s="60">
        <v>1100</v>
      </c>
      <c r="J126" s="52">
        <f t="shared" si="1"/>
        <v>1100</v>
      </c>
    </row>
    <row r="127" spans="1:10" s="6" customFormat="1">
      <c r="A127" s="17" t="s">
        <v>220</v>
      </c>
      <c r="B127" s="73"/>
      <c r="C127" s="5" t="s">
        <v>46</v>
      </c>
      <c r="D127" s="7" t="s">
        <v>22</v>
      </c>
      <c r="E127" s="7" t="s">
        <v>162</v>
      </c>
      <c r="F127" s="7">
        <v>1</v>
      </c>
      <c r="G127" s="7"/>
      <c r="H127" s="7">
        <v>1</v>
      </c>
      <c r="I127" s="60">
        <v>1100</v>
      </c>
      <c r="J127" s="52">
        <f t="shared" si="1"/>
        <v>1100</v>
      </c>
    </row>
    <row r="128" spans="1:10" s="6" customFormat="1">
      <c r="A128" s="17" t="s">
        <v>220</v>
      </c>
      <c r="B128" s="73"/>
      <c r="C128" s="5" t="s">
        <v>46</v>
      </c>
      <c r="D128" s="7" t="s">
        <v>22</v>
      </c>
      <c r="E128" s="7" t="s">
        <v>163</v>
      </c>
      <c r="F128" s="7">
        <v>1</v>
      </c>
      <c r="G128" s="7"/>
      <c r="H128" s="7">
        <v>1</v>
      </c>
      <c r="I128" s="60">
        <v>1100</v>
      </c>
      <c r="J128" s="52">
        <f t="shared" si="1"/>
        <v>1100</v>
      </c>
    </row>
    <row r="129" spans="1:10" s="6" customFormat="1">
      <c r="A129" s="17" t="s">
        <v>220</v>
      </c>
      <c r="B129" s="73"/>
      <c r="C129" s="5" t="s">
        <v>46</v>
      </c>
      <c r="D129" s="7" t="s">
        <v>22</v>
      </c>
      <c r="E129" s="7" t="s">
        <v>164</v>
      </c>
      <c r="F129" s="7">
        <v>1</v>
      </c>
      <c r="G129" s="7"/>
      <c r="H129" s="7">
        <v>1</v>
      </c>
      <c r="I129" s="60">
        <v>1100</v>
      </c>
      <c r="J129" s="52">
        <f t="shared" si="1"/>
        <v>1100</v>
      </c>
    </row>
    <row r="130" spans="1:10" s="6" customFormat="1">
      <c r="A130" s="17" t="s">
        <v>220</v>
      </c>
      <c r="B130" s="73"/>
      <c r="C130" s="5" t="s">
        <v>46</v>
      </c>
      <c r="D130" s="7" t="s">
        <v>22</v>
      </c>
      <c r="E130" s="7" t="s">
        <v>165</v>
      </c>
      <c r="F130" s="7">
        <v>1</v>
      </c>
      <c r="G130" s="7"/>
      <c r="H130" s="7">
        <v>1</v>
      </c>
      <c r="I130" s="60">
        <v>1100</v>
      </c>
      <c r="J130" s="52">
        <f t="shared" si="1"/>
        <v>1100</v>
      </c>
    </row>
    <row r="131" spans="1:10" s="6" customFormat="1">
      <c r="A131" s="17" t="s">
        <v>220</v>
      </c>
      <c r="B131" s="73"/>
      <c r="C131" s="5" t="s">
        <v>46</v>
      </c>
      <c r="D131" s="7" t="s">
        <v>22</v>
      </c>
      <c r="E131" s="7" t="s">
        <v>166</v>
      </c>
      <c r="F131" s="7">
        <v>1</v>
      </c>
      <c r="G131" s="7"/>
      <c r="H131" s="7">
        <v>1</v>
      </c>
      <c r="I131" s="60">
        <v>1100</v>
      </c>
      <c r="J131" s="52">
        <f t="shared" si="1"/>
        <v>1100</v>
      </c>
    </row>
    <row r="132" spans="1:10" s="6" customFormat="1">
      <c r="A132" s="17" t="s">
        <v>220</v>
      </c>
      <c r="B132" s="73"/>
      <c r="C132" s="5" t="s">
        <v>46</v>
      </c>
      <c r="D132" s="7" t="s">
        <v>22</v>
      </c>
      <c r="E132" s="7" t="s">
        <v>167</v>
      </c>
      <c r="F132" s="7">
        <v>1</v>
      </c>
      <c r="G132" s="7"/>
      <c r="H132" s="7">
        <v>1</v>
      </c>
      <c r="I132" s="60">
        <v>1100</v>
      </c>
      <c r="J132" s="52">
        <f t="shared" si="1"/>
        <v>1100</v>
      </c>
    </row>
    <row r="133" spans="1:10" s="6" customFormat="1">
      <c r="A133" s="17" t="s">
        <v>220</v>
      </c>
      <c r="B133" s="73"/>
      <c r="C133" s="5" t="s">
        <v>46</v>
      </c>
      <c r="D133" s="7" t="s">
        <v>22</v>
      </c>
      <c r="E133" s="7" t="s">
        <v>168</v>
      </c>
      <c r="F133" s="7">
        <v>1</v>
      </c>
      <c r="G133" s="7"/>
      <c r="H133" s="7">
        <v>1</v>
      </c>
      <c r="I133" s="60">
        <v>1100</v>
      </c>
      <c r="J133" s="52">
        <f t="shared" si="1"/>
        <v>1100</v>
      </c>
    </row>
    <row r="134" spans="1:10" s="6" customFormat="1">
      <c r="A134" s="17" t="s">
        <v>220</v>
      </c>
      <c r="B134" s="73"/>
      <c r="C134" s="5" t="s">
        <v>15</v>
      </c>
      <c r="D134" s="7" t="s">
        <v>22</v>
      </c>
      <c r="E134" s="7" t="s">
        <v>169</v>
      </c>
      <c r="F134" s="7">
        <v>1</v>
      </c>
      <c r="G134" s="7"/>
      <c r="H134" s="7">
        <v>1</v>
      </c>
      <c r="I134" s="60">
        <v>650</v>
      </c>
      <c r="J134" s="52">
        <f t="shared" ref="J134:J196" si="2">I134*H134</f>
        <v>650</v>
      </c>
    </row>
    <row r="135" spans="1:10" s="6" customFormat="1">
      <c r="A135" s="17" t="s">
        <v>220</v>
      </c>
      <c r="B135" s="73"/>
      <c r="C135" s="5" t="s">
        <v>15</v>
      </c>
      <c r="D135" s="7" t="s">
        <v>22</v>
      </c>
      <c r="E135" s="7" t="s">
        <v>170</v>
      </c>
      <c r="F135" s="7">
        <v>1</v>
      </c>
      <c r="G135" s="7"/>
      <c r="H135" s="7">
        <v>1</v>
      </c>
      <c r="I135" s="60">
        <v>650</v>
      </c>
      <c r="J135" s="52">
        <f t="shared" si="2"/>
        <v>650</v>
      </c>
    </row>
    <row r="136" spans="1:10" s="6" customFormat="1">
      <c r="A136" s="17" t="s">
        <v>220</v>
      </c>
      <c r="B136" s="73"/>
      <c r="C136" s="5" t="s">
        <v>15</v>
      </c>
      <c r="D136" s="7" t="s">
        <v>22</v>
      </c>
      <c r="E136" s="7" t="s">
        <v>171</v>
      </c>
      <c r="F136" s="7">
        <v>1</v>
      </c>
      <c r="G136" s="7"/>
      <c r="H136" s="7">
        <v>1</v>
      </c>
      <c r="I136" s="60">
        <v>650</v>
      </c>
      <c r="J136" s="52">
        <f t="shared" si="2"/>
        <v>650</v>
      </c>
    </row>
    <row r="137" spans="1:10" s="6" customFormat="1">
      <c r="A137" s="17" t="s">
        <v>220</v>
      </c>
      <c r="B137" s="73"/>
      <c r="C137" s="5" t="s">
        <v>15</v>
      </c>
      <c r="D137" s="7" t="s">
        <v>22</v>
      </c>
      <c r="E137" s="7" t="s">
        <v>172</v>
      </c>
      <c r="F137" s="7">
        <v>1</v>
      </c>
      <c r="G137" s="7"/>
      <c r="H137" s="7">
        <v>1</v>
      </c>
      <c r="I137" s="60">
        <v>650</v>
      </c>
      <c r="J137" s="52">
        <f t="shared" si="2"/>
        <v>650</v>
      </c>
    </row>
    <row r="138" spans="1:10" s="6" customFormat="1">
      <c r="A138" s="17" t="s">
        <v>220</v>
      </c>
      <c r="B138" s="73"/>
      <c r="C138" s="5" t="s">
        <v>15</v>
      </c>
      <c r="D138" s="7" t="s">
        <v>22</v>
      </c>
      <c r="E138" s="7" t="s">
        <v>173</v>
      </c>
      <c r="F138" s="7">
        <v>1</v>
      </c>
      <c r="G138" s="7"/>
      <c r="H138" s="7">
        <v>1</v>
      </c>
      <c r="I138" s="60">
        <v>650</v>
      </c>
      <c r="J138" s="52">
        <f t="shared" si="2"/>
        <v>650</v>
      </c>
    </row>
    <row r="139" spans="1:10" s="6" customFormat="1">
      <c r="A139" s="17" t="s">
        <v>220</v>
      </c>
      <c r="B139" s="73"/>
      <c r="C139" s="5" t="s">
        <v>17</v>
      </c>
      <c r="D139" s="7" t="s">
        <v>24</v>
      </c>
      <c r="E139" s="9" t="s">
        <v>221</v>
      </c>
      <c r="F139" s="7">
        <v>1</v>
      </c>
      <c r="G139" s="7"/>
      <c r="H139" s="7">
        <v>1</v>
      </c>
      <c r="I139" s="60">
        <v>15000</v>
      </c>
      <c r="J139" s="52">
        <f t="shared" si="2"/>
        <v>15000</v>
      </c>
    </row>
    <row r="140" spans="1:10" s="6" customFormat="1">
      <c r="A140" s="17" t="s">
        <v>220</v>
      </c>
      <c r="B140" s="73"/>
      <c r="C140" s="5" t="s">
        <v>37</v>
      </c>
      <c r="D140" s="7" t="s">
        <v>53</v>
      </c>
      <c r="E140" s="9" t="s">
        <v>221</v>
      </c>
      <c r="F140" s="7">
        <v>1</v>
      </c>
      <c r="G140" s="7"/>
      <c r="H140" s="7">
        <v>1</v>
      </c>
      <c r="I140" s="60">
        <v>6500</v>
      </c>
      <c r="J140" s="52">
        <f t="shared" si="2"/>
        <v>6500</v>
      </c>
    </row>
    <row r="141" spans="1:10" s="6" customFormat="1">
      <c r="A141" s="17" t="s">
        <v>220</v>
      </c>
      <c r="B141" s="73"/>
      <c r="C141" s="5" t="s">
        <v>37</v>
      </c>
      <c r="D141" s="7" t="s">
        <v>53</v>
      </c>
      <c r="E141" s="9" t="s">
        <v>221</v>
      </c>
      <c r="F141" s="7">
        <v>1</v>
      </c>
      <c r="G141" s="7"/>
      <c r="H141" s="7">
        <v>1</v>
      </c>
      <c r="I141" s="60">
        <v>6500</v>
      </c>
      <c r="J141" s="52">
        <f t="shared" si="2"/>
        <v>6500</v>
      </c>
    </row>
    <row r="142" spans="1:10" s="6" customFormat="1">
      <c r="A142" s="17" t="s">
        <v>220</v>
      </c>
      <c r="B142" s="73"/>
      <c r="C142" s="5" t="s">
        <v>37</v>
      </c>
      <c r="D142" s="7" t="s">
        <v>53</v>
      </c>
      <c r="E142" s="9" t="s">
        <v>221</v>
      </c>
      <c r="F142" s="7">
        <v>1</v>
      </c>
      <c r="G142" s="7"/>
      <c r="H142" s="7">
        <v>1</v>
      </c>
      <c r="I142" s="60">
        <v>6500</v>
      </c>
      <c r="J142" s="52">
        <f t="shared" si="2"/>
        <v>6500</v>
      </c>
    </row>
    <row r="143" spans="1:10" s="6" customFormat="1">
      <c r="A143" s="17" t="s">
        <v>220</v>
      </c>
      <c r="B143" s="73"/>
      <c r="C143" s="5" t="s">
        <v>37</v>
      </c>
      <c r="D143" s="7" t="s">
        <v>53</v>
      </c>
      <c r="E143" s="9" t="s">
        <v>221</v>
      </c>
      <c r="F143" s="7">
        <v>1</v>
      </c>
      <c r="G143" s="7"/>
      <c r="H143" s="7">
        <v>1</v>
      </c>
      <c r="I143" s="60">
        <v>6500</v>
      </c>
      <c r="J143" s="52">
        <f t="shared" si="2"/>
        <v>6500</v>
      </c>
    </row>
    <row r="144" spans="1:10" s="6" customFormat="1">
      <c r="A144" s="17" t="s">
        <v>220</v>
      </c>
      <c r="B144" s="73"/>
      <c r="C144" s="5" t="s">
        <v>37</v>
      </c>
      <c r="D144" s="7" t="s">
        <v>53</v>
      </c>
      <c r="E144" s="9" t="s">
        <v>221</v>
      </c>
      <c r="F144" s="7">
        <v>1</v>
      </c>
      <c r="G144" s="7"/>
      <c r="H144" s="7">
        <v>1</v>
      </c>
      <c r="I144" s="60">
        <v>6500</v>
      </c>
      <c r="J144" s="52">
        <f t="shared" si="2"/>
        <v>6500</v>
      </c>
    </row>
    <row r="145" spans="1:10" s="6" customFormat="1">
      <c r="A145" s="17" t="s">
        <v>220</v>
      </c>
      <c r="B145" s="73"/>
      <c r="C145" s="5" t="s">
        <v>37</v>
      </c>
      <c r="D145" s="7" t="s">
        <v>53</v>
      </c>
      <c r="E145" s="9" t="s">
        <v>221</v>
      </c>
      <c r="F145" s="7">
        <v>1</v>
      </c>
      <c r="G145" s="7"/>
      <c r="H145" s="7">
        <v>1</v>
      </c>
      <c r="I145" s="60">
        <v>6500</v>
      </c>
      <c r="J145" s="52">
        <f t="shared" si="2"/>
        <v>6500</v>
      </c>
    </row>
    <row r="146" spans="1:10" s="6" customFormat="1">
      <c r="A146" s="17" t="s">
        <v>220</v>
      </c>
      <c r="B146" s="73"/>
      <c r="C146" s="5" t="s">
        <v>37</v>
      </c>
      <c r="D146" s="7" t="s">
        <v>53</v>
      </c>
      <c r="E146" s="9" t="s">
        <v>221</v>
      </c>
      <c r="F146" s="7">
        <v>1</v>
      </c>
      <c r="G146" s="7"/>
      <c r="H146" s="7">
        <v>1</v>
      </c>
      <c r="I146" s="60">
        <v>6500</v>
      </c>
      <c r="J146" s="52">
        <f t="shared" si="2"/>
        <v>6500</v>
      </c>
    </row>
    <row r="147" spans="1:10" s="6" customFormat="1">
      <c r="A147" s="17" t="s">
        <v>220</v>
      </c>
      <c r="B147" s="74"/>
      <c r="C147" s="5" t="s">
        <v>37</v>
      </c>
      <c r="D147" s="7" t="s">
        <v>53</v>
      </c>
      <c r="E147" s="9" t="s">
        <v>221</v>
      </c>
      <c r="F147" s="7">
        <v>1</v>
      </c>
      <c r="G147" s="7"/>
      <c r="H147" s="7">
        <v>1</v>
      </c>
      <c r="I147" s="60">
        <v>6500</v>
      </c>
      <c r="J147" s="52">
        <f t="shared" si="2"/>
        <v>6500</v>
      </c>
    </row>
    <row r="148" spans="1:10" s="6" customFormat="1">
      <c r="A148" s="17" t="s">
        <v>220</v>
      </c>
      <c r="B148" s="72" t="s">
        <v>174</v>
      </c>
      <c r="C148" s="5" t="s">
        <v>19</v>
      </c>
      <c r="D148" s="7" t="s">
        <v>176</v>
      </c>
      <c r="E148" s="9" t="s">
        <v>221</v>
      </c>
      <c r="F148" s="7">
        <v>1</v>
      </c>
      <c r="G148" s="7"/>
      <c r="H148" s="7">
        <v>1</v>
      </c>
      <c r="I148" s="60">
        <v>1200</v>
      </c>
      <c r="J148" s="52">
        <f t="shared" si="2"/>
        <v>1200</v>
      </c>
    </row>
    <row r="149" spans="1:10" s="6" customFormat="1">
      <c r="A149" s="17" t="s">
        <v>220</v>
      </c>
      <c r="B149" s="73"/>
      <c r="C149" s="5" t="s">
        <v>46</v>
      </c>
      <c r="D149" s="7" t="s">
        <v>177</v>
      </c>
      <c r="E149" s="7" t="s">
        <v>150</v>
      </c>
      <c r="F149" s="7">
        <v>1</v>
      </c>
      <c r="G149" s="7"/>
      <c r="H149" s="7">
        <v>1</v>
      </c>
      <c r="I149" s="60">
        <v>1100</v>
      </c>
      <c r="J149" s="52">
        <f t="shared" si="2"/>
        <v>1100</v>
      </c>
    </row>
    <row r="150" spans="1:10" s="6" customFormat="1">
      <c r="A150" s="17" t="s">
        <v>220</v>
      </c>
      <c r="B150" s="74"/>
      <c r="C150" s="5" t="s">
        <v>17</v>
      </c>
      <c r="D150" s="7" t="s">
        <v>24</v>
      </c>
      <c r="E150" s="7" t="s">
        <v>178</v>
      </c>
      <c r="F150" s="7">
        <v>1</v>
      </c>
      <c r="G150" s="7"/>
      <c r="H150" s="7">
        <v>1</v>
      </c>
      <c r="I150" s="60">
        <v>15000</v>
      </c>
      <c r="J150" s="52">
        <f t="shared" si="2"/>
        <v>15000</v>
      </c>
    </row>
    <row r="151" spans="1:10" s="6" customFormat="1">
      <c r="A151" s="17" t="s">
        <v>220</v>
      </c>
      <c r="B151" s="30" t="s">
        <v>175</v>
      </c>
      <c r="C151" s="5" t="s">
        <v>15</v>
      </c>
      <c r="D151" s="7" t="s">
        <v>177</v>
      </c>
      <c r="E151" s="7" t="s">
        <v>150</v>
      </c>
      <c r="F151" s="7">
        <v>1</v>
      </c>
      <c r="G151" s="7"/>
      <c r="H151" s="7">
        <v>1</v>
      </c>
      <c r="I151" s="60">
        <v>650</v>
      </c>
      <c r="J151" s="52">
        <f t="shared" si="2"/>
        <v>650</v>
      </c>
    </row>
    <row r="152" spans="1:10" s="6" customFormat="1">
      <c r="A152" s="17" t="s">
        <v>220</v>
      </c>
      <c r="B152" s="72" t="s">
        <v>179</v>
      </c>
      <c r="C152" s="5" t="s">
        <v>180</v>
      </c>
      <c r="D152" s="7" t="s">
        <v>182</v>
      </c>
      <c r="E152" s="7" t="s">
        <v>184</v>
      </c>
      <c r="F152" s="7">
        <v>1</v>
      </c>
      <c r="G152" s="7"/>
      <c r="H152" s="7">
        <v>1</v>
      </c>
      <c r="I152" s="60">
        <v>250000</v>
      </c>
      <c r="J152" s="52">
        <f t="shared" si="2"/>
        <v>250000</v>
      </c>
    </row>
    <row r="153" spans="1:10" s="6" customFormat="1">
      <c r="A153" s="17" t="s">
        <v>220</v>
      </c>
      <c r="B153" s="73"/>
      <c r="C153" s="5" t="s">
        <v>181</v>
      </c>
      <c r="D153" s="7" t="s">
        <v>183</v>
      </c>
      <c r="E153" s="7" t="s">
        <v>185</v>
      </c>
      <c r="F153" s="7">
        <v>1</v>
      </c>
      <c r="G153" s="7"/>
      <c r="H153" s="7">
        <v>1</v>
      </c>
      <c r="I153" s="60">
        <v>250000</v>
      </c>
      <c r="J153" s="52">
        <f t="shared" si="2"/>
        <v>250000</v>
      </c>
    </row>
    <row r="154" spans="1:10" s="6" customFormat="1">
      <c r="A154" s="17" t="s">
        <v>220</v>
      </c>
      <c r="B154" s="74"/>
      <c r="C154" s="5" t="s">
        <v>181</v>
      </c>
      <c r="D154" s="7" t="s">
        <v>183</v>
      </c>
      <c r="E154" s="7" t="s">
        <v>186</v>
      </c>
      <c r="F154" s="7">
        <v>1</v>
      </c>
      <c r="G154" s="7"/>
      <c r="H154" s="7">
        <v>1</v>
      </c>
      <c r="I154" s="60">
        <v>250000</v>
      </c>
      <c r="J154" s="52">
        <f t="shared" si="2"/>
        <v>250000</v>
      </c>
    </row>
    <row r="155" spans="1:10" s="6" customFormat="1">
      <c r="A155" s="17" t="s">
        <v>220</v>
      </c>
      <c r="B155" s="72" t="s">
        <v>187</v>
      </c>
      <c r="C155" s="5" t="s">
        <v>35</v>
      </c>
      <c r="D155" s="9" t="s">
        <v>221</v>
      </c>
      <c r="E155" s="9" t="s">
        <v>221</v>
      </c>
      <c r="F155" s="7">
        <v>1</v>
      </c>
      <c r="G155" s="7"/>
      <c r="H155" s="7">
        <v>1</v>
      </c>
      <c r="I155" s="60">
        <v>6500</v>
      </c>
      <c r="J155" s="52">
        <f t="shared" si="2"/>
        <v>6500</v>
      </c>
    </row>
    <row r="156" spans="1:10" s="6" customFormat="1">
      <c r="A156" s="17" t="s">
        <v>220</v>
      </c>
      <c r="B156" s="73"/>
      <c r="C156" s="5" t="s">
        <v>46</v>
      </c>
      <c r="D156" s="7" t="s">
        <v>22</v>
      </c>
      <c r="E156" s="9" t="s">
        <v>221</v>
      </c>
      <c r="F156" s="7">
        <v>1</v>
      </c>
      <c r="G156" s="7"/>
      <c r="H156" s="7">
        <v>1</v>
      </c>
      <c r="I156" s="60">
        <v>1100</v>
      </c>
      <c r="J156" s="52">
        <f t="shared" si="2"/>
        <v>1100</v>
      </c>
    </row>
    <row r="157" spans="1:10" s="6" customFormat="1">
      <c r="A157" s="17" t="s">
        <v>220</v>
      </c>
      <c r="B157" s="73"/>
      <c r="C157" s="5" t="s">
        <v>188</v>
      </c>
      <c r="D157" s="9" t="s">
        <v>221</v>
      </c>
      <c r="E157" s="9" t="s">
        <v>221</v>
      </c>
      <c r="F157" s="7">
        <v>1</v>
      </c>
      <c r="G157" s="7"/>
      <c r="H157" s="7">
        <v>1</v>
      </c>
      <c r="I157" s="60">
        <v>6500</v>
      </c>
      <c r="J157" s="52">
        <f t="shared" si="2"/>
        <v>6500</v>
      </c>
    </row>
    <row r="158" spans="1:10" s="6" customFormat="1">
      <c r="A158" s="17" t="s">
        <v>220</v>
      </c>
      <c r="B158" s="73"/>
      <c r="C158" s="5" t="s">
        <v>19</v>
      </c>
      <c r="D158" s="7" t="s">
        <v>190</v>
      </c>
      <c r="E158" s="9" t="s">
        <v>221</v>
      </c>
      <c r="F158" s="7">
        <v>1</v>
      </c>
      <c r="G158" s="7"/>
      <c r="H158" s="7">
        <v>1</v>
      </c>
      <c r="I158" s="60">
        <v>1200</v>
      </c>
      <c r="J158" s="52">
        <f t="shared" si="2"/>
        <v>1200</v>
      </c>
    </row>
    <row r="159" spans="1:10" s="6" customFormat="1">
      <c r="A159" s="17" t="s">
        <v>220</v>
      </c>
      <c r="B159" s="73"/>
      <c r="C159" s="5" t="s">
        <v>17</v>
      </c>
      <c r="D159" s="7" t="s">
        <v>24</v>
      </c>
      <c r="E159" s="7" t="s">
        <v>191</v>
      </c>
      <c r="F159" s="7">
        <v>1</v>
      </c>
      <c r="G159" s="7"/>
      <c r="H159" s="7">
        <v>1</v>
      </c>
      <c r="I159" s="60">
        <v>15000</v>
      </c>
      <c r="J159" s="52">
        <f t="shared" si="2"/>
        <v>15000</v>
      </c>
    </row>
    <row r="160" spans="1:10" s="6" customFormat="1">
      <c r="A160" s="17" t="s">
        <v>220</v>
      </c>
      <c r="B160" s="73"/>
      <c r="C160" s="5" t="s">
        <v>35</v>
      </c>
      <c r="D160" s="9" t="s">
        <v>221</v>
      </c>
      <c r="E160" s="9" t="s">
        <v>221</v>
      </c>
      <c r="F160" s="7">
        <v>1</v>
      </c>
      <c r="G160" s="7"/>
      <c r="H160" s="7">
        <v>1</v>
      </c>
      <c r="I160" s="60">
        <v>6500</v>
      </c>
      <c r="J160" s="52">
        <f t="shared" si="2"/>
        <v>6500</v>
      </c>
    </row>
    <row r="161" spans="1:10" s="6" customFormat="1">
      <c r="A161" s="17" t="s">
        <v>220</v>
      </c>
      <c r="B161" s="74"/>
      <c r="C161" s="5" t="s">
        <v>189</v>
      </c>
      <c r="D161" s="9" t="s">
        <v>221</v>
      </c>
      <c r="E161" s="9" t="s">
        <v>221</v>
      </c>
      <c r="F161" s="7">
        <v>1</v>
      </c>
      <c r="G161" s="7"/>
      <c r="H161" s="7">
        <v>1</v>
      </c>
      <c r="I161" s="60">
        <v>65000</v>
      </c>
      <c r="J161" s="52">
        <f t="shared" si="2"/>
        <v>65000</v>
      </c>
    </row>
    <row r="162" spans="1:10" s="6" customFormat="1">
      <c r="A162" s="17" t="s">
        <v>220</v>
      </c>
      <c r="B162" s="72" t="s">
        <v>192</v>
      </c>
      <c r="C162" s="5" t="s">
        <v>193</v>
      </c>
      <c r="D162" s="7" t="s">
        <v>194</v>
      </c>
      <c r="E162" s="9" t="s">
        <v>221</v>
      </c>
      <c r="F162" s="7"/>
      <c r="G162" s="7">
        <v>1</v>
      </c>
      <c r="H162" s="7">
        <v>1</v>
      </c>
      <c r="I162" s="60">
        <v>6500</v>
      </c>
      <c r="J162" s="52">
        <f t="shared" si="2"/>
        <v>6500</v>
      </c>
    </row>
    <row r="163" spans="1:10" s="6" customFormat="1">
      <c r="A163" s="17" t="s">
        <v>220</v>
      </c>
      <c r="B163" s="73"/>
      <c r="C163" s="5" t="s">
        <v>195</v>
      </c>
      <c r="D163" s="9" t="s">
        <v>221</v>
      </c>
      <c r="E163" s="9" t="s">
        <v>221</v>
      </c>
      <c r="F163" s="7"/>
      <c r="G163" s="7">
        <v>1</v>
      </c>
      <c r="H163" s="7">
        <v>1</v>
      </c>
      <c r="I163" s="60">
        <v>45000</v>
      </c>
      <c r="J163" s="52">
        <f t="shared" si="2"/>
        <v>45000</v>
      </c>
    </row>
    <row r="164" spans="1:10" s="6" customFormat="1">
      <c r="A164" s="17" t="s">
        <v>220</v>
      </c>
      <c r="B164" s="73"/>
      <c r="C164" s="5" t="s">
        <v>196</v>
      </c>
      <c r="D164" s="7" t="s">
        <v>197</v>
      </c>
      <c r="E164" s="7" t="s">
        <v>198</v>
      </c>
      <c r="F164" s="7">
        <v>1</v>
      </c>
      <c r="G164" s="7"/>
      <c r="H164" s="7">
        <v>1</v>
      </c>
      <c r="I164" s="60">
        <v>65000</v>
      </c>
      <c r="J164" s="52">
        <f t="shared" si="2"/>
        <v>65000</v>
      </c>
    </row>
    <row r="165" spans="1:10" s="6" customFormat="1">
      <c r="A165" s="17" t="s">
        <v>220</v>
      </c>
      <c r="B165" s="73"/>
      <c r="C165" s="5" t="s">
        <v>195</v>
      </c>
      <c r="D165" s="9" t="s">
        <v>221</v>
      </c>
      <c r="E165" s="9" t="s">
        <v>221</v>
      </c>
      <c r="F165" s="7">
        <v>1</v>
      </c>
      <c r="G165" s="7"/>
      <c r="H165" s="7">
        <v>1</v>
      </c>
      <c r="I165" s="60">
        <v>45000</v>
      </c>
      <c r="J165" s="52">
        <f t="shared" si="2"/>
        <v>45000</v>
      </c>
    </row>
    <row r="166" spans="1:10" s="6" customFormat="1">
      <c r="A166" s="17" t="s">
        <v>220</v>
      </c>
      <c r="B166" s="73"/>
      <c r="C166" s="5" t="s">
        <v>199</v>
      </c>
      <c r="D166" s="7" t="s">
        <v>200</v>
      </c>
      <c r="E166" s="7" t="s">
        <v>201</v>
      </c>
      <c r="F166" s="7"/>
      <c r="G166" s="7">
        <v>1</v>
      </c>
      <c r="H166" s="7">
        <v>1</v>
      </c>
      <c r="I166" s="60">
        <v>160000</v>
      </c>
      <c r="J166" s="52">
        <f t="shared" si="2"/>
        <v>160000</v>
      </c>
    </row>
    <row r="167" spans="1:10" s="6" customFormat="1">
      <c r="A167" s="17" t="s">
        <v>220</v>
      </c>
      <c r="B167" s="73"/>
      <c r="C167" s="5" t="s">
        <v>130</v>
      </c>
      <c r="D167" s="7" t="s">
        <v>132</v>
      </c>
      <c r="E167" s="7" t="s">
        <v>202</v>
      </c>
      <c r="F167" s="7">
        <v>1</v>
      </c>
      <c r="G167" s="7"/>
      <c r="H167" s="7">
        <v>1</v>
      </c>
      <c r="I167" s="60">
        <v>450000</v>
      </c>
      <c r="J167" s="52">
        <f t="shared" si="2"/>
        <v>450000</v>
      </c>
    </row>
    <row r="168" spans="1:10" s="6" customFormat="1">
      <c r="A168" s="17" t="s">
        <v>220</v>
      </c>
      <c r="B168" s="73"/>
      <c r="C168" s="5" t="s">
        <v>112</v>
      </c>
      <c r="D168" s="7" t="s">
        <v>25</v>
      </c>
      <c r="E168" s="7" t="s">
        <v>203</v>
      </c>
      <c r="F168" s="7">
        <v>1</v>
      </c>
      <c r="G168" s="7"/>
      <c r="H168" s="7">
        <v>1</v>
      </c>
      <c r="I168" s="60">
        <v>45000</v>
      </c>
      <c r="J168" s="52">
        <f t="shared" si="2"/>
        <v>45000</v>
      </c>
    </row>
    <row r="169" spans="1:10" s="6" customFormat="1">
      <c r="A169" s="17" t="s">
        <v>220</v>
      </c>
      <c r="B169" s="73"/>
      <c r="C169" s="5" t="s">
        <v>35</v>
      </c>
      <c r="D169" s="7" t="s">
        <v>204</v>
      </c>
      <c r="E169" s="9" t="s">
        <v>221</v>
      </c>
      <c r="F169" s="7"/>
      <c r="G169" s="7">
        <v>1</v>
      </c>
      <c r="H169" s="7">
        <v>1</v>
      </c>
      <c r="I169" s="60">
        <v>6500</v>
      </c>
      <c r="J169" s="52">
        <f t="shared" si="2"/>
        <v>6500</v>
      </c>
    </row>
    <row r="170" spans="1:10" s="6" customFormat="1">
      <c r="A170" s="17" t="s">
        <v>220</v>
      </c>
      <c r="B170" s="73"/>
      <c r="C170" s="5" t="s">
        <v>189</v>
      </c>
      <c r="D170" s="9" t="s">
        <v>221</v>
      </c>
      <c r="E170" s="9" t="s">
        <v>221</v>
      </c>
      <c r="F170" s="7">
        <v>1</v>
      </c>
      <c r="G170" s="7"/>
      <c r="H170" s="7">
        <v>1</v>
      </c>
      <c r="I170" s="60">
        <v>65000</v>
      </c>
      <c r="J170" s="52">
        <f t="shared" si="2"/>
        <v>65000</v>
      </c>
    </row>
    <row r="171" spans="1:10" s="6" customFormat="1">
      <c r="A171" s="17" t="s">
        <v>220</v>
      </c>
      <c r="B171" s="73"/>
      <c r="C171" s="5" t="s">
        <v>189</v>
      </c>
      <c r="D171" s="9" t="s">
        <v>221</v>
      </c>
      <c r="E171" s="9" t="s">
        <v>221</v>
      </c>
      <c r="F171" s="7"/>
      <c r="G171" s="7">
        <v>1</v>
      </c>
      <c r="H171" s="7">
        <v>1</v>
      </c>
      <c r="I171" s="60">
        <v>65000</v>
      </c>
      <c r="J171" s="52">
        <f t="shared" si="2"/>
        <v>65000</v>
      </c>
    </row>
    <row r="172" spans="1:10" s="6" customFormat="1">
      <c r="A172" s="17" t="s">
        <v>220</v>
      </c>
      <c r="B172" s="73"/>
      <c r="C172" s="5" t="s">
        <v>205</v>
      </c>
      <c r="D172" s="9" t="s">
        <v>221</v>
      </c>
      <c r="E172" s="9" t="s">
        <v>221</v>
      </c>
      <c r="F172" s="7">
        <v>1</v>
      </c>
      <c r="G172" s="7"/>
      <c r="H172" s="7">
        <v>1</v>
      </c>
      <c r="I172" s="60">
        <v>6500</v>
      </c>
      <c r="J172" s="52">
        <f t="shared" si="2"/>
        <v>6500</v>
      </c>
    </row>
    <row r="173" spans="1:10" s="6" customFormat="1">
      <c r="A173" s="17" t="s">
        <v>220</v>
      </c>
      <c r="B173" s="73"/>
      <c r="C173" s="5" t="s">
        <v>206</v>
      </c>
      <c r="D173" s="9" t="s">
        <v>221</v>
      </c>
      <c r="E173" s="9" t="s">
        <v>221</v>
      </c>
      <c r="F173" s="7">
        <v>1</v>
      </c>
      <c r="G173" s="7"/>
      <c r="H173" s="7">
        <v>1</v>
      </c>
      <c r="I173" s="60">
        <v>6500</v>
      </c>
      <c r="J173" s="52">
        <f t="shared" si="2"/>
        <v>6500</v>
      </c>
    </row>
    <row r="174" spans="1:10" s="6" customFormat="1">
      <c r="A174" s="17" t="s">
        <v>220</v>
      </c>
      <c r="B174" s="73"/>
      <c r="C174" s="5" t="s">
        <v>196</v>
      </c>
      <c r="D174" s="7" t="s">
        <v>78</v>
      </c>
      <c r="E174" s="9" t="s">
        <v>221</v>
      </c>
      <c r="F174" s="7"/>
      <c r="G174" s="7">
        <v>1</v>
      </c>
      <c r="H174" s="7">
        <v>1</v>
      </c>
      <c r="I174" s="60">
        <v>65000</v>
      </c>
      <c r="J174" s="52">
        <f t="shared" si="2"/>
        <v>65000</v>
      </c>
    </row>
    <row r="175" spans="1:10" s="6" customFormat="1">
      <c r="A175" s="17" t="s">
        <v>220</v>
      </c>
      <c r="B175" s="73"/>
      <c r="C175" s="5" t="s">
        <v>196</v>
      </c>
      <c r="D175" s="7" t="s">
        <v>78</v>
      </c>
      <c r="E175" s="9" t="s">
        <v>221</v>
      </c>
      <c r="F175" s="7"/>
      <c r="G175" s="7">
        <v>1</v>
      </c>
      <c r="H175" s="7">
        <v>1</v>
      </c>
      <c r="I175" s="60">
        <v>65000</v>
      </c>
      <c r="J175" s="52">
        <f t="shared" si="2"/>
        <v>65000</v>
      </c>
    </row>
    <row r="176" spans="1:10" s="6" customFormat="1">
      <c r="A176" s="17" t="s">
        <v>220</v>
      </c>
      <c r="B176" s="73"/>
      <c r="C176" s="5" t="s">
        <v>207</v>
      </c>
      <c r="D176" s="7" t="s">
        <v>208</v>
      </c>
      <c r="E176" s="9" t="s">
        <v>221</v>
      </c>
      <c r="F176" s="7"/>
      <c r="G176" s="7">
        <v>1</v>
      </c>
      <c r="H176" s="7">
        <v>1</v>
      </c>
      <c r="I176" s="60">
        <v>6500</v>
      </c>
      <c r="J176" s="52">
        <f t="shared" si="2"/>
        <v>6500</v>
      </c>
    </row>
    <row r="177" spans="1:10" s="6" customFormat="1">
      <c r="A177" s="17" t="s">
        <v>220</v>
      </c>
      <c r="B177" s="73"/>
      <c r="C177" s="5" t="s">
        <v>209</v>
      </c>
      <c r="D177" s="7" t="s">
        <v>210</v>
      </c>
      <c r="E177" s="7" t="s">
        <v>211</v>
      </c>
      <c r="F177" s="7"/>
      <c r="G177" s="7">
        <v>1</v>
      </c>
      <c r="H177" s="7">
        <v>1</v>
      </c>
      <c r="I177" s="60">
        <v>600000</v>
      </c>
      <c r="J177" s="52">
        <f t="shared" si="2"/>
        <v>600000</v>
      </c>
    </row>
    <row r="178" spans="1:10" s="6" customFormat="1">
      <c r="A178" s="17" t="s">
        <v>220</v>
      </c>
      <c r="B178" s="73"/>
      <c r="C178" s="5" t="s">
        <v>112</v>
      </c>
      <c r="D178" s="7" t="s">
        <v>25</v>
      </c>
      <c r="E178" s="9" t="s">
        <v>221</v>
      </c>
      <c r="F178" s="7"/>
      <c r="G178" s="7">
        <v>1</v>
      </c>
      <c r="H178" s="7">
        <v>1</v>
      </c>
      <c r="I178" s="60">
        <v>45000</v>
      </c>
      <c r="J178" s="52">
        <f t="shared" si="2"/>
        <v>45000</v>
      </c>
    </row>
    <row r="179" spans="1:10" s="6" customFormat="1">
      <c r="A179" s="17" t="s">
        <v>220</v>
      </c>
      <c r="B179" s="73"/>
      <c r="C179" s="5" t="s">
        <v>212</v>
      </c>
      <c r="D179" s="7" t="s">
        <v>27</v>
      </c>
      <c r="E179" s="7" t="s">
        <v>213</v>
      </c>
      <c r="F179" s="7">
        <v>1</v>
      </c>
      <c r="G179" s="7"/>
      <c r="H179" s="7">
        <v>1</v>
      </c>
      <c r="I179" s="60">
        <v>80000</v>
      </c>
      <c r="J179" s="52">
        <f t="shared" si="2"/>
        <v>80000</v>
      </c>
    </row>
    <row r="180" spans="1:10" s="6" customFormat="1">
      <c r="A180" s="17" t="s">
        <v>220</v>
      </c>
      <c r="B180" s="73"/>
      <c r="C180" s="5" t="s">
        <v>214</v>
      </c>
      <c r="D180" s="7" t="s">
        <v>78</v>
      </c>
      <c r="E180" s="9" t="s">
        <v>221</v>
      </c>
      <c r="F180" s="7">
        <v>1</v>
      </c>
      <c r="G180" s="7"/>
      <c r="H180" s="7">
        <v>1</v>
      </c>
      <c r="I180" s="60">
        <v>38000</v>
      </c>
      <c r="J180" s="52">
        <f t="shared" si="2"/>
        <v>38000</v>
      </c>
    </row>
    <row r="181" spans="1:10" s="6" customFormat="1">
      <c r="A181" s="17" t="s">
        <v>220</v>
      </c>
      <c r="B181" s="73"/>
      <c r="C181" s="5" t="s">
        <v>35</v>
      </c>
      <c r="D181" s="7" t="s">
        <v>204</v>
      </c>
      <c r="E181" s="9" t="s">
        <v>221</v>
      </c>
      <c r="F181" s="7">
        <v>1</v>
      </c>
      <c r="G181" s="7"/>
      <c r="H181" s="7">
        <v>1</v>
      </c>
      <c r="I181" s="60">
        <v>6500</v>
      </c>
      <c r="J181" s="52">
        <f t="shared" si="2"/>
        <v>6500</v>
      </c>
    </row>
    <row r="182" spans="1:10" s="6" customFormat="1">
      <c r="A182" s="17" t="s">
        <v>220</v>
      </c>
      <c r="B182" s="73"/>
      <c r="C182" s="5" t="s">
        <v>207</v>
      </c>
      <c r="D182" s="9" t="s">
        <v>221</v>
      </c>
      <c r="E182" s="9" t="s">
        <v>221</v>
      </c>
      <c r="F182" s="7"/>
      <c r="G182" s="7">
        <v>1</v>
      </c>
      <c r="H182" s="7">
        <v>1</v>
      </c>
      <c r="I182" s="60">
        <v>6500</v>
      </c>
      <c r="J182" s="52">
        <f t="shared" si="2"/>
        <v>6500</v>
      </c>
    </row>
    <row r="183" spans="1:10" s="6" customFormat="1">
      <c r="A183" s="17" t="s">
        <v>220</v>
      </c>
      <c r="B183" s="73"/>
      <c r="C183" s="5" t="s">
        <v>207</v>
      </c>
      <c r="D183" s="9" t="s">
        <v>221</v>
      </c>
      <c r="E183" s="9" t="s">
        <v>221</v>
      </c>
      <c r="F183" s="7"/>
      <c r="G183" s="7">
        <v>1</v>
      </c>
      <c r="H183" s="7">
        <v>1</v>
      </c>
      <c r="I183" s="60">
        <v>6500</v>
      </c>
      <c r="J183" s="52">
        <f t="shared" si="2"/>
        <v>6500</v>
      </c>
    </row>
    <row r="184" spans="1:10" s="6" customFormat="1">
      <c r="A184" s="17" t="s">
        <v>220</v>
      </c>
      <c r="B184" s="73"/>
      <c r="C184" s="5" t="s">
        <v>40</v>
      </c>
      <c r="D184" s="9" t="s">
        <v>221</v>
      </c>
      <c r="E184" s="9" t="s">
        <v>221</v>
      </c>
      <c r="F184" s="7"/>
      <c r="G184" s="7">
        <v>1</v>
      </c>
      <c r="H184" s="7">
        <v>1</v>
      </c>
      <c r="I184" s="60">
        <v>45000</v>
      </c>
      <c r="J184" s="52">
        <f t="shared" si="2"/>
        <v>45000</v>
      </c>
    </row>
    <row r="185" spans="1:10" s="6" customFormat="1">
      <c r="A185" s="17" t="s">
        <v>220</v>
      </c>
      <c r="B185" s="73"/>
      <c r="C185" s="5" t="s">
        <v>199</v>
      </c>
      <c r="D185" s="7" t="s">
        <v>200</v>
      </c>
      <c r="E185" s="7" t="s">
        <v>215</v>
      </c>
      <c r="F185" s="7">
        <v>1</v>
      </c>
      <c r="G185" s="7"/>
      <c r="H185" s="7">
        <v>1</v>
      </c>
      <c r="I185" s="60">
        <v>160000</v>
      </c>
      <c r="J185" s="52">
        <f t="shared" si="2"/>
        <v>160000</v>
      </c>
    </row>
    <row r="186" spans="1:10" s="6" customFormat="1">
      <c r="A186" s="17" t="s">
        <v>220</v>
      </c>
      <c r="B186" s="73"/>
      <c r="C186" s="5" t="s">
        <v>112</v>
      </c>
      <c r="D186" s="7" t="s">
        <v>216</v>
      </c>
      <c r="E186" s="7" t="s">
        <v>217</v>
      </c>
      <c r="F186" s="7">
        <v>1</v>
      </c>
      <c r="G186" s="7"/>
      <c r="H186" s="7">
        <v>1</v>
      </c>
      <c r="I186" s="60">
        <v>45000</v>
      </c>
      <c r="J186" s="52">
        <f t="shared" si="2"/>
        <v>45000</v>
      </c>
    </row>
    <row r="187" spans="1:10" s="6" customFormat="1">
      <c r="A187" s="17" t="s">
        <v>220</v>
      </c>
      <c r="B187" s="73"/>
      <c r="C187" s="5" t="s">
        <v>35</v>
      </c>
      <c r="D187" s="9" t="s">
        <v>221</v>
      </c>
      <c r="E187" s="9" t="s">
        <v>221</v>
      </c>
      <c r="F187" s="7">
        <v>1</v>
      </c>
      <c r="G187" s="7"/>
      <c r="H187" s="7">
        <v>1</v>
      </c>
      <c r="I187" s="60">
        <v>6500</v>
      </c>
      <c r="J187" s="52">
        <f t="shared" si="2"/>
        <v>6500</v>
      </c>
    </row>
    <row r="188" spans="1:10" s="6" customFormat="1">
      <c r="A188" s="17" t="s">
        <v>220</v>
      </c>
      <c r="B188" s="73"/>
      <c r="C188" s="5" t="s">
        <v>212</v>
      </c>
      <c r="D188" s="7" t="s">
        <v>218</v>
      </c>
      <c r="E188" s="7" t="s">
        <v>219</v>
      </c>
      <c r="F188" s="7">
        <v>1</v>
      </c>
      <c r="G188" s="7"/>
      <c r="H188" s="7">
        <v>1</v>
      </c>
      <c r="I188" s="60">
        <v>80000</v>
      </c>
      <c r="J188" s="52">
        <f t="shared" si="2"/>
        <v>80000</v>
      </c>
    </row>
    <row r="189" spans="1:10" s="6" customFormat="1">
      <c r="A189" s="17" t="s">
        <v>220</v>
      </c>
      <c r="B189" s="73"/>
      <c r="C189" s="5" t="s">
        <v>35</v>
      </c>
      <c r="D189" s="9" t="s">
        <v>221</v>
      </c>
      <c r="E189" s="9" t="s">
        <v>221</v>
      </c>
      <c r="F189" s="7">
        <v>1</v>
      </c>
      <c r="G189" s="7"/>
      <c r="H189" s="7">
        <v>1</v>
      </c>
      <c r="I189" s="60">
        <v>6500</v>
      </c>
      <c r="J189" s="52">
        <f t="shared" si="2"/>
        <v>6500</v>
      </c>
    </row>
    <row r="190" spans="1:10" s="6" customFormat="1">
      <c r="A190" s="17" t="s">
        <v>220</v>
      </c>
      <c r="B190" s="74"/>
      <c r="C190" s="5" t="s">
        <v>112</v>
      </c>
      <c r="D190" s="7" t="s">
        <v>218</v>
      </c>
      <c r="E190" s="9" t="s">
        <v>221</v>
      </c>
      <c r="F190" s="7">
        <v>1</v>
      </c>
      <c r="G190" s="7"/>
      <c r="H190" s="7">
        <v>1</v>
      </c>
      <c r="I190" s="60">
        <v>45000</v>
      </c>
      <c r="J190" s="52">
        <f t="shared" si="2"/>
        <v>45000</v>
      </c>
    </row>
    <row r="191" spans="1:10">
      <c r="A191" s="17" t="s">
        <v>220</v>
      </c>
      <c r="B191" s="71" t="s">
        <v>222</v>
      </c>
      <c r="C191" s="10" t="s">
        <v>223</v>
      </c>
      <c r="D191" s="11" t="s">
        <v>224</v>
      </c>
      <c r="E191" s="11" t="s">
        <v>225</v>
      </c>
      <c r="F191" s="2">
        <v>1</v>
      </c>
      <c r="G191" s="2"/>
      <c r="H191" s="7">
        <v>1</v>
      </c>
      <c r="I191" s="60">
        <v>350000</v>
      </c>
      <c r="J191" s="52">
        <f t="shared" si="2"/>
        <v>350000</v>
      </c>
    </row>
    <row r="192" spans="1:10">
      <c r="A192" s="17" t="s">
        <v>220</v>
      </c>
      <c r="B192" s="71"/>
      <c r="C192" s="5" t="s">
        <v>226</v>
      </c>
      <c r="D192" s="11" t="s">
        <v>227</v>
      </c>
      <c r="E192" s="12" t="s">
        <v>228</v>
      </c>
      <c r="F192" s="2">
        <v>1</v>
      </c>
      <c r="G192" s="2"/>
      <c r="H192" s="7">
        <v>1</v>
      </c>
      <c r="I192" s="60">
        <v>200000</v>
      </c>
      <c r="J192" s="52">
        <f t="shared" si="2"/>
        <v>200000</v>
      </c>
    </row>
    <row r="193" spans="1:10">
      <c r="A193" s="17" t="s">
        <v>220</v>
      </c>
      <c r="B193" s="71"/>
      <c r="C193" s="10" t="s">
        <v>229</v>
      </c>
      <c r="D193" s="13" t="s">
        <v>221</v>
      </c>
      <c r="E193" s="13" t="s">
        <v>221</v>
      </c>
      <c r="F193" s="2">
        <v>1</v>
      </c>
      <c r="G193" s="2"/>
      <c r="H193" s="7">
        <v>1</v>
      </c>
      <c r="I193" s="60">
        <v>6500</v>
      </c>
      <c r="J193" s="52">
        <f t="shared" si="2"/>
        <v>6500</v>
      </c>
    </row>
    <row r="194" spans="1:10">
      <c r="A194" s="17" t="s">
        <v>220</v>
      </c>
      <c r="B194" s="71"/>
      <c r="C194" s="10" t="s">
        <v>230</v>
      </c>
      <c r="D194" s="13" t="s">
        <v>221</v>
      </c>
      <c r="E194" s="13" t="s">
        <v>221</v>
      </c>
      <c r="F194" s="2">
        <v>1</v>
      </c>
      <c r="G194" s="2"/>
      <c r="H194" s="7">
        <v>1</v>
      </c>
      <c r="I194" s="60">
        <v>375000</v>
      </c>
      <c r="J194" s="52">
        <f t="shared" si="2"/>
        <v>375000</v>
      </c>
    </row>
    <row r="195" spans="1:10">
      <c r="A195" s="17" t="s">
        <v>220</v>
      </c>
      <c r="B195" s="71"/>
      <c r="C195" s="10" t="s">
        <v>231</v>
      </c>
      <c r="D195" s="11" t="s">
        <v>232</v>
      </c>
      <c r="E195" s="2" t="s">
        <v>233</v>
      </c>
      <c r="F195" s="2">
        <v>1</v>
      </c>
      <c r="G195" s="2"/>
      <c r="H195" s="7">
        <v>1</v>
      </c>
      <c r="I195" s="60">
        <v>30000</v>
      </c>
      <c r="J195" s="52">
        <f t="shared" si="2"/>
        <v>30000</v>
      </c>
    </row>
    <row r="196" spans="1:10">
      <c r="A196" s="17" t="s">
        <v>220</v>
      </c>
      <c r="B196" s="71"/>
      <c r="C196" s="10" t="s">
        <v>17</v>
      </c>
      <c r="D196" s="11" t="s">
        <v>234</v>
      </c>
      <c r="E196" s="13" t="s">
        <v>221</v>
      </c>
      <c r="F196" s="2">
        <v>1</v>
      </c>
      <c r="G196" s="2"/>
      <c r="H196" s="7">
        <v>1</v>
      </c>
      <c r="I196" s="60">
        <v>15000</v>
      </c>
      <c r="J196" s="52">
        <f t="shared" si="2"/>
        <v>15000</v>
      </c>
    </row>
    <row r="197" spans="1:10">
      <c r="A197" s="17" t="s">
        <v>220</v>
      </c>
      <c r="B197" s="71"/>
      <c r="C197" s="10" t="s">
        <v>223</v>
      </c>
      <c r="D197" s="11" t="s">
        <v>235</v>
      </c>
      <c r="E197" s="2" t="s">
        <v>236</v>
      </c>
      <c r="F197" s="2"/>
      <c r="G197" s="2">
        <v>1</v>
      </c>
      <c r="H197" s="7">
        <v>1</v>
      </c>
      <c r="I197" s="60">
        <v>350000</v>
      </c>
      <c r="J197" s="52">
        <f t="shared" ref="J197:J228" si="3">I197*H197</f>
        <v>350000</v>
      </c>
    </row>
    <row r="198" spans="1:10">
      <c r="A198" s="17" t="s">
        <v>220</v>
      </c>
      <c r="B198" s="71"/>
      <c r="C198" s="10" t="s">
        <v>223</v>
      </c>
      <c r="D198" s="11" t="s">
        <v>237</v>
      </c>
      <c r="E198" s="11" t="s">
        <v>238</v>
      </c>
      <c r="F198" s="2"/>
      <c r="G198" s="2">
        <v>1</v>
      </c>
      <c r="H198" s="7">
        <v>1</v>
      </c>
      <c r="I198" s="60">
        <v>350000</v>
      </c>
      <c r="J198" s="52">
        <f t="shared" si="3"/>
        <v>350000</v>
      </c>
    </row>
    <row r="199" spans="1:10">
      <c r="A199" s="17" t="s">
        <v>220</v>
      </c>
      <c r="B199" s="71"/>
      <c r="C199" s="10" t="s">
        <v>223</v>
      </c>
      <c r="D199" s="11" t="s">
        <v>239</v>
      </c>
      <c r="E199" s="11" t="s">
        <v>240</v>
      </c>
      <c r="F199" s="2"/>
      <c r="G199" s="2">
        <v>1</v>
      </c>
      <c r="H199" s="7">
        <v>1</v>
      </c>
      <c r="I199" s="60">
        <v>350000</v>
      </c>
      <c r="J199" s="52">
        <f t="shared" si="3"/>
        <v>350000</v>
      </c>
    </row>
    <row r="200" spans="1:10">
      <c r="A200" s="17" t="s">
        <v>220</v>
      </c>
      <c r="B200" s="71"/>
      <c r="C200" s="10" t="s">
        <v>230</v>
      </c>
      <c r="D200" s="12" t="s">
        <v>221</v>
      </c>
      <c r="E200" s="12" t="s">
        <v>221</v>
      </c>
      <c r="F200" s="2">
        <v>1</v>
      </c>
      <c r="G200" s="2"/>
      <c r="H200" s="7">
        <v>1</v>
      </c>
      <c r="I200" s="60">
        <v>375000</v>
      </c>
      <c r="J200" s="52">
        <f t="shared" si="3"/>
        <v>375000</v>
      </c>
    </row>
    <row r="201" spans="1:10">
      <c r="A201" s="17" t="s">
        <v>220</v>
      </c>
      <c r="B201" s="71"/>
      <c r="C201" s="10" t="s">
        <v>230</v>
      </c>
      <c r="D201" s="12" t="s">
        <v>221</v>
      </c>
      <c r="E201" s="12" t="s">
        <v>221</v>
      </c>
      <c r="F201" s="2"/>
      <c r="G201" s="2">
        <v>1</v>
      </c>
      <c r="H201" s="7">
        <v>1</v>
      </c>
      <c r="I201" s="60">
        <v>375000</v>
      </c>
      <c r="J201" s="52">
        <f t="shared" si="3"/>
        <v>375000</v>
      </c>
    </row>
    <row r="202" spans="1:10">
      <c r="A202" s="17" t="s">
        <v>220</v>
      </c>
      <c r="B202" s="71"/>
      <c r="C202" s="10" t="s">
        <v>241</v>
      </c>
      <c r="D202" s="11" t="s">
        <v>242</v>
      </c>
      <c r="E202" s="12" t="s">
        <v>221</v>
      </c>
      <c r="F202" s="2">
        <v>1</v>
      </c>
      <c r="G202" s="2"/>
      <c r="H202" s="7">
        <v>1</v>
      </c>
      <c r="I202" s="60">
        <v>200000</v>
      </c>
      <c r="J202" s="52">
        <f t="shared" si="3"/>
        <v>200000</v>
      </c>
    </row>
    <row r="203" spans="1:10">
      <c r="A203" s="17" t="s">
        <v>220</v>
      </c>
      <c r="B203" s="71"/>
      <c r="C203" s="10" t="s">
        <v>226</v>
      </c>
      <c r="D203" s="11" t="s">
        <v>243</v>
      </c>
      <c r="E203" s="11" t="s">
        <v>244</v>
      </c>
      <c r="F203" s="2"/>
      <c r="G203" s="2">
        <v>1</v>
      </c>
      <c r="H203" s="7">
        <v>1</v>
      </c>
      <c r="I203" s="60">
        <v>200000</v>
      </c>
      <c r="J203" s="52">
        <f t="shared" si="3"/>
        <v>200000</v>
      </c>
    </row>
    <row r="204" spans="1:10">
      <c r="A204" s="17" t="s">
        <v>220</v>
      </c>
      <c r="B204" s="71"/>
      <c r="C204" s="10" t="s">
        <v>245</v>
      </c>
      <c r="D204" s="11" t="s">
        <v>246</v>
      </c>
      <c r="E204" s="11" t="s">
        <v>247</v>
      </c>
      <c r="F204" s="2"/>
      <c r="G204" s="2">
        <v>1</v>
      </c>
      <c r="H204" s="7">
        <v>1</v>
      </c>
      <c r="I204" s="60"/>
      <c r="J204" s="52">
        <f t="shared" si="3"/>
        <v>0</v>
      </c>
    </row>
    <row r="205" spans="1:10">
      <c r="A205" s="17" t="s">
        <v>220</v>
      </c>
      <c r="B205" s="71"/>
      <c r="C205" s="10" t="s">
        <v>16</v>
      </c>
      <c r="D205" s="11" t="s">
        <v>248</v>
      </c>
      <c r="E205" s="11" t="s">
        <v>249</v>
      </c>
      <c r="F205" s="2"/>
      <c r="G205" s="2">
        <v>1</v>
      </c>
      <c r="H205" s="7">
        <v>1</v>
      </c>
      <c r="I205" s="60">
        <v>1100</v>
      </c>
      <c r="J205" s="52">
        <f t="shared" si="3"/>
        <v>1100</v>
      </c>
    </row>
    <row r="206" spans="1:10">
      <c r="A206" s="17" t="s">
        <v>220</v>
      </c>
      <c r="B206" s="71"/>
      <c r="C206" s="10" t="s">
        <v>229</v>
      </c>
      <c r="D206" s="11" t="s">
        <v>250</v>
      </c>
      <c r="E206" s="11" t="s">
        <v>251</v>
      </c>
      <c r="F206" s="2">
        <v>1</v>
      </c>
      <c r="G206" s="2"/>
      <c r="H206" s="7">
        <v>1</v>
      </c>
      <c r="I206" s="60">
        <v>6500</v>
      </c>
      <c r="J206" s="52">
        <f t="shared" si="3"/>
        <v>6500</v>
      </c>
    </row>
    <row r="207" spans="1:10">
      <c r="A207" s="17" t="s">
        <v>220</v>
      </c>
      <c r="B207" s="71"/>
      <c r="C207" s="10" t="s">
        <v>231</v>
      </c>
      <c r="D207" s="11" t="s">
        <v>252</v>
      </c>
      <c r="E207" s="12" t="s">
        <v>221</v>
      </c>
      <c r="F207" s="2">
        <v>1</v>
      </c>
      <c r="G207" s="2"/>
      <c r="H207" s="7">
        <v>1</v>
      </c>
      <c r="I207" s="60">
        <v>30000</v>
      </c>
      <c r="J207" s="52">
        <f t="shared" si="3"/>
        <v>30000</v>
      </c>
    </row>
    <row r="208" spans="1:10">
      <c r="A208" s="17" t="s">
        <v>220</v>
      </c>
      <c r="B208" s="71"/>
      <c r="C208" s="10" t="s">
        <v>231</v>
      </c>
      <c r="D208" s="11" t="s">
        <v>252</v>
      </c>
      <c r="E208" s="12" t="s">
        <v>221</v>
      </c>
      <c r="F208" s="2"/>
      <c r="G208" s="2">
        <v>1</v>
      </c>
      <c r="H208" s="7">
        <v>1</v>
      </c>
      <c r="I208" s="60">
        <v>30000</v>
      </c>
      <c r="J208" s="52">
        <f t="shared" si="3"/>
        <v>30000</v>
      </c>
    </row>
    <row r="209" spans="1:10">
      <c r="A209" s="17" t="s">
        <v>220</v>
      </c>
      <c r="B209" s="71"/>
      <c r="C209" s="10" t="s">
        <v>17</v>
      </c>
      <c r="D209" s="11" t="s">
        <v>24</v>
      </c>
      <c r="E209" s="11" t="s">
        <v>253</v>
      </c>
      <c r="F209" s="2"/>
      <c r="G209" s="2">
        <v>1</v>
      </c>
      <c r="H209" s="7">
        <v>1</v>
      </c>
      <c r="I209" s="60">
        <v>15000</v>
      </c>
      <c r="J209" s="52">
        <f t="shared" si="3"/>
        <v>15000</v>
      </c>
    </row>
    <row r="210" spans="1:10">
      <c r="A210" s="17" t="s">
        <v>220</v>
      </c>
      <c r="B210" s="71" t="s">
        <v>254</v>
      </c>
      <c r="C210" s="10" t="s">
        <v>130</v>
      </c>
      <c r="D210" s="11" t="s">
        <v>132</v>
      </c>
      <c r="E210" s="11" t="s">
        <v>255</v>
      </c>
      <c r="F210" s="2">
        <v>1</v>
      </c>
      <c r="G210" s="2"/>
      <c r="H210" s="7">
        <v>1</v>
      </c>
      <c r="I210" s="60">
        <v>450000</v>
      </c>
      <c r="J210" s="52">
        <f t="shared" si="3"/>
        <v>450000</v>
      </c>
    </row>
    <row r="211" spans="1:10">
      <c r="A211" s="17" t="s">
        <v>220</v>
      </c>
      <c r="B211" s="71"/>
      <c r="C211" s="10" t="s">
        <v>130</v>
      </c>
      <c r="D211" s="11" t="s">
        <v>256</v>
      </c>
      <c r="E211" s="12" t="s">
        <v>221</v>
      </c>
      <c r="F211" s="2">
        <v>1</v>
      </c>
      <c r="G211" s="2"/>
      <c r="H211" s="7">
        <v>1</v>
      </c>
      <c r="I211" s="60">
        <v>450000</v>
      </c>
      <c r="J211" s="52">
        <f t="shared" si="3"/>
        <v>450000</v>
      </c>
    </row>
    <row r="212" spans="1:10">
      <c r="A212" s="17" t="s">
        <v>220</v>
      </c>
      <c r="B212" s="71"/>
      <c r="C212" s="10" t="s">
        <v>257</v>
      </c>
      <c r="D212" s="11" t="s">
        <v>258</v>
      </c>
      <c r="E212" s="11" t="s">
        <v>259</v>
      </c>
      <c r="F212" s="2">
        <v>1</v>
      </c>
      <c r="G212" s="2"/>
      <c r="H212" s="7">
        <v>1</v>
      </c>
      <c r="I212" s="60">
        <v>450000</v>
      </c>
      <c r="J212" s="52">
        <f t="shared" si="3"/>
        <v>450000</v>
      </c>
    </row>
    <row r="213" spans="1:10">
      <c r="A213" s="17" t="s">
        <v>220</v>
      </c>
      <c r="B213" s="71"/>
      <c r="C213" s="10" t="s">
        <v>18</v>
      </c>
      <c r="D213" s="11" t="s">
        <v>25</v>
      </c>
      <c r="E213" s="11" t="s">
        <v>260</v>
      </c>
      <c r="F213" s="2">
        <v>1</v>
      </c>
      <c r="G213" s="2"/>
      <c r="H213" s="7">
        <v>1</v>
      </c>
      <c r="I213" s="60">
        <v>52000</v>
      </c>
      <c r="J213" s="52">
        <f t="shared" si="3"/>
        <v>52000</v>
      </c>
    </row>
    <row r="214" spans="1:10">
      <c r="A214" s="17" t="s">
        <v>220</v>
      </c>
      <c r="B214" s="71"/>
      <c r="C214" s="10" t="s">
        <v>18</v>
      </c>
      <c r="D214" s="11" t="s">
        <v>25</v>
      </c>
      <c r="E214" s="11" t="s">
        <v>261</v>
      </c>
      <c r="F214" s="2">
        <v>1</v>
      </c>
      <c r="G214" s="2"/>
      <c r="H214" s="7">
        <v>1</v>
      </c>
      <c r="I214" s="60">
        <v>52000</v>
      </c>
      <c r="J214" s="52">
        <f t="shared" si="3"/>
        <v>52000</v>
      </c>
    </row>
    <row r="215" spans="1:10">
      <c r="A215" s="17" t="s">
        <v>220</v>
      </c>
      <c r="B215" s="71"/>
      <c r="C215" s="10" t="s">
        <v>18</v>
      </c>
      <c r="D215" s="11" t="s">
        <v>262</v>
      </c>
      <c r="E215" s="11" t="s">
        <v>263</v>
      </c>
      <c r="F215" s="2"/>
      <c r="G215" s="2">
        <v>1</v>
      </c>
      <c r="H215" s="7">
        <v>1</v>
      </c>
      <c r="I215" s="60">
        <v>52000</v>
      </c>
      <c r="J215" s="52">
        <f t="shared" si="3"/>
        <v>52000</v>
      </c>
    </row>
    <row r="216" spans="1:10">
      <c r="A216" s="17" t="s">
        <v>220</v>
      </c>
      <c r="B216" s="71"/>
      <c r="C216" s="10" t="s">
        <v>18</v>
      </c>
      <c r="D216" s="11" t="s">
        <v>25</v>
      </c>
      <c r="E216" s="11" t="s">
        <v>264</v>
      </c>
      <c r="F216" s="2"/>
      <c r="G216" s="2">
        <v>1</v>
      </c>
      <c r="H216" s="7">
        <v>1</v>
      </c>
      <c r="I216" s="60">
        <v>52000</v>
      </c>
      <c r="J216" s="52">
        <f t="shared" si="3"/>
        <v>52000</v>
      </c>
    </row>
    <row r="217" spans="1:10">
      <c r="A217" s="17" t="s">
        <v>220</v>
      </c>
      <c r="B217" s="71"/>
      <c r="C217" s="10" t="s">
        <v>18</v>
      </c>
      <c r="D217" s="11" t="s">
        <v>25</v>
      </c>
      <c r="E217" s="11" t="s">
        <v>265</v>
      </c>
      <c r="F217" s="2"/>
      <c r="G217" s="2">
        <v>1</v>
      </c>
      <c r="H217" s="7">
        <v>1</v>
      </c>
      <c r="I217" s="60">
        <v>52000</v>
      </c>
      <c r="J217" s="52">
        <f t="shared" si="3"/>
        <v>52000</v>
      </c>
    </row>
    <row r="218" spans="1:10">
      <c r="A218" s="17" t="s">
        <v>220</v>
      </c>
      <c r="B218" s="71" t="s">
        <v>266</v>
      </c>
      <c r="C218" s="10" t="s">
        <v>267</v>
      </c>
      <c r="D218" s="11" t="s">
        <v>183</v>
      </c>
      <c r="E218" s="12" t="s">
        <v>221</v>
      </c>
      <c r="F218" s="2"/>
      <c r="G218" s="2">
        <v>1</v>
      </c>
      <c r="H218" s="7">
        <v>1</v>
      </c>
      <c r="I218" s="60">
        <v>250000</v>
      </c>
      <c r="J218" s="52">
        <f t="shared" si="3"/>
        <v>250000</v>
      </c>
    </row>
    <row r="219" spans="1:10">
      <c r="A219" s="17" t="s">
        <v>220</v>
      </c>
      <c r="B219" s="71"/>
      <c r="C219" s="10" t="s">
        <v>267</v>
      </c>
      <c r="D219" s="11" t="s">
        <v>183</v>
      </c>
      <c r="E219" s="12" t="s">
        <v>221</v>
      </c>
      <c r="F219" s="2"/>
      <c r="G219" s="2">
        <v>1</v>
      </c>
      <c r="H219" s="7">
        <v>1</v>
      </c>
      <c r="I219" s="60">
        <v>250000</v>
      </c>
      <c r="J219" s="52">
        <f t="shared" si="3"/>
        <v>250000</v>
      </c>
    </row>
    <row r="220" spans="1:10">
      <c r="A220" s="17" t="s">
        <v>220</v>
      </c>
      <c r="B220" s="71"/>
      <c r="C220" s="10" t="s">
        <v>229</v>
      </c>
      <c r="D220" s="11" t="s">
        <v>250</v>
      </c>
      <c r="E220" s="12" t="s">
        <v>221</v>
      </c>
      <c r="F220" s="2">
        <v>1</v>
      </c>
      <c r="G220" s="2"/>
      <c r="H220" s="7">
        <v>1</v>
      </c>
      <c r="I220" s="60">
        <v>6500</v>
      </c>
      <c r="J220" s="52">
        <f t="shared" si="3"/>
        <v>6500</v>
      </c>
    </row>
    <row r="221" spans="1:10">
      <c r="A221" s="17" t="s">
        <v>220</v>
      </c>
      <c r="B221" s="71"/>
      <c r="C221" s="10" t="s">
        <v>231</v>
      </c>
      <c r="D221" s="11" t="s">
        <v>268</v>
      </c>
      <c r="E221" s="11" t="s">
        <v>269</v>
      </c>
      <c r="F221" s="2"/>
      <c r="G221" s="2">
        <v>1</v>
      </c>
      <c r="H221" s="7">
        <v>1</v>
      </c>
      <c r="I221" s="60">
        <v>30000</v>
      </c>
      <c r="J221" s="52">
        <f t="shared" si="3"/>
        <v>30000</v>
      </c>
    </row>
    <row r="222" spans="1:10">
      <c r="A222" s="17" t="s">
        <v>220</v>
      </c>
      <c r="B222" s="71"/>
      <c r="C222" s="10" t="s">
        <v>19</v>
      </c>
      <c r="D222" s="11" t="s">
        <v>270</v>
      </c>
      <c r="E222" s="12" t="s">
        <v>221</v>
      </c>
      <c r="F222" s="2">
        <v>1</v>
      </c>
      <c r="G222" s="2"/>
      <c r="H222" s="7">
        <v>1</v>
      </c>
      <c r="I222" s="60">
        <v>1200</v>
      </c>
      <c r="J222" s="52">
        <f t="shared" si="3"/>
        <v>1200</v>
      </c>
    </row>
    <row r="223" spans="1:10">
      <c r="A223" s="17" t="s">
        <v>220</v>
      </c>
      <c r="B223" s="71"/>
      <c r="C223" s="10" t="s">
        <v>271</v>
      </c>
      <c r="D223" s="12" t="s">
        <v>221</v>
      </c>
      <c r="E223" s="12" t="s">
        <v>221</v>
      </c>
      <c r="F223" s="2">
        <v>1</v>
      </c>
      <c r="G223" s="2"/>
      <c r="H223" s="7">
        <v>1</v>
      </c>
      <c r="I223" s="60">
        <v>4500</v>
      </c>
      <c r="J223" s="52">
        <f t="shared" si="3"/>
        <v>4500</v>
      </c>
    </row>
    <row r="224" spans="1:10">
      <c r="A224" s="17" t="s">
        <v>220</v>
      </c>
      <c r="B224" s="71"/>
      <c r="C224" s="10" t="s">
        <v>230</v>
      </c>
      <c r="D224" s="12" t="s">
        <v>221</v>
      </c>
      <c r="E224" s="12" t="s">
        <v>221</v>
      </c>
      <c r="F224" s="2">
        <v>1</v>
      </c>
      <c r="G224" s="2"/>
      <c r="H224" s="7">
        <v>1</v>
      </c>
      <c r="I224" s="60">
        <v>375000</v>
      </c>
      <c r="J224" s="52">
        <f t="shared" si="3"/>
        <v>375000</v>
      </c>
    </row>
    <row r="225" spans="1:10">
      <c r="A225" s="17" t="s">
        <v>220</v>
      </c>
      <c r="B225" s="71"/>
      <c r="C225" s="10" t="s">
        <v>229</v>
      </c>
      <c r="D225" s="11" t="s">
        <v>250</v>
      </c>
      <c r="E225" s="12" t="s">
        <v>221</v>
      </c>
      <c r="F225" s="2"/>
      <c r="G225" s="2">
        <v>1</v>
      </c>
      <c r="H225" s="7">
        <v>1</v>
      </c>
      <c r="I225" s="60">
        <v>6500</v>
      </c>
      <c r="J225" s="52">
        <f t="shared" si="3"/>
        <v>6500</v>
      </c>
    </row>
    <row r="226" spans="1:10">
      <c r="A226" s="17" t="s">
        <v>220</v>
      </c>
      <c r="B226" s="71"/>
      <c r="C226" s="10" t="s">
        <v>137</v>
      </c>
      <c r="D226" s="11" t="s">
        <v>272</v>
      </c>
      <c r="E226" s="12" t="s">
        <v>221</v>
      </c>
      <c r="F226" s="2">
        <v>1</v>
      </c>
      <c r="G226" s="2"/>
      <c r="H226" s="7">
        <v>1</v>
      </c>
      <c r="I226" s="60">
        <v>15000</v>
      </c>
      <c r="J226" s="52">
        <f t="shared" si="3"/>
        <v>15000</v>
      </c>
    </row>
    <row r="227" spans="1:10">
      <c r="A227" s="17" t="s">
        <v>220</v>
      </c>
      <c r="B227" s="71"/>
      <c r="C227" s="10" t="s">
        <v>273</v>
      </c>
      <c r="D227" s="11" t="s">
        <v>274</v>
      </c>
      <c r="E227" s="11" t="s">
        <v>275</v>
      </c>
      <c r="F227" s="2"/>
      <c r="G227" s="2">
        <v>1</v>
      </c>
      <c r="H227" s="7">
        <v>1</v>
      </c>
      <c r="I227" s="60">
        <v>200000</v>
      </c>
      <c r="J227" s="52">
        <f t="shared" si="3"/>
        <v>200000</v>
      </c>
    </row>
    <row r="228" spans="1:10">
      <c r="A228" s="17" t="s">
        <v>220</v>
      </c>
      <c r="B228" s="71"/>
      <c r="C228" s="10" t="s">
        <v>17</v>
      </c>
      <c r="D228" s="11" t="s">
        <v>276</v>
      </c>
      <c r="E228" s="12" t="s">
        <v>221</v>
      </c>
      <c r="F228" s="2">
        <v>1</v>
      </c>
      <c r="G228" s="2"/>
      <c r="H228" s="7">
        <v>1</v>
      </c>
      <c r="I228" s="60">
        <v>15000</v>
      </c>
      <c r="J228" s="52">
        <f t="shared" si="3"/>
        <v>15000</v>
      </c>
    </row>
    <row r="230" spans="1:10" ht="16.5" thickBot="1">
      <c r="A230" s="54" t="s">
        <v>739</v>
      </c>
      <c r="B230" s="19"/>
      <c r="D230" s="20"/>
      <c r="E230" s="21"/>
      <c r="F230" s="21"/>
      <c r="G230" s="21"/>
      <c r="H230" s="21"/>
      <c r="I230" s="56"/>
      <c r="J230" s="22"/>
    </row>
    <row r="231" spans="1:10" ht="15.75" thickBot="1">
      <c r="A231" s="55"/>
      <c r="B231" s="23"/>
      <c r="D231" s="20"/>
      <c r="E231" s="21"/>
      <c r="F231" s="94" t="s">
        <v>740</v>
      </c>
      <c r="G231" s="95"/>
      <c r="H231" s="95"/>
      <c r="I231" s="96"/>
      <c r="J231" s="24">
        <f>SUM(H6:H228)</f>
        <v>223</v>
      </c>
    </row>
    <row r="232" spans="1:10" ht="18.75">
      <c r="A232" s="25" t="s">
        <v>220</v>
      </c>
      <c r="B232" s="97" t="s">
        <v>741</v>
      </c>
      <c r="C232" s="98"/>
      <c r="D232" s="20"/>
      <c r="E232" s="21"/>
      <c r="F232" s="99" t="s">
        <v>742</v>
      </c>
      <c r="G232" s="100"/>
      <c r="H232" s="100"/>
      <c r="I232" s="101"/>
      <c r="J232" s="26">
        <f>SUM(J6:J228)</f>
        <v>16053850</v>
      </c>
    </row>
    <row r="233" spans="1:10" ht="15.75" thickBot="1">
      <c r="A233" s="48" t="s">
        <v>221</v>
      </c>
      <c r="B233" s="102" t="s">
        <v>743</v>
      </c>
      <c r="C233" s="103"/>
      <c r="D233" s="20"/>
      <c r="E233" s="21"/>
      <c r="F233" s="104" t="s">
        <v>744</v>
      </c>
      <c r="G233" s="105"/>
      <c r="H233" s="105"/>
      <c r="I233" s="105"/>
      <c r="J233" s="28">
        <f>J232*0.07</f>
        <v>1123769.5</v>
      </c>
    </row>
    <row r="234" spans="1:10">
      <c r="A234" s="56"/>
      <c r="B234" s="21"/>
      <c r="C234" s="21"/>
      <c r="D234" s="21"/>
      <c r="E234" s="21"/>
      <c r="F234" s="21"/>
      <c r="G234" s="21"/>
      <c r="H234" s="21"/>
      <c r="I234" s="61"/>
      <c r="J234" s="29"/>
    </row>
  </sheetData>
  <mergeCells count="37">
    <mergeCell ref="F231:I231"/>
    <mergeCell ref="B232:C232"/>
    <mergeCell ref="F232:I232"/>
    <mergeCell ref="B233:C233"/>
    <mergeCell ref="F233:I233"/>
    <mergeCell ref="A1:C1"/>
    <mergeCell ref="D1:F1"/>
    <mergeCell ref="G1:H1"/>
    <mergeCell ref="I1:J1"/>
    <mergeCell ref="A2:E2"/>
    <mergeCell ref="F2:J2"/>
    <mergeCell ref="B36:B42"/>
    <mergeCell ref="B43:B46"/>
    <mergeCell ref="H3:H4"/>
    <mergeCell ref="I3:I4"/>
    <mergeCell ref="J3:J4"/>
    <mergeCell ref="F3:G3"/>
    <mergeCell ref="E3:E4"/>
    <mergeCell ref="D3:D4"/>
    <mergeCell ref="C3:C4"/>
    <mergeCell ref="B3:B4"/>
    <mergeCell ref="A3:A4"/>
    <mergeCell ref="B191:B209"/>
    <mergeCell ref="B210:B217"/>
    <mergeCell ref="B218:B228"/>
    <mergeCell ref="B148:B150"/>
    <mergeCell ref="B152:B154"/>
    <mergeCell ref="B155:B161"/>
    <mergeCell ref="B162:B190"/>
    <mergeCell ref="B47:B70"/>
    <mergeCell ref="B71:B98"/>
    <mergeCell ref="B99:B109"/>
    <mergeCell ref="B110:B125"/>
    <mergeCell ref="B126:B147"/>
    <mergeCell ref="B5:B18"/>
    <mergeCell ref="B19:B28"/>
    <mergeCell ref="B29:B35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N1" sqref="N1"/>
    </sheetView>
  </sheetViews>
  <sheetFormatPr defaultRowHeight="15"/>
  <cols>
    <col min="1" max="1" width="6.5703125" customWidth="1"/>
    <col min="2" max="2" width="9.7109375" customWidth="1"/>
    <col min="3" max="3" width="20" customWidth="1"/>
    <col min="4" max="4" width="13" customWidth="1"/>
    <col min="5" max="5" width="26.28515625" bestFit="1" customWidth="1"/>
    <col min="6" max="6" width="5.7109375" customWidth="1"/>
    <col min="7" max="7" width="4.42578125" bestFit="1" customWidth="1"/>
    <col min="8" max="8" width="3.5703125" bestFit="1" customWidth="1"/>
    <col min="9" max="10" width="9.140625" style="6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21">
        <v>42256</v>
      </c>
      <c r="J1" s="121"/>
    </row>
    <row r="2" spans="1:10">
      <c r="A2" s="122" t="s">
        <v>2</v>
      </c>
      <c r="B2" s="122"/>
      <c r="C2" s="122"/>
      <c r="D2" s="122"/>
      <c r="E2" s="122"/>
      <c r="F2" s="123" t="s">
        <v>412</v>
      </c>
      <c r="G2" s="124"/>
      <c r="H2" s="124"/>
      <c r="I2" s="124"/>
      <c r="J2" s="124"/>
    </row>
    <row r="3" spans="1:10" ht="24" customHeight="1">
      <c r="A3" s="112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13.5" customHeight="1">
      <c r="A4" s="112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9" t="s">
        <v>220</v>
      </c>
      <c r="B5" s="106" t="s">
        <v>301</v>
      </c>
      <c r="C5" s="5" t="s">
        <v>296</v>
      </c>
      <c r="D5" s="7" t="s">
        <v>413</v>
      </c>
      <c r="E5" s="7" t="s">
        <v>414</v>
      </c>
      <c r="F5" s="7">
        <v>1</v>
      </c>
      <c r="G5" s="7"/>
      <c r="H5" s="7">
        <v>1</v>
      </c>
      <c r="I5" s="36">
        <v>650</v>
      </c>
      <c r="J5" s="36">
        <f>I5*H5</f>
        <v>650</v>
      </c>
    </row>
    <row r="6" spans="1:10">
      <c r="A6" s="9" t="s">
        <v>220</v>
      </c>
      <c r="B6" s="106"/>
      <c r="C6" s="5" t="s">
        <v>319</v>
      </c>
      <c r="D6" s="7" t="s">
        <v>286</v>
      </c>
      <c r="E6" s="9" t="s">
        <v>221</v>
      </c>
      <c r="F6" s="7">
        <v>1</v>
      </c>
      <c r="G6" s="7"/>
      <c r="H6" s="7">
        <v>1</v>
      </c>
      <c r="I6" s="36">
        <v>2500</v>
      </c>
      <c r="J6" s="36">
        <f t="shared" ref="J6:J26" si="0">I6*H6</f>
        <v>2500</v>
      </c>
    </row>
    <row r="7" spans="1:10">
      <c r="A7" s="9" t="s">
        <v>220</v>
      </c>
      <c r="B7" s="106"/>
      <c r="C7" s="5" t="s">
        <v>287</v>
      </c>
      <c r="D7" s="9" t="s">
        <v>221</v>
      </c>
      <c r="E7" s="9" t="s">
        <v>221</v>
      </c>
      <c r="F7" s="7">
        <v>1</v>
      </c>
      <c r="G7" s="7"/>
      <c r="H7" s="7">
        <v>1</v>
      </c>
      <c r="I7" s="36">
        <v>6500</v>
      </c>
      <c r="J7" s="36">
        <f t="shared" si="0"/>
        <v>6500</v>
      </c>
    </row>
    <row r="8" spans="1:10">
      <c r="A8" s="9" t="s">
        <v>220</v>
      </c>
      <c r="B8" s="106"/>
      <c r="C8" s="5" t="s">
        <v>282</v>
      </c>
      <c r="D8" s="7" t="s">
        <v>415</v>
      </c>
      <c r="E8" s="7" t="s">
        <v>416</v>
      </c>
      <c r="F8" s="7">
        <v>1</v>
      </c>
      <c r="G8" s="7"/>
      <c r="H8" s="7">
        <v>1</v>
      </c>
      <c r="I8" s="36">
        <v>38000</v>
      </c>
      <c r="J8" s="36">
        <f t="shared" si="0"/>
        <v>38000</v>
      </c>
    </row>
    <row r="9" spans="1:10">
      <c r="A9" s="9" t="s">
        <v>220</v>
      </c>
      <c r="B9" s="133" t="s">
        <v>160</v>
      </c>
      <c r="C9" s="5" t="s">
        <v>319</v>
      </c>
      <c r="D9" s="7" t="s">
        <v>417</v>
      </c>
      <c r="E9" s="7" t="s">
        <v>418</v>
      </c>
      <c r="F9" s="7"/>
      <c r="G9" s="7">
        <v>1</v>
      </c>
      <c r="H9" s="7">
        <v>1</v>
      </c>
      <c r="I9" s="36">
        <v>2500</v>
      </c>
      <c r="J9" s="36">
        <f t="shared" si="0"/>
        <v>2500</v>
      </c>
    </row>
    <row r="10" spans="1:10">
      <c r="A10" s="9" t="s">
        <v>220</v>
      </c>
      <c r="B10" s="133"/>
      <c r="C10" s="5" t="s">
        <v>320</v>
      </c>
      <c r="D10" s="9" t="s">
        <v>221</v>
      </c>
      <c r="E10" s="9" t="s">
        <v>221</v>
      </c>
      <c r="F10" s="7"/>
      <c r="G10" s="7">
        <v>1</v>
      </c>
      <c r="H10" s="7">
        <v>1</v>
      </c>
      <c r="I10" s="36">
        <v>6500</v>
      </c>
      <c r="J10" s="36">
        <f t="shared" si="0"/>
        <v>6500</v>
      </c>
    </row>
    <row r="11" spans="1:10">
      <c r="A11" s="9" t="s">
        <v>220</v>
      </c>
      <c r="B11" s="133"/>
      <c r="C11" s="5" t="s">
        <v>291</v>
      </c>
      <c r="D11" s="7" t="s">
        <v>292</v>
      </c>
      <c r="E11" s="7" t="s">
        <v>419</v>
      </c>
      <c r="F11" s="7">
        <v>1</v>
      </c>
      <c r="G11" s="7"/>
      <c r="H11" s="7">
        <v>1</v>
      </c>
      <c r="I11" s="36">
        <v>250000</v>
      </c>
      <c r="J11" s="36">
        <f t="shared" si="0"/>
        <v>250000</v>
      </c>
    </row>
    <row r="12" spans="1:10">
      <c r="A12" s="9" t="s">
        <v>220</v>
      </c>
      <c r="B12" s="133"/>
      <c r="C12" s="5" t="s">
        <v>180</v>
      </c>
      <c r="D12" s="7" t="s">
        <v>289</v>
      </c>
      <c r="E12" s="7" t="s">
        <v>420</v>
      </c>
      <c r="F12" s="7">
        <v>1</v>
      </c>
      <c r="G12" s="7"/>
      <c r="H12" s="7">
        <v>1</v>
      </c>
      <c r="I12" s="36">
        <v>250000</v>
      </c>
      <c r="J12" s="36">
        <f t="shared" si="0"/>
        <v>250000</v>
      </c>
    </row>
    <row r="13" spans="1:10">
      <c r="A13" s="9" t="s">
        <v>220</v>
      </c>
      <c r="B13" s="133"/>
      <c r="C13" s="5" t="s">
        <v>279</v>
      </c>
      <c r="D13" s="7" t="s">
        <v>280</v>
      </c>
      <c r="E13" s="7" t="s">
        <v>421</v>
      </c>
      <c r="F13" s="7">
        <v>1</v>
      </c>
      <c r="G13" s="7"/>
      <c r="H13" s="7">
        <v>1</v>
      </c>
      <c r="I13" s="36">
        <v>15000</v>
      </c>
      <c r="J13" s="36">
        <f t="shared" si="0"/>
        <v>15000</v>
      </c>
    </row>
    <row r="14" spans="1:10">
      <c r="A14" s="9" t="s">
        <v>220</v>
      </c>
      <c r="B14" s="133"/>
      <c r="C14" s="5" t="s">
        <v>296</v>
      </c>
      <c r="D14" s="7" t="s">
        <v>413</v>
      </c>
      <c r="E14" s="7" t="s">
        <v>422</v>
      </c>
      <c r="F14" s="7">
        <v>1</v>
      </c>
      <c r="G14" s="7"/>
      <c r="H14" s="7">
        <v>1</v>
      </c>
      <c r="I14" s="36">
        <v>650</v>
      </c>
      <c r="J14" s="36">
        <f t="shared" si="0"/>
        <v>650</v>
      </c>
    </row>
    <row r="15" spans="1:10">
      <c r="A15" s="9" t="s">
        <v>220</v>
      </c>
      <c r="B15" s="133"/>
      <c r="C15" s="5" t="s">
        <v>296</v>
      </c>
      <c r="D15" s="7" t="s">
        <v>413</v>
      </c>
      <c r="E15" s="7" t="s">
        <v>422</v>
      </c>
      <c r="F15" s="7">
        <v>1</v>
      </c>
      <c r="G15" s="7"/>
      <c r="H15" s="7">
        <v>1</v>
      </c>
      <c r="I15" s="36">
        <v>650</v>
      </c>
      <c r="J15" s="36">
        <f t="shared" si="0"/>
        <v>650</v>
      </c>
    </row>
    <row r="16" spans="1:10">
      <c r="A16" s="9" t="s">
        <v>220</v>
      </c>
      <c r="B16" s="133"/>
      <c r="C16" s="5" t="s">
        <v>296</v>
      </c>
      <c r="D16" s="7" t="s">
        <v>413</v>
      </c>
      <c r="E16" s="7" t="s">
        <v>422</v>
      </c>
      <c r="F16" s="7">
        <v>1</v>
      </c>
      <c r="G16" s="7"/>
      <c r="H16" s="7">
        <v>1</v>
      </c>
      <c r="I16" s="36">
        <v>650</v>
      </c>
      <c r="J16" s="36">
        <f t="shared" si="0"/>
        <v>650</v>
      </c>
    </row>
    <row r="17" spans="1:10">
      <c r="A17" s="9" t="s">
        <v>220</v>
      </c>
      <c r="B17" s="133"/>
      <c r="C17" s="5" t="s">
        <v>296</v>
      </c>
      <c r="D17" s="7" t="s">
        <v>413</v>
      </c>
      <c r="E17" s="7" t="s">
        <v>422</v>
      </c>
      <c r="F17" s="7">
        <v>1</v>
      </c>
      <c r="G17" s="7"/>
      <c r="H17" s="7">
        <v>1</v>
      </c>
      <c r="I17" s="36">
        <v>650</v>
      </c>
      <c r="J17" s="36">
        <f t="shared" si="0"/>
        <v>650</v>
      </c>
    </row>
    <row r="18" spans="1:10">
      <c r="A18" s="9" t="s">
        <v>220</v>
      </c>
      <c r="B18" s="133"/>
      <c r="C18" s="5" t="s">
        <v>296</v>
      </c>
      <c r="D18" s="7" t="s">
        <v>413</v>
      </c>
      <c r="E18" s="7" t="s">
        <v>422</v>
      </c>
      <c r="F18" s="7">
        <v>1</v>
      </c>
      <c r="G18" s="7"/>
      <c r="H18" s="7">
        <v>1</v>
      </c>
      <c r="I18" s="36">
        <v>650</v>
      </c>
      <c r="J18" s="36">
        <f t="shared" si="0"/>
        <v>650</v>
      </c>
    </row>
    <row r="19" spans="1:10">
      <c r="A19" s="9" t="s">
        <v>220</v>
      </c>
      <c r="B19" s="133"/>
      <c r="C19" s="5" t="s">
        <v>296</v>
      </c>
      <c r="D19" s="7" t="s">
        <v>413</v>
      </c>
      <c r="E19" s="7" t="s">
        <v>422</v>
      </c>
      <c r="F19" s="7">
        <v>1</v>
      </c>
      <c r="G19" s="7"/>
      <c r="H19" s="7">
        <v>1</v>
      </c>
      <c r="I19" s="36">
        <v>650</v>
      </c>
      <c r="J19" s="36">
        <f t="shared" si="0"/>
        <v>650</v>
      </c>
    </row>
    <row r="20" spans="1:10">
      <c r="A20" s="9" t="s">
        <v>220</v>
      </c>
      <c r="B20" s="133"/>
      <c r="C20" s="5" t="s">
        <v>296</v>
      </c>
      <c r="D20" s="7" t="s">
        <v>413</v>
      </c>
      <c r="E20" s="7" t="s">
        <v>422</v>
      </c>
      <c r="F20" s="7">
        <v>1</v>
      </c>
      <c r="G20" s="7"/>
      <c r="H20" s="7">
        <v>1</v>
      </c>
      <c r="I20" s="36">
        <v>650</v>
      </c>
      <c r="J20" s="36">
        <f t="shared" si="0"/>
        <v>650</v>
      </c>
    </row>
    <row r="21" spans="1:10">
      <c r="A21" s="9" t="s">
        <v>220</v>
      </c>
      <c r="B21" s="133"/>
      <c r="C21" s="5" t="s">
        <v>296</v>
      </c>
      <c r="D21" s="9" t="s">
        <v>221</v>
      </c>
      <c r="E21" s="9" t="s">
        <v>221</v>
      </c>
      <c r="F21" s="7">
        <v>1</v>
      </c>
      <c r="G21" s="7"/>
      <c r="H21" s="7">
        <v>1</v>
      </c>
      <c r="I21" s="36">
        <v>650</v>
      </c>
      <c r="J21" s="36">
        <f t="shared" si="0"/>
        <v>650</v>
      </c>
    </row>
    <row r="22" spans="1:10">
      <c r="A22" s="9" t="s">
        <v>220</v>
      </c>
      <c r="B22" s="133"/>
      <c r="C22" s="5" t="s">
        <v>296</v>
      </c>
      <c r="D22" s="9" t="s">
        <v>221</v>
      </c>
      <c r="E22" s="9" t="s">
        <v>221</v>
      </c>
      <c r="F22" s="7">
        <v>1</v>
      </c>
      <c r="G22" s="7"/>
      <c r="H22" s="7">
        <v>1</v>
      </c>
      <c r="I22" s="36">
        <v>650</v>
      </c>
      <c r="J22" s="36">
        <f t="shared" si="0"/>
        <v>650</v>
      </c>
    </row>
    <row r="23" spans="1:10">
      <c r="A23" s="9" t="s">
        <v>220</v>
      </c>
      <c r="B23" s="133"/>
      <c r="C23" s="5" t="s">
        <v>296</v>
      </c>
      <c r="D23" s="9" t="s">
        <v>221</v>
      </c>
      <c r="E23" s="9" t="s">
        <v>221</v>
      </c>
      <c r="F23" s="7">
        <v>1</v>
      </c>
      <c r="G23" s="7"/>
      <c r="H23" s="7">
        <v>1</v>
      </c>
      <c r="I23" s="36">
        <v>650</v>
      </c>
      <c r="J23" s="36">
        <f t="shared" si="0"/>
        <v>650</v>
      </c>
    </row>
    <row r="24" spans="1:10">
      <c r="A24" s="9" t="s">
        <v>220</v>
      </c>
      <c r="B24" s="133"/>
      <c r="C24" s="5" t="s">
        <v>296</v>
      </c>
      <c r="D24" s="9" t="s">
        <v>221</v>
      </c>
      <c r="E24" s="9" t="s">
        <v>221</v>
      </c>
      <c r="F24" s="7">
        <v>1</v>
      </c>
      <c r="G24" s="7"/>
      <c r="H24" s="7">
        <v>1</v>
      </c>
      <c r="I24" s="36">
        <v>650</v>
      </c>
      <c r="J24" s="36">
        <f t="shared" si="0"/>
        <v>650</v>
      </c>
    </row>
    <row r="25" spans="1:10">
      <c r="A25" s="9" t="s">
        <v>220</v>
      </c>
      <c r="B25" s="133"/>
      <c r="C25" s="5" t="s">
        <v>294</v>
      </c>
      <c r="D25" s="9" t="s">
        <v>221</v>
      </c>
      <c r="E25" s="9" t="s">
        <v>221</v>
      </c>
      <c r="F25" s="7"/>
      <c r="G25" s="7">
        <v>1</v>
      </c>
      <c r="H25" s="7">
        <v>1</v>
      </c>
      <c r="I25" s="36">
        <v>65000</v>
      </c>
      <c r="J25" s="36">
        <f t="shared" si="0"/>
        <v>65000</v>
      </c>
    </row>
    <row r="26" spans="1:10">
      <c r="A26" s="9" t="s">
        <v>220</v>
      </c>
      <c r="B26" s="133"/>
      <c r="C26" s="5" t="s">
        <v>294</v>
      </c>
      <c r="D26" s="9" t="s">
        <v>221</v>
      </c>
      <c r="E26" s="9" t="s">
        <v>221</v>
      </c>
      <c r="F26" s="7"/>
      <c r="G26" s="7">
        <v>1</v>
      </c>
      <c r="H26" s="7">
        <v>1</v>
      </c>
      <c r="I26" s="36">
        <v>65000</v>
      </c>
      <c r="J26" s="36">
        <f t="shared" si="0"/>
        <v>65000</v>
      </c>
    </row>
    <row r="28" spans="1:10" ht="16.5" thickBot="1">
      <c r="A28" s="19" t="s">
        <v>739</v>
      </c>
      <c r="B28" s="19"/>
      <c r="D28" s="20"/>
      <c r="E28" s="21"/>
      <c r="F28" s="21"/>
      <c r="G28" s="21"/>
      <c r="H28" s="21"/>
      <c r="I28" s="63"/>
      <c r="J28" s="63"/>
    </row>
    <row r="29" spans="1:10" ht="15.75" thickBot="1">
      <c r="A29" s="23"/>
      <c r="B29" s="23"/>
      <c r="D29" s="20"/>
      <c r="E29" s="21"/>
      <c r="F29" s="94" t="s">
        <v>740</v>
      </c>
      <c r="G29" s="95"/>
      <c r="H29" s="95"/>
      <c r="I29" s="96"/>
      <c r="J29" s="65">
        <f>SUM(H6:H26)</f>
        <v>21</v>
      </c>
    </row>
    <row r="30" spans="1:10" ht="18.75">
      <c r="A30" s="25" t="s">
        <v>220</v>
      </c>
      <c r="B30" s="97" t="s">
        <v>741</v>
      </c>
      <c r="C30" s="98"/>
      <c r="D30" s="20"/>
      <c r="E30" s="21"/>
      <c r="F30" s="99" t="s">
        <v>742</v>
      </c>
      <c r="G30" s="100"/>
      <c r="H30" s="100"/>
      <c r="I30" s="101"/>
      <c r="J30" s="66">
        <f>SUM(J6:J26)</f>
        <v>708150</v>
      </c>
    </row>
    <row r="31" spans="1:10" ht="15.75" thickBot="1">
      <c r="A31" s="27" t="s">
        <v>221</v>
      </c>
      <c r="B31" s="102" t="s">
        <v>743</v>
      </c>
      <c r="C31" s="103"/>
      <c r="D31" s="20"/>
      <c r="E31" s="21"/>
      <c r="F31" s="104" t="s">
        <v>744</v>
      </c>
      <c r="G31" s="105"/>
      <c r="H31" s="105"/>
      <c r="I31" s="105"/>
      <c r="J31" s="67">
        <f>J30*0.07</f>
        <v>49570.500000000007</v>
      </c>
    </row>
    <row r="32" spans="1:10">
      <c r="A32" s="21"/>
      <c r="B32" s="21"/>
      <c r="C32" s="21"/>
      <c r="D32" s="21"/>
      <c r="E32" s="21"/>
      <c r="F32" s="21"/>
      <c r="G32" s="21"/>
      <c r="H32" s="21"/>
      <c r="I32" s="64"/>
      <c r="J32" s="64"/>
    </row>
  </sheetData>
  <mergeCells count="22">
    <mergeCell ref="F29:I29"/>
    <mergeCell ref="B30:C30"/>
    <mergeCell ref="F30:I30"/>
    <mergeCell ref="B31:C31"/>
    <mergeCell ref="F31:I31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5:B8"/>
    <mergeCell ref="B9:B26"/>
    <mergeCell ref="H3:H4"/>
    <mergeCell ref="I3:I4"/>
    <mergeCell ref="J3:J4"/>
    <mergeCell ref="F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O2" sqref="O2"/>
    </sheetView>
  </sheetViews>
  <sheetFormatPr defaultRowHeight="15"/>
  <cols>
    <col min="1" max="1" width="6.140625" customWidth="1"/>
    <col min="2" max="2" width="12.140625" bestFit="1" customWidth="1"/>
    <col min="3" max="3" width="20.7109375" bestFit="1" customWidth="1"/>
    <col min="4" max="4" width="11.7109375" bestFit="1" customWidth="1"/>
    <col min="5" max="5" width="19.85546875" customWidth="1"/>
    <col min="6" max="6" width="5.140625" customWidth="1"/>
    <col min="7" max="7" width="4" bestFit="1" customWidth="1"/>
    <col min="8" max="8" width="3.85546875" customWidth="1"/>
    <col min="9" max="9" width="10.140625" style="6" customWidth="1"/>
    <col min="10" max="10" width="9.5703125" style="6" customWidth="1"/>
  </cols>
  <sheetData>
    <row r="1" spans="1:10" s="3" customFormat="1" ht="12.75">
      <c r="A1" s="114" t="s">
        <v>0</v>
      </c>
      <c r="B1" s="114"/>
      <c r="C1" s="114"/>
      <c r="D1" s="115"/>
      <c r="E1" s="115"/>
      <c r="F1" s="115"/>
      <c r="G1" s="116" t="s">
        <v>1</v>
      </c>
      <c r="H1" s="116"/>
      <c r="I1" s="89">
        <v>75128</v>
      </c>
      <c r="J1" s="89"/>
    </row>
    <row r="2" spans="1:10" s="3" customFormat="1" ht="12.75">
      <c r="A2" s="117" t="s">
        <v>2</v>
      </c>
      <c r="B2" s="117"/>
      <c r="C2" s="117"/>
      <c r="D2" s="117"/>
      <c r="E2" s="117"/>
      <c r="F2" s="93" t="s">
        <v>427</v>
      </c>
      <c r="G2" s="93"/>
      <c r="H2" s="93"/>
      <c r="I2" s="93"/>
      <c r="J2" s="93"/>
    </row>
    <row r="3" spans="1:10" s="3" customFormat="1" ht="28.5" customHeight="1">
      <c r="A3" s="128" t="s">
        <v>3</v>
      </c>
      <c r="B3" s="128" t="s">
        <v>4</v>
      </c>
      <c r="C3" s="128" t="s">
        <v>5</v>
      </c>
      <c r="D3" s="116" t="s">
        <v>6</v>
      </c>
      <c r="E3" s="129" t="s">
        <v>7</v>
      </c>
      <c r="F3" s="128" t="s">
        <v>8</v>
      </c>
      <c r="G3" s="128"/>
      <c r="H3" s="75" t="s">
        <v>9</v>
      </c>
      <c r="I3" s="111" t="s">
        <v>10</v>
      </c>
      <c r="J3" s="111" t="s">
        <v>11</v>
      </c>
    </row>
    <row r="4" spans="1:10" s="3" customFormat="1" ht="15.75" customHeight="1">
      <c r="A4" s="128"/>
      <c r="B4" s="128"/>
      <c r="C4" s="128"/>
      <c r="D4" s="116"/>
      <c r="E4" s="129"/>
      <c r="F4" s="4" t="s">
        <v>12</v>
      </c>
      <c r="G4" s="4" t="s">
        <v>13</v>
      </c>
      <c r="H4" s="75"/>
      <c r="I4" s="111"/>
      <c r="J4" s="111"/>
    </row>
    <row r="5" spans="1:10">
      <c r="A5" s="18" t="s">
        <v>220</v>
      </c>
      <c r="B5" s="106" t="s">
        <v>301</v>
      </c>
      <c r="C5" s="5" t="s">
        <v>296</v>
      </c>
      <c r="D5" s="7" t="s">
        <v>23</v>
      </c>
      <c r="E5" s="7" t="s">
        <v>423</v>
      </c>
      <c r="F5" s="7">
        <v>1</v>
      </c>
      <c r="G5" s="7"/>
      <c r="H5" s="7">
        <v>1</v>
      </c>
      <c r="I5" s="36">
        <v>650</v>
      </c>
      <c r="J5" s="36">
        <f>I5*H5</f>
        <v>650</v>
      </c>
    </row>
    <row r="6" spans="1:10">
      <c r="A6" s="18" t="s">
        <v>220</v>
      </c>
      <c r="B6" s="106"/>
      <c r="C6" s="5" t="s">
        <v>296</v>
      </c>
      <c r="D6" s="7" t="s">
        <v>297</v>
      </c>
      <c r="E6" s="7" t="s">
        <v>424</v>
      </c>
      <c r="F6" s="7">
        <v>1</v>
      </c>
      <c r="G6" s="7"/>
      <c r="H6" s="7">
        <v>1</v>
      </c>
      <c r="I6" s="36">
        <v>650</v>
      </c>
      <c r="J6" s="36">
        <f t="shared" ref="J6:J11" si="0">I6*H6</f>
        <v>650</v>
      </c>
    </row>
    <row r="7" spans="1:10">
      <c r="A7" s="18" t="s">
        <v>220</v>
      </c>
      <c r="B7" s="133" t="s">
        <v>153</v>
      </c>
      <c r="C7" s="5" t="s">
        <v>287</v>
      </c>
      <c r="D7" s="9" t="s">
        <v>221</v>
      </c>
      <c r="E7" s="9" t="s">
        <v>221</v>
      </c>
      <c r="F7" s="7">
        <v>1</v>
      </c>
      <c r="G7" s="7"/>
      <c r="H7" s="7">
        <v>1</v>
      </c>
      <c r="I7" s="36">
        <v>6500</v>
      </c>
      <c r="J7" s="36">
        <f t="shared" si="0"/>
        <v>6500</v>
      </c>
    </row>
    <row r="8" spans="1:10">
      <c r="A8" s="18" t="s">
        <v>220</v>
      </c>
      <c r="B8" s="133"/>
      <c r="C8" s="5" t="s">
        <v>319</v>
      </c>
      <c r="D8" s="7" t="s">
        <v>286</v>
      </c>
      <c r="E8" s="9" t="s">
        <v>221</v>
      </c>
      <c r="F8" s="7">
        <v>1</v>
      </c>
      <c r="G8" s="7"/>
      <c r="H8" s="7">
        <v>1</v>
      </c>
      <c r="I8" s="36">
        <v>2500</v>
      </c>
      <c r="J8" s="36">
        <f t="shared" si="0"/>
        <v>2500</v>
      </c>
    </row>
    <row r="9" spans="1:10">
      <c r="A9" s="18" t="s">
        <v>220</v>
      </c>
      <c r="B9" s="133"/>
      <c r="C9" s="5" t="s">
        <v>425</v>
      </c>
      <c r="D9" s="9" t="s">
        <v>221</v>
      </c>
      <c r="E9" s="9" t="s">
        <v>221</v>
      </c>
      <c r="F9" s="7">
        <v>1</v>
      </c>
      <c r="G9" s="7"/>
      <c r="H9" s="7">
        <v>1</v>
      </c>
      <c r="I9" s="36">
        <v>45000</v>
      </c>
      <c r="J9" s="36">
        <f t="shared" si="0"/>
        <v>45000</v>
      </c>
    </row>
    <row r="10" spans="1:10">
      <c r="A10" s="18" t="s">
        <v>220</v>
      </c>
      <c r="B10" s="133"/>
      <c r="C10" s="5" t="s">
        <v>279</v>
      </c>
      <c r="D10" s="7" t="s">
        <v>280</v>
      </c>
      <c r="E10" s="7" t="s">
        <v>426</v>
      </c>
      <c r="F10" s="7">
        <v>1</v>
      </c>
      <c r="G10" s="7"/>
      <c r="H10" s="7">
        <v>1</v>
      </c>
      <c r="I10" s="36">
        <v>15000</v>
      </c>
      <c r="J10" s="36">
        <f t="shared" si="0"/>
        <v>15000</v>
      </c>
    </row>
    <row r="11" spans="1:10">
      <c r="A11" s="18" t="s">
        <v>220</v>
      </c>
      <c r="B11" s="133"/>
      <c r="C11" s="5" t="s">
        <v>319</v>
      </c>
      <c r="D11" s="7" t="s">
        <v>330</v>
      </c>
      <c r="E11" s="9" t="s">
        <v>221</v>
      </c>
      <c r="F11" s="7">
        <v>1</v>
      </c>
      <c r="G11" s="7"/>
      <c r="H11" s="7">
        <v>1</v>
      </c>
      <c r="I11" s="36">
        <v>2500</v>
      </c>
      <c r="J11" s="36">
        <f t="shared" si="0"/>
        <v>2500</v>
      </c>
    </row>
    <row r="13" spans="1:10" ht="16.5" thickBot="1">
      <c r="A13" s="19" t="s">
        <v>739</v>
      </c>
      <c r="B13" s="19"/>
      <c r="D13" s="20"/>
      <c r="E13" s="21"/>
      <c r="F13" s="21"/>
      <c r="G13" s="21"/>
      <c r="H13" s="21"/>
      <c r="I13" s="63"/>
      <c r="J13" s="63"/>
    </row>
    <row r="14" spans="1:10" ht="15.75" thickBot="1">
      <c r="A14" s="23"/>
      <c r="B14" s="23"/>
      <c r="D14" s="20"/>
      <c r="E14" s="21"/>
      <c r="F14" s="94" t="s">
        <v>740</v>
      </c>
      <c r="G14" s="95"/>
      <c r="H14" s="95"/>
      <c r="I14" s="96"/>
      <c r="J14" s="65">
        <f>SUM(H6:H11)</f>
        <v>6</v>
      </c>
    </row>
    <row r="15" spans="1:10" ht="18.75">
      <c r="A15" s="25" t="s">
        <v>220</v>
      </c>
      <c r="B15" s="97" t="s">
        <v>741</v>
      </c>
      <c r="C15" s="98"/>
      <c r="D15" s="20"/>
      <c r="E15" s="21"/>
      <c r="F15" s="99" t="s">
        <v>742</v>
      </c>
      <c r="G15" s="100"/>
      <c r="H15" s="100"/>
      <c r="I15" s="101"/>
      <c r="J15" s="66">
        <f>SUM(J6:J11)</f>
        <v>72150</v>
      </c>
    </row>
    <row r="16" spans="1:10" ht="15.75" thickBot="1">
      <c r="A16" s="27" t="s">
        <v>221</v>
      </c>
      <c r="B16" s="102" t="s">
        <v>743</v>
      </c>
      <c r="C16" s="103"/>
      <c r="D16" s="20"/>
      <c r="E16" s="21"/>
      <c r="F16" s="104" t="s">
        <v>744</v>
      </c>
      <c r="G16" s="105"/>
      <c r="H16" s="105"/>
      <c r="I16" s="105"/>
      <c r="J16" s="67">
        <f>J15*0.07</f>
        <v>5050.5000000000009</v>
      </c>
    </row>
    <row r="17" spans="1:10">
      <c r="A17" s="21"/>
      <c r="B17" s="21"/>
      <c r="C17" s="21"/>
      <c r="D17" s="21"/>
      <c r="E17" s="21"/>
      <c r="F17" s="21"/>
      <c r="G17" s="21"/>
      <c r="H17" s="21"/>
      <c r="I17" s="64"/>
      <c r="J17" s="64"/>
    </row>
  </sheetData>
  <mergeCells count="22">
    <mergeCell ref="F14:I14"/>
    <mergeCell ref="B15:C15"/>
    <mergeCell ref="F15:I15"/>
    <mergeCell ref="B16:C16"/>
    <mergeCell ref="F16:I16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5:B6"/>
    <mergeCell ref="B7:B11"/>
    <mergeCell ref="H3:H4"/>
    <mergeCell ref="I3:I4"/>
    <mergeCell ref="J3:J4"/>
    <mergeCell ref="F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M5" sqref="M5"/>
    </sheetView>
  </sheetViews>
  <sheetFormatPr defaultRowHeight="15"/>
  <cols>
    <col min="1" max="1" width="5" customWidth="1"/>
    <col min="2" max="2" width="9.5703125" bestFit="1" customWidth="1"/>
    <col min="3" max="3" width="21.140625" bestFit="1" customWidth="1"/>
    <col min="4" max="4" width="13.85546875" bestFit="1" customWidth="1"/>
    <col min="5" max="5" width="16.5703125" customWidth="1"/>
    <col min="6" max="6" width="4.140625" customWidth="1"/>
    <col min="7" max="7" width="4" customWidth="1"/>
    <col min="8" max="8" width="4.28515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42256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428</v>
      </c>
      <c r="G2" s="124"/>
      <c r="H2" s="124"/>
      <c r="I2" s="124"/>
      <c r="J2" s="143"/>
    </row>
    <row r="3" spans="1:10" ht="24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429</v>
      </c>
      <c r="D5" s="16" t="s">
        <v>430</v>
      </c>
      <c r="E5" s="49" t="s">
        <v>221</v>
      </c>
      <c r="F5" s="16">
        <v>1</v>
      </c>
      <c r="G5" s="16"/>
      <c r="H5" s="16">
        <v>1</v>
      </c>
      <c r="I5" s="36">
        <v>1200</v>
      </c>
      <c r="J5" s="39">
        <f>I5*H5</f>
        <v>1200</v>
      </c>
    </row>
    <row r="6" spans="1:10">
      <c r="A6" s="38" t="s">
        <v>220</v>
      </c>
      <c r="B6" s="35" t="s">
        <v>220</v>
      </c>
      <c r="C6" s="5" t="s">
        <v>341</v>
      </c>
      <c r="D6" s="16" t="s">
        <v>431</v>
      </c>
      <c r="E6" s="16" t="s">
        <v>432</v>
      </c>
      <c r="F6" s="16">
        <v>1</v>
      </c>
      <c r="G6" s="16"/>
      <c r="H6" s="16">
        <v>1</v>
      </c>
      <c r="I6" s="36">
        <v>1100</v>
      </c>
      <c r="J6" s="39">
        <f t="shared" ref="J6:J12" si="0">I6*H6</f>
        <v>1100</v>
      </c>
    </row>
    <row r="7" spans="1:10">
      <c r="A7" s="38" t="s">
        <v>220</v>
      </c>
      <c r="B7" s="35" t="s">
        <v>220</v>
      </c>
      <c r="C7" s="5" t="s">
        <v>433</v>
      </c>
      <c r="D7" s="16" t="s">
        <v>280</v>
      </c>
      <c r="E7" s="16" t="s">
        <v>434</v>
      </c>
      <c r="F7" s="16">
        <v>1</v>
      </c>
      <c r="G7" s="16"/>
      <c r="H7" s="16">
        <v>1</v>
      </c>
      <c r="I7" s="36">
        <v>15000</v>
      </c>
      <c r="J7" s="39">
        <f t="shared" si="0"/>
        <v>15000</v>
      </c>
    </row>
    <row r="8" spans="1:10">
      <c r="A8" s="38" t="s">
        <v>220</v>
      </c>
      <c r="B8" s="35" t="s">
        <v>220</v>
      </c>
      <c r="C8" s="5" t="s">
        <v>306</v>
      </c>
      <c r="D8" s="16" t="s">
        <v>307</v>
      </c>
      <c r="E8" s="49" t="s">
        <v>221</v>
      </c>
      <c r="F8" s="16">
        <v>1</v>
      </c>
      <c r="G8" s="16"/>
      <c r="H8" s="16">
        <v>1</v>
      </c>
      <c r="I8" s="36">
        <v>30000</v>
      </c>
      <c r="J8" s="39">
        <f t="shared" si="0"/>
        <v>30000</v>
      </c>
    </row>
    <row r="9" spans="1:10">
      <c r="A9" s="38" t="s">
        <v>220</v>
      </c>
      <c r="B9" s="35" t="s">
        <v>220</v>
      </c>
      <c r="C9" s="5" t="s">
        <v>356</v>
      </c>
      <c r="D9" s="16" t="s">
        <v>435</v>
      </c>
      <c r="E9" s="16">
        <v>12696</v>
      </c>
      <c r="F9" s="16"/>
      <c r="G9" s="16">
        <v>1</v>
      </c>
      <c r="H9" s="16">
        <v>1</v>
      </c>
      <c r="I9" s="36">
        <v>1100</v>
      </c>
      <c r="J9" s="39">
        <f t="shared" si="0"/>
        <v>1100</v>
      </c>
    </row>
    <row r="10" spans="1:10">
      <c r="A10" s="38" t="s">
        <v>220</v>
      </c>
      <c r="B10" s="35" t="s">
        <v>220</v>
      </c>
      <c r="C10" s="5" t="s">
        <v>356</v>
      </c>
      <c r="D10" s="16" t="s">
        <v>337</v>
      </c>
      <c r="E10" s="49" t="s">
        <v>221</v>
      </c>
      <c r="F10" s="16"/>
      <c r="G10" s="16">
        <v>1</v>
      </c>
      <c r="H10" s="16">
        <v>1</v>
      </c>
      <c r="I10" s="36">
        <v>1100</v>
      </c>
      <c r="J10" s="39">
        <f t="shared" si="0"/>
        <v>1100</v>
      </c>
    </row>
    <row r="11" spans="1:10">
      <c r="A11" s="38" t="s">
        <v>220</v>
      </c>
      <c r="B11" s="35" t="s">
        <v>220</v>
      </c>
      <c r="C11" s="5" t="s">
        <v>306</v>
      </c>
      <c r="D11" s="16" t="s">
        <v>436</v>
      </c>
      <c r="E11" s="49" t="s">
        <v>221</v>
      </c>
      <c r="F11" s="16">
        <v>1</v>
      </c>
      <c r="G11" s="16"/>
      <c r="H11" s="16">
        <v>1</v>
      </c>
      <c r="I11" s="36">
        <v>30000</v>
      </c>
      <c r="J11" s="39">
        <f t="shared" si="0"/>
        <v>30000</v>
      </c>
    </row>
    <row r="12" spans="1:10" ht="15.75" thickBot="1">
      <c r="A12" s="40" t="s">
        <v>220</v>
      </c>
      <c r="B12" s="50" t="s">
        <v>220</v>
      </c>
      <c r="C12" s="41" t="s">
        <v>306</v>
      </c>
      <c r="D12" s="43" t="s">
        <v>366</v>
      </c>
      <c r="E12" s="51" t="s">
        <v>221</v>
      </c>
      <c r="F12" s="43">
        <v>1</v>
      </c>
      <c r="G12" s="43"/>
      <c r="H12" s="43">
        <v>1</v>
      </c>
      <c r="I12" s="44">
        <v>30000</v>
      </c>
      <c r="J12" s="45">
        <f t="shared" si="0"/>
        <v>30000</v>
      </c>
    </row>
    <row r="14" spans="1:10" ht="16.5" thickBot="1">
      <c r="A14" s="19" t="s">
        <v>739</v>
      </c>
      <c r="B14" s="19"/>
      <c r="D14" s="20"/>
      <c r="E14" s="21"/>
      <c r="F14" s="21"/>
      <c r="G14" s="21"/>
      <c r="H14" s="21"/>
      <c r="I14" s="22"/>
      <c r="J14" s="22"/>
    </row>
    <row r="15" spans="1:10" ht="15.75" thickBot="1">
      <c r="A15" s="23"/>
      <c r="B15" s="23"/>
      <c r="D15" s="20"/>
      <c r="E15" s="21"/>
      <c r="F15" s="94" t="s">
        <v>740</v>
      </c>
      <c r="G15" s="95"/>
      <c r="H15" s="95"/>
      <c r="I15" s="96"/>
      <c r="J15" s="24">
        <f>SUM(H6:H12)</f>
        <v>7</v>
      </c>
    </row>
    <row r="16" spans="1:10">
      <c r="A16" s="34" t="s">
        <v>220</v>
      </c>
      <c r="B16" s="97" t="s">
        <v>741</v>
      </c>
      <c r="C16" s="98"/>
      <c r="D16" s="20"/>
      <c r="E16" s="21"/>
      <c r="F16" s="99" t="s">
        <v>742</v>
      </c>
      <c r="G16" s="100"/>
      <c r="H16" s="100"/>
      <c r="I16" s="101"/>
      <c r="J16" s="26">
        <f>SUM(J6:J12)</f>
        <v>108300</v>
      </c>
    </row>
    <row r="17" spans="1:10" ht="15.75" thickBot="1">
      <c r="A17" s="27" t="s">
        <v>221</v>
      </c>
      <c r="B17" s="102" t="s">
        <v>743</v>
      </c>
      <c r="C17" s="103"/>
      <c r="D17" s="20"/>
      <c r="E17" s="21"/>
      <c r="F17" s="104" t="s">
        <v>744</v>
      </c>
      <c r="G17" s="105"/>
      <c r="H17" s="105"/>
      <c r="I17" s="105"/>
      <c r="J17" s="28">
        <f>J16*0.07</f>
        <v>7581.0000000000009</v>
      </c>
    </row>
    <row r="18" spans="1:10">
      <c r="A18" s="21"/>
      <c r="B18" s="21"/>
      <c r="C18" s="21"/>
      <c r="D18" s="21"/>
      <c r="E18" s="21"/>
      <c r="F18" s="21"/>
      <c r="G18" s="21"/>
      <c r="H18" s="21"/>
      <c r="I18" s="29"/>
      <c r="J18" s="29"/>
    </row>
  </sheetData>
  <mergeCells count="20">
    <mergeCell ref="F15:I15"/>
    <mergeCell ref="B16:C16"/>
    <mergeCell ref="F16:I16"/>
    <mergeCell ref="B17:C17"/>
    <mergeCell ref="F17:I1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N3" sqref="N3"/>
    </sheetView>
  </sheetViews>
  <sheetFormatPr defaultRowHeight="15"/>
  <cols>
    <col min="2" max="2" width="7.85546875" customWidth="1"/>
    <col min="3" max="3" width="20" bestFit="1" customWidth="1"/>
    <col min="4" max="4" width="10.5703125" bestFit="1" customWidth="1"/>
    <col min="5" max="5" width="19.28515625" customWidth="1"/>
    <col min="6" max="6" width="4.5703125" customWidth="1"/>
    <col min="7" max="7" width="4.285156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42256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437</v>
      </c>
      <c r="G2" s="124"/>
      <c r="H2" s="124"/>
      <c r="I2" s="124"/>
      <c r="J2" s="143"/>
    </row>
    <row r="3" spans="1:10" ht="25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189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65000</v>
      </c>
      <c r="J5" s="39">
        <f>I5*H5</f>
        <v>65000</v>
      </c>
    </row>
    <row r="6" spans="1:10">
      <c r="A6" s="38" t="s">
        <v>220</v>
      </c>
      <c r="B6" s="35" t="s">
        <v>220</v>
      </c>
      <c r="C6" s="5" t="s">
        <v>145</v>
      </c>
      <c r="D6" s="16" t="s">
        <v>442</v>
      </c>
      <c r="E6" s="16" t="s">
        <v>446</v>
      </c>
      <c r="F6" s="16">
        <v>1</v>
      </c>
      <c r="G6" s="16"/>
      <c r="H6" s="16">
        <v>1</v>
      </c>
      <c r="I6" s="36">
        <v>650</v>
      </c>
      <c r="J6" s="39">
        <f t="shared" ref="J6:J16" si="0">I6*H6</f>
        <v>650</v>
      </c>
    </row>
    <row r="7" spans="1:10">
      <c r="A7" s="38" t="s">
        <v>220</v>
      </c>
      <c r="B7" s="35" t="s">
        <v>220</v>
      </c>
      <c r="C7" s="5" t="s">
        <v>438</v>
      </c>
      <c r="D7" s="16" t="s">
        <v>53</v>
      </c>
      <c r="E7" s="49" t="s">
        <v>221</v>
      </c>
      <c r="F7" s="16">
        <v>1</v>
      </c>
      <c r="G7" s="16"/>
      <c r="H7" s="16">
        <v>1</v>
      </c>
      <c r="I7" s="36">
        <v>2500</v>
      </c>
      <c r="J7" s="39">
        <f t="shared" si="0"/>
        <v>2500</v>
      </c>
    </row>
    <row r="8" spans="1:10">
      <c r="A8" s="38" t="s">
        <v>220</v>
      </c>
      <c r="B8" s="35" t="s">
        <v>220</v>
      </c>
      <c r="C8" s="5" t="s">
        <v>131</v>
      </c>
      <c r="D8" s="16" t="s">
        <v>443</v>
      </c>
      <c r="E8" s="49" t="s">
        <v>221</v>
      </c>
      <c r="F8" s="16">
        <v>1</v>
      </c>
      <c r="G8" s="16"/>
      <c r="H8" s="16">
        <v>1</v>
      </c>
      <c r="I8" s="36">
        <v>3500</v>
      </c>
      <c r="J8" s="39">
        <f t="shared" si="0"/>
        <v>3500</v>
      </c>
    </row>
    <row r="9" spans="1:10">
      <c r="A9" s="38" t="s">
        <v>220</v>
      </c>
      <c r="B9" s="35" t="s">
        <v>220</v>
      </c>
      <c r="C9" s="5" t="s">
        <v>35</v>
      </c>
      <c r="D9" s="49" t="s">
        <v>221</v>
      </c>
      <c r="E9" s="49" t="s">
        <v>221</v>
      </c>
      <c r="F9" s="16">
        <v>1</v>
      </c>
      <c r="G9" s="16"/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35" t="s">
        <v>220</v>
      </c>
      <c r="C10" s="5" t="s">
        <v>77</v>
      </c>
      <c r="D10" s="16" t="s">
        <v>78</v>
      </c>
      <c r="E10" s="16" t="s">
        <v>445</v>
      </c>
      <c r="F10" s="16">
        <v>1</v>
      </c>
      <c r="G10" s="16"/>
      <c r="H10" s="16">
        <v>1</v>
      </c>
      <c r="I10" s="36">
        <v>38000</v>
      </c>
      <c r="J10" s="39">
        <f t="shared" si="0"/>
        <v>38000</v>
      </c>
    </row>
    <row r="11" spans="1:10">
      <c r="A11" s="38" t="s">
        <v>220</v>
      </c>
      <c r="B11" s="71" t="s">
        <v>439</v>
      </c>
      <c r="C11" s="5" t="s">
        <v>440</v>
      </c>
      <c r="D11" s="16" t="s">
        <v>444</v>
      </c>
      <c r="E11" s="49" t="s">
        <v>221</v>
      </c>
      <c r="F11" s="16">
        <v>1</v>
      </c>
      <c r="G11" s="16"/>
      <c r="H11" s="16">
        <v>1</v>
      </c>
      <c r="I11" s="36">
        <v>30000</v>
      </c>
      <c r="J11" s="39">
        <f t="shared" si="0"/>
        <v>30000</v>
      </c>
    </row>
    <row r="12" spans="1:10">
      <c r="A12" s="38" t="s">
        <v>220</v>
      </c>
      <c r="B12" s="71"/>
      <c r="C12" s="5" t="s">
        <v>441</v>
      </c>
      <c r="D12" s="16" t="s">
        <v>444</v>
      </c>
      <c r="E12" s="49" t="s">
        <v>221</v>
      </c>
      <c r="F12" s="16">
        <v>1</v>
      </c>
      <c r="G12" s="16"/>
      <c r="H12" s="16">
        <v>1</v>
      </c>
      <c r="I12" s="36">
        <v>18500</v>
      </c>
      <c r="J12" s="39">
        <f t="shared" si="0"/>
        <v>18500</v>
      </c>
    </row>
    <row r="13" spans="1:10">
      <c r="A13" s="38" t="s">
        <v>220</v>
      </c>
      <c r="B13" s="71"/>
      <c r="C13" s="5" t="s">
        <v>180</v>
      </c>
      <c r="D13" s="16" t="s">
        <v>447</v>
      </c>
      <c r="E13" s="16">
        <v>35012046</v>
      </c>
      <c r="F13" s="16">
        <v>1</v>
      </c>
      <c r="G13" s="16"/>
      <c r="H13" s="16">
        <v>1</v>
      </c>
      <c r="I13" s="36">
        <v>250000</v>
      </c>
      <c r="J13" s="39">
        <f t="shared" si="0"/>
        <v>250000</v>
      </c>
    </row>
    <row r="14" spans="1:10">
      <c r="A14" s="38" t="s">
        <v>220</v>
      </c>
      <c r="B14" s="71"/>
      <c r="C14" s="5" t="s">
        <v>181</v>
      </c>
      <c r="D14" s="16" t="s">
        <v>447</v>
      </c>
      <c r="E14" s="16">
        <v>63717165</v>
      </c>
      <c r="F14" s="16">
        <v>1</v>
      </c>
      <c r="G14" s="16"/>
      <c r="H14" s="16">
        <v>1</v>
      </c>
      <c r="I14" s="36">
        <v>250000</v>
      </c>
      <c r="J14" s="39">
        <f t="shared" si="0"/>
        <v>250000</v>
      </c>
    </row>
    <row r="15" spans="1:10">
      <c r="A15" s="38" t="s">
        <v>220</v>
      </c>
      <c r="B15" s="71"/>
      <c r="C15" s="5" t="s">
        <v>137</v>
      </c>
      <c r="D15" s="16" t="s">
        <v>24</v>
      </c>
      <c r="E15" s="16" t="s">
        <v>448</v>
      </c>
      <c r="F15" s="16">
        <v>1</v>
      </c>
      <c r="G15" s="16"/>
      <c r="H15" s="16">
        <v>1</v>
      </c>
      <c r="I15" s="36">
        <v>15000</v>
      </c>
      <c r="J15" s="39">
        <f t="shared" si="0"/>
        <v>15000</v>
      </c>
    </row>
    <row r="16" spans="1:10" ht="15.75" thickBot="1">
      <c r="A16" s="40" t="s">
        <v>220</v>
      </c>
      <c r="B16" s="144"/>
      <c r="C16" s="41" t="s">
        <v>137</v>
      </c>
      <c r="D16" s="43" t="s">
        <v>24</v>
      </c>
      <c r="E16" s="43" t="s">
        <v>448</v>
      </c>
      <c r="F16" s="43">
        <v>1</v>
      </c>
      <c r="G16" s="43"/>
      <c r="H16" s="43">
        <v>1</v>
      </c>
      <c r="I16" s="44">
        <v>15000</v>
      </c>
      <c r="J16" s="45">
        <f t="shared" si="0"/>
        <v>15000</v>
      </c>
    </row>
    <row r="17" spans="1:10">
      <c r="B17" s="6"/>
      <c r="C17" s="6"/>
      <c r="D17" s="6"/>
      <c r="E17" s="6"/>
      <c r="F17" s="6"/>
      <c r="G17" s="6"/>
      <c r="H17" s="6"/>
      <c r="I17" s="6"/>
      <c r="J17" s="6"/>
    </row>
    <row r="18" spans="1:10" ht="16.5" thickBot="1">
      <c r="A18" s="19" t="s">
        <v>739</v>
      </c>
      <c r="B18" s="19"/>
      <c r="D18" s="20"/>
      <c r="E18" s="21"/>
      <c r="F18" s="21"/>
      <c r="G18" s="21"/>
      <c r="H18" s="21"/>
      <c r="I18" s="22"/>
      <c r="J18" s="22"/>
    </row>
    <row r="19" spans="1:10" ht="15.75" thickBot="1">
      <c r="A19" s="23"/>
      <c r="B19" s="23"/>
      <c r="D19" s="20"/>
      <c r="E19" s="21"/>
      <c r="F19" s="94" t="s">
        <v>740</v>
      </c>
      <c r="G19" s="95"/>
      <c r="H19" s="95"/>
      <c r="I19" s="96"/>
      <c r="J19" s="24">
        <f>SUM(H6:H16)</f>
        <v>11</v>
      </c>
    </row>
    <row r="20" spans="1:10">
      <c r="A20" s="34" t="s">
        <v>220</v>
      </c>
      <c r="B20" s="97" t="s">
        <v>741</v>
      </c>
      <c r="C20" s="98"/>
      <c r="D20" s="20"/>
      <c r="E20" s="21"/>
      <c r="F20" s="99" t="s">
        <v>742</v>
      </c>
      <c r="G20" s="100"/>
      <c r="H20" s="100"/>
      <c r="I20" s="101"/>
      <c r="J20" s="26">
        <f>SUM(J6:J16)</f>
        <v>629650</v>
      </c>
    </row>
    <row r="21" spans="1:10" ht="15.75" thickBot="1">
      <c r="A21" s="27" t="s">
        <v>221</v>
      </c>
      <c r="B21" s="102" t="s">
        <v>743</v>
      </c>
      <c r="C21" s="103"/>
      <c r="D21" s="20"/>
      <c r="E21" s="21"/>
      <c r="F21" s="104" t="s">
        <v>744</v>
      </c>
      <c r="G21" s="105"/>
      <c r="H21" s="105"/>
      <c r="I21" s="105"/>
      <c r="J21" s="28">
        <f>J20*0.07</f>
        <v>44075.500000000007</v>
      </c>
    </row>
    <row r="22" spans="1:10">
      <c r="A22" s="21"/>
      <c r="B22" s="21"/>
      <c r="C22" s="21"/>
      <c r="D22" s="21"/>
      <c r="E22" s="21"/>
      <c r="F22" s="21"/>
      <c r="G22" s="21"/>
      <c r="H22" s="21"/>
      <c r="I22" s="29"/>
      <c r="J22" s="29"/>
    </row>
  </sheetData>
  <mergeCells count="21">
    <mergeCell ref="B11:B16"/>
    <mergeCell ref="F19:I19"/>
    <mergeCell ref="B20:C20"/>
    <mergeCell ref="F20:I20"/>
    <mergeCell ref="B21:C21"/>
    <mergeCell ref="F21:I21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N4" sqref="N4"/>
    </sheetView>
  </sheetViews>
  <sheetFormatPr defaultRowHeight="15"/>
  <cols>
    <col min="1" max="1" width="4.85546875" customWidth="1"/>
    <col min="2" max="2" width="10.7109375" customWidth="1"/>
    <col min="3" max="3" width="20.42578125" customWidth="1"/>
    <col min="4" max="4" width="10.5703125" bestFit="1" customWidth="1"/>
    <col min="5" max="5" width="16" bestFit="1" customWidth="1"/>
    <col min="6" max="6" width="4.7109375" customWidth="1"/>
    <col min="7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42257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449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145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35" t="s">
        <v>220</v>
      </c>
      <c r="C6" s="5" t="s">
        <v>180</v>
      </c>
      <c r="D6" s="16" t="s">
        <v>447</v>
      </c>
      <c r="E6" s="16">
        <v>65115266</v>
      </c>
      <c r="F6" s="16">
        <v>1</v>
      </c>
      <c r="G6" s="16"/>
      <c r="H6" s="16">
        <v>1</v>
      </c>
      <c r="I6" s="36">
        <v>250000</v>
      </c>
      <c r="J6" s="39">
        <f t="shared" ref="J6:J12" si="0">I6*H6</f>
        <v>250000</v>
      </c>
    </row>
    <row r="7" spans="1:10">
      <c r="A7" s="38" t="s">
        <v>220</v>
      </c>
      <c r="B7" s="35" t="s">
        <v>220</v>
      </c>
      <c r="C7" s="5" t="s">
        <v>181</v>
      </c>
      <c r="D7" s="16" t="s">
        <v>447</v>
      </c>
      <c r="E7" s="16">
        <v>65113803</v>
      </c>
      <c r="F7" s="16">
        <v>1</v>
      </c>
      <c r="G7" s="16"/>
      <c r="H7" s="16">
        <v>1</v>
      </c>
      <c r="I7" s="36">
        <v>250000</v>
      </c>
      <c r="J7" s="39">
        <f t="shared" si="0"/>
        <v>250000</v>
      </c>
    </row>
    <row r="8" spans="1:10">
      <c r="A8" s="38" t="s">
        <v>220</v>
      </c>
      <c r="B8" s="35" t="s">
        <v>220</v>
      </c>
      <c r="C8" s="5" t="s">
        <v>137</v>
      </c>
      <c r="D8" s="16" t="s">
        <v>24</v>
      </c>
      <c r="E8" s="16" t="s">
        <v>454</v>
      </c>
      <c r="F8" s="16">
        <v>1</v>
      </c>
      <c r="G8" s="16"/>
      <c r="H8" s="16">
        <v>1</v>
      </c>
      <c r="I8" s="36">
        <v>15000</v>
      </c>
      <c r="J8" s="39">
        <f t="shared" si="0"/>
        <v>15000</v>
      </c>
    </row>
    <row r="9" spans="1:10">
      <c r="A9" s="38" t="s">
        <v>220</v>
      </c>
      <c r="B9" s="35" t="s">
        <v>220</v>
      </c>
      <c r="C9" s="5" t="s">
        <v>77</v>
      </c>
      <c r="D9" s="16" t="s">
        <v>451</v>
      </c>
      <c r="E9" s="49" t="s">
        <v>221</v>
      </c>
      <c r="F9" s="16">
        <v>1</v>
      </c>
      <c r="G9" s="16"/>
      <c r="H9" s="16">
        <v>1</v>
      </c>
      <c r="I9" s="36">
        <v>38000</v>
      </c>
      <c r="J9" s="39">
        <f t="shared" si="0"/>
        <v>38000</v>
      </c>
    </row>
    <row r="10" spans="1:10">
      <c r="A10" s="38" t="s">
        <v>220</v>
      </c>
      <c r="B10" s="35" t="s">
        <v>220</v>
      </c>
      <c r="C10" s="5" t="s">
        <v>98</v>
      </c>
      <c r="D10" s="16" t="s">
        <v>452</v>
      </c>
      <c r="E10" s="16" t="s">
        <v>453</v>
      </c>
      <c r="F10" s="16">
        <v>1</v>
      </c>
      <c r="G10" s="16"/>
      <c r="H10" s="16">
        <v>1</v>
      </c>
      <c r="I10" s="36">
        <v>6500</v>
      </c>
      <c r="J10" s="39">
        <f t="shared" si="0"/>
        <v>6500</v>
      </c>
    </row>
    <row r="11" spans="1:10">
      <c r="A11" s="38" t="s">
        <v>220</v>
      </c>
      <c r="B11" s="35" t="s">
        <v>220</v>
      </c>
      <c r="C11" s="5" t="s">
        <v>131</v>
      </c>
      <c r="D11" s="49" t="s">
        <v>221</v>
      </c>
      <c r="E11" s="49" t="s">
        <v>221</v>
      </c>
      <c r="F11" s="16">
        <v>1</v>
      </c>
      <c r="G11" s="16"/>
      <c r="H11" s="16">
        <v>1</v>
      </c>
      <c r="I11" s="36">
        <v>3500</v>
      </c>
      <c r="J11" s="39">
        <f t="shared" si="0"/>
        <v>3500</v>
      </c>
    </row>
    <row r="12" spans="1:10" ht="15.75" thickBot="1">
      <c r="A12" s="40" t="s">
        <v>220</v>
      </c>
      <c r="B12" s="50" t="s">
        <v>220</v>
      </c>
      <c r="C12" s="41" t="s">
        <v>450</v>
      </c>
      <c r="D12" s="51" t="s">
        <v>221</v>
      </c>
      <c r="E12" s="51" t="s">
        <v>221</v>
      </c>
      <c r="F12" s="43">
        <v>1</v>
      </c>
      <c r="G12" s="43"/>
      <c r="H12" s="43">
        <v>1</v>
      </c>
      <c r="I12" s="44">
        <v>6500</v>
      </c>
      <c r="J12" s="45">
        <f t="shared" si="0"/>
        <v>6500</v>
      </c>
    </row>
    <row r="14" spans="1:10" ht="16.5" thickBot="1">
      <c r="A14" s="19" t="s">
        <v>739</v>
      </c>
      <c r="B14" s="19"/>
      <c r="D14" s="20"/>
      <c r="E14" s="21"/>
      <c r="F14" s="21"/>
      <c r="G14" s="21"/>
      <c r="H14" s="21"/>
      <c r="I14" s="22"/>
      <c r="J14" s="22"/>
    </row>
    <row r="15" spans="1:10" ht="15.75" thickBot="1">
      <c r="A15" s="23"/>
      <c r="B15" s="23"/>
      <c r="D15" s="20"/>
      <c r="E15" s="21"/>
      <c r="F15" s="94" t="s">
        <v>740</v>
      </c>
      <c r="G15" s="95"/>
      <c r="H15" s="95"/>
      <c r="I15" s="96"/>
      <c r="J15" s="24">
        <f>SUM(H6:H12)</f>
        <v>7</v>
      </c>
    </row>
    <row r="16" spans="1:10">
      <c r="A16" s="34" t="s">
        <v>220</v>
      </c>
      <c r="B16" s="97" t="s">
        <v>741</v>
      </c>
      <c r="C16" s="98"/>
      <c r="D16" s="20"/>
      <c r="E16" s="21"/>
      <c r="F16" s="99" t="s">
        <v>742</v>
      </c>
      <c r="G16" s="100"/>
      <c r="H16" s="100"/>
      <c r="I16" s="101"/>
      <c r="J16" s="26">
        <f>SUM(J6:J12)</f>
        <v>569500</v>
      </c>
    </row>
    <row r="17" spans="1:10" ht="15.75" thickBot="1">
      <c r="A17" s="27" t="s">
        <v>221</v>
      </c>
      <c r="B17" s="102" t="s">
        <v>743</v>
      </c>
      <c r="C17" s="103"/>
      <c r="D17" s="20"/>
      <c r="E17" s="21"/>
      <c r="F17" s="104" t="s">
        <v>744</v>
      </c>
      <c r="G17" s="105"/>
      <c r="H17" s="105"/>
      <c r="I17" s="105"/>
      <c r="J17" s="28">
        <f>J16*0.07</f>
        <v>39865.000000000007</v>
      </c>
    </row>
    <row r="18" spans="1:10">
      <c r="A18" s="21"/>
      <c r="B18" s="21"/>
      <c r="C18" s="21"/>
      <c r="D18" s="21"/>
      <c r="E18" s="21"/>
      <c r="F18" s="21"/>
      <c r="G18" s="21"/>
      <c r="H18" s="21"/>
      <c r="I18" s="29"/>
      <c r="J18" s="29"/>
    </row>
  </sheetData>
  <mergeCells count="20">
    <mergeCell ref="F15:I15"/>
    <mergeCell ref="B16:C16"/>
    <mergeCell ref="F16:I16"/>
    <mergeCell ref="B17:C17"/>
    <mergeCell ref="F17:I1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J9" sqref="J9"/>
    </sheetView>
  </sheetViews>
  <sheetFormatPr defaultRowHeight="15"/>
  <cols>
    <col min="1" max="1" width="5" customWidth="1"/>
    <col min="2" max="2" width="10.7109375" customWidth="1"/>
    <col min="3" max="3" width="20" bestFit="1" customWidth="1"/>
    <col min="4" max="4" width="11.42578125" bestFit="1" customWidth="1"/>
    <col min="5" max="5" width="19.85546875" bestFit="1" customWidth="1"/>
    <col min="6" max="6" width="4.42578125" customWidth="1"/>
    <col min="7" max="7" width="4.140625" customWidth="1"/>
    <col min="8" max="8" width="4.28515625" customWidth="1"/>
    <col min="9" max="10" width="9.140625" style="33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5">
        <v>42257</v>
      </c>
      <c r="J1" s="146"/>
    </row>
    <row r="2" spans="1:10">
      <c r="A2" s="142" t="s">
        <v>2</v>
      </c>
      <c r="B2" s="122"/>
      <c r="C2" s="122"/>
      <c r="D2" s="122"/>
      <c r="E2" s="122"/>
      <c r="F2" s="123" t="s">
        <v>455</v>
      </c>
      <c r="G2" s="124"/>
      <c r="H2" s="124"/>
      <c r="I2" s="124"/>
      <c r="J2" s="147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 ht="15.75" customHeight="1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2" t="s">
        <v>360</v>
      </c>
      <c r="C5" s="5" t="s">
        <v>131</v>
      </c>
      <c r="D5" s="16" t="s">
        <v>457</v>
      </c>
      <c r="E5" s="37" t="s">
        <v>221</v>
      </c>
      <c r="F5" s="16">
        <v>1</v>
      </c>
      <c r="G5" s="16"/>
      <c r="H5" s="16">
        <v>1</v>
      </c>
      <c r="I5" s="36">
        <v>3500</v>
      </c>
      <c r="J5" s="39">
        <f>I5*H5</f>
        <v>3500</v>
      </c>
    </row>
    <row r="6" spans="1:10">
      <c r="A6" s="38" t="s">
        <v>220</v>
      </c>
      <c r="B6" s="73"/>
      <c r="C6" s="5" t="s">
        <v>438</v>
      </c>
      <c r="D6" s="16" t="s">
        <v>53</v>
      </c>
      <c r="E6" s="16" t="s">
        <v>459</v>
      </c>
      <c r="F6" s="16">
        <v>1</v>
      </c>
      <c r="G6" s="16"/>
      <c r="H6" s="16">
        <v>1</v>
      </c>
      <c r="I6" s="36">
        <v>2500</v>
      </c>
      <c r="J6" s="39">
        <f t="shared" ref="J6:J57" si="0">I6*H6</f>
        <v>2500</v>
      </c>
    </row>
    <row r="7" spans="1:10" ht="15.75" thickBot="1">
      <c r="A7" s="38" t="s">
        <v>220</v>
      </c>
      <c r="B7" s="149"/>
      <c r="C7" s="5" t="s">
        <v>137</v>
      </c>
      <c r="D7" s="16" t="s">
        <v>458</v>
      </c>
      <c r="E7" s="37" t="s">
        <v>221</v>
      </c>
      <c r="F7" s="16">
        <v>1</v>
      </c>
      <c r="G7" s="16"/>
      <c r="H7" s="16">
        <v>1</v>
      </c>
      <c r="I7" s="36">
        <v>15000</v>
      </c>
      <c r="J7" s="39">
        <f t="shared" si="0"/>
        <v>15000</v>
      </c>
    </row>
    <row r="8" spans="1:10" ht="15.75" thickTop="1">
      <c r="A8" s="38" t="s">
        <v>220</v>
      </c>
      <c r="B8" s="150" t="s">
        <v>456</v>
      </c>
      <c r="C8" s="5" t="s">
        <v>180</v>
      </c>
      <c r="D8" s="37" t="s">
        <v>221</v>
      </c>
      <c r="E8" s="37" t="s">
        <v>221</v>
      </c>
      <c r="F8" s="16">
        <v>1</v>
      </c>
      <c r="G8" s="16"/>
      <c r="H8" s="16">
        <v>1</v>
      </c>
      <c r="I8" s="36">
        <v>250000</v>
      </c>
      <c r="J8" s="39">
        <f t="shared" si="0"/>
        <v>250000</v>
      </c>
    </row>
    <row r="9" spans="1:10">
      <c r="A9" s="38" t="s">
        <v>220</v>
      </c>
      <c r="B9" s="74"/>
      <c r="C9" s="5" t="s">
        <v>181</v>
      </c>
      <c r="D9" s="37" t="s">
        <v>221</v>
      </c>
      <c r="E9" s="37" t="s">
        <v>221</v>
      </c>
      <c r="F9" s="16">
        <v>1</v>
      </c>
      <c r="G9" s="16"/>
      <c r="H9" s="16">
        <v>1</v>
      </c>
      <c r="I9" s="36">
        <v>250000</v>
      </c>
      <c r="J9" s="39">
        <f t="shared" si="0"/>
        <v>250000</v>
      </c>
    </row>
    <row r="10" spans="1:10">
      <c r="A10" s="38" t="s">
        <v>220</v>
      </c>
      <c r="B10" s="72" t="s">
        <v>460</v>
      </c>
      <c r="C10" s="5" t="s">
        <v>86</v>
      </c>
      <c r="D10" s="16" t="s">
        <v>461</v>
      </c>
      <c r="E10" s="16" t="s">
        <v>463</v>
      </c>
      <c r="F10" s="16">
        <v>1</v>
      </c>
      <c r="G10" s="16"/>
      <c r="H10" s="16">
        <v>1</v>
      </c>
      <c r="I10" s="36">
        <v>15500</v>
      </c>
      <c r="J10" s="39">
        <f t="shared" si="0"/>
        <v>15500</v>
      </c>
    </row>
    <row r="11" spans="1:10">
      <c r="A11" s="38" t="s">
        <v>220</v>
      </c>
      <c r="B11" s="73"/>
      <c r="C11" s="5" t="s">
        <v>86</v>
      </c>
      <c r="D11" s="16" t="s">
        <v>461</v>
      </c>
      <c r="E11" s="16" t="s">
        <v>464</v>
      </c>
      <c r="F11" s="16">
        <v>1</v>
      </c>
      <c r="G11" s="16"/>
      <c r="H11" s="16">
        <v>1</v>
      </c>
      <c r="I11" s="36">
        <v>15500</v>
      </c>
      <c r="J11" s="39">
        <f t="shared" si="0"/>
        <v>15500</v>
      </c>
    </row>
    <row r="12" spans="1:10">
      <c r="A12" s="38" t="s">
        <v>220</v>
      </c>
      <c r="B12" s="73"/>
      <c r="C12" s="5" t="s">
        <v>77</v>
      </c>
      <c r="D12" s="16" t="s">
        <v>462</v>
      </c>
      <c r="E12" s="16" t="s">
        <v>465</v>
      </c>
      <c r="F12" s="16"/>
      <c r="G12" s="16">
        <v>1</v>
      </c>
      <c r="H12" s="16">
        <v>1</v>
      </c>
      <c r="I12" s="36">
        <v>38000</v>
      </c>
      <c r="J12" s="39">
        <f t="shared" si="0"/>
        <v>38000</v>
      </c>
    </row>
    <row r="13" spans="1:10">
      <c r="A13" s="38" t="s">
        <v>220</v>
      </c>
      <c r="B13" s="73"/>
      <c r="C13" s="5" t="s">
        <v>77</v>
      </c>
      <c r="D13" s="16" t="s">
        <v>113</v>
      </c>
      <c r="E13" s="16" t="s">
        <v>466</v>
      </c>
      <c r="F13" s="16">
        <v>1</v>
      </c>
      <c r="G13" s="16"/>
      <c r="H13" s="16">
        <v>1</v>
      </c>
      <c r="I13" s="36">
        <v>38000</v>
      </c>
      <c r="J13" s="39">
        <f t="shared" si="0"/>
        <v>38000</v>
      </c>
    </row>
    <row r="14" spans="1:10">
      <c r="A14" s="38" t="s">
        <v>220</v>
      </c>
      <c r="B14" s="73"/>
      <c r="C14" s="5" t="s">
        <v>77</v>
      </c>
      <c r="D14" s="16" t="s">
        <v>462</v>
      </c>
      <c r="E14" s="16" t="s">
        <v>467</v>
      </c>
      <c r="F14" s="16">
        <v>1</v>
      </c>
      <c r="G14" s="16"/>
      <c r="H14" s="16">
        <v>1</v>
      </c>
      <c r="I14" s="36">
        <v>38000</v>
      </c>
      <c r="J14" s="39">
        <f t="shared" si="0"/>
        <v>38000</v>
      </c>
    </row>
    <row r="15" spans="1:10">
      <c r="A15" s="38" t="s">
        <v>220</v>
      </c>
      <c r="B15" s="73"/>
      <c r="C15" s="5" t="s">
        <v>77</v>
      </c>
      <c r="D15" s="37" t="s">
        <v>221</v>
      </c>
      <c r="E15" s="37" t="s">
        <v>221</v>
      </c>
      <c r="F15" s="16"/>
      <c r="G15" s="16">
        <v>1</v>
      </c>
      <c r="H15" s="16">
        <v>1</v>
      </c>
      <c r="I15" s="36">
        <v>38000</v>
      </c>
      <c r="J15" s="39">
        <f t="shared" si="0"/>
        <v>38000</v>
      </c>
    </row>
    <row r="16" spans="1:10">
      <c r="A16" s="38" t="s">
        <v>220</v>
      </c>
      <c r="B16" s="73"/>
      <c r="C16" s="5" t="s">
        <v>35</v>
      </c>
      <c r="D16" s="37" t="s">
        <v>221</v>
      </c>
      <c r="E16" s="37" t="s">
        <v>221</v>
      </c>
      <c r="F16" s="16"/>
      <c r="G16" s="16">
        <v>1</v>
      </c>
      <c r="H16" s="16">
        <v>1</v>
      </c>
      <c r="I16" s="36">
        <v>6500</v>
      </c>
      <c r="J16" s="39">
        <f t="shared" si="0"/>
        <v>6500</v>
      </c>
    </row>
    <row r="17" spans="1:10">
      <c r="A17" s="38" t="s">
        <v>220</v>
      </c>
      <c r="B17" s="73"/>
      <c r="C17" s="5" t="s">
        <v>131</v>
      </c>
      <c r="D17" s="37" t="s">
        <v>221</v>
      </c>
      <c r="E17" s="37" t="s">
        <v>221</v>
      </c>
      <c r="F17" s="16">
        <v>1</v>
      </c>
      <c r="G17" s="16"/>
      <c r="H17" s="16">
        <v>1</v>
      </c>
      <c r="I17" s="36">
        <v>3500</v>
      </c>
      <c r="J17" s="39">
        <f t="shared" si="0"/>
        <v>3500</v>
      </c>
    </row>
    <row r="18" spans="1:10">
      <c r="A18" s="38" t="s">
        <v>220</v>
      </c>
      <c r="B18" s="73"/>
      <c r="C18" s="5" t="s">
        <v>97</v>
      </c>
      <c r="D18" s="16" t="s">
        <v>25</v>
      </c>
      <c r="E18" s="16" t="s">
        <v>469</v>
      </c>
      <c r="F18" s="16">
        <v>1</v>
      </c>
      <c r="G18" s="16"/>
      <c r="H18" s="16">
        <v>1</v>
      </c>
      <c r="I18" s="36">
        <v>40000</v>
      </c>
      <c r="J18" s="39">
        <f t="shared" si="0"/>
        <v>40000</v>
      </c>
    </row>
    <row r="19" spans="1:10">
      <c r="A19" s="38" t="s">
        <v>220</v>
      </c>
      <c r="B19" s="73"/>
      <c r="C19" s="5" t="s">
        <v>468</v>
      </c>
      <c r="D19" s="16" t="s">
        <v>25</v>
      </c>
      <c r="E19" s="16" t="s">
        <v>470</v>
      </c>
      <c r="F19" s="16">
        <v>1</v>
      </c>
      <c r="G19" s="16"/>
      <c r="H19" s="16">
        <v>1</v>
      </c>
      <c r="I19" s="36">
        <v>55000</v>
      </c>
      <c r="J19" s="39">
        <f t="shared" si="0"/>
        <v>55000</v>
      </c>
    </row>
    <row r="20" spans="1:10">
      <c r="A20" s="38" t="s">
        <v>220</v>
      </c>
      <c r="B20" s="73"/>
      <c r="C20" s="5" t="s">
        <v>98</v>
      </c>
      <c r="D20" s="16" t="s">
        <v>25</v>
      </c>
      <c r="E20" s="16" t="s">
        <v>471</v>
      </c>
      <c r="F20" s="16">
        <v>1</v>
      </c>
      <c r="G20" s="16"/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74"/>
      <c r="C21" s="5" t="s">
        <v>35</v>
      </c>
      <c r="D21" s="37" t="s">
        <v>221</v>
      </c>
      <c r="E21" s="37" t="s">
        <v>221</v>
      </c>
      <c r="F21" s="16"/>
      <c r="G21" s="16">
        <v>1</v>
      </c>
      <c r="H21" s="16">
        <v>1</v>
      </c>
      <c r="I21" s="36">
        <v>6500</v>
      </c>
      <c r="J21" s="39">
        <f t="shared" si="0"/>
        <v>6500</v>
      </c>
    </row>
    <row r="22" spans="1:10">
      <c r="A22" s="38" t="s">
        <v>220</v>
      </c>
      <c r="B22" s="72" t="s">
        <v>192</v>
      </c>
      <c r="C22" s="5" t="s">
        <v>40</v>
      </c>
      <c r="D22" s="37" t="s">
        <v>221</v>
      </c>
      <c r="E22" s="37" t="s">
        <v>221</v>
      </c>
      <c r="F22" s="16">
        <v>1</v>
      </c>
      <c r="G22" s="16"/>
      <c r="H22" s="16">
        <v>1</v>
      </c>
      <c r="I22" s="36">
        <v>45000</v>
      </c>
      <c r="J22" s="39">
        <f t="shared" si="0"/>
        <v>45000</v>
      </c>
    </row>
    <row r="23" spans="1:10">
      <c r="A23" s="38" t="s">
        <v>220</v>
      </c>
      <c r="B23" s="73"/>
      <c r="C23" s="5" t="s">
        <v>40</v>
      </c>
      <c r="D23" s="37" t="s">
        <v>221</v>
      </c>
      <c r="E23" s="37" t="s">
        <v>221</v>
      </c>
      <c r="F23" s="16">
        <v>1</v>
      </c>
      <c r="G23" s="16"/>
      <c r="H23" s="16">
        <v>1</v>
      </c>
      <c r="I23" s="36">
        <v>45000</v>
      </c>
      <c r="J23" s="39">
        <f t="shared" si="0"/>
        <v>45000</v>
      </c>
    </row>
    <row r="24" spans="1:10">
      <c r="A24" s="38" t="s">
        <v>220</v>
      </c>
      <c r="B24" s="73"/>
      <c r="C24" s="5" t="s">
        <v>189</v>
      </c>
      <c r="D24" s="37" t="s">
        <v>221</v>
      </c>
      <c r="E24" s="37" t="s">
        <v>221</v>
      </c>
      <c r="F24" s="16">
        <v>1</v>
      </c>
      <c r="G24" s="16"/>
      <c r="H24" s="16">
        <v>1</v>
      </c>
      <c r="I24" s="36">
        <v>65000</v>
      </c>
      <c r="J24" s="39">
        <f t="shared" si="0"/>
        <v>65000</v>
      </c>
    </row>
    <row r="25" spans="1:10">
      <c r="A25" s="38" t="s">
        <v>220</v>
      </c>
      <c r="B25" s="74"/>
      <c r="C25" s="5" t="s">
        <v>19</v>
      </c>
      <c r="D25" s="37" t="s">
        <v>221</v>
      </c>
      <c r="E25" s="37" t="s">
        <v>221</v>
      </c>
      <c r="F25" s="16">
        <v>1</v>
      </c>
      <c r="G25" s="16"/>
      <c r="H25" s="16">
        <v>1</v>
      </c>
      <c r="I25" s="36">
        <v>1200</v>
      </c>
      <c r="J25" s="39">
        <f t="shared" si="0"/>
        <v>1200</v>
      </c>
    </row>
    <row r="26" spans="1:10">
      <c r="A26" s="38" t="s">
        <v>220</v>
      </c>
      <c r="B26" s="72" t="s">
        <v>472</v>
      </c>
      <c r="C26" s="5" t="s">
        <v>77</v>
      </c>
      <c r="D26" s="16" t="s">
        <v>78</v>
      </c>
      <c r="E26" s="37" t="s">
        <v>221</v>
      </c>
      <c r="F26" s="16">
        <v>1</v>
      </c>
      <c r="G26" s="16"/>
      <c r="H26" s="16">
        <v>1</v>
      </c>
      <c r="I26" s="36">
        <v>38000</v>
      </c>
      <c r="J26" s="39">
        <f t="shared" si="0"/>
        <v>38000</v>
      </c>
    </row>
    <row r="27" spans="1:10">
      <c r="A27" s="38" t="s">
        <v>220</v>
      </c>
      <c r="B27" s="73"/>
      <c r="C27" s="5" t="s">
        <v>77</v>
      </c>
      <c r="D27" s="16" t="s">
        <v>462</v>
      </c>
      <c r="E27" s="37" t="s">
        <v>221</v>
      </c>
      <c r="F27" s="16"/>
      <c r="G27" s="16">
        <v>1</v>
      </c>
      <c r="H27" s="16">
        <v>1</v>
      </c>
      <c r="I27" s="36">
        <v>38000</v>
      </c>
      <c r="J27" s="39">
        <f t="shared" si="0"/>
        <v>38000</v>
      </c>
    </row>
    <row r="28" spans="1:10">
      <c r="A28" s="38" t="s">
        <v>220</v>
      </c>
      <c r="B28" s="73"/>
      <c r="C28" s="5" t="s">
        <v>19</v>
      </c>
      <c r="D28" s="16" t="s">
        <v>26</v>
      </c>
      <c r="E28" s="37" t="s">
        <v>221</v>
      </c>
      <c r="F28" s="16">
        <v>1</v>
      </c>
      <c r="G28" s="16"/>
      <c r="H28" s="16">
        <v>1</v>
      </c>
      <c r="I28" s="36">
        <v>1200</v>
      </c>
      <c r="J28" s="39">
        <f t="shared" si="0"/>
        <v>1200</v>
      </c>
    </row>
    <row r="29" spans="1:10">
      <c r="A29" s="38" t="s">
        <v>220</v>
      </c>
      <c r="B29" s="73"/>
      <c r="C29" s="5" t="s">
        <v>145</v>
      </c>
      <c r="D29" s="16" t="s">
        <v>23</v>
      </c>
      <c r="E29" s="16" t="s">
        <v>474</v>
      </c>
      <c r="F29" s="16">
        <v>1</v>
      </c>
      <c r="G29" s="16"/>
      <c r="H29" s="16">
        <v>1</v>
      </c>
      <c r="I29" s="36">
        <v>650</v>
      </c>
      <c r="J29" s="39">
        <f t="shared" si="0"/>
        <v>650</v>
      </c>
    </row>
    <row r="30" spans="1:10">
      <c r="A30" s="38" t="s">
        <v>220</v>
      </c>
      <c r="B30" s="73"/>
      <c r="C30" s="5" t="s">
        <v>131</v>
      </c>
      <c r="D30" s="16" t="s">
        <v>473</v>
      </c>
      <c r="E30" s="37" t="s">
        <v>221</v>
      </c>
      <c r="F30" s="16"/>
      <c r="G30" s="16">
        <v>1</v>
      </c>
      <c r="H30" s="16">
        <v>1</v>
      </c>
      <c r="I30" s="36">
        <v>3500</v>
      </c>
      <c r="J30" s="39">
        <f t="shared" si="0"/>
        <v>3500</v>
      </c>
    </row>
    <row r="31" spans="1:10">
      <c r="A31" s="38" t="s">
        <v>220</v>
      </c>
      <c r="B31" s="73"/>
      <c r="C31" s="5" t="s">
        <v>131</v>
      </c>
      <c r="D31" s="16" t="s">
        <v>147</v>
      </c>
      <c r="E31" s="37" t="s">
        <v>221</v>
      </c>
      <c r="F31" s="16">
        <v>1</v>
      </c>
      <c r="G31" s="16"/>
      <c r="H31" s="16">
        <v>1</v>
      </c>
      <c r="I31" s="36">
        <v>3500</v>
      </c>
      <c r="J31" s="39">
        <f t="shared" si="0"/>
        <v>3500</v>
      </c>
    </row>
    <row r="32" spans="1:10">
      <c r="A32" s="38" t="s">
        <v>220</v>
      </c>
      <c r="B32" s="73"/>
      <c r="C32" s="5" t="s">
        <v>189</v>
      </c>
      <c r="D32" s="37" t="s">
        <v>221</v>
      </c>
      <c r="E32" s="37" t="s">
        <v>221</v>
      </c>
      <c r="F32" s="16">
        <v>1</v>
      </c>
      <c r="G32" s="16"/>
      <c r="H32" s="16">
        <v>1</v>
      </c>
      <c r="I32" s="36">
        <v>65000</v>
      </c>
      <c r="J32" s="39">
        <f t="shared" si="0"/>
        <v>65000</v>
      </c>
    </row>
    <row r="33" spans="1:10">
      <c r="A33" s="38" t="s">
        <v>220</v>
      </c>
      <c r="B33" s="74"/>
      <c r="C33" s="5" t="s">
        <v>137</v>
      </c>
      <c r="D33" s="16" t="s">
        <v>24</v>
      </c>
      <c r="E33" s="37" t="s">
        <v>221</v>
      </c>
      <c r="F33" s="16">
        <v>1</v>
      </c>
      <c r="G33" s="16"/>
      <c r="H33" s="16">
        <v>1</v>
      </c>
      <c r="I33" s="36">
        <v>15000</v>
      </c>
      <c r="J33" s="39">
        <f t="shared" si="0"/>
        <v>15000</v>
      </c>
    </row>
    <row r="34" spans="1:10">
      <c r="A34" s="38" t="s">
        <v>220</v>
      </c>
      <c r="B34" s="72" t="s">
        <v>475</v>
      </c>
      <c r="C34" s="5" t="s">
        <v>476</v>
      </c>
      <c r="D34" s="16" t="s">
        <v>235</v>
      </c>
      <c r="E34" s="16" t="s">
        <v>484</v>
      </c>
      <c r="F34" s="16">
        <v>1</v>
      </c>
      <c r="G34" s="16"/>
      <c r="H34" s="16">
        <v>1</v>
      </c>
      <c r="I34" s="36">
        <v>350000</v>
      </c>
      <c r="J34" s="39">
        <f t="shared" si="0"/>
        <v>350000</v>
      </c>
    </row>
    <row r="35" spans="1:10">
      <c r="A35" s="38" t="s">
        <v>220</v>
      </c>
      <c r="B35" s="73"/>
      <c r="C35" s="5" t="s">
        <v>229</v>
      </c>
      <c r="D35" s="37" t="s">
        <v>221</v>
      </c>
      <c r="E35" s="37" t="s">
        <v>221</v>
      </c>
      <c r="F35" s="16">
        <v>1</v>
      </c>
      <c r="G35" s="16"/>
      <c r="H35" s="16">
        <v>1</v>
      </c>
      <c r="I35" s="36">
        <v>6500</v>
      </c>
      <c r="J35" s="39">
        <f t="shared" si="0"/>
        <v>6500</v>
      </c>
    </row>
    <row r="36" spans="1:10">
      <c r="A36" s="38" t="s">
        <v>220</v>
      </c>
      <c r="B36" s="73"/>
      <c r="C36" s="5" t="s">
        <v>229</v>
      </c>
      <c r="D36" s="16" t="s">
        <v>478</v>
      </c>
      <c r="E36" s="37" t="s">
        <v>221</v>
      </c>
      <c r="F36" s="16">
        <v>1</v>
      </c>
      <c r="G36" s="16"/>
      <c r="H36" s="16">
        <v>1</v>
      </c>
      <c r="I36" s="36">
        <v>6500</v>
      </c>
      <c r="J36" s="39">
        <f t="shared" si="0"/>
        <v>6500</v>
      </c>
    </row>
    <row r="37" spans="1:10">
      <c r="A37" s="38" t="s">
        <v>220</v>
      </c>
      <c r="B37" s="73"/>
      <c r="C37" s="5" t="s">
        <v>229</v>
      </c>
      <c r="D37" s="37" t="s">
        <v>221</v>
      </c>
      <c r="E37" s="37" t="s">
        <v>221</v>
      </c>
      <c r="F37" s="16">
        <v>1</v>
      </c>
      <c r="G37" s="16"/>
      <c r="H37" s="16">
        <v>1</v>
      </c>
      <c r="I37" s="36">
        <v>6500</v>
      </c>
      <c r="J37" s="39">
        <f t="shared" si="0"/>
        <v>6500</v>
      </c>
    </row>
    <row r="38" spans="1:10">
      <c r="A38" s="38" t="s">
        <v>220</v>
      </c>
      <c r="B38" s="73"/>
      <c r="C38" s="5" t="s">
        <v>440</v>
      </c>
      <c r="D38" s="16" t="s">
        <v>444</v>
      </c>
      <c r="E38" s="37" t="s">
        <v>221</v>
      </c>
      <c r="F38" s="16">
        <v>1</v>
      </c>
      <c r="G38" s="16"/>
      <c r="H38" s="16">
        <v>1</v>
      </c>
      <c r="I38" s="36">
        <v>30000</v>
      </c>
      <c r="J38" s="39">
        <f t="shared" si="0"/>
        <v>30000</v>
      </c>
    </row>
    <row r="39" spans="1:10">
      <c r="A39" s="38" t="s">
        <v>220</v>
      </c>
      <c r="B39" s="73"/>
      <c r="C39" s="5" t="s">
        <v>477</v>
      </c>
      <c r="D39" s="16" t="s">
        <v>479</v>
      </c>
      <c r="E39" s="16" t="s">
        <v>482</v>
      </c>
      <c r="F39" s="16">
        <v>1</v>
      </c>
      <c r="G39" s="16"/>
      <c r="H39" s="16">
        <v>1</v>
      </c>
      <c r="I39" s="36">
        <v>1500</v>
      </c>
      <c r="J39" s="39">
        <f t="shared" si="0"/>
        <v>1500</v>
      </c>
    </row>
    <row r="40" spans="1:10">
      <c r="A40" s="38" t="s">
        <v>220</v>
      </c>
      <c r="B40" s="73"/>
      <c r="C40" s="5" t="s">
        <v>441</v>
      </c>
      <c r="D40" s="16" t="s">
        <v>489</v>
      </c>
      <c r="E40" s="16" t="s">
        <v>483</v>
      </c>
      <c r="F40" s="16">
        <v>1</v>
      </c>
      <c r="G40" s="16"/>
      <c r="H40" s="16">
        <v>1</v>
      </c>
      <c r="I40" s="36">
        <v>18500</v>
      </c>
      <c r="J40" s="39">
        <f t="shared" si="0"/>
        <v>18500</v>
      </c>
    </row>
    <row r="41" spans="1:10">
      <c r="A41" s="38" t="s">
        <v>220</v>
      </c>
      <c r="B41" s="73"/>
      <c r="C41" s="5" t="s">
        <v>477</v>
      </c>
      <c r="D41" s="16" t="s">
        <v>480</v>
      </c>
      <c r="E41" s="16" t="s">
        <v>481</v>
      </c>
      <c r="F41" s="16">
        <v>1</v>
      </c>
      <c r="G41" s="16"/>
      <c r="H41" s="16">
        <v>1</v>
      </c>
      <c r="I41" s="36">
        <v>1500</v>
      </c>
      <c r="J41" s="39">
        <f t="shared" si="0"/>
        <v>1500</v>
      </c>
    </row>
    <row r="42" spans="1:10">
      <c r="A42" s="38" t="s">
        <v>220</v>
      </c>
      <c r="B42" s="73"/>
      <c r="C42" s="5" t="s">
        <v>485</v>
      </c>
      <c r="D42" s="16" t="s">
        <v>488</v>
      </c>
      <c r="E42" s="16" t="s">
        <v>491</v>
      </c>
      <c r="F42" s="16">
        <v>1</v>
      </c>
      <c r="G42" s="16"/>
      <c r="H42" s="16">
        <v>1</v>
      </c>
      <c r="I42" s="36">
        <v>200000</v>
      </c>
      <c r="J42" s="39">
        <f t="shared" si="0"/>
        <v>200000</v>
      </c>
    </row>
    <row r="43" spans="1:10">
      <c r="A43" s="38" t="s">
        <v>220</v>
      </c>
      <c r="B43" s="73"/>
      <c r="C43" s="5" t="s">
        <v>486</v>
      </c>
      <c r="D43" s="37" t="s">
        <v>221</v>
      </c>
      <c r="E43" s="37" t="s">
        <v>221</v>
      </c>
      <c r="F43" s="16">
        <v>1</v>
      </c>
      <c r="G43" s="16"/>
      <c r="H43" s="16">
        <v>1</v>
      </c>
      <c r="I43" s="36">
        <v>4500</v>
      </c>
      <c r="J43" s="39">
        <f t="shared" si="0"/>
        <v>4500</v>
      </c>
    </row>
    <row r="44" spans="1:10">
      <c r="A44" s="38" t="s">
        <v>220</v>
      </c>
      <c r="B44" s="73"/>
      <c r="C44" s="5" t="s">
        <v>137</v>
      </c>
      <c r="D44" s="16" t="s">
        <v>24</v>
      </c>
      <c r="E44" s="16" t="s">
        <v>490</v>
      </c>
      <c r="F44" s="16">
        <v>1</v>
      </c>
      <c r="G44" s="16"/>
      <c r="H44" s="16">
        <v>1</v>
      </c>
      <c r="I44" s="36">
        <v>15000</v>
      </c>
      <c r="J44" s="39">
        <f t="shared" si="0"/>
        <v>15000</v>
      </c>
    </row>
    <row r="45" spans="1:10">
      <c r="A45" s="38" t="s">
        <v>220</v>
      </c>
      <c r="B45" s="73"/>
      <c r="C45" s="5" t="s">
        <v>441</v>
      </c>
      <c r="D45" s="16" t="s">
        <v>489</v>
      </c>
      <c r="E45" s="37" t="s">
        <v>221</v>
      </c>
      <c r="F45" s="16"/>
      <c r="G45" s="16">
        <v>1</v>
      </c>
      <c r="H45" s="16">
        <v>1</v>
      </c>
      <c r="I45" s="36">
        <v>18500</v>
      </c>
      <c r="J45" s="39">
        <f t="shared" si="0"/>
        <v>18500</v>
      </c>
    </row>
    <row r="46" spans="1:10">
      <c r="A46" s="38" t="s">
        <v>220</v>
      </c>
      <c r="B46" s="73"/>
      <c r="C46" s="5" t="s">
        <v>441</v>
      </c>
      <c r="D46" s="16" t="s">
        <v>489</v>
      </c>
      <c r="E46" s="37" t="s">
        <v>221</v>
      </c>
      <c r="F46" s="16"/>
      <c r="G46" s="16">
        <v>1</v>
      </c>
      <c r="H46" s="16">
        <v>1</v>
      </c>
      <c r="I46" s="36">
        <v>18500</v>
      </c>
      <c r="J46" s="39">
        <f t="shared" si="0"/>
        <v>18500</v>
      </c>
    </row>
    <row r="47" spans="1:10">
      <c r="A47" s="38" t="s">
        <v>220</v>
      </c>
      <c r="B47" s="73"/>
      <c r="C47" s="5" t="s">
        <v>441</v>
      </c>
      <c r="D47" s="16" t="s">
        <v>444</v>
      </c>
      <c r="E47" s="37" t="s">
        <v>221</v>
      </c>
      <c r="F47" s="16"/>
      <c r="G47" s="16">
        <v>1</v>
      </c>
      <c r="H47" s="16">
        <v>1</v>
      </c>
      <c r="I47" s="36">
        <v>18500</v>
      </c>
      <c r="J47" s="39">
        <f t="shared" si="0"/>
        <v>18500</v>
      </c>
    </row>
    <row r="48" spans="1:10">
      <c r="A48" s="38" t="s">
        <v>220</v>
      </c>
      <c r="B48" s="73"/>
      <c r="C48" s="5" t="s">
        <v>441</v>
      </c>
      <c r="D48" s="16" t="s">
        <v>444</v>
      </c>
      <c r="E48" s="37" t="s">
        <v>221</v>
      </c>
      <c r="F48" s="16"/>
      <c r="G48" s="16">
        <v>1</v>
      </c>
      <c r="H48" s="16">
        <v>1</v>
      </c>
      <c r="I48" s="36">
        <v>18500</v>
      </c>
      <c r="J48" s="39">
        <f t="shared" si="0"/>
        <v>18500</v>
      </c>
    </row>
    <row r="49" spans="1:10">
      <c r="A49" s="38" t="s">
        <v>220</v>
      </c>
      <c r="B49" s="74"/>
      <c r="C49" s="5" t="s">
        <v>487</v>
      </c>
      <c r="D49" s="37" t="s">
        <v>221</v>
      </c>
      <c r="E49" s="37" t="s">
        <v>221</v>
      </c>
      <c r="F49" s="16">
        <v>1</v>
      </c>
      <c r="G49" s="16"/>
      <c r="H49" s="16">
        <v>1</v>
      </c>
      <c r="I49" s="36">
        <v>4500</v>
      </c>
      <c r="J49" s="39">
        <f t="shared" si="0"/>
        <v>4500</v>
      </c>
    </row>
    <row r="50" spans="1:10">
      <c r="A50" s="38" t="s">
        <v>220</v>
      </c>
      <c r="B50" s="72" t="s">
        <v>492</v>
      </c>
      <c r="C50" s="5" t="s">
        <v>145</v>
      </c>
      <c r="D50" s="16" t="s">
        <v>493</v>
      </c>
      <c r="E50" s="16" t="s">
        <v>150</v>
      </c>
      <c r="F50" s="16"/>
      <c r="G50" s="16">
        <v>1</v>
      </c>
      <c r="H50" s="16">
        <v>1</v>
      </c>
      <c r="I50" s="36">
        <v>650</v>
      </c>
      <c r="J50" s="39">
        <f t="shared" si="0"/>
        <v>650</v>
      </c>
    </row>
    <row r="51" spans="1:10">
      <c r="A51" s="38" t="s">
        <v>220</v>
      </c>
      <c r="B51" s="73"/>
      <c r="C51" s="5" t="s">
        <v>137</v>
      </c>
      <c r="D51" s="16" t="s">
        <v>24</v>
      </c>
      <c r="E51" s="16" t="s">
        <v>490</v>
      </c>
      <c r="F51" s="16">
        <v>1</v>
      </c>
      <c r="G51" s="16"/>
      <c r="H51" s="16">
        <v>1</v>
      </c>
      <c r="I51" s="36">
        <v>15000</v>
      </c>
      <c r="J51" s="39">
        <f t="shared" si="0"/>
        <v>15000</v>
      </c>
    </row>
    <row r="52" spans="1:10">
      <c r="A52" s="38" t="s">
        <v>220</v>
      </c>
      <c r="B52" s="73"/>
      <c r="C52" s="5" t="s">
        <v>145</v>
      </c>
      <c r="D52" s="16" t="s">
        <v>23</v>
      </c>
      <c r="E52" s="37" t="s">
        <v>221</v>
      </c>
      <c r="F52" s="16">
        <v>1</v>
      </c>
      <c r="G52" s="16"/>
      <c r="H52" s="16">
        <v>1</v>
      </c>
      <c r="I52" s="36">
        <v>650</v>
      </c>
      <c r="J52" s="39">
        <f t="shared" si="0"/>
        <v>650</v>
      </c>
    </row>
    <row r="53" spans="1:10">
      <c r="A53" s="38" t="s">
        <v>220</v>
      </c>
      <c r="B53" s="73"/>
      <c r="C53" s="5" t="s">
        <v>145</v>
      </c>
      <c r="D53" s="16" t="s">
        <v>23</v>
      </c>
      <c r="E53" s="37" t="s">
        <v>221</v>
      </c>
      <c r="F53" s="16">
        <v>1</v>
      </c>
      <c r="G53" s="16"/>
      <c r="H53" s="16">
        <v>1</v>
      </c>
      <c r="I53" s="36">
        <v>650</v>
      </c>
      <c r="J53" s="39">
        <f t="shared" si="0"/>
        <v>650</v>
      </c>
    </row>
    <row r="54" spans="1:10">
      <c r="A54" s="38" t="s">
        <v>220</v>
      </c>
      <c r="B54" s="73"/>
      <c r="C54" s="5" t="s">
        <v>145</v>
      </c>
      <c r="D54" s="16" t="s">
        <v>23</v>
      </c>
      <c r="E54" s="37" t="s">
        <v>221</v>
      </c>
      <c r="F54" s="16">
        <v>1</v>
      </c>
      <c r="G54" s="16"/>
      <c r="H54" s="16">
        <v>1</v>
      </c>
      <c r="I54" s="36">
        <v>650</v>
      </c>
      <c r="J54" s="39">
        <f t="shared" si="0"/>
        <v>650</v>
      </c>
    </row>
    <row r="55" spans="1:10">
      <c r="A55" s="38" t="s">
        <v>220</v>
      </c>
      <c r="B55" s="73"/>
      <c r="C55" s="5" t="s">
        <v>37</v>
      </c>
      <c r="D55" s="37" t="s">
        <v>221</v>
      </c>
      <c r="E55" s="37" t="s">
        <v>221</v>
      </c>
      <c r="F55" s="16">
        <v>1</v>
      </c>
      <c r="G55" s="16"/>
      <c r="H55" s="16">
        <v>1</v>
      </c>
      <c r="I55" s="36">
        <v>6500</v>
      </c>
      <c r="J55" s="39">
        <f t="shared" si="0"/>
        <v>6500</v>
      </c>
    </row>
    <row r="56" spans="1:10">
      <c r="A56" s="38" t="s">
        <v>220</v>
      </c>
      <c r="B56" s="73"/>
      <c r="C56" s="5" t="s">
        <v>37</v>
      </c>
      <c r="D56" s="37" t="s">
        <v>221</v>
      </c>
      <c r="E56" s="37" t="s">
        <v>221</v>
      </c>
      <c r="F56" s="16">
        <v>1</v>
      </c>
      <c r="G56" s="16"/>
      <c r="H56" s="16">
        <v>1</v>
      </c>
      <c r="I56" s="36">
        <v>6500</v>
      </c>
      <c r="J56" s="39">
        <f t="shared" si="0"/>
        <v>6500</v>
      </c>
    </row>
    <row r="57" spans="1:10" ht="15.75" thickBot="1">
      <c r="A57" s="40" t="s">
        <v>220</v>
      </c>
      <c r="B57" s="148"/>
      <c r="C57" s="41" t="s">
        <v>37</v>
      </c>
      <c r="D57" s="42" t="s">
        <v>221</v>
      </c>
      <c r="E57" s="42" t="s">
        <v>221</v>
      </c>
      <c r="F57" s="43">
        <v>1</v>
      </c>
      <c r="G57" s="43"/>
      <c r="H57" s="43">
        <v>1</v>
      </c>
      <c r="I57" s="44">
        <v>6500</v>
      </c>
      <c r="J57" s="45">
        <f t="shared" si="0"/>
        <v>6500</v>
      </c>
    </row>
    <row r="59" spans="1:10" ht="16.5" thickBot="1">
      <c r="A59" s="19" t="s">
        <v>739</v>
      </c>
      <c r="B59" s="19"/>
      <c r="D59" s="20"/>
      <c r="E59" s="21"/>
      <c r="F59" s="21"/>
      <c r="G59" s="21"/>
      <c r="H59" s="21"/>
      <c r="I59" s="32"/>
      <c r="J59" s="32"/>
    </row>
    <row r="60" spans="1:10" ht="15.75" thickBot="1">
      <c r="A60" s="23"/>
      <c r="B60" s="23"/>
      <c r="D60" s="20"/>
      <c r="E60" s="21"/>
      <c r="F60" s="94" t="s">
        <v>740</v>
      </c>
      <c r="G60" s="95"/>
      <c r="H60" s="95"/>
      <c r="I60" s="96"/>
      <c r="J60" s="24">
        <f>SUM(H6:H57)</f>
        <v>52</v>
      </c>
    </row>
    <row r="61" spans="1:10">
      <c r="A61" s="34" t="s">
        <v>220</v>
      </c>
      <c r="B61" s="97" t="s">
        <v>741</v>
      </c>
      <c r="C61" s="98"/>
      <c r="D61" s="20"/>
      <c r="E61" s="21"/>
      <c r="F61" s="99" t="s">
        <v>742</v>
      </c>
      <c r="G61" s="100"/>
      <c r="H61" s="100"/>
      <c r="I61" s="101"/>
      <c r="J61" s="26">
        <f>SUM(J6:J57)</f>
        <v>1895650</v>
      </c>
    </row>
    <row r="62" spans="1:10" ht="15.75" thickBot="1">
      <c r="A62" s="27" t="s">
        <v>221</v>
      </c>
      <c r="B62" s="102" t="s">
        <v>743</v>
      </c>
      <c r="C62" s="103"/>
      <c r="D62" s="20"/>
      <c r="E62" s="21"/>
      <c r="F62" s="104" t="s">
        <v>744</v>
      </c>
      <c r="G62" s="105"/>
      <c r="H62" s="105"/>
      <c r="I62" s="105"/>
      <c r="J62" s="28">
        <f>J61*0.07</f>
        <v>132695.5</v>
      </c>
    </row>
    <row r="63" spans="1:10">
      <c r="A63" s="21"/>
      <c r="B63" s="21"/>
      <c r="C63" s="21"/>
      <c r="D63" s="21"/>
      <c r="E63" s="21"/>
      <c r="F63" s="21"/>
      <c r="G63" s="21"/>
      <c r="H63" s="21"/>
      <c r="I63" s="29"/>
      <c r="J63" s="29"/>
    </row>
  </sheetData>
  <mergeCells count="27">
    <mergeCell ref="B34:B49"/>
    <mergeCell ref="B50:B57"/>
    <mergeCell ref="B5:B7"/>
    <mergeCell ref="B8:B9"/>
    <mergeCell ref="B10:B21"/>
    <mergeCell ref="B22:B25"/>
    <mergeCell ref="B26:B33"/>
    <mergeCell ref="F60:I60"/>
    <mergeCell ref="B61:C61"/>
    <mergeCell ref="F61:I61"/>
    <mergeCell ref="B62:C62"/>
    <mergeCell ref="F62:I62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62"/>
  <sheetViews>
    <sheetView workbookViewId="0">
      <selection activeCell="N3" sqref="N3"/>
    </sheetView>
  </sheetViews>
  <sheetFormatPr defaultRowHeight="15"/>
  <cols>
    <col min="1" max="1" width="5.5703125" customWidth="1"/>
    <col min="2" max="2" width="10.5703125" customWidth="1"/>
    <col min="3" max="3" width="20" bestFit="1" customWidth="1"/>
    <col min="4" max="4" width="11.140625" bestFit="1" customWidth="1"/>
    <col min="5" max="5" width="19.42578125" bestFit="1" customWidth="1"/>
    <col min="6" max="6" width="4.140625" customWidth="1"/>
    <col min="7" max="7" width="4.42578125" customWidth="1"/>
    <col min="8" max="8" width="3.28515625" customWidth="1"/>
    <col min="9" max="10" width="9.140625" style="33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42256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494</v>
      </c>
      <c r="G2" s="124"/>
      <c r="H2" s="124"/>
      <c r="I2" s="124"/>
      <c r="J2" s="143"/>
    </row>
    <row r="3" spans="1:10" ht="24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 ht="17.25" customHeight="1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2" t="s">
        <v>495</v>
      </c>
      <c r="C5" s="5" t="s">
        <v>77</v>
      </c>
      <c r="D5" s="16" t="s">
        <v>78</v>
      </c>
      <c r="E5" s="16" t="s">
        <v>501</v>
      </c>
      <c r="F5" s="16">
        <v>1</v>
      </c>
      <c r="G5" s="16"/>
      <c r="H5" s="16">
        <v>1</v>
      </c>
      <c r="I5" s="36">
        <v>38000</v>
      </c>
      <c r="J5" s="39">
        <f t="shared" ref="J5:J56" si="0">I5*H5</f>
        <v>38000</v>
      </c>
    </row>
    <row r="6" spans="1:10">
      <c r="A6" s="38" t="s">
        <v>220</v>
      </c>
      <c r="B6" s="73"/>
      <c r="C6" s="5" t="s">
        <v>35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6500</v>
      </c>
      <c r="J6" s="39">
        <f t="shared" si="0"/>
        <v>6500</v>
      </c>
    </row>
    <row r="7" spans="1:10">
      <c r="A7" s="38" t="s">
        <v>220</v>
      </c>
      <c r="B7" s="73"/>
      <c r="C7" s="5" t="s">
        <v>77</v>
      </c>
      <c r="D7" s="16" t="s">
        <v>78</v>
      </c>
      <c r="E7" s="16" t="s">
        <v>500</v>
      </c>
      <c r="F7" s="16">
        <v>1</v>
      </c>
      <c r="G7" s="16"/>
      <c r="H7" s="16">
        <v>1</v>
      </c>
      <c r="I7" s="36">
        <v>38000</v>
      </c>
      <c r="J7" s="39">
        <f t="shared" si="0"/>
        <v>38000</v>
      </c>
    </row>
    <row r="8" spans="1:10">
      <c r="A8" s="38" t="s">
        <v>220</v>
      </c>
      <c r="B8" s="73"/>
      <c r="C8" s="5" t="s">
        <v>77</v>
      </c>
      <c r="D8" s="16" t="s">
        <v>78</v>
      </c>
      <c r="E8" s="16" t="s">
        <v>499</v>
      </c>
      <c r="F8" s="16">
        <v>1</v>
      </c>
      <c r="G8" s="16"/>
      <c r="H8" s="16">
        <v>1</v>
      </c>
      <c r="I8" s="36">
        <v>38000</v>
      </c>
      <c r="J8" s="39">
        <f t="shared" si="0"/>
        <v>38000</v>
      </c>
    </row>
    <row r="9" spans="1:10">
      <c r="A9" s="38" t="s">
        <v>220</v>
      </c>
      <c r="B9" s="73"/>
      <c r="C9" s="5" t="s">
        <v>77</v>
      </c>
      <c r="D9" s="16" t="s">
        <v>113</v>
      </c>
      <c r="E9" s="16" t="s">
        <v>498</v>
      </c>
      <c r="F9" s="16">
        <v>1</v>
      </c>
      <c r="G9" s="16"/>
      <c r="H9" s="16">
        <v>1</v>
      </c>
      <c r="I9" s="36">
        <v>38000</v>
      </c>
      <c r="J9" s="39">
        <f t="shared" si="0"/>
        <v>38000</v>
      </c>
    </row>
    <row r="10" spans="1:10">
      <c r="A10" s="38" t="s">
        <v>220</v>
      </c>
      <c r="B10" s="74"/>
      <c r="C10" s="5" t="s">
        <v>86</v>
      </c>
      <c r="D10" s="16" t="s">
        <v>496</v>
      </c>
      <c r="E10" s="16" t="s">
        <v>497</v>
      </c>
      <c r="F10" s="16">
        <v>1</v>
      </c>
      <c r="G10" s="16"/>
      <c r="H10" s="16">
        <v>1</v>
      </c>
      <c r="I10" s="36">
        <v>15500</v>
      </c>
      <c r="J10" s="39">
        <f t="shared" si="0"/>
        <v>15500</v>
      </c>
    </row>
    <row r="11" spans="1:10">
      <c r="A11" s="38" t="s">
        <v>220</v>
      </c>
      <c r="B11" s="72" t="s">
        <v>472</v>
      </c>
      <c r="C11" s="68" t="s">
        <v>35</v>
      </c>
      <c r="D11" s="37" t="s">
        <v>221</v>
      </c>
      <c r="E11" s="37" t="s">
        <v>221</v>
      </c>
      <c r="F11" s="16">
        <v>1</v>
      </c>
      <c r="G11" s="16"/>
      <c r="H11" s="16">
        <v>1</v>
      </c>
      <c r="I11" s="36">
        <v>6500</v>
      </c>
      <c r="J11" s="39">
        <f t="shared" si="0"/>
        <v>6500</v>
      </c>
    </row>
    <row r="12" spans="1:10">
      <c r="A12" s="38" t="s">
        <v>220</v>
      </c>
      <c r="B12" s="73"/>
      <c r="C12" s="5" t="s">
        <v>468</v>
      </c>
      <c r="D12" s="16" t="s">
        <v>27</v>
      </c>
      <c r="E12" s="16">
        <v>1107123210</v>
      </c>
      <c r="F12" s="16">
        <v>1</v>
      </c>
      <c r="G12" s="16"/>
      <c r="H12" s="16">
        <v>1</v>
      </c>
      <c r="I12" s="36">
        <v>55000</v>
      </c>
      <c r="J12" s="39">
        <f t="shared" si="0"/>
        <v>55000</v>
      </c>
    </row>
    <row r="13" spans="1:10">
      <c r="A13" s="38" t="s">
        <v>220</v>
      </c>
      <c r="B13" s="73"/>
      <c r="C13" s="5" t="s">
        <v>77</v>
      </c>
      <c r="D13" s="16" t="s">
        <v>78</v>
      </c>
      <c r="E13" s="16" t="s">
        <v>507</v>
      </c>
      <c r="F13" s="16">
        <v>1</v>
      </c>
      <c r="G13" s="16"/>
      <c r="H13" s="16">
        <v>1</v>
      </c>
      <c r="I13" s="36">
        <v>38000</v>
      </c>
      <c r="J13" s="39">
        <f t="shared" si="0"/>
        <v>38000</v>
      </c>
    </row>
    <row r="14" spans="1:10">
      <c r="A14" s="38" t="s">
        <v>220</v>
      </c>
      <c r="B14" s="73"/>
      <c r="C14" s="5" t="s">
        <v>155</v>
      </c>
      <c r="D14" s="37" t="s">
        <v>221</v>
      </c>
      <c r="E14" s="37" t="s">
        <v>221</v>
      </c>
      <c r="F14" s="16">
        <v>1</v>
      </c>
      <c r="G14" s="16"/>
      <c r="H14" s="16">
        <v>1</v>
      </c>
      <c r="I14" s="36">
        <v>14000</v>
      </c>
      <c r="J14" s="39">
        <f t="shared" si="0"/>
        <v>14000</v>
      </c>
    </row>
    <row r="15" spans="1:10">
      <c r="A15" s="38" t="s">
        <v>220</v>
      </c>
      <c r="B15" s="73"/>
      <c r="C15" s="5" t="s">
        <v>131</v>
      </c>
      <c r="D15" s="16" t="s">
        <v>147</v>
      </c>
      <c r="E15" s="37" t="s">
        <v>221</v>
      </c>
      <c r="F15" s="16">
        <v>1</v>
      </c>
      <c r="G15" s="16"/>
      <c r="H15" s="16">
        <v>1</v>
      </c>
      <c r="I15" s="36">
        <v>3500</v>
      </c>
      <c r="J15" s="39">
        <f t="shared" si="0"/>
        <v>3500</v>
      </c>
    </row>
    <row r="16" spans="1:10">
      <c r="A16" s="38" t="s">
        <v>220</v>
      </c>
      <c r="B16" s="73"/>
      <c r="C16" s="5" t="s">
        <v>468</v>
      </c>
      <c r="D16" s="16" t="s">
        <v>25</v>
      </c>
      <c r="E16" s="16" t="s">
        <v>506</v>
      </c>
      <c r="F16" s="16">
        <v>1</v>
      </c>
      <c r="G16" s="16"/>
      <c r="H16" s="16">
        <v>1</v>
      </c>
      <c r="I16" s="36">
        <v>55000</v>
      </c>
      <c r="J16" s="39">
        <f t="shared" si="0"/>
        <v>55000</v>
      </c>
    </row>
    <row r="17" spans="1:10">
      <c r="A17" s="38" t="s">
        <v>220</v>
      </c>
      <c r="B17" s="74"/>
      <c r="C17" s="5" t="s">
        <v>145</v>
      </c>
      <c r="D17" s="16" t="s">
        <v>503</v>
      </c>
      <c r="E17" s="37" t="s">
        <v>221</v>
      </c>
      <c r="F17" s="16">
        <v>1</v>
      </c>
      <c r="G17" s="16"/>
      <c r="H17" s="16">
        <v>1</v>
      </c>
      <c r="I17" s="36">
        <v>650</v>
      </c>
      <c r="J17" s="39">
        <f t="shared" si="0"/>
        <v>650</v>
      </c>
    </row>
    <row r="18" spans="1:10">
      <c r="A18" s="38" t="s">
        <v>220</v>
      </c>
      <c r="B18" s="72" t="s">
        <v>502</v>
      </c>
      <c r="C18" s="5" t="s">
        <v>130</v>
      </c>
      <c r="D18" s="16" t="s">
        <v>504</v>
      </c>
      <c r="E18" s="16" t="s">
        <v>505</v>
      </c>
      <c r="F18" s="16">
        <v>1</v>
      </c>
      <c r="G18" s="16"/>
      <c r="H18" s="16">
        <v>1</v>
      </c>
      <c r="I18" s="36">
        <v>450000</v>
      </c>
      <c r="J18" s="39">
        <f t="shared" si="0"/>
        <v>450000</v>
      </c>
    </row>
    <row r="19" spans="1:10">
      <c r="A19" s="38" t="s">
        <v>220</v>
      </c>
      <c r="B19" s="73"/>
      <c r="C19" s="5" t="s">
        <v>37</v>
      </c>
      <c r="D19" s="37" t="s">
        <v>221</v>
      </c>
      <c r="E19" s="37" t="s">
        <v>221</v>
      </c>
      <c r="F19" s="16">
        <v>1</v>
      </c>
      <c r="G19" s="16"/>
      <c r="H19" s="16">
        <v>1</v>
      </c>
      <c r="I19" s="36">
        <v>6500</v>
      </c>
      <c r="J19" s="39">
        <f t="shared" si="0"/>
        <v>6500</v>
      </c>
    </row>
    <row r="20" spans="1:10">
      <c r="A20" s="38" t="s">
        <v>220</v>
      </c>
      <c r="B20" s="73"/>
      <c r="C20" s="5" t="s">
        <v>37</v>
      </c>
      <c r="D20" s="37" t="s">
        <v>221</v>
      </c>
      <c r="E20" s="37" t="s">
        <v>221</v>
      </c>
      <c r="F20" s="16">
        <v>1</v>
      </c>
      <c r="G20" s="16"/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74"/>
      <c r="C21" s="5" t="s">
        <v>137</v>
      </c>
      <c r="D21" s="16" t="s">
        <v>24</v>
      </c>
      <c r="E21" s="16" t="s">
        <v>515</v>
      </c>
      <c r="F21" s="16">
        <v>1</v>
      </c>
      <c r="G21" s="16"/>
      <c r="H21" s="16">
        <v>1</v>
      </c>
      <c r="I21" s="36">
        <v>15000</v>
      </c>
      <c r="J21" s="39">
        <f t="shared" si="0"/>
        <v>15000</v>
      </c>
    </row>
    <row r="22" spans="1:10">
      <c r="A22" s="38" t="s">
        <v>220</v>
      </c>
      <c r="B22" s="72" t="s">
        <v>439</v>
      </c>
      <c r="C22" s="5" t="s">
        <v>486</v>
      </c>
      <c r="D22" s="37" t="s">
        <v>221</v>
      </c>
      <c r="E22" s="37" t="s">
        <v>221</v>
      </c>
      <c r="F22" s="16">
        <v>1</v>
      </c>
      <c r="G22" s="16"/>
      <c r="H22" s="16">
        <v>1</v>
      </c>
      <c r="I22" s="36">
        <v>4500</v>
      </c>
      <c r="J22" s="39">
        <f t="shared" si="0"/>
        <v>4500</v>
      </c>
    </row>
    <row r="23" spans="1:10">
      <c r="A23" s="38" t="s">
        <v>220</v>
      </c>
      <c r="B23" s="73"/>
      <c r="C23" s="5" t="s">
        <v>508</v>
      </c>
      <c r="D23" s="16" t="s">
        <v>235</v>
      </c>
      <c r="E23" s="16" t="s">
        <v>516</v>
      </c>
      <c r="F23" s="16">
        <v>1</v>
      </c>
      <c r="G23" s="16"/>
      <c r="H23" s="16">
        <v>1</v>
      </c>
      <c r="I23" s="36">
        <v>350000</v>
      </c>
      <c r="J23" s="39">
        <f t="shared" si="0"/>
        <v>350000</v>
      </c>
    </row>
    <row r="24" spans="1:10">
      <c r="A24" s="38" t="s">
        <v>220</v>
      </c>
      <c r="B24" s="73"/>
      <c r="C24" s="5" t="s">
        <v>441</v>
      </c>
      <c r="D24" s="37" t="s">
        <v>221</v>
      </c>
      <c r="E24" s="37" t="s">
        <v>221</v>
      </c>
      <c r="F24" s="16">
        <v>1</v>
      </c>
      <c r="G24" s="16"/>
      <c r="H24" s="16">
        <v>1</v>
      </c>
      <c r="I24" s="36">
        <v>18500</v>
      </c>
      <c r="J24" s="39">
        <f t="shared" si="0"/>
        <v>18500</v>
      </c>
    </row>
    <row r="25" spans="1:10">
      <c r="A25" s="38" t="s">
        <v>220</v>
      </c>
      <c r="B25" s="73"/>
      <c r="C25" s="5" t="s">
        <v>440</v>
      </c>
      <c r="D25" s="16" t="s">
        <v>444</v>
      </c>
      <c r="E25" s="16">
        <v>22297</v>
      </c>
      <c r="F25" s="16">
        <v>1</v>
      </c>
      <c r="G25" s="16"/>
      <c r="H25" s="16">
        <v>1</v>
      </c>
      <c r="I25" s="36">
        <v>30000</v>
      </c>
      <c r="J25" s="39">
        <f t="shared" si="0"/>
        <v>30000</v>
      </c>
    </row>
    <row r="26" spans="1:10">
      <c r="A26" s="38" t="s">
        <v>220</v>
      </c>
      <c r="B26" s="73"/>
      <c r="C26" s="5" t="s">
        <v>509</v>
      </c>
      <c r="D26" s="16" t="s">
        <v>511</v>
      </c>
      <c r="E26" s="16" t="s">
        <v>517</v>
      </c>
      <c r="F26" s="16">
        <v>1</v>
      </c>
      <c r="G26" s="16"/>
      <c r="H26" s="16">
        <v>1</v>
      </c>
      <c r="I26" s="36">
        <v>200000</v>
      </c>
      <c r="J26" s="39">
        <f t="shared" si="0"/>
        <v>200000</v>
      </c>
    </row>
    <row r="27" spans="1:10">
      <c r="A27" s="38" t="s">
        <v>220</v>
      </c>
      <c r="B27" s="73"/>
      <c r="C27" s="5" t="s">
        <v>510</v>
      </c>
      <c r="D27" s="16" t="s">
        <v>512</v>
      </c>
      <c r="E27" s="37" t="s">
        <v>221</v>
      </c>
      <c r="F27" s="16">
        <v>1</v>
      </c>
      <c r="G27" s="16"/>
      <c r="H27" s="16">
        <v>1</v>
      </c>
      <c r="I27" s="36">
        <v>1500</v>
      </c>
      <c r="J27" s="39">
        <f t="shared" si="0"/>
        <v>1500</v>
      </c>
    </row>
    <row r="28" spans="1:10">
      <c r="A28" s="38" t="s">
        <v>220</v>
      </c>
      <c r="B28" s="73"/>
      <c r="C28" s="5" t="s">
        <v>510</v>
      </c>
      <c r="D28" s="16" t="s">
        <v>513</v>
      </c>
      <c r="E28" s="37" t="s">
        <v>221</v>
      </c>
      <c r="F28" s="16">
        <v>1</v>
      </c>
      <c r="G28" s="16"/>
      <c r="H28" s="16">
        <v>1</v>
      </c>
      <c r="I28" s="36">
        <v>1500</v>
      </c>
      <c r="J28" s="39">
        <f t="shared" si="0"/>
        <v>1500</v>
      </c>
    </row>
    <row r="29" spans="1:10">
      <c r="A29" s="38" t="s">
        <v>220</v>
      </c>
      <c r="B29" s="73"/>
      <c r="C29" s="5" t="s">
        <v>229</v>
      </c>
      <c r="D29" s="16" t="s">
        <v>305</v>
      </c>
      <c r="E29" s="37" t="s">
        <v>221</v>
      </c>
      <c r="F29" s="16">
        <v>1</v>
      </c>
      <c r="G29" s="16"/>
      <c r="H29" s="16">
        <v>1</v>
      </c>
      <c r="I29" s="36">
        <v>6500</v>
      </c>
      <c r="J29" s="39">
        <f t="shared" si="0"/>
        <v>6500</v>
      </c>
    </row>
    <row r="30" spans="1:10">
      <c r="A30" s="38" t="s">
        <v>220</v>
      </c>
      <c r="B30" s="73"/>
      <c r="C30" s="5" t="s">
        <v>180</v>
      </c>
      <c r="D30" s="16" t="s">
        <v>447</v>
      </c>
      <c r="E30" s="16">
        <v>91210442</v>
      </c>
      <c r="F30" s="16">
        <v>1</v>
      </c>
      <c r="G30" s="16"/>
      <c r="H30" s="16">
        <v>1</v>
      </c>
      <c r="I30" s="36">
        <v>250000</v>
      </c>
      <c r="J30" s="39">
        <f t="shared" si="0"/>
        <v>250000</v>
      </c>
    </row>
    <row r="31" spans="1:10">
      <c r="A31" s="38" t="s">
        <v>220</v>
      </c>
      <c r="B31" s="73"/>
      <c r="C31" s="5" t="s">
        <v>181</v>
      </c>
      <c r="D31" s="16" t="s">
        <v>183</v>
      </c>
      <c r="E31" s="16" t="s">
        <v>520</v>
      </c>
      <c r="F31" s="16">
        <v>1</v>
      </c>
      <c r="G31" s="16"/>
      <c r="H31" s="16">
        <v>1</v>
      </c>
      <c r="I31" s="36">
        <v>250000</v>
      </c>
      <c r="J31" s="39">
        <f t="shared" si="0"/>
        <v>250000</v>
      </c>
    </row>
    <row r="32" spans="1:10">
      <c r="A32" s="38" t="s">
        <v>220</v>
      </c>
      <c r="B32" s="73"/>
      <c r="C32" s="5" t="s">
        <v>518</v>
      </c>
      <c r="D32" s="37" t="s">
        <v>221</v>
      </c>
      <c r="E32" s="37" t="s">
        <v>221</v>
      </c>
      <c r="F32" s="16">
        <v>1</v>
      </c>
      <c r="G32" s="16"/>
      <c r="H32" s="16">
        <v>1</v>
      </c>
      <c r="I32" s="36">
        <v>6500</v>
      </c>
      <c r="J32" s="39">
        <f t="shared" si="0"/>
        <v>6500</v>
      </c>
    </row>
    <row r="33" spans="1:10">
      <c r="A33" s="38" t="s">
        <v>220</v>
      </c>
      <c r="B33" s="73"/>
      <c r="C33" s="5" t="s">
        <v>519</v>
      </c>
      <c r="D33" s="37" t="s">
        <v>221</v>
      </c>
      <c r="E33" s="37" t="s">
        <v>221</v>
      </c>
      <c r="F33" s="16">
        <v>1</v>
      </c>
      <c r="G33" s="16"/>
      <c r="H33" s="16">
        <v>1</v>
      </c>
      <c r="I33" s="36">
        <v>65000</v>
      </c>
      <c r="J33" s="39">
        <f t="shared" si="0"/>
        <v>65000</v>
      </c>
    </row>
    <row r="34" spans="1:10">
      <c r="A34" s="38" t="s">
        <v>220</v>
      </c>
      <c r="B34" s="73"/>
      <c r="C34" s="5" t="s">
        <v>40</v>
      </c>
      <c r="D34" s="37" t="s">
        <v>221</v>
      </c>
      <c r="E34" s="37" t="s">
        <v>221</v>
      </c>
      <c r="F34" s="16">
        <v>1</v>
      </c>
      <c r="G34" s="16"/>
      <c r="H34" s="16">
        <v>1</v>
      </c>
      <c r="I34" s="36">
        <v>45000</v>
      </c>
      <c r="J34" s="39">
        <f t="shared" si="0"/>
        <v>45000</v>
      </c>
    </row>
    <row r="35" spans="1:10">
      <c r="A35" s="38" t="s">
        <v>220</v>
      </c>
      <c r="B35" s="73"/>
      <c r="C35" s="5" t="s">
        <v>145</v>
      </c>
      <c r="D35" s="16" t="s">
        <v>23</v>
      </c>
      <c r="E35" s="16" t="s">
        <v>521</v>
      </c>
      <c r="F35" s="16">
        <v>1</v>
      </c>
      <c r="G35" s="16"/>
      <c r="H35" s="16">
        <v>1</v>
      </c>
      <c r="I35" s="36">
        <v>650</v>
      </c>
      <c r="J35" s="39">
        <f t="shared" si="0"/>
        <v>650</v>
      </c>
    </row>
    <row r="36" spans="1:10">
      <c r="A36" s="38" t="s">
        <v>220</v>
      </c>
      <c r="B36" s="73"/>
      <c r="C36" s="5" t="s">
        <v>180</v>
      </c>
      <c r="D36" s="16" t="s">
        <v>447</v>
      </c>
      <c r="E36" s="16">
        <v>50213901</v>
      </c>
      <c r="F36" s="16"/>
      <c r="G36" s="16">
        <v>1</v>
      </c>
      <c r="H36" s="16">
        <v>1</v>
      </c>
      <c r="I36" s="36">
        <v>250000</v>
      </c>
      <c r="J36" s="39">
        <f t="shared" si="0"/>
        <v>250000</v>
      </c>
    </row>
    <row r="37" spans="1:10">
      <c r="A37" s="38" t="s">
        <v>220</v>
      </c>
      <c r="B37" s="73"/>
      <c r="C37" s="5" t="s">
        <v>37</v>
      </c>
      <c r="D37" s="37" t="s">
        <v>221</v>
      </c>
      <c r="E37" s="37" t="s">
        <v>221</v>
      </c>
      <c r="F37" s="16">
        <v>1</v>
      </c>
      <c r="G37" s="16"/>
      <c r="H37" s="16">
        <v>1</v>
      </c>
      <c r="I37" s="36">
        <v>6500</v>
      </c>
      <c r="J37" s="39">
        <f t="shared" si="0"/>
        <v>6500</v>
      </c>
    </row>
    <row r="38" spans="1:10">
      <c r="A38" s="38" t="s">
        <v>220</v>
      </c>
      <c r="B38" s="73"/>
      <c r="C38" s="5" t="s">
        <v>37</v>
      </c>
      <c r="D38" s="37" t="s">
        <v>221</v>
      </c>
      <c r="E38" s="37" t="s">
        <v>221</v>
      </c>
      <c r="F38" s="16">
        <v>1</v>
      </c>
      <c r="G38" s="16"/>
      <c r="H38" s="16">
        <v>1</v>
      </c>
      <c r="I38" s="36">
        <v>6500</v>
      </c>
      <c r="J38" s="39">
        <f t="shared" si="0"/>
        <v>6500</v>
      </c>
    </row>
    <row r="39" spans="1:10">
      <c r="A39" s="38" t="s">
        <v>220</v>
      </c>
      <c r="B39" s="73"/>
      <c r="C39" s="5" t="s">
        <v>37</v>
      </c>
      <c r="D39" s="37" t="s">
        <v>221</v>
      </c>
      <c r="E39" s="37" t="s">
        <v>221</v>
      </c>
      <c r="F39" s="16">
        <v>1</v>
      </c>
      <c r="G39" s="16"/>
      <c r="H39" s="16">
        <v>1</v>
      </c>
      <c r="I39" s="36">
        <v>6500</v>
      </c>
      <c r="J39" s="39">
        <f t="shared" si="0"/>
        <v>6500</v>
      </c>
    </row>
    <row r="40" spans="1:10">
      <c r="A40" s="38" t="s">
        <v>220</v>
      </c>
      <c r="B40" s="73"/>
      <c r="C40" s="5" t="s">
        <v>37</v>
      </c>
      <c r="D40" s="37" t="s">
        <v>221</v>
      </c>
      <c r="E40" s="37" t="s">
        <v>221</v>
      </c>
      <c r="F40" s="16">
        <v>1</v>
      </c>
      <c r="G40" s="16"/>
      <c r="H40" s="16">
        <v>1</v>
      </c>
      <c r="I40" s="36">
        <v>6500</v>
      </c>
      <c r="J40" s="39">
        <f t="shared" si="0"/>
        <v>6500</v>
      </c>
    </row>
    <row r="41" spans="1:10">
      <c r="A41" s="38" t="s">
        <v>220</v>
      </c>
      <c r="B41" s="73"/>
      <c r="C41" s="5" t="s">
        <v>519</v>
      </c>
      <c r="D41" s="37" t="s">
        <v>221</v>
      </c>
      <c r="E41" s="37" t="s">
        <v>221</v>
      </c>
      <c r="F41" s="16">
        <v>1</v>
      </c>
      <c r="G41" s="16"/>
      <c r="H41" s="16">
        <v>1</v>
      </c>
      <c r="I41" s="36">
        <v>65000</v>
      </c>
      <c r="J41" s="39">
        <f t="shared" si="0"/>
        <v>65000</v>
      </c>
    </row>
    <row r="42" spans="1:10">
      <c r="A42" s="38" t="s">
        <v>220</v>
      </c>
      <c r="B42" s="73"/>
      <c r="C42" s="5" t="s">
        <v>519</v>
      </c>
      <c r="D42" s="37" t="s">
        <v>221</v>
      </c>
      <c r="E42" s="37" t="s">
        <v>221</v>
      </c>
      <c r="F42" s="16">
        <v>1</v>
      </c>
      <c r="G42" s="16"/>
      <c r="H42" s="16">
        <v>1</v>
      </c>
      <c r="I42" s="36">
        <v>65000</v>
      </c>
      <c r="J42" s="39">
        <f t="shared" si="0"/>
        <v>65000</v>
      </c>
    </row>
    <row r="43" spans="1:10">
      <c r="A43" s="38" t="s">
        <v>220</v>
      </c>
      <c r="B43" s="73"/>
      <c r="C43" s="5" t="s">
        <v>519</v>
      </c>
      <c r="D43" s="37" t="s">
        <v>221</v>
      </c>
      <c r="E43" s="37" t="s">
        <v>221</v>
      </c>
      <c r="F43" s="16">
        <v>1</v>
      </c>
      <c r="G43" s="16"/>
      <c r="H43" s="16">
        <v>1</v>
      </c>
      <c r="I43" s="36">
        <v>65000</v>
      </c>
      <c r="J43" s="39">
        <f t="shared" si="0"/>
        <v>65000</v>
      </c>
    </row>
    <row r="44" spans="1:10">
      <c r="A44" s="38" t="s">
        <v>220</v>
      </c>
      <c r="B44" s="73"/>
      <c r="C44" s="5" t="s">
        <v>145</v>
      </c>
      <c r="D44" s="37" t="s">
        <v>221</v>
      </c>
      <c r="E44" s="37" t="s">
        <v>221</v>
      </c>
      <c r="F44" s="16"/>
      <c r="G44" s="16">
        <v>1</v>
      </c>
      <c r="H44" s="16">
        <v>1</v>
      </c>
      <c r="I44" s="36">
        <v>650</v>
      </c>
      <c r="J44" s="39">
        <f t="shared" si="0"/>
        <v>650</v>
      </c>
    </row>
    <row r="45" spans="1:10">
      <c r="A45" s="38" t="s">
        <v>220</v>
      </c>
      <c r="B45" s="73"/>
      <c r="C45" s="5" t="s">
        <v>145</v>
      </c>
      <c r="D45" s="37" t="s">
        <v>221</v>
      </c>
      <c r="E45" s="37" t="s">
        <v>221</v>
      </c>
      <c r="F45" s="16"/>
      <c r="G45" s="16">
        <v>1</v>
      </c>
      <c r="H45" s="16">
        <v>1</v>
      </c>
      <c r="I45" s="36">
        <v>650</v>
      </c>
      <c r="J45" s="39">
        <f t="shared" si="0"/>
        <v>650</v>
      </c>
    </row>
    <row r="46" spans="1:10">
      <c r="A46" s="38" t="s">
        <v>220</v>
      </c>
      <c r="B46" s="73"/>
      <c r="C46" s="5" t="s">
        <v>145</v>
      </c>
      <c r="D46" s="37" t="s">
        <v>221</v>
      </c>
      <c r="E46" s="37" t="s">
        <v>221</v>
      </c>
      <c r="F46" s="16"/>
      <c r="G46" s="16">
        <v>1</v>
      </c>
      <c r="H46" s="16">
        <v>1</v>
      </c>
      <c r="I46" s="36">
        <v>650</v>
      </c>
      <c r="J46" s="39">
        <f t="shared" si="0"/>
        <v>650</v>
      </c>
    </row>
    <row r="47" spans="1:10">
      <c r="A47" s="38" t="s">
        <v>220</v>
      </c>
      <c r="B47" s="73"/>
      <c r="C47" s="5" t="s">
        <v>35</v>
      </c>
      <c r="D47" s="37" t="s">
        <v>221</v>
      </c>
      <c r="E47" s="37" t="s">
        <v>221</v>
      </c>
      <c r="F47" s="16">
        <v>1</v>
      </c>
      <c r="G47" s="16"/>
      <c r="H47" s="16">
        <v>1</v>
      </c>
      <c r="I47" s="36">
        <v>6500</v>
      </c>
      <c r="J47" s="39">
        <f t="shared" si="0"/>
        <v>6500</v>
      </c>
    </row>
    <row r="48" spans="1:10">
      <c r="A48" s="38" t="s">
        <v>220</v>
      </c>
      <c r="B48" s="73"/>
      <c r="C48" s="5" t="s">
        <v>35</v>
      </c>
      <c r="D48" s="37" t="s">
        <v>221</v>
      </c>
      <c r="E48" s="37" t="s">
        <v>221</v>
      </c>
      <c r="F48" s="16">
        <v>1</v>
      </c>
      <c r="G48" s="16"/>
      <c r="H48" s="16">
        <v>1</v>
      </c>
      <c r="I48" s="36">
        <v>6500</v>
      </c>
      <c r="J48" s="39">
        <f t="shared" si="0"/>
        <v>6500</v>
      </c>
    </row>
    <row r="49" spans="1:10">
      <c r="A49" s="38" t="s">
        <v>220</v>
      </c>
      <c r="B49" s="73"/>
      <c r="C49" s="5" t="s">
        <v>438</v>
      </c>
      <c r="D49" s="37" t="s">
        <v>221</v>
      </c>
      <c r="E49" s="37" t="s">
        <v>221</v>
      </c>
      <c r="F49" s="16"/>
      <c r="G49" s="16">
        <v>1</v>
      </c>
      <c r="H49" s="16">
        <v>1</v>
      </c>
      <c r="I49" s="36">
        <v>2500</v>
      </c>
      <c r="J49" s="39">
        <f t="shared" si="0"/>
        <v>2500</v>
      </c>
    </row>
    <row r="50" spans="1:10">
      <c r="A50" s="38" t="s">
        <v>220</v>
      </c>
      <c r="B50" s="73"/>
      <c r="C50" s="5" t="s">
        <v>438</v>
      </c>
      <c r="D50" s="37" t="s">
        <v>221</v>
      </c>
      <c r="E50" s="37" t="s">
        <v>221</v>
      </c>
      <c r="F50" s="16"/>
      <c r="G50" s="16">
        <v>1</v>
      </c>
      <c r="H50" s="16">
        <v>1</v>
      </c>
      <c r="I50" s="36">
        <v>2500</v>
      </c>
      <c r="J50" s="39">
        <f t="shared" si="0"/>
        <v>2500</v>
      </c>
    </row>
    <row r="51" spans="1:10">
      <c r="A51" s="38" t="s">
        <v>220</v>
      </c>
      <c r="B51" s="73"/>
      <c r="C51" s="5" t="s">
        <v>440</v>
      </c>
      <c r="D51" s="16" t="s">
        <v>444</v>
      </c>
      <c r="E51" s="37" t="s">
        <v>221</v>
      </c>
      <c r="F51" s="16"/>
      <c r="G51" s="16">
        <v>1</v>
      </c>
      <c r="H51" s="16">
        <v>1</v>
      </c>
      <c r="I51" s="36">
        <v>30000</v>
      </c>
      <c r="J51" s="39">
        <f t="shared" si="0"/>
        <v>30000</v>
      </c>
    </row>
    <row r="52" spans="1:10">
      <c r="A52" s="38" t="s">
        <v>220</v>
      </c>
      <c r="B52" s="73"/>
      <c r="C52" s="5" t="s">
        <v>37</v>
      </c>
      <c r="D52" s="37" t="s">
        <v>221</v>
      </c>
      <c r="E52" s="37" t="s">
        <v>221</v>
      </c>
      <c r="F52" s="16">
        <v>1</v>
      </c>
      <c r="G52" s="16"/>
      <c r="H52" s="16">
        <v>1</v>
      </c>
      <c r="I52" s="36">
        <v>6500</v>
      </c>
      <c r="J52" s="39">
        <f t="shared" si="0"/>
        <v>6500</v>
      </c>
    </row>
    <row r="53" spans="1:10">
      <c r="A53" s="38" t="s">
        <v>220</v>
      </c>
      <c r="B53" s="73"/>
      <c r="C53" s="5" t="s">
        <v>37</v>
      </c>
      <c r="D53" s="37" t="s">
        <v>221</v>
      </c>
      <c r="E53" s="37" t="s">
        <v>221</v>
      </c>
      <c r="F53" s="16">
        <v>1</v>
      </c>
      <c r="G53" s="16"/>
      <c r="H53" s="16">
        <v>1</v>
      </c>
      <c r="I53" s="36">
        <v>6500</v>
      </c>
      <c r="J53" s="39">
        <f t="shared" si="0"/>
        <v>6500</v>
      </c>
    </row>
    <row r="54" spans="1:10">
      <c r="A54" s="38" t="s">
        <v>220</v>
      </c>
      <c r="B54" s="73"/>
      <c r="C54" s="5" t="s">
        <v>180</v>
      </c>
      <c r="D54" s="16" t="s">
        <v>447</v>
      </c>
      <c r="E54" s="16">
        <v>25018432</v>
      </c>
      <c r="F54" s="16">
        <v>1</v>
      </c>
      <c r="G54" s="16"/>
      <c r="H54" s="16">
        <v>1</v>
      </c>
      <c r="I54" s="36">
        <v>250000</v>
      </c>
      <c r="J54" s="39">
        <f t="shared" si="0"/>
        <v>250000</v>
      </c>
    </row>
    <row r="55" spans="1:10">
      <c r="A55" s="38" t="s">
        <v>220</v>
      </c>
      <c r="B55" s="73"/>
      <c r="C55" s="5" t="s">
        <v>181</v>
      </c>
      <c r="D55" s="16" t="s">
        <v>447</v>
      </c>
      <c r="E55" s="16">
        <v>65113683</v>
      </c>
      <c r="F55" s="16">
        <v>1</v>
      </c>
      <c r="G55" s="16"/>
      <c r="H55" s="16">
        <v>1</v>
      </c>
      <c r="I55" s="36">
        <v>250000</v>
      </c>
      <c r="J55" s="39">
        <f t="shared" si="0"/>
        <v>250000</v>
      </c>
    </row>
    <row r="56" spans="1:10" ht="15.75" thickBot="1">
      <c r="A56" s="40" t="s">
        <v>220</v>
      </c>
      <c r="B56" s="148"/>
      <c r="C56" s="41" t="s">
        <v>19</v>
      </c>
      <c r="D56" s="42" t="s">
        <v>221</v>
      </c>
      <c r="E56" s="42" t="s">
        <v>221</v>
      </c>
      <c r="F56" s="43">
        <v>1</v>
      </c>
      <c r="G56" s="43"/>
      <c r="H56" s="43">
        <v>1</v>
      </c>
      <c r="I56" s="44">
        <v>1200</v>
      </c>
      <c r="J56" s="39">
        <f t="shared" si="0"/>
        <v>1200</v>
      </c>
    </row>
    <row r="58" spans="1:10" ht="16.5" thickBot="1">
      <c r="A58" s="19" t="s">
        <v>739</v>
      </c>
      <c r="B58" s="19"/>
      <c r="D58" s="20"/>
      <c r="E58" s="21"/>
      <c r="F58" s="21"/>
      <c r="G58" s="21"/>
      <c r="H58" s="21"/>
      <c r="I58" s="32"/>
      <c r="J58" s="32"/>
    </row>
    <row r="59" spans="1:10" ht="15.75" thickBot="1">
      <c r="A59" s="23"/>
      <c r="B59" s="23"/>
      <c r="D59" s="20"/>
      <c r="E59" s="21"/>
      <c r="F59" s="94" t="s">
        <v>740</v>
      </c>
      <c r="G59" s="95"/>
      <c r="H59" s="95"/>
      <c r="I59" s="96"/>
      <c r="J59" s="46">
        <f>SUM(H6:H56)</f>
        <v>51</v>
      </c>
    </row>
    <row r="60" spans="1:10">
      <c r="A60" s="34" t="s">
        <v>220</v>
      </c>
      <c r="B60" s="97" t="s">
        <v>741</v>
      </c>
      <c r="C60" s="98"/>
      <c r="D60" s="20"/>
      <c r="E60" s="21"/>
      <c r="F60" s="99" t="s">
        <v>742</v>
      </c>
      <c r="G60" s="100"/>
      <c r="H60" s="100"/>
      <c r="I60" s="101"/>
      <c r="J60" s="26">
        <f>SUM(J6:J56)</f>
        <v>3051450</v>
      </c>
    </row>
    <row r="61" spans="1:10" ht="15.75" thickBot="1">
      <c r="A61" s="27" t="s">
        <v>221</v>
      </c>
      <c r="B61" s="102" t="s">
        <v>743</v>
      </c>
      <c r="C61" s="103"/>
      <c r="D61" s="20"/>
      <c r="E61" s="21"/>
      <c r="F61" s="104" t="s">
        <v>744</v>
      </c>
      <c r="G61" s="105"/>
      <c r="H61" s="105"/>
      <c r="I61" s="105"/>
      <c r="J61" s="28">
        <f>J60*0.07</f>
        <v>213601.50000000003</v>
      </c>
    </row>
    <row r="62" spans="1:10">
      <c r="A62" s="21"/>
      <c r="B62" s="21"/>
      <c r="C62" s="21"/>
      <c r="D62" s="21"/>
      <c r="E62" s="21"/>
      <c r="F62" s="21"/>
      <c r="G62" s="21"/>
      <c r="H62" s="21"/>
      <c r="I62" s="29"/>
      <c r="J62" s="29"/>
    </row>
  </sheetData>
  <mergeCells count="24">
    <mergeCell ref="B61:C61"/>
    <mergeCell ref="F61:I61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B5:B10"/>
    <mergeCell ref="B11:B17"/>
    <mergeCell ref="D3:D4"/>
    <mergeCell ref="E3:E4"/>
    <mergeCell ref="F3:G3"/>
    <mergeCell ref="B60:C60"/>
    <mergeCell ref="F60:I60"/>
    <mergeCell ref="B18:B21"/>
    <mergeCell ref="B22:B56"/>
    <mergeCell ref="F59:I59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activeCell="O1" sqref="O1"/>
    </sheetView>
  </sheetViews>
  <sheetFormatPr defaultRowHeight="15"/>
  <cols>
    <col min="1" max="1" width="5.28515625" customWidth="1"/>
    <col min="2" max="2" width="9.28515625" customWidth="1"/>
    <col min="3" max="3" width="20" bestFit="1" customWidth="1"/>
    <col min="4" max="4" width="10.5703125" bestFit="1" customWidth="1"/>
    <col min="5" max="5" width="19.28515625" bestFit="1" customWidth="1"/>
    <col min="6" max="6" width="4" customWidth="1"/>
    <col min="7" max="7" width="4.425781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42257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522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112" t="s">
        <v>528</v>
      </c>
      <c r="C5" s="5" t="s">
        <v>438</v>
      </c>
      <c r="D5" s="16" t="s">
        <v>147</v>
      </c>
      <c r="E5" s="37" t="s">
        <v>221</v>
      </c>
      <c r="F5" s="16">
        <v>1</v>
      </c>
      <c r="G5" s="16"/>
      <c r="H5" s="16">
        <v>1</v>
      </c>
      <c r="I5" s="36">
        <v>2500</v>
      </c>
      <c r="J5" s="39">
        <f>I5*H5</f>
        <v>2500</v>
      </c>
    </row>
    <row r="6" spans="1:10">
      <c r="A6" s="38" t="s">
        <v>220</v>
      </c>
      <c r="B6" s="112"/>
      <c r="C6" s="5" t="s">
        <v>189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65000</v>
      </c>
      <c r="J6" s="39">
        <f t="shared" ref="J6:J48" si="0">I6*H6</f>
        <v>65000</v>
      </c>
    </row>
    <row r="7" spans="1:10">
      <c r="A7" s="38" t="s">
        <v>220</v>
      </c>
      <c r="B7" s="112"/>
      <c r="C7" s="5" t="s">
        <v>35</v>
      </c>
      <c r="D7" s="16" t="s">
        <v>523</v>
      </c>
      <c r="E7" s="16" t="s">
        <v>525</v>
      </c>
      <c r="F7" s="16"/>
      <c r="G7" s="16">
        <v>1</v>
      </c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112"/>
      <c r="C8" s="5" t="s">
        <v>131</v>
      </c>
      <c r="D8" s="16" t="s">
        <v>147</v>
      </c>
      <c r="E8" s="37" t="s">
        <v>221</v>
      </c>
      <c r="F8" s="16">
        <v>1</v>
      </c>
      <c r="G8" s="16"/>
      <c r="H8" s="16">
        <v>1</v>
      </c>
      <c r="I8" s="36">
        <v>3500</v>
      </c>
      <c r="J8" s="39">
        <f t="shared" si="0"/>
        <v>3500</v>
      </c>
    </row>
    <row r="9" spans="1:10">
      <c r="A9" s="38" t="s">
        <v>220</v>
      </c>
      <c r="B9" s="112"/>
      <c r="C9" s="5" t="s">
        <v>77</v>
      </c>
      <c r="D9" s="16" t="s">
        <v>78</v>
      </c>
      <c r="E9" s="16" t="s">
        <v>526</v>
      </c>
      <c r="F9" s="16">
        <v>1</v>
      </c>
      <c r="G9" s="16"/>
      <c r="H9" s="16">
        <v>1</v>
      </c>
      <c r="I9" s="36">
        <v>38000</v>
      </c>
      <c r="J9" s="39">
        <f t="shared" si="0"/>
        <v>38000</v>
      </c>
    </row>
    <row r="10" spans="1:10">
      <c r="A10" s="38" t="s">
        <v>220</v>
      </c>
      <c r="B10" s="112"/>
      <c r="C10" s="5" t="s">
        <v>37</v>
      </c>
      <c r="D10" s="37" t="s">
        <v>221</v>
      </c>
      <c r="E10" s="37" t="s">
        <v>221</v>
      </c>
      <c r="F10" s="16">
        <v>1</v>
      </c>
      <c r="G10" s="16"/>
      <c r="H10" s="16">
        <v>1</v>
      </c>
      <c r="I10" s="36">
        <v>6500</v>
      </c>
      <c r="J10" s="39">
        <f t="shared" si="0"/>
        <v>6500</v>
      </c>
    </row>
    <row r="11" spans="1:10">
      <c r="A11" s="38" t="s">
        <v>220</v>
      </c>
      <c r="B11" s="112"/>
      <c r="C11" s="5" t="s">
        <v>145</v>
      </c>
      <c r="D11" s="16" t="s">
        <v>524</v>
      </c>
      <c r="E11" s="16" t="s">
        <v>527</v>
      </c>
      <c r="F11" s="16">
        <v>1</v>
      </c>
      <c r="G11" s="16"/>
      <c r="H11" s="16">
        <v>1</v>
      </c>
      <c r="I11" s="36">
        <v>650</v>
      </c>
      <c r="J11" s="39">
        <f t="shared" si="0"/>
        <v>650</v>
      </c>
    </row>
    <row r="12" spans="1:10">
      <c r="A12" s="38" t="s">
        <v>220</v>
      </c>
      <c r="B12" s="112"/>
      <c r="C12" s="5" t="s">
        <v>145</v>
      </c>
      <c r="D12" s="16" t="s">
        <v>524</v>
      </c>
      <c r="E12" s="16" t="s">
        <v>527</v>
      </c>
      <c r="F12" s="16">
        <v>1</v>
      </c>
      <c r="G12" s="16"/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112"/>
      <c r="C13" s="5" t="s">
        <v>145</v>
      </c>
      <c r="D13" s="16" t="s">
        <v>524</v>
      </c>
      <c r="E13" s="16" t="s">
        <v>527</v>
      </c>
      <c r="F13" s="16">
        <v>1</v>
      </c>
      <c r="G13" s="16"/>
      <c r="H13" s="16">
        <v>1</v>
      </c>
      <c r="I13" s="36">
        <v>650</v>
      </c>
      <c r="J13" s="39">
        <f t="shared" si="0"/>
        <v>650</v>
      </c>
    </row>
    <row r="14" spans="1:10">
      <c r="A14" s="38" t="s">
        <v>220</v>
      </c>
      <c r="B14" s="112"/>
      <c r="C14" s="5" t="s">
        <v>145</v>
      </c>
      <c r="D14" s="16" t="s">
        <v>524</v>
      </c>
      <c r="E14" s="16" t="s">
        <v>527</v>
      </c>
      <c r="F14" s="16">
        <v>1</v>
      </c>
      <c r="G14" s="16"/>
      <c r="H14" s="16">
        <v>1</v>
      </c>
      <c r="I14" s="36">
        <v>650</v>
      </c>
      <c r="J14" s="39">
        <f t="shared" si="0"/>
        <v>650</v>
      </c>
    </row>
    <row r="15" spans="1:10">
      <c r="A15" s="38" t="s">
        <v>220</v>
      </c>
      <c r="B15" s="112"/>
      <c r="C15" s="5" t="s">
        <v>145</v>
      </c>
      <c r="D15" s="16" t="s">
        <v>524</v>
      </c>
      <c r="E15" s="16" t="s">
        <v>527</v>
      </c>
      <c r="F15" s="16">
        <v>1</v>
      </c>
      <c r="G15" s="16"/>
      <c r="H15" s="16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112"/>
      <c r="C16" s="5" t="s">
        <v>145</v>
      </c>
      <c r="D16" s="16" t="s">
        <v>52</v>
      </c>
      <c r="E16" s="16" t="s">
        <v>422</v>
      </c>
      <c r="F16" s="16"/>
      <c r="G16" s="16">
        <v>1</v>
      </c>
      <c r="H16" s="16">
        <v>1</v>
      </c>
      <c r="I16" s="36">
        <v>650</v>
      </c>
      <c r="J16" s="39">
        <f t="shared" si="0"/>
        <v>650</v>
      </c>
    </row>
    <row r="17" spans="1:10">
      <c r="A17" s="38" t="s">
        <v>220</v>
      </c>
      <c r="B17" s="112"/>
      <c r="C17" s="5" t="s">
        <v>145</v>
      </c>
      <c r="D17" s="16" t="s">
        <v>52</v>
      </c>
      <c r="E17" s="16" t="s">
        <v>422</v>
      </c>
      <c r="F17" s="16"/>
      <c r="G17" s="16">
        <v>1</v>
      </c>
      <c r="H17" s="16">
        <v>1</v>
      </c>
      <c r="I17" s="36">
        <v>650</v>
      </c>
      <c r="J17" s="39">
        <f t="shared" si="0"/>
        <v>650</v>
      </c>
    </row>
    <row r="18" spans="1:10">
      <c r="A18" s="38" t="s">
        <v>220</v>
      </c>
      <c r="B18" s="112"/>
      <c r="C18" s="5" t="s">
        <v>145</v>
      </c>
      <c r="D18" s="16" t="s">
        <v>52</v>
      </c>
      <c r="E18" s="16" t="s">
        <v>422</v>
      </c>
      <c r="F18" s="16"/>
      <c r="G18" s="16">
        <v>1</v>
      </c>
      <c r="H18" s="16">
        <v>1</v>
      </c>
      <c r="I18" s="36">
        <v>650</v>
      </c>
      <c r="J18" s="39">
        <f t="shared" si="0"/>
        <v>650</v>
      </c>
    </row>
    <row r="19" spans="1:10">
      <c r="A19" s="38" t="s">
        <v>220</v>
      </c>
      <c r="B19" s="112"/>
      <c r="C19" s="5" t="s">
        <v>145</v>
      </c>
      <c r="D19" s="16" t="s">
        <v>52</v>
      </c>
      <c r="E19" s="16" t="s">
        <v>422</v>
      </c>
      <c r="F19" s="16"/>
      <c r="G19" s="16">
        <v>1</v>
      </c>
      <c r="H19" s="16">
        <v>1</v>
      </c>
      <c r="I19" s="36">
        <v>650</v>
      </c>
      <c r="J19" s="39">
        <f t="shared" si="0"/>
        <v>650</v>
      </c>
    </row>
    <row r="20" spans="1:10">
      <c r="A20" s="38" t="s">
        <v>220</v>
      </c>
      <c r="B20" s="112"/>
      <c r="C20" s="5" t="s">
        <v>145</v>
      </c>
      <c r="D20" s="16" t="s">
        <v>52</v>
      </c>
      <c r="E20" s="16" t="s">
        <v>422</v>
      </c>
      <c r="F20" s="16"/>
      <c r="G20" s="16">
        <v>1</v>
      </c>
      <c r="H20" s="16">
        <v>1</v>
      </c>
      <c r="I20" s="36">
        <v>650</v>
      </c>
      <c r="J20" s="39">
        <f t="shared" si="0"/>
        <v>650</v>
      </c>
    </row>
    <row r="21" spans="1:10">
      <c r="A21" s="38" t="s">
        <v>220</v>
      </c>
      <c r="B21" s="112"/>
      <c r="C21" s="5" t="s">
        <v>145</v>
      </c>
      <c r="D21" s="16" t="s">
        <v>52</v>
      </c>
      <c r="E21" s="16" t="s">
        <v>422</v>
      </c>
      <c r="F21" s="16"/>
      <c r="G21" s="16">
        <v>1</v>
      </c>
      <c r="H21" s="16">
        <v>1</v>
      </c>
      <c r="I21" s="36">
        <v>650</v>
      </c>
      <c r="J21" s="39">
        <f t="shared" si="0"/>
        <v>650</v>
      </c>
    </row>
    <row r="22" spans="1:10">
      <c r="A22" s="38" t="s">
        <v>220</v>
      </c>
      <c r="B22" s="112"/>
      <c r="C22" s="5" t="s">
        <v>131</v>
      </c>
      <c r="D22" s="16" t="s">
        <v>147</v>
      </c>
      <c r="E22" s="37" t="s">
        <v>221</v>
      </c>
      <c r="F22" s="16">
        <v>1</v>
      </c>
      <c r="G22" s="16"/>
      <c r="H22" s="16">
        <v>1</v>
      </c>
      <c r="I22" s="36">
        <v>3500</v>
      </c>
      <c r="J22" s="39">
        <f t="shared" si="0"/>
        <v>3500</v>
      </c>
    </row>
    <row r="23" spans="1:10">
      <c r="A23" s="38" t="s">
        <v>220</v>
      </c>
      <c r="B23" s="112"/>
      <c r="C23" s="5" t="s">
        <v>180</v>
      </c>
      <c r="D23" s="16" t="s">
        <v>447</v>
      </c>
      <c r="E23" s="16">
        <v>24513353</v>
      </c>
      <c r="F23" s="16">
        <v>1</v>
      </c>
      <c r="G23" s="16"/>
      <c r="H23" s="16">
        <v>1</v>
      </c>
      <c r="I23" s="36">
        <v>250000</v>
      </c>
      <c r="J23" s="39">
        <f t="shared" si="0"/>
        <v>250000</v>
      </c>
    </row>
    <row r="24" spans="1:10">
      <c r="A24" s="38" t="s">
        <v>220</v>
      </c>
      <c r="B24" s="112"/>
      <c r="C24" s="5" t="s">
        <v>181</v>
      </c>
      <c r="D24" s="16" t="s">
        <v>447</v>
      </c>
      <c r="E24" s="16" t="s">
        <v>531</v>
      </c>
      <c r="F24" s="16">
        <v>1</v>
      </c>
      <c r="G24" s="16"/>
      <c r="H24" s="16">
        <v>1</v>
      </c>
      <c r="I24" s="36">
        <v>250000</v>
      </c>
      <c r="J24" s="39">
        <f t="shared" si="0"/>
        <v>250000</v>
      </c>
    </row>
    <row r="25" spans="1:10">
      <c r="A25" s="38" t="s">
        <v>220</v>
      </c>
      <c r="B25" s="112" t="s">
        <v>439</v>
      </c>
      <c r="C25" s="5" t="s">
        <v>529</v>
      </c>
      <c r="D25" s="16" t="s">
        <v>444</v>
      </c>
      <c r="E25" s="16">
        <v>108502</v>
      </c>
      <c r="F25" s="16">
        <v>1</v>
      </c>
      <c r="G25" s="16"/>
      <c r="H25" s="16">
        <v>1</v>
      </c>
      <c r="I25" s="36">
        <v>18500</v>
      </c>
      <c r="J25" s="39">
        <f t="shared" si="0"/>
        <v>18500</v>
      </c>
    </row>
    <row r="26" spans="1:10">
      <c r="A26" s="38" t="s">
        <v>220</v>
      </c>
      <c r="B26" s="112"/>
      <c r="C26" s="5" t="s">
        <v>137</v>
      </c>
      <c r="D26" s="16" t="s">
        <v>24</v>
      </c>
      <c r="E26" s="16" t="s">
        <v>532</v>
      </c>
      <c r="F26" s="16">
        <v>1</v>
      </c>
      <c r="G26" s="16"/>
      <c r="H26" s="16">
        <v>1</v>
      </c>
      <c r="I26" s="36">
        <v>15000</v>
      </c>
      <c r="J26" s="39">
        <f t="shared" si="0"/>
        <v>15000</v>
      </c>
    </row>
    <row r="27" spans="1:10">
      <c r="A27" s="38" t="s">
        <v>220</v>
      </c>
      <c r="B27" s="112"/>
      <c r="C27" s="5" t="s">
        <v>229</v>
      </c>
      <c r="D27" s="16" t="s">
        <v>250</v>
      </c>
      <c r="E27" s="37" t="s">
        <v>221</v>
      </c>
      <c r="F27" s="16">
        <v>1</v>
      </c>
      <c r="G27" s="16"/>
      <c r="H27" s="16">
        <v>1</v>
      </c>
      <c r="I27" s="36">
        <v>6500</v>
      </c>
      <c r="J27" s="39">
        <f t="shared" si="0"/>
        <v>6500</v>
      </c>
    </row>
    <row r="28" spans="1:10">
      <c r="A28" s="38" t="s">
        <v>220</v>
      </c>
      <c r="B28" s="112"/>
      <c r="C28" s="5" t="s">
        <v>510</v>
      </c>
      <c r="D28" s="16" t="s">
        <v>480</v>
      </c>
      <c r="E28" s="37" t="s">
        <v>221</v>
      </c>
      <c r="F28" s="16">
        <v>1</v>
      </c>
      <c r="G28" s="16"/>
      <c r="H28" s="16">
        <v>1</v>
      </c>
      <c r="I28" s="36">
        <v>1500</v>
      </c>
      <c r="J28" s="39">
        <f t="shared" si="0"/>
        <v>1500</v>
      </c>
    </row>
    <row r="29" spans="1:10">
      <c r="A29" s="38" t="s">
        <v>220</v>
      </c>
      <c r="B29" s="112"/>
      <c r="C29" s="5" t="s">
        <v>530</v>
      </c>
      <c r="D29" s="37" t="s">
        <v>221</v>
      </c>
      <c r="E29" s="16">
        <v>107253</v>
      </c>
      <c r="F29" s="16">
        <v>1</v>
      </c>
      <c r="G29" s="16"/>
      <c r="H29" s="16">
        <v>1</v>
      </c>
      <c r="I29" s="36">
        <v>1400</v>
      </c>
      <c r="J29" s="39">
        <f t="shared" si="0"/>
        <v>1400</v>
      </c>
    </row>
    <row r="30" spans="1:10">
      <c r="A30" s="38" t="s">
        <v>220</v>
      </c>
      <c r="B30" s="112"/>
      <c r="C30" s="5" t="s">
        <v>19</v>
      </c>
      <c r="D30" s="16" t="s">
        <v>53</v>
      </c>
      <c r="E30" s="37" t="s">
        <v>221</v>
      </c>
      <c r="F30" s="16"/>
      <c r="G30" s="16">
        <v>1</v>
      </c>
      <c r="H30" s="16">
        <v>1</v>
      </c>
      <c r="I30" s="36">
        <v>1200</v>
      </c>
      <c r="J30" s="39">
        <f t="shared" si="0"/>
        <v>1200</v>
      </c>
    </row>
    <row r="31" spans="1:10">
      <c r="A31" s="38" t="s">
        <v>220</v>
      </c>
      <c r="B31" s="112"/>
      <c r="C31" s="5" t="s">
        <v>98</v>
      </c>
      <c r="D31" s="16" t="s">
        <v>534</v>
      </c>
      <c r="E31" s="37" t="s">
        <v>221</v>
      </c>
      <c r="F31" s="16">
        <v>1</v>
      </c>
      <c r="G31" s="16"/>
      <c r="H31" s="16">
        <v>1</v>
      </c>
      <c r="I31" s="36">
        <v>6500</v>
      </c>
      <c r="J31" s="39">
        <f t="shared" si="0"/>
        <v>6500</v>
      </c>
    </row>
    <row r="32" spans="1:10">
      <c r="A32" s="38" t="s">
        <v>220</v>
      </c>
      <c r="B32" s="112"/>
      <c r="C32" s="5" t="s">
        <v>98</v>
      </c>
      <c r="D32" s="16" t="s">
        <v>535</v>
      </c>
      <c r="E32" s="37" t="s">
        <v>221</v>
      </c>
      <c r="F32" s="16"/>
      <c r="G32" s="16">
        <v>1</v>
      </c>
      <c r="H32" s="16">
        <v>1</v>
      </c>
      <c r="I32" s="36">
        <v>6500</v>
      </c>
      <c r="J32" s="39">
        <f t="shared" si="0"/>
        <v>6500</v>
      </c>
    </row>
    <row r="33" spans="1:10">
      <c r="A33" s="38" t="s">
        <v>220</v>
      </c>
      <c r="B33" s="112"/>
      <c r="C33" s="5" t="s">
        <v>468</v>
      </c>
      <c r="D33" s="16" t="s">
        <v>536</v>
      </c>
      <c r="E33" s="37" t="s">
        <v>221</v>
      </c>
      <c r="F33" s="16"/>
      <c r="G33" s="16">
        <v>1</v>
      </c>
      <c r="H33" s="16">
        <v>1</v>
      </c>
      <c r="I33" s="36">
        <v>55000</v>
      </c>
      <c r="J33" s="39">
        <f t="shared" si="0"/>
        <v>55000</v>
      </c>
    </row>
    <row r="34" spans="1:10">
      <c r="A34" s="38" t="s">
        <v>220</v>
      </c>
      <c r="B34" s="112"/>
      <c r="C34" s="5" t="s">
        <v>37</v>
      </c>
      <c r="D34" s="16" t="s">
        <v>53</v>
      </c>
      <c r="E34" s="37" t="s">
        <v>221</v>
      </c>
      <c r="F34" s="16"/>
      <c r="G34" s="16">
        <v>1</v>
      </c>
      <c r="H34" s="16">
        <v>1</v>
      </c>
      <c r="I34" s="36">
        <v>6500</v>
      </c>
      <c r="J34" s="39">
        <f t="shared" si="0"/>
        <v>6500</v>
      </c>
    </row>
    <row r="35" spans="1:10">
      <c r="A35" s="38" t="s">
        <v>220</v>
      </c>
      <c r="B35" s="112"/>
      <c r="C35" s="5" t="s">
        <v>37</v>
      </c>
      <c r="D35" s="37" t="s">
        <v>221</v>
      </c>
      <c r="E35" s="37" t="s">
        <v>221</v>
      </c>
      <c r="F35" s="16"/>
      <c r="G35" s="16">
        <v>1</v>
      </c>
      <c r="H35" s="16">
        <v>1</v>
      </c>
      <c r="I35" s="36">
        <v>6500</v>
      </c>
      <c r="J35" s="39">
        <f t="shared" si="0"/>
        <v>6500</v>
      </c>
    </row>
    <row r="36" spans="1:10">
      <c r="A36" s="38" t="s">
        <v>220</v>
      </c>
      <c r="B36" s="112"/>
      <c r="C36" s="5" t="s">
        <v>37</v>
      </c>
      <c r="D36" s="37" t="s">
        <v>221</v>
      </c>
      <c r="E36" s="37" t="s">
        <v>221</v>
      </c>
      <c r="F36" s="16"/>
      <c r="G36" s="16">
        <v>1</v>
      </c>
      <c r="H36" s="16">
        <v>1</v>
      </c>
      <c r="I36" s="36">
        <v>6500</v>
      </c>
      <c r="J36" s="39">
        <f t="shared" si="0"/>
        <v>6500</v>
      </c>
    </row>
    <row r="37" spans="1:10">
      <c r="A37" s="38" t="s">
        <v>220</v>
      </c>
      <c r="B37" s="112"/>
      <c r="C37" s="5" t="s">
        <v>37</v>
      </c>
      <c r="D37" s="37" t="s">
        <v>221</v>
      </c>
      <c r="E37" s="37" t="s">
        <v>221</v>
      </c>
      <c r="F37" s="16"/>
      <c r="G37" s="16">
        <v>1</v>
      </c>
      <c r="H37" s="16">
        <v>1</v>
      </c>
      <c r="I37" s="36">
        <v>6500</v>
      </c>
      <c r="J37" s="39">
        <f t="shared" si="0"/>
        <v>6500</v>
      </c>
    </row>
    <row r="38" spans="1:10">
      <c r="A38" s="38" t="s">
        <v>220</v>
      </c>
      <c r="B38" s="112"/>
      <c r="C38" s="5" t="s">
        <v>37</v>
      </c>
      <c r="D38" s="37" t="s">
        <v>221</v>
      </c>
      <c r="E38" s="37" t="s">
        <v>221</v>
      </c>
      <c r="F38" s="16"/>
      <c r="G38" s="16">
        <v>1</v>
      </c>
      <c r="H38" s="16">
        <v>1</v>
      </c>
      <c r="I38" s="36">
        <v>6500</v>
      </c>
      <c r="J38" s="39">
        <f t="shared" si="0"/>
        <v>6500</v>
      </c>
    </row>
    <row r="39" spans="1:10">
      <c r="A39" s="38" t="s">
        <v>220</v>
      </c>
      <c r="B39" s="112"/>
      <c r="C39" s="5" t="s">
        <v>37</v>
      </c>
      <c r="D39" s="37" t="s">
        <v>221</v>
      </c>
      <c r="E39" s="37" t="s">
        <v>221</v>
      </c>
      <c r="F39" s="16"/>
      <c r="G39" s="16">
        <v>1</v>
      </c>
      <c r="H39" s="16">
        <v>1</v>
      </c>
      <c r="I39" s="36">
        <v>6500</v>
      </c>
      <c r="J39" s="39">
        <f t="shared" si="0"/>
        <v>6500</v>
      </c>
    </row>
    <row r="40" spans="1:10">
      <c r="A40" s="38" t="s">
        <v>220</v>
      </c>
      <c r="B40" s="112"/>
      <c r="C40" s="5" t="s">
        <v>37</v>
      </c>
      <c r="D40" s="37" t="s">
        <v>221</v>
      </c>
      <c r="E40" s="37" t="s">
        <v>221</v>
      </c>
      <c r="F40" s="16"/>
      <c r="G40" s="16">
        <v>1</v>
      </c>
      <c r="H40" s="16">
        <v>1</v>
      </c>
      <c r="I40" s="36">
        <v>6500</v>
      </c>
      <c r="J40" s="39">
        <f t="shared" si="0"/>
        <v>6500</v>
      </c>
    </row>
    <row r="41" spans="1:10">
      <c r="A41" s="38" t="s">
        <v>220</v>
      </c>
      <c r="B41" s="112"/>
      <c r="C41" s="5" t="s">
        <v>37</v>
      </c>
      <c r="D41" s="37" t="s">
        <v>221</v>
      </c>
      <c r="E41" s="37" t="s">
        <v>221</v>
      </c>
      <c r="F41" s="16"/>
      <c r="G41" s="16">
        <v>1</v>
      </c>
      <c r="H41" s="16">
        <v>1</v>
      </c>
      <c r="I41" s="36">
        <v>6500</v>
      </c>
      <c r="J41" s="39">
        <f t="shared" si="0"/>
        <v>6500</v>
      </c>
    </row>
    <row r="42" spans="1:10">
      <c r="A42" s="38" t="s">
        <v>220</v>
      </c>
      <c r="B42" s="112"/>
      <c r="C42" s="5" t="s">
        <v>533</v>
      </c>
      <c r="D42" s="37" t="s">
        <v>221</v>
      </c>
      <c r="E42" s="37" t="s">
        <v>221</v>
      </c>
      <c r="F42" s="16">
        <v>1</v>
      </c>
      <c r="G42" s="16"/>
      <c r="H42" s="16">
        <v>1</v>
      </c>
      <c r="I42" s="36">
        <v>65000</v>
      </c>
      <c r="J42" s="39">
        <f t="shared" si="0"/>
        <v>65000</v>
      </c>
    </row>
    <row r="43" spans="1:10">
      <c r="A43" s="38" t="s">
        <v>220</v>
      </c>
      <c r="B43" s="112"/>
      <c r="C43" s="5" t="s">
        <v>533</v>
      </c>
      <c r="D43" s="37" t="s">
        <v>221</v>
      </c>
      <c r="E43" s="37" t="s">
        <v>221</v>
      </c>
      <c r="F43" s="16">
        <v>1</v>
      </c>
      <c r="G43" s="16"/>
      <c r="H43" s="16">
        <v>1</v>
      </c>
      <c r="I43" s="36">
        <v>65000</v>
      </c>
      <c r="J43" s="39">
        <f t="shared" si="0"/>
        <v>65000</v>
      </c>
    </row>
    <row r="44" spans="1:10">
      <c r="A44" s="38" t="s">
        <v>220</v>
      </c>
      <c r="B44" s="112"/>
      <c r="C44" s="5" t="s">
        <v>533</v>
      </c>
      <c r="D44" s="37" t="s">
        <v>221</v>
      </c>
      <c r="E44" s="37" t="s">
        <v>221</v>
      </c>
      <c r="F44" s="16">
        <v>1</v>
      </c>
      <c r="G44" s="16"/>
      <c r="H44" s="16">
        <v>1</v>
      </c>
      <c r="I44" s="36">
        <v>65000</v>
      </c>
      <c r="J44" s="39">
        <f t="shared" si="0"/>
        <v>65000</v>
      </c>
    </row>
    <row r="45" spans="1:10">
      <c r="A45" s="38" t="s">
        <v>220</v>
      </c>
      <c r="B45" s="112"/>
      <c r="C45" s="5" t="s">
        <v>533</v>
      </c>
      <c r="D45" s="37" t="s">
        <v>221</v>
      </c>
      <c r="E45" s="37" t="s">
        <v>221</v>
      </c>
      <c r="F45" s="16">
        <v>1</v>
      </c>
      <c r="G45" s="16"/>
      <c r="H45" s="16">
        <v>1</v>
      </c>
      <c r="I45" s="36">
        <v>65000</v>
      </c>
      <c r="J45" s="39">
        <f t="shared" si="0"/>
        <v>65000</v>
      </c>
    </row>
    <row r="46" spans="1:10">
      <c r="A46" s="38" t="s">
        <v>220</v>
      </c>
      <c r="B46" s="112"/>
      <c r="C46" s="5" t="s">
        <v>533</v>
      </c>
      <c r="D46" s="37" t="s">
        <v>221</v>
      </c>
      <c r="E46" s="37" t="s">
        <v>221</v>
      </c>
      <c r="F46" s="16"/>
      <c r="G46" s="16">
        <v>1</v>
      </c>
      <c r="H46" s="16">
        <v>1</v>
      </c>
      <c r="I46" s="36">
        <v>65000</v>
      </c>
      <c r="J46" s="39">
        <f t="shared" si="0"/>
        <v>65000</v>
      </c>
    </row>
    <row r="47" spans="1:10">
      <c r="A47" s="38" t="s">
        <v>220</v>
      </c>
      <c r="B47" s="112"/>
      <c r="C47" s="5" t="s">
        <v>533</v>
      </c>
      <c r="D47" s="37" t="s">
        <v>221</v>
      </c>
      <c r="E47" s="37" t="s">
        <v>221</v>
      </c>
      <c r="F47" s="16"/>
      <c r="G47" s="16">
        <v>1</v>
      </c>
      <c r="H47" s="16">
        <v>1</v>
      </c>
      <c r="I47" s="36">
        <v>65000</v>
      </c>
      <c r="J47" s="39">
        <f t="shared" si="0"/>
        <v>65000</v>
      </c>
    </row>
    <row r="48" spans="1:10" ht="15.75" thickBot="1">
      <c r="A48" s="40" t="s">
        <v>220</v>
      </c>
      <c r="B48" s="151"/>
      <c r="C48" s="41" t="s">
        <v>533</v>
      </c>
      <c r="D48" s="42" t="s">
        <v>221</v>
      </c>
      <c r="E48" s="42" t="s">
        <v>221</v>
      </c>
      <c r="F48" s="43"/>
      <c r="G48" s="43">
        <v>1</v>
      </c>
      <c r="H48" s="43">
        <v>1</v>
      </c>
      <c r="I48" s="44">
        <v>65000</v>
      </c>
      <c r="J48" s="45">
        <f t="shared" si="0"/>
        <v>65000</v>
      </c>
    </row>
    <row r="50" spans="1:10" ht="16.5" thickBot="1">
      <c r="A50" s="19" t="s">
        <v>739</v>
      </c>
      <c r="B50" s="19"/>
      <c r="D50" s="20"/>
      <c r="E50" s="21"/>
      <c r="F50" s="21"/>
      <c r="G50" s="21"/>
      <c r="H50" s="21"/>
      <c r="I50" s="32"/>
      <c r="J50" s="32"/>
    </row>
    <row r="51" spans="1:10" ht="15.75" thickBot="1">
      <c r="A51" s="23"/>
      <c r="B51" s="23"/>
      <c r="D51" s="20"/>
      <c r="E51" s="21"/>
      <c r="F51" s="94" t="s">
        <v>740</v>
      </c>
      <c r="G51" s="95"/>
      <c r="H51" s="95"/>
      <c r="I51" s="96"/>
      <c r="J51" s="46">
        <f>SUM(H5:H48)</f>
        <v>44</v>
      </c>
    </row>
    <row r="52" spans="1:10">
      <c r="A52" s="34" t="s">
        <v>220</v>
      </c>
      <c r="B52" s="97" t="s">
        <v>741</v>
      </c>
      <c r="C52" s="98"/>
      <c r="D52" s="20"/>
      <c r="E52" s="21"/>
      <c r="F52" s="99" t="s">
        <v>742</v>
      </c>
      <c r="G52" s="100"/>
      <c r="H52" s="100"/>
      <c r="I52" s="101"/>
      <c r="J52" s="26">
        <f>SUM(J5:J48)</f>
        <v>1251750</v>
      </c>
    </row>
    <row r="53" spans="1:10" ht="15.75" thickBot="1">
      <c r="A53" s="27" t="s">
        <v>221</v>
      </c>
      <c r="B53" s="102" t="s">
        <v>743</v>
      </c>
      <c r="C53" s="103"/>
      <c r="D53" s="20"/>
      <c r="E53" s="21"/>
      <c r="F53" s="104" t="s">
        <v>744</v>
      </c>
      <c r="G53" s="105"/>
      <c r="H53" s="105"/>
      <c r="I53" s="105"/>
      <c r="J53" s="28">
        <f>J52*0.07</f>
        <v>87622.500000000015</v>
      </c>
    </row>
    <row r="54" spans="1:10">
      <c r="A54" s="21"/>
      <c r="B54" s="21"/>
      <c r="C54" s="21"/>
      <c r="D54" s="21"/>
      <c r="E54" s="21"/>
      <c r="F54" s="21"/>
      <c r="G54" s="21"/>
      <c r="H54" s="21"/>
      <c r="I54" s="29"/>
      <c r="J54" s="29"/>
    </row>
    <row r="55" spans="1:10">
      <c r="I55" s="33"/>
      <c r="J55" s="33"/>
    </row>
  </sheetData>
  <mergeCells count="22">
    <mergeCell ref="E3:E4"/>
    <mergeCell ref="B5:B24"/>
    <mergeCell ref="B25:B48"/>
    <mergeCell ref="F51:I51"/>
    <mergeCell ref="B52:C52"/>
    <mergeCell ref="F52:I52"/>
    <mergeCell ref="F3:G3"/>
    <mergeCell ref="B53:C53"/>
    <mergeCell ref="F53:I53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O5" sqref="O5"/>
    </sheetView>
  </sheetViews>
  <sheetFormatPr defaultRowHeight="15"/>
  <cols>
    <col min="1" max="1" width="4.5703125" customWidth="1"/>
    <col min="2" max="2" width="11.140625" bestFit="1" customWidth="1"/>
    <col min="3" max="3" width="20" bestFit="1" customWidth="1"/>
    <col min="4" max="4" width="10.5703125" bestFit="1" customWidth="1"/>
    <col min="5" max="5" width="16.7109375" bestFit="1" customWidth="1"/>
    <col min="6" max="6" width="4.5703125" customWidth="1"/>
    <col min="7" max="7" width="4.28515625" customWidth="1"/>
    <col min="8" max="8" width="3.855468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42259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537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472</v>
      </c>
      <c r="C5" s="5" t="s">
        <v>145</v>
      </c>
      <c r="D5" s="16" t="s">
        <v>539</v>
      </c>
      <c r="E5" s="16" t="s">
        <v>540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1"/>
      <c r="C6" s="5" t="s">
        <v>438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2500</v>
      </c>
      <c r="J6" s="39">
        <f t="shared" ref="J6:J23" si="0">I6*H6</f>
        <v>2500</v>
      </c>
    </row>
    <row r="7" spans="1:10">
      <c r="A7" s="38" t="s">
        <v>220</v>
      </c>
      <c r="B7" s="71"/>
      <c r="C7" s="5" t="s">
        <v>145</v>
      </c>
      <c r="D7" s="16" t="s">
        <v>503</v>
      </c>
      <c r="E7" s="37" t="s">
        <v>221</v>
      </c>
      <c r="F7" s="16">
        <v>1</v>
      </c>
      <c r="G7" s="16"/>
      <c r="H7" s="16">
        <v>1</v>
      </c>
      <c r="I7" s="36">
        <v>650</v>
      </c>
      <c r="J7" s="39">
        <f t="shared" si="0"/>
        <v>650</v>
      </c>
    </row>
    <row r="8" spans="1:10">
      <c r="A8" s="38" t="s">
        <v>220</v>
      </c>
      <c r="B8" s="71"/>
      <c r="C8" s="5" t="s">
        <v>98</v>
      </c>
      <c r="D8" s="37" t="s">
        <v>221</v>
      </c>
      <c r="E8" s="37" t="s">
        <v>221</v>
      </c>
      <c r="F8" s="16"/>
      <c r="G8" s="16">
        <v>1</v>
      </c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71"/>
      <c r="C9" s="5" t="s">
        <v>37</v>
      </c>
      <c r="D9" s="37" t="s">
        <v>221</v>
      </c>
      <c r="E9" s="37" t="s">
        <v>221</v>
      </c>
      <c r="F9" s="16">
        <v>1</v>
      </c>
      <c r="G9" s="16"/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71"/>
      <c r="C10" s="5" t="s">
        <v>131</v>
      </c>
      <c r="D10" s="16" t="s">
        <v>147</v>
      </c>
      <c r="E10" s="37" t="s">
        <v>221</v>
      </c>
      <c r="F10" s="16">
        <v>1</v>
      </c>
      <c r="G10" s="16"/>
      <c r="H10" s="16">
        <v>1</v>
      </c>
      <c r="I10" s="36">
        <v>3500</v>
      </c>
      <c r="J10" s="39">
        <f t="shared" si="0"/>
        <v>3500</v>
      </c>
    </row>
    <row r="11" spans="1:10">
      <c r="A11" s="38" t="s">
        <v>220</v>
      </c>
      <c r="B11" s="71"/>
      <c r="C11" s="5" t="s">
        <v>35</v>
      </c>
      <c r="D11" s="37" t="s">
        <v>221</v>
      </c>
      <c r="E11" s="37" t="s">
        <v>221</v>
      </c>
      <c r="F11" s="16"/>
      <c r="G11" s="16">
        <v>1</v>
      </c>
      <c r="H11" s="16">
        <v>1</v>
      </c>
      <c r="I11" s="36">
        <v>6500</v>
      </c>
      <c r="J11" s="39">
        <f t="shared" si="0"/>
        <v>6500</v>
      </c>
    </row>
    <row r="12" spans="1:10">
      <c r="A12" s="38" t="s">
        <v>220</v>
      </c>
      <c r="B12" s="71"/>
      <c r="C12" s="5" t="s">
        <v>77</v>
      </c>
      <c r="D12" s="16" t="s">
        <v>78</v>
      </c>
      <c r="E12" s="16" t="s">
        <v>541</v>
      </c>
      <c r="F12" s="16"/>
      <c r="G12" s="16">
        <v>1</v>
      </c>
      <c r="H12" s="16">
        <v>1</v>
      </c>
      <c r="I12" s="36">
        <v>38000</v>
      </c>
      <c r="J12" s="39">
        <f t="shared" si="0"/>
        <v>38000</v>
      </c>
    </row>
    <row r="13" spans="1:10">
      <c r="A13" s="38" t="s">
        <v>220</v>
      </c>
      <c r="B13" s="71"/>
      <c r="C13" s="5" t="s">
        <v>542</v>
      </c>
      <c r="D13" s="37" t="s">
        <v>221</v>
      </c>
      <c r="E13" s="37" t="s">
        <v>221</v>
      </c>
      <c r="F13" s="16">
        <v>1</v>
      </c>
      <c r="G13" s="16"/>
      <c r="H13" s="16">
        <v>1</v>
      </c>
      <c r="I13" s="36">
        <v>45000</v>
      </c>
      <c r="J13" s="39">
        <f t="shared" si="0"/>
        <v>45000</v>
      </c>
    </row>
    <row r="14" spans="1:10">
      <c r="A14" s="38" t="s">
        <v>220</v>
      </c>
      <c r="B14" s="71" t="s">
        <v>439</v>
      </c>
      <c r="C14" s="5" t="s">
        <v>543</v>
      </c>
      <c r="D14" s="16" t="s">
        <v>545</v>
      </c>
      <c r="E14" s="16">
        <v>13383</v>
      </c>
      <c r="F14" s="16">
        <v>1</v>
      </c>
      <c r="G14" s="16"/>
      <c r="H14" s="16">
        <v>1</v>
      </c>
      <c r="I14" s="36">
        <v>1400</v>
      </c>
      <c r="J14" s="39">
        <f t="shared" si="0"/>
        <v>1400</v>
      </c>
    </row>
    <row r="15" spans="1:10">
      <c r="A15" s="38" t="s">
        <v>220</v>
      </c>
      <c r="B15" s="71"/>
      <c r="C15" s="5" t="s">
        <v>544</v>
      </c>
      <c r="D15" s="16" t="s">
        <v>488</v>
      </c>
      <c r="E15" s="16" t="s">
        <v>546</v>
      </c>
      <c r="F15" s="16">
        <v>1</v>
      </c>
      <c r="G15" s="16"/>
      <c r="H15" s="16">
        <v>1</v>
      </c>
      <c r="I15" s="36">
        <v>200000</v>
      </c>
      <c r="J15" s="39">
        <f t="shared" si="0"/>
        <v>200000</v>
      </c>
    </row>
    <row r="16" spans="1:10">
      <c r="A16" s="38" t="s">
        <v>220</v>
      </c>
      <c r="B16" s="71"/>
      <c r="C16" s="5" t="s">
        <v>229</v>
      </c>
      <c r="D16" s="16" t="s">
        <v>250</v>
      </c>
      <c r="E16" s="37" t="s">
        <v>221</v>
      </c>
      <c r="F16" s="16">
        <v>1</v>
      </c>
      <c r="G16" s="16"/>
      <c r="H16" s="16">
        <v>1</v>
      </c>
      <c r="I16" s="36">
        <v>6500</v>
      </c>
      <c r="J16" s="39">
        <f t="shared" si="0"/>
        <v>6500</v>
      </c>
    </row>
    <row r="17" spans="1:10">
      <c r="A17" s="38" t="s">
        <v>220</v>
      </c>
      <c r="B17" s="71"/>
      <c r="C17" s="5" t="s">
        <v>440</v>
      </c>
      <c r="D17" s="37" t="s">
        <v>221</v>
      </c>
      <c r="E17" s="16">
        <v>22966</v>
      </c>
      <c r="F17" s="16">
        <v>1</v>
      </c>
      <c r="G17" s="16"/>
      <c r="H17" s="16">
        <v>1</v>
      </c>
      <c r="I17" s="36">
        <v>30000</v>
      </c>
      <c r="J17" s="39">
        <f t="shared" si="0"/>
        <v>30000</v>
      </c>
    </row>
    <row r="18" spans="1:10">
      <c r="A18" s="38" t="s">
        <v>220</v>
      </c>
      <c r="B18" s="71"/>
      <c r="C18" s="5" t="s">
        <v>137</v>
      </c>
      <c r="D18" s="16" t="s">
        <v>24</v>
      </c>
      <c r="E18" s="16" t="s">
        <v>548</v>
      </c>
      <c r="F18" s="16">
        <v>1</v>
      </c>
      <c r="G18" s="16"/>
      <c r="H18" s="16">
        <v>1</v>
      </c>
      <c r="I18" s="36">
        <v>15000</v>
      </c>
      <c r="J18" s="39">
        <f t="shared" si="0"/>
        <v>15000</v>
      </c>
    </row>
    <row r="19" spans="1:10">
      <c r="A19" s="38" t="s">
        <v>220</v>
      </c>
      <c r="B19" s="71"/>
      <c r="C19" s="5" t="s">
        <v>180</v>
      </c>
      <c r="D19" s="16" t="s">
        <v>183</v>
      </c>
      <c r="E19" s="16" t="s">
        <v>547</v>
      </c>
      <c r="F19" s="16">
        <v>1</v>
      </c>
      <c r="G19" s="16"/>
      <c r="H19" s="16">
        <v>1</v>
      </c>
      <c r="I19" s="36">
        <v>250000</v>
      </c>
      <c r="J19" s="39">
        <f t="shared" si="0"/>
        <v>250000</v>
      </c>
    </row>
    <row r="20" spans="1:10">
      <c r="A20" s="38" t="s">
        <v>220</v>
      </c>
      <c r="B20" s="71"/>
      <c r="C20" s="5" t="s">
        <v>181</v>
      </c>
      <c r="D20" s="16" t="s">
        <v>183</v>
      </c>
      <c r="E20" s="16" t="s">
        <v>549</v>
      </c>
      <c r="F20" s="16">
        <v>1</v>
      </c>
      <c r="G20" s="16"/>
      <c r="H20" s="16">
        <v>1</v>
      </c>
      <c r="I20" s="36">
        <v>250000</v>
      </c>
      <c r="J20" s="39">
        <f t="shared" si="0"/>
        <v>250000</v>
      </c>
    </row>
    <row r="21" spans="1:10">
      <c r="A21" s="38" t="s">
        <v>220</v>
      </c>
      <c r="B21" s="71" t="s">
        <v>550</v>
      </c>
      <c r="C21" s="5" t="s">
        <v>137</v>
      </c>
      <c r="D21" s="16" t="s">
        <v>551</v>
      </c>
      <c r="E21" s="37" t="s">
        <v>221</v>
      </c>
      <c r="F21" s="16">
        <v>1</v>
      </c>
      <c r="G21" s="16"/>
      <c r="H21" s="16">
        <v>1</v>
      </c>
      <c r="I21" s="36">
        <v>15000</v>
      </c>
      <c r="J21" s="39">
        <f t="shared" si="0"/>
        <v>15000</v>
      </c>
    </row>
    <row r="22" spans="1:10">
      <c r="A22" s="38" t="s">
        <v>220</v>
      </c>
      <c r="B22" s="71"/>
      <c r="C22" s="5" t="s">
        <v>188</v>
      </c>
      <c r="D22" s="37" t="s">
        <v>221</v>
      </c>
      <c r="E22" s="37" t="s">
        <v>221</v>
      </c>
      <c r="F22" s="16"/>
      <c r="G22" s="16">
        <v>1</v>
      </c>
      <c r="H22" s="16">
        <v>1</v>
      </c>
      <c r="I22" s="36">
        <v>6500</v>
      </c>
      <c r="J22" s="39">
        <f t="shared" si="0"/>
        <v>6500</v>
      </c>
    </row>
    <row r="23" spans="1:10" ht="15.75" thickBot="1">
      <c r="A23" s="40" t="s">
        <v>220</v>
      </c>
      <c r="B23" s="144"/>
      <c r="C23" s="41" t="s">
        <v>145</v>
      </c>
      <c r="D23" s="43" t="s">
        <v>552</v>
      </c>
      <c r="E23" s="42" t="s">
        <v>221</v>
      </c>
      <c r="F23" s="43"/>
      <c r="G23" s="43">
        <v>1</v>
      </c>
      <c r="H23" s="43">
        <v>1</v>
      </c>
      <c r="I23" s="44">
        <v>650</v>
      </c>
      <c r="J23" s="45">
        <f t="shared" si="0"/>
        <v>650</v>
      </c>
    </row>
    <row r="25" spans="1:10" ht="16.5" thickBot="1">
      <c r="A25" s="19" t="s">
        <v>739</v>
      </c>
      <c r="B25" s="19"/>
      <c r="D25" s="20"/>
      <c r="E25" s="21"/>
      <c r="F25" s="21"/>
      <c r="G25" s="21"/>
      <c r="H25" s="21"/>
      <c r="I25" s="32"/>
      <c r="J25" s="32"/>
    </row>
    <row r="26" spans="1:10" ht="15.75" thickBot="1">
      <c r="A26" s="23"/>
      <c r="B26" s="23"/>
      <c r="D26" s="20"/>
      <c r="E26" s="21"/>
      <c r="F26" s="94" t="s">
        <v>740</v>
      </c>
      <c r="G26" s="95"/>
      <c r="H26" s="95"/>
      <c r="I26" s="96"/>
      <c r="J26" s="46">
        <f>SUM(H5:H23)</f>
        <v>19</v>
      </c>
    </row>
    <row r="27" spans="1:10">
      <c r="A27" s="34" t="s">
        <v>220</v>
      </c>
      <c r="B27" s="97" t="s">
        <v>741</v>
      </c>
      <c r="C27" s="98"/>
      <c r="D27" s="20"/>
      <c r="E27" s="21"/>
      <c r="F27" s="99" t="s">
        <v>742</v>
      </c>
      <c r="G27" s="100"/>
      <c r="H27" s="100"/>
      <c r="I27" s="101"/>
      <c r="J27" s="26">
        <f>SUM(J5:J23)</f>
        <v>884850</v>
      </c>
    </row>
    <row r="28" spans="1:10" ht="15.75" thickBot="1">
      <c r="A28" s="27" t="s">
        <v>221</v>
      </c>
      <c r="B28" s="102" t="s">
        <v>743</v>
      </c>
      <c r="C28" s="103"/>
      <c r="D28" s="20"/>
      <c r="E28" s="21"/>
      <c r="F28" s="104" t="s">
        <v>744</v>
      </c>
      <c r="G28" s="105"/>
      <c r="H28" s="105"/>
      <c r="I28" s="105"/>
      <c r="J28" s="28">
        <f>J27*0.07</f>
        <v>61939.500000000007</v>
      </c>
    </row>
    <row r="29" spans="1:10">
      <c r="A29" s="21"/>
      <c r="B29" s="21"/>
      <c r="C29" s="21"/>
      <c r="D29" s="21"/>
      <c r="E29" s="21"/>
      <c r="F29" s="21"/>
      <c r="G29" s="21"/>
      <c r="H29" s="21"/>
      <c r="I29" s="29"/>
      <c r="J29" s="29"/>
    </row>
    <row r="30" spans="1:10">
      <c r="I30" s="33"/>
      <c r="J30" s="33"/>
    </row>
  </sheetData>
  <mergeCells count="23">
    <mergeCell ref="B27:C27"/>
    <mergeCell ref="F27:I27"/>
    <mergeCell ref="E3:E4"/>
    <mergeCell ref="B5:B13"/>
    <mergeCell ref="B14:B20"/>
    <mergeCell ref="B21:B23"/>
    <mergeCell ref="F26:I26"/>
    <mergeCell ref="F3:G3"/>
    <mergeCell ref="B28:C28"/>
    <mergeCell ref="F28:I28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N2" sqref="N2"/>
    </sheetView>
  </sheetViews>
  <sheetFormatPr defaultRowHeight="15"/>
  <cols>
    <col min="1" max="1" width="4.85546875" customWidth="1"/>
    <col min="2" max="2" width="11.140625" bestFit="1" customWidth="1"/>
    <col min="3" max="3" width="20" bestFit="1" customWidth="1"/>
    <col min="4" max="4" width="10.5703125" bestFit="1" customWidth="1"/>
    <col min="5" max="5" width="16" bestFit="1" customWidth="1"/>
    <col min="6" max="6" width="4.7109375" customWidth="1"/>
    <col min="7" max="7" width="4.42578125" customWidth="1"/>
    <col min="8" max="8" width="4.140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42257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553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472</v>
      </c>
      <c r="C5" s="5" t="s">
        <v>155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14000</v>
      </c>
      <c r="J5" s="39">
        <f>I5*H5</f>
        <v>14000</v>
      </c>
    </row>
    <row r="6" spans="1:10">
      <c r="A6" s="38" t="s">
        <v>220</v>
      </c>
      <c r="B6" s="71"/>
      <c r="C6" s="5" t="s">
        <v>35</v>
      </c>
      <c r="D6" s="49" t="s">
        <v>221</v>
      </c>
      <c r="E6" s="49" t="s">
        <v>221</v>
      </c>
      <c r="F6" s="16">
        <v>1</v>
      </c>
      <c r="G6" s="16"/>
      <c r="H6" s="16">
        <v>1</v>
      </c>
      <c r="I6" s="36">
        <v>6500</v>
      </c>
      <c r="J6" s="39">
        <f t="shared" ref="J6:J19" si="0">I6*H6</f>
        <v>6500</v>
      </c>
    </row>
    <row r="7" spans="1:10">
      <c r="A7" s="38" t="s">
        <v>220</v>
      </c>
      <c r="B7" s="71"/>
      <c r="C7" s="5" t="s">
        <v>35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71"/>
      <c r="C8" s="5" t="s">
        <v>131</v>
      </c>
      <c r="D8" s="16" t="s">
        <v>147</v>
      </c>
      <c r="E8" s="49" t="s">
        <v>221</v>
      </c>
      <c r="F8" s="16">
        <v>1</v>
      </c>
      <c r="G8" s="16"/>
      <c r="H8" s="16">
        <v>1</v>
      </c>
      <c r="I8" s="36">
        <v>3500</v>
      </c>
      <c r="J8" s="39">
        <f t="shared" si="0"/>
        <v>3500</v>
      </c>
    </row>
    <row r="9" spans="1:10">
      <c r="A9" s="38" t="s">
        <v>220</v>
      </c>
      <c r="B9" s="71"/>
      <c r="C9" s="5" t="s">
        <v>131</v>
      </c>
      <c r="D9" s="16" t="s">
        <v>554</v>
      </c>
      <c r="E9" s="49" t="s">
        <v>221</v>
      </c>
      <c r="F9" s="16">
        <v>1</v>
      </c>
      <c r="G9" s="16"/>
      <c r="H9" s="16">
        <v>1</v>
      </c>
      <c r="I9" s="36">
        <v>3500</v>
      </c>
      <c r="J9" s="39">
        <f t="shared" si="0"/>
        <v>3500</v>
      </c>
    </row>
    <row r="10" spans="1:10">
      <c r="A10" s="38" t="s">
        <v>220</v>
      </c>
      <c r="B10" s="71"/>
      <c r="C10" s="5" t="s">
        <v>137</v>
      </c>
      <c r="D10" s="49" t="s">
        <v>221</v>
      </c>
      <c r="E10" s="49" t="s">
        <v>221</v>
      </c>
      <c r="F10" s="16">
        <v>1</v>
      </c>
      <c r="G10" s="16"/>
      <c r="H10" s="16">
        <v>1</v>
      </c>
      <c r="I10" s="36">
        <v>15000</v>
      </c>
      <c r="J10" s="39">
        <f t="shared" si="0"/>
        <v>15000</v>
      </c>
    </row>
    <row r="11" spans="1:10">
      <c r="A11" s="38" t="s">
        <v>220</v>
      </c>
      <c r="B11" s="71"/>
      <c r="C11" s="5" t="s">
        <v>145</v>
      </c>
      <c r="D11" s="16" t="s">
        <v>555</v>
      </c>
      <c r="E11" s="49" t="s">
        <v>221</v>
      </c>
      <c r="F11" s="16">
        <v>1</v>
      </c>
      <c r="G11" s="16"/>
      <c r="H11" s="16">
        <v>1</v>
      </c>
      <c r="I11" s="36">
        <v>650</v>
      </c>
      <c r="J11" s="39">
        <f t="shared" si="0"/>
        <v>650</v>
      </c>
    </row>
    <row r="12" spans="1:10">
      <c r="A12" s="38" t="s">
        <v>220</v>
      </c>
      <c r="B12" s="71"/>
      <c r="C12" s="5" t="s">
        <v>145</v>
      </c>
      <c r="D12" s="16" t="s">
        <v>552</v>
      </c>
      <c r="E12" s="16" t="s">
        <v>556</v>
      </c>
      <c r="F12" s="16">
        <v>1</v>
      </c>
      <c r="G12" s="16"/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71"/>
      <c r="C13" s="5" t="s">
        <v>145</v>
      </c>
      <c r="D13" s="49" t="s">
        <v>221</v>
      </c>
      <c r="E13" s="49" t="s">
        <v>221</v>
      </c>
      <c r="F13" s="16"/>
      <c r="G13" s="16">
        <v>1</v>
      </c>
      <c r="H13" s="16">
        <v>1</v>
      </c>
      <c r="I13" s="36">
        <v>650</v>
      </c>
      <c r="J13" s="39">
        <f t="shared" si="0"/>
        <v>650</v>
      </c>
    </row>
    <row r="14" spans="1:10">
      <c r="A14" s="38" t="s">
        <v>220</v>
      </c>
      <c r="B14" s="71"/>
      <c r="C14" s="5" t="s">
        <v>145</v>
      </c>
      <c r="D14" s="49" t="s">
        <v>221</v>
      </c>
      <c r="E14" s="49" t="s">
        <v>221</v>
      </c>
      <c r="F14" s="16"/>
      <c r="G14" s="16">
        <v>1</v>
      </c>
      <c r="H14" s="16">
        <v>1</v>
      </c>
      <c r="I14" s="36">
        <v>650</v>
      </c>
      <c r="J14" s="39">
        <f t="shared" si="0"/>
        <v>650</v>
      </c>
    </row>
    <row r="15" spans="1:10">
      <c r="A15" s="38" t="s">
        <v>220</v>
      </c>
      <c r="B15" s="71"/>
      <c r="C15" s="5" t="s">
        <v>145</v>
      </c>
      <c r="D15" s="49" t="s">
        <v>221</v>
      </c>
      <c r="E15" s="49" t="s">
        <v>221</v>
      </c>
      <c r="F15" s="16"/>
      <c r="G15" s="16">
        <v>1</v>
      </c>
      <c r="H15" s="16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71"/>
      <c r="C16" s="5" t="s">
        <v>145</v>
      </c>
      <c r="D16" s="49" t="s">
        <v>221</v>
      </c>
      <c r="E16" s="49" t="s">
        <v>221</v>
      </c>
      <c r="F16" s="16"/>
      <c r="G16" s="16">
        <v>1</v>
      </c>
      <c r="H16" s="16">
        <v>1</v>
      </c>
      <c r="I16" s="36">
        <v>650</v>
      </c>
      <c r="J16" s="39">
        <f t="shared" si="0"/>
        <v>650</v>
      </c>
    </row>
    <row r="17" spans="1:10">
      <c r="A17" s="38" t="s">
        <v>220</v>
      </c>
      <c r="B17" s="71"/>
      <c r="C17" s="5" t="s">
        <v>145</v>
      </c>
      <c r="D17" s="49" t="s">
        <v>221</v>
      </c>
      <c r="E17" s="49" t="s">
        <v>221</v>
      </c>
      <c r="F17" s="16"/>
      <c r="G17" s="16">
        <v>1</v>
      </c>
      <c r="H17" s="16">
        <v>1</v>
      </c>
      <c r="I17" s="36">
        <v>650</v>
      </c>
      <c r="J17" s="39">
        <f t="shared" si="0"/>
        <v>650</v>
      </c>
    </row>
    <row r="18" spans="1:10">
      <c r="A18" s="38" t="s">
        <v>220</v>
      </c>
      <c r="B18" s="71"/>
      <c r="C18" s="5" t="s">
        <v>145</v>
      </c>
      <c r="D18" s="49" t="s">
        <v>221</v>
      </c>
      <c r="E18" s="49" t="s">
        <v>221</v>
      </c>
      <c r="F18" s="16"/>
      <c r="G18" s="16">
        <v>1</v>
      </c>
      <c r="H18" s="16">
        <v>1</v>
      </c>
      <c r="I18" s="36">
        <v>650</v>
      </c>
      <c r="J18" s="39">
        <f t="shared" si="0"/>
        <v>650</v>
      </c>
    </row>
    <row r="19" spans="1:10" ht="15.75" thickBot="1">
      <c r="A19" s="40" t="s">
        <v>220</v>
      </c>
      <c r="B19" s="144"/>
      <c r="C19" s="41" t="s">
        <v>145</v>
      </c>
      <c r="D19" s="51" t="s">
        <v>221</v>
      </c>
      <c r="E19" s="51" t="s">
        <v>221</v>
      </c>
      <c r="F19" s="43"/>
      <c r="G19" s="43">
        <v>1</v>
      </c>
      <c r="H19" s="43">
        <v>1</v>
      </c>
      <c r="I19" s="36">
        <v>650</v>
      </c>
      <c r="J19" s="45">
        <f t="shared" si="0"/>
        <v>650</v>
      </c>
    </row>
    <row r="22" spans="1:10" ht="16.5" thickBot="1">
      <c r="A22" s="19" t="s">
        <v>739</v>
      </c>
      <c r="B22" s="19"/>
      <c r="D22" s="20"/>
      <c r="E22" s="21"/>
      <c r="F22" s="21"/>
      <c r="G22" s="21"/>
      <c r="H22" s="21"/>
      <c r="I22" s="32"/>
      <c r="J22" s="32"/>
    </row>
    <row r="23" spans="1:10" ht="15.75" thickBot="1">
      <c r="A23" s="23"/>
      <c r="B23" s="23"/>
      <c r="D23" s="20"/>
      <c r="E23" s="21"/>
      <c r="F23" s="94" t="s">
        <v>740</v>
      </c>
      <c r="G23" s="95"/>
      <c r="H23" s="95"/>
      <c r="I23" s="96"/>
      <c r="J23" s="46">
        <f>SUM(H5:H19)</f>
        <v>15</v>
      </c>
    </row>
    <row r="24" spans="1:10">
      <c r="A24" s="34" t="s">
        <v>220</v>
      </c>
      <c r="B24" s="97" t="s">
        <v>741</v>
      </c>
      <c r="C24" s="98"/>
      <c r="D24" s="20"/>
      <c r="E24" s="21"/>
      <c r="F24" s="99" t="s">
        <v>742</v>
      </c>
      <c r="G24" s="100"/>
      <c r="H24" s="100"/>
      <c r="I24" s="101"/>
      <c r="J24" s="26">
        <f>SUM(J5:J19)</f>
        <v>54850</v>
      </c>
    </row>
    <row r="25" spans="1:10" ht="15.75" thickBot="1">
      <c r="A25" s="27" t="s">
        <v>221</v>
      </c>
      <c r="B25" s="102" t="s">
        <v>743</v>
      </c>
      <c r="C25" s="103"/>
      <c r="D25" s="20"/>
      <c r="E25" s="21"/>
      <c r="F25" s="104" t="s">
        <v>744</v>
      </c>
      <c r="G25" s="105"/>
      <c r="H25" s="105"/>
      <c r="I25" s="105"/>
      <c r="J25" s="28">
        <f>J24*0.07</f>
        <v>3839.5000000000005</v>
      </c>
    </row>
    <row r="26" spans="1:10">
      <c r="A26" s="21"/>
      <c r="B26" s="21"/>
      <c r="C26" s="21"/>
      <c r="D26" s="21"/>
      <c r="E26" s="21"/>
      <c r="F26" s="21"/>
      <c r="G26" s="21"/>
      <c r="H26" s="21"/>
      <c r="I26" s="29"/>
      <c r="J26" s="29"/>
    </row>
    <row r="27" spans="1:10">
      <c r="I27" s="33"/>
      <c r="J27" s="33"/>
    </row>
  </sheetData>
  <mergeCells count="21">
    <mergeCell ref="B5:B19"/>
    <mergeCell ref="F23:I23"/>
    <mergeCell ref="B24:C24"/>
    <mergeCell ref="F24:I24"/>
    <mergeCell ref="B25:C25"/>
    <mergeCell ref="F25:I25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N3" sqref="N3"/>
    </sheetView>
  </sheetViews>
  <sheetFormatPr defaultRowHeight="15"/>
  <cols>
    <col min="1" max="1" width="5.140625" customWidth="1"/>
    <col min="2" max="2" width="12.42578125" bestFit="1" customWidth="1"/>
    <col min="3" max="3" width="20.7109375" bestFit="1" customWidth="1"/>
    <col min="4" max="4" width="12.85546875" bestFit="1" customWidth="1"/>
    <col min="5" max="5" width="26.5703125" bestFit="1" customWidth="1"/>
    <col min="6" max="6" width="5.7109375" customWidth="1"/>
    <col min="7" max="7" width="3.42578125" customWidth="1"/>
    <col min="8" max="8" width="4" customWidth="1"/>
    <col min="9" max="9" width="10.5703125" customWidth="1"/>
  </cols>
  <sheetData>
    <row r="1" spans="1:10" s="3" customFormat="1" ht="12.75" customHeight="1">
      <c r="A1" s="81" t="s">
        <v>0</v>
      </c>
      <c r="B1" s="82"/>
      <c r="C1" s="83"/>
      <c r="D1" s="84"/>
      <c r="E1" s="85"/>
      <c r="F1" s="86"/>
      <c r="G1" s="87" t="s">
        <v>1</v>
      </c>
      <c r="H1" s="88"/>
      <c r="I1" s="89">
        <v>42259</v>
      </c>
      <c r="J1" s="89"/>
    </row>
    <row r="2" spans="1:10" s="3" customFormat="1" ht="12.75">
      <c r="A2" s="90" t="s">
        <v>2</v>
      </c>
      <c r="B2" s="91"/>
      <c r="C2" s="91"/>
      <c r="D2" s="91"/>
      <c r="E2" s="92"/>
      <c r="F2" s="93" t="s">
        <v>277</v>
      </c>
      <c r="G2" s="93"/>
      <c r="H2" s="93"/>
      <c r="I2" s="93"/>
      <c r="J2" s="93"/>
    </row>
    <row r="3" spans="1:10" s="3" customFormat="1" ht="12.75" customHeight="1">
      <c r="A3" s="69" t="s">
        <v>3</v>
      </c>
      <c r="B3" s="69" t="s">
        <v>4</v>
      </c>
      <c r="C3" s="69" t="s">
        <v>5</v>
      </c>
      <c r="D3" s="69" t="s">
        <v>6</v>
      </c>
      <c r="E3" s="79" t="s">
        <v>7</v>
      </c>
      <c r="F3" s="77" t="s">
        <v>8</v>
      </c>
      <c r="G3" s="78"/>
      <c r="H3" s="75" t="s">
        <v>9</v>
      </c>
      <c r="I3" s="76" t="s">
        <v>10</v>
      </c>
      <c r="J3" s="76" t="s">
        <v>11</v>
      </c>
    </row>
    <row r="4" spans="1:10" s="3" customFormat="1" ht="30.75" customHeight="1">
      <c r="A4" s="70"/>
      <c r="B4" s="70"/>
      <c r="C4" s="70"/>
      <c r="D4" s="70"/>
      <c r="E4" s="80"/>
      <c r="F4" s="4" t="s">
        <v>12</v>
      </c>
      <c r="G4" s="4" t="s">
        <v>13</v>
      </c>
      <c r="H4" s="75"/>
      <c r="I4" s="76"/>
      <c r="J4" s="76"/>
    </row>
    <row r="5" spans="1:10">
      <c r="A5" s="17" t="s">
        <v>220</v>
      </c>
      <c r="B5" s="5" t="s">
        <v>278</v>
      </c>
      <c r="C5" s="5" t="s">
        <v>279</v>
      </c>
      <c r="D5" s="15" t="s">
        <v>280</v>
      </c>
      <c r="E5" s="15" t="s">
        <v>281</v>
      </c>
      <c r="F5" s="15">
        <v>1</v>
      </c>
      <c r="G5" s="15"/>
      <c r="H5" s="15">
        <v>1</v>
      </c>
      <c r="I5" s="60">
        <v>15000</v>
      </c>
      <c r="J5" s="60">
        <f>I5*H5</f>
        <v>15000</v>
      </c>
    </row>
    <row r="6" spans="1:10">
      <c r="A6" s="17" t="s">
        <v>220</v>
      </c>
      <c r="B6" s="106" t="s">
        <v>153</v>
      </c>
      <c r="C6" s="5" t="s">
        <v>282</v>
      </c>
      <c r="D6" s="15" t="s">
        <v>283</v>
      </c>
      <c r="E6" s="15" t="s">
        <v>284</v>
      </c>
      <c r="F6" s="15">
        <v>1</v>
      </c>
      <c r="G6" s="15"/>
      <c r="H6" s="15">
        <v>1</v>
      </c>
      <c r="I6" s="60">
        <v>38000</v>
      </c>
      <c r="J6" s="60">
        <f t="shared" ref="J6:J14" si="0">I6*H6</f>
        <v>38000</v>
      </c>
    </row>
    <row r="7" spans="1:10">
      <c r="A7" s="17" t="s">
        <v>220</v>
      </c>
      <c r="B7" s="106"/>
      <c r="C7" s="5" t="s">
        <v>285</v>
      </c>
      <c r="D7" s="15" t="s">
        <v>286</v>
      </c>
      <c r="E7" s="1" t="s">
        <v>221</v>
      </c>
      <c r="F7" s="15">
        <v>1</v>
      </c>
      <c r="G7" s="15"/>
      <c r="H7" s="15">
        <v>1</v>
      </c>
      <c r="I7" s="60">
        <v>3500</v>
      </c>
      <c r="J7" s="60">
        <f t="shared" si="0"/>
        <v>3500</v>
      </c>
    </row>
    <row r="8" spans="1:10">
      <c r="A8" s="17" t="s">
        <v>220</v>
      </c>
      <c r="B8" s="106"/>
      <c r="C8" s="5" t="s">
        <v>287</v>
      </c>
      <c r="D8" s="15" t="s">
        <v>221</v>
      </c>
      <c r="E8" s="1" t="s">
        <v>221</v>
      </c>
      <c r="F8" s="15">
        <v>1</v>
      </c>
      <c r="G8" s="15"/>
      <c r="H8" s="15">
        <v>1</v>
      </c>
      <c r="I8" s="60">
        <v>6500</v>
      </c>
      <c r="J8" s="60">
        <f t="shared" si="0"/>
        <v>6500</v>
      </c>
    </row>
    <row r="9" spans="1:10">
      <c r="A9" s="17" t="s">
        <v>220</v>
      </c>
      <c r="B9" s="106" t="s">
        <v>288</v>
      </c>
      <c r="C9" s="5" t="s">
        <v>180</v>
      </c>
      <c r="D9" s="15" t="s">
        <v>289</v>
      </c>
      <c r="E9" s="15" t="s">
        <v>290</v>
      </c>
      <c r="F9" s="15">
        <v>1</v>
      </c>
      <c r="G9" s="15"/>
      <c r="H9" s="15">
        <v>1</v>
      </c>
      <c r="I9" s="60">
        <v>250000</v>
      </c>
      <c r="J9" s="60">
        <f t="shared" si="0"/>
        <v>250000</v>
      </c>
    </row>
    <row r="10" spans="1:10">
      <c r="A10" s="17" t="s">
        <v>220</v>
      </c>
      <c r="B10" s="106"/>
      <c r="C10" s="5" t="s">
        <v>291</v>
      </c>
      <c r="D10" s="15" t="s">
        <v>292</v>
      </c>
      <c r="E10" s="15" t="s">
        <v>293</v>
      </c>
      <c r="F10" s="15">
        <v>1</v>
      </c>
      <c r="G10" s="15"/>
      <c r="H10" s="15">
        <v>1</v>
      </c>
      <c r="I10" s="60">
        <v>250000</v>
      </c>
      <c r="J10" s="60">
        <f t="shared" si="0"/>
        <v>250000</v>
      </c>
    </row>
    <row r="11" spans="1:10">
      <c r="A11" s="17" t="s">
        <v>220</v>
      </c>
      <c r="B11" s="106"/>
      <c r="C11" s="5" t="s">
        <v>294</v>
      </c>
      <c r="D11" s="1" t="s">
        <v>221</v>
      </c>
      <c r="E11" s="1" t="s">
        <v>221</v>
      </c>
      <c r="F11" s="15">
        <v>1</v>
      </c>
      <c r="G11" s="15"/>
      <c r="H11" s="15">
        <v>1</v>
      </c>
      <c r="I11" s="60">
        <v>65000</v>
      </c>
      <c r="J11" s="60">
        <f t="shared" si="0"/>
        <v>65000</v>
      </c>
    </row>
    <row r="12" spans="1:10">
      <c r="A12" s="17" t="s">
        <v>220</v>
      </c>
      <c r="B12" s="106"/>
      <c r="C12" s="5" t="s">
        <v>279</v>
      </c>
      <c r="D12" s="15" t="s">
        <v>280</v>
      </c>
      <c r="E12" s="15" t="s">
        <v>295</v>
      </c>
      <c r="F12" s="15">
        <v>1</v>
      </c>
      <c r="G12" s="15"/>
      <c r="H12" s="15">
        <v>1</v>
      </c>
      <c r="I12" s="60">
        <v>15000</v>
      </c>
      <c r="J12" s="60">
        <f t="shared" si="0"/>
        <v>15000</v>
      </c>
    </row>
    <row r="13" spans="1:10">
      <c r="A13" s="17" t="s">
        <v>220</v>
      </c>
      <c r="B13" s="106"/>
      <c r="C13" s="5" t="s">
        <v>296</v>
      </c>
      <c r="D13" s="15" t="s">
        <v>297</v>
      </c>
      <c r="E13" s="15" t="s">
        <v>298</v>
      </c>
      <c r="F13" s="15">
        <v>1</v>
      </c>
      <c r="G13" s="15"/>
      <c r="H13" s="15">
        <v>1</v>
      </c>
      <c r="I13" s="60">
        <v>650</v>
      </c>
      <c r="J13" s="60">
        <f t="shared" si="0"/>
        <v>650</v>
      </c>
    </row>
    <row r="14" spans="1:10">
      <c r="A14" s="17" t="s">
        <v>220</v>
      </c>
      <c r="B14" s="106"/>
      <c r="C14" s="5" t="s">
        <v>296</v>
      </c>
      <c r="D14" s="15" t="s">
        <v>23</v>
      </c>
      <c r="E14" s="15" t="s">
        <v>299</v>
      </c>
      <c r="F14" s="15">
        <v>1</v>
      </c>
      <c r="G14" s="15"/>
      <c r="H14" s="15">
        <v>1</v>
      </c>
      <c r="I14" s="60">
        <v>650</v>
      </c>
      <c r="J14" s="60">
        <f t="shared" si="0"/>
        <v>650</v>
      </c>
    </row>
    <row r="16" spans="1:10" ht="16.5" thickBot="1">
      <c r="A16" s="19" t="s">
        <v>739</v>
      </c>
      <c r="B16" s="19"/>
      <c r="D16" s="20"/>
      <c r="E16" s="21"/>
      <c r="F16" s="21"/>
      <c r="G16" s="21"/>
      <c r="H16" s="21"/>
      <c r="I16" s="22"/>
      <c r="J16" s="22"/>
    </row>
    <row r="17" spans="1:10" ht="15.75" thickBot="1">
      <c r="A17" s="23"/>
      <c r="B17" s="23"/>
      <c r="D17" s="20"/>
      <c r="E17" s="21"/>
      <c r="F17" s="94" t="s">
        <v>740</v>
      </c>
      <c r="G17" s="95"/>
      <c r="H17" s="95"/>
      <c r="I17" s="96"/>
      <c r="J17" s="24">
        <f>SUM(H6:H14)</f>
        <v>9</v>
      </c>
    </row>
    <row r="18" spans="1:10" ht="18.75">
      <c r="A18" s="25" t="s">
        <v>220</v>
      </c>
      <c r="B18" s="97" t="s">
        <v>741</v>
      </c>
      <c r="C18" s="98"/>
      <c r="D18" s="20"/>
      <c r="E18" s="21"/>
      <c r="F18" s="99" t="s">
        <v>742</v>
      </c>
      <c r="G18" s="100"/>
      <c r="H18" s="100"/>
      <c r="I18" s="101"/>
      <c r="J18" s="26">
        <f>SUM(J6:J14)</f>
        <v>629300</v>
      </c>
    </row>
    <row r="19" spans="1:10" ht="15.75" thickBot="1">
      <c r="A19" s="27" t="s">
        <v>221</v>
      </c>
      <c r="B19" s="102" t="s">
        <v>743</v>
      </c>
      <c r="C19" s="103"/>
      <c r="D19" s="20"/>
      <c r="E19" s="21"/>
      <c r="F19" s="104" t="s">
        <v>744</v>
      </c>
      <c r="G19" s="105"/>
      <c r="H19" s="105"/>
      <c r="I19" s="105"/>
      <c r="J19" s="28">
        <f>J18*0.07</f>
        <v>44051.000000000007</v>
      </c>
    </row>
    <row r="20" spans="1:10">
      <c r="A20" s="21"/>
      <c r="B20" s="21"/>
      <c r="C20" s="21"/>
      <c r="D20" s="21"/>
      <c r="E20" s="21"/>
      <c r="F20" s="21"/>
      <c r="G20" s="21"/>
      <c r="H20" s="21"/>
      <c r="I20" s="29"/>
      <c r="J20" s="29"/>
    </row>
  </sheetData>
  <mergeCells count="22">
    <mergeCell ref="F17:I17"/>
    <mergeCell ref="B18:C18"/>
    <mergeCell ref="F18:I18"/>
    <mergeCell ref="B19:C19"/>
    <mergeCell ref="F19:I19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6:B8"/>
    <mergeCell ref="B9:B14"/>
    <mergeCell ref="H3:H4"/>
    <mergeCell ref="I3:I4"/>
    <mergeCell ref="J3:J4"/>
    <mergeCell ref="F3:G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N4" sqref="N4"/>
    </sheetView>
  </sheetViews>
  <sheetFormatPr defaultRowHeight="15"/>
  <cols>
    <col min="1" max="1" width="5.42578125" customWidth="1"/>
    <col min="2" max="2" width="8.28515625" customWidth="1"/>
    <col min="3" max="3" width="17.28515625" bestFit="1" customWidth="1"/>
    <col min="4" max="4" width="10.5703125" bestFit="1" customWidth="1"/>
    <col min="5" max="5" width="16" bestFit="1" customWidth="1"/>
    <col min="6" max="6" width="4.7109375" customWidth="1"/>
    <col min="7" max="7" width="3.5703125" customWidth="1"/>
    <col min="8" max="8" width="3.855468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42257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557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145</v>
      </c>
      <c r="D5" s="16" t="s">
        <v>558</v>
      </c>
      <c r="E5" s="16" t="s">
        <v>560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35" t="s">
        <v>220</v>
      </c>
      <c r="C6" s="5" t="s">
        <v>438</v>
      </c>
      <c r="D6" s="16" t="s">
        <v>559</v>
      </c>
      <c r="E6" s="49" t="s">
        <v>221</v>
      </c>
      <c r="F6" s="16">
        <v>1</v>
      </c>
      <c r="G6" s="16"/>
      <c r="H6" s="16">
        <v>1</v>
      </c>
      <c r="I6" s="36">
        <v>2500</v>
      </c>
      <c r="J6" s="39">
        <f t="shared" ref="J6:J7" si="0">I6*H6</f>
        <v>2500</v>
      </c>
    </row>
    <row r="7" spans="1:10" ht="15.75" thickBot="1">
      <c r="A7" s="40" t="s">
        <v>220</v>
      </c>
      <c r="B7" s="50" t="s">
        <v>220</v>
      </c>
      <c r="C7" s="41" t="s">
        <v>533</v>
      </c>
      <c r="D7" s="51" t="s">
        <v>221</v>
      </c>
      <c r="E7" s="51" t="s">
        <v>221</v>
      </c>
      <c r="F7" s="43">
        <v>1</v>
      </c>
      <c r="G7" s="43"/>
      <c r="H7" s="43">
        <v>1</v>
      </c>
      <c r="I7" s="44">
        <v>65000</v>
      </c>
      <c r="J7" s="45">
        <f t="shared" si="0"/>
        <v>65000</v>
      </c>
    </row>
    <row r="8" spans="1:10">
      <c r="J8" s="31"/>
    </row>
    <row r="10" spans="1:10" ht="16.5" thickBot="1">
      <c r="A10" s="19" t="s">
        <v>739</v>
      </c>
      <c r="B10" s="19"/>
      <c r="D10" s="20"/>
      <c r="E10" s="21"/>
      <c r="F10" s="21"/>
      <c r="G10" s="21"/>
      <c r="H10" s="21"/>
      <c r="I10" s="32"/>
      <c r="J10" s="32"/>
    </row>
    <row r="11" spans="1:10" ht="15.75" thickBot="1">
      <c r="A11" s="23"/>
      <c r="B11" s="23"/>
      <c r="D11" s="20"/>
      <c r="E11" s="21"/>
      <c r="F11" s="94" t="s">
        <v>740</v>
      </c>
      <c r="G11" s="95"/>
      <c r="H11" s="95"/>
      <c r="I11" s="96"/>
      <c r="J11" s="46">
        <f>SUM(H5:H7)</f>
        <v>3</v>
      </c>
    </row>
    <row r="12" spans="1:10">
      <c r="A12" s="34" t="s">
        <v>220</v>
      </c>
      <c r="B12" s="97" t="s">
        <v>741</v>
      </c>
      <c r="C12" s="98"/>
      <c r="D12" s="20"/>
      <c r="E12" s="21"/>
      <c r="F12" s="99" t="s">
        <v>742</v>
      </c>
      <c r="G12" s="100"/>
      <c r="H12" s="100"/>
      <c r="I12" s="101"/>
      <c r="J12" s="26">
        <f>SUM(J5:J7)</f>
        <v>68150</v>
      </c>
    </row>
    <row r="13" spans="1:10" ht="15.75" thickBot="1">
      <c r="A13" s="27" t="s">
        <v>221</v>
      </c>
      <c r="B13" s="102" t="s">
        <v>743</v>
      </c>
      <c r="C13" s="103"/>
      <c r="D13" s="20"/>
      <c r="E13" s="21"/>
      <c r="F13" s="104" t="s">
        <v>744</v>
      </c>
      <c r="G13" s="105"/>
      <c r="H13" s="105"/>
      <c r="I13" s="105"/>
      <c r="J13" s="28">
        <f>J12*0.07</f>
        <v>4770.5</v>
      </c>
    </row>
    <row r="14" spans="1:10">
      <c r="A14" s="21"/>
      <c r="B14" s="21"/>
      <c r="C14" s="21"/>
      <c r="D14" s="21"/>
      <c r="E14" s="21"/>
      <c r="F14" s="21"/>
      <c r="G14" s="21"/>
      <c r="H14" s="21"/>
      <c r="I14" s="29"/>
      <c r="J14" s="29"/>
    </row>
    <row r="15" spans="1:10">
      <c r="I15" s="33"/>
      <c r="J15" s="33"/>
    </row>
  </sheetData>
  <mergeCells count="20">
    <mergeCell ref="F11:I11"/>
    <mergeCell ref="B12:C12"/>
    <mergeCell ref="F12:I12"/>
    <mergeCell ref="B13:C13"/>
    <mergeCell ref="F13:I13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O3" sqref="O3"/>
    </sheetView>
  </sheetViews>
  <sheetFormatPr defaultRowHeight="15"/>
  <cols>
    <col min="1" max="1" width="6.140625" customWidth="1"/>
    <col min="2" max="2" width="9.5703125" bestFit="1" customWidth="1"/>
    <col min="3" max="3" width="20" bestFit="1" customWidth="1"/>
    <col min="4" max="4" width="10.5703125" bestFit="1" customWidth="1"/>
    <col min="5" max="5" width="16" bestFit="1" customWidth="1"/>
    <col min="6" max="6" width="4.7109375" customWidth="1"/>
    <col min="7" max="7" width="4.285156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42259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561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301</v>
      </c>
      <c r="C5" s="5" t="s">
        <v>145</v>
      </c>
      <c r="D5" s="16" t="s">
        <v>23</v>
      </c>
      <c r="E5" s="16" t="s">
        <v>563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1"/>
      <c r="C6" s="5" t="s">
        <v>438</v>
      </c>
      <c r="D6" s="49" t="s">
        <v>221</v>
      </c>
      <c r="E6" s="16" t="s">
        <v>562</v>
      </c>
      <c r="F6" s="16">
        <v>1</v>
      </c>
      <c r="G6" s="16"/>
      <c r="H6" s="16">
        <v>1</v>
      </c>
      <c r="I6" s="36">
        <v>2500</v>
      </c>
      <c r="J6" s="39">
        <f t="shared" ref="J6:J10" si="0">I6*H6</f>
        <v>2500</v>
      </c>
    </row>
    <row r="7" spans="1:10">
      <c r="A7" s="38" t="s">
        <v>220</v>
      </c>
      <c r="B7" s="71"/>
      <c r="C7" s="5" t="s">
        <v>131</v>
      </c>
      <c r="D7" s="16" t="s">
        <v>147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71"/>
      <c r="C8" s="5" t="s">
        <v>137</v>
      </c>
      <c r="D8" s="16" t="s">
        <v>551</v>
      </c>
      <c r="E8" s="49" t="s">
        <v>221</v>
      </c>
      <c r="F8" s="16">
        <v>1</v>
      </c>
      <c r="G8" s="16"/>
      <c r="H8" s="16">
        <v>1</v>
      </c>
      <c r="I8" s="36">
        <v>15000</v>
      </c>
      <c r="J8" s="39">
        <f t="shared" si="0"/>
        <v>15000</v>
      </c>
    </row>
    <row r="9" spans="1:10">
      <c r="A9" s="38" t="s">
        <v>220</v>
      </c>
      <c r="B9" s="71"/>
      <c r="C9" s="5" t="s">
        <v>137</v>
      </c>
      <c r="D9" s="16" t="s">
        <v>24</v>
      </c>
      <c r="E9" s="16" t="s">
        <v>514</v>
      </c>
      <c r="F9" s="16">
        <v>1</v>
      </c>
      <c r="G9" s="16"/>
      <c r="H9" s="16">
        <v>1</v>
      </c>
      <c r="I9" s="36">
        <v>15000</v>
      </c>
      <c r="J9" s="39">
        <f t="shared" si="0"/>
        <v>15000</v>
      </c>
    </row>
    <row r="10" spans="1:10" ht="15.75" thickBot="1">
      <c r="A10" s="40" t="s">
        <v>220</v>
      </c>
      <c r="B10" s="144"/>
      <c r="C10" s="41" t="s">
        <v>533</v>
      </c>
      <c r="D10" s="51" t="s">
        <v>221</v>
      </c>
      <c r="E10" s="51" t="s">
        <v>221</v>
      </c>
      <c r="F10" s="43">
        <v>1</v>
      </c>
      <c r="G10" s="43"/>
      <c r="H10" s="43">
        <v>1</v>
      </c>
      <c r="I10" s="44">
        <v>65000</v>
      </c>
      <c r="J10" s="45">
        <f t="shared" si="0"/>
        <v>65000</v>
      </c>
    </row>
    <row r="12" spans="1:10" ht="16.5" thickBot="1">
      <c r="A12" s="19" t="s">
        <v>739</v>
      </c>
      <c r="B12" s="19"/>
      <c r="D12" s="20"/>
      <c r="E12" s="21"/>
      <c r="F12" s="21"/>
      <c r="G12" s="21"/>
      <c r="H12" s="21"/>
      <c r="I12" s="32"/>
      <c r="J12" s="32"/>
    </row>
    <row r="13" spans="1:10" ht="15.75" thickBot="1">
      <c r="A13" s="23"/>
      <c r="B13" s="23"/>
      <c r="D13" s="20"/>
      <c r="E13" s="21"/>
      <c r="F13" s="94" t="s">
        <v>740</v>
      </c>
      <c r="G13" s="95"/>
      <c r="H13" s="95"/>
      <c r="I13" s="96"/>
      <c r="J13" s="46">
        <f>SUM(H5:H10)</f>
        <v>6</v>
      </c>
    </row>
    <row r="14" spans="1:10">
      <c r="A14" s="34" t="s">
        <v>220</v>
      </c>
      <c r="B14" s="97" t="s">
        <v>741</v>
      </c>
      <c r="C14" s="98"/>
      <c r="D14" s="20"/>
      <c r="E14" s="21"/>
      <c r="F14" s="99" t="s">
        <v>742</v>
      </c>
      <c r="G14" s="100"/>
      <c r="H14" s="100"/>
      <c r="I14" s="101"/>
      <c r="J14" s="26">
        <f>SUM(J5:J10)</f>
        <v>101650</v>
      </c>
    </row>
    <row r="15" spans="1:10" ht="15.75" thickBot="1">
      <c r="A15" s="27" t="s">
        <v>221</v>
      </c>
      <c r="B15" s="102" t="s">
        <v>743</v>
      </c>
      <c r="C15" s="103"/>
      <c r="D15" s="20"/>
      <c r="E15" s="21"/>
      <c r="F15" s="104" t="s">
        <v>744</v>
      </c>
      <c r="G15" s="105"/>
      <c r="H15" s="105"/>
      <c r="I15" s="105"/>
      <c r="J15" s="28">
        <f>J14*0.07</f>
        <v>7115.5000000000009</v>
      </c>
    </row>
    <row r="16" spans="1:10">
      <c r="A16" s="21"/>
      <c r="B16" s="21"/>
      <c r="C16" s="21"/>
      <c r="D16" s="21"/>
      <c r="E16" s="21"/>
      <c r="F16" s="21"/>
      <c r="G16" s="21"/>
      <c r="H16" s="21"/>
      <c r="I16" s="29"/>
      <c r="J16" s="29"/>
    </row>
    <row r="17" spans="9:10">
      <c r="I17" s="33"/>
      <c r="J17" s="33"/>
    </row>
  </sheetData>
  <mergeCells count="21">
    <mergeCell ref="B5:B10"/>
    <mergeCell ref="F13:I13"/>
    <mergeCell ref="B14:C14"/>
    <mergeCell ref="F14:I14"/>
    <mergeCell ref="B15:C15"/>
    <mergeCell ref="F15:I15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O2" sqref="O2"/>
    </sheetView>
  </sheetViews>
  <sheetFormatPr defaultRowHeight="15"/>
  <cols>
    <col min="1" max="1" width="5.7109375" customWidth="1"/>
    <col min="2" max="2" width="6.140625" customWidth="1"/>
    <col min="3" max="3" width="20" bestFit="1" customWidth="1"/>
    <col min="4" max="4" width="10.5703125" bestFit="1" customWidth="1"/>
    <col min="5" max="5" width="16.7109375" bestFit="1" customWidth="1"/>
    <col min="6" max="6" width="4.140625" customWidth="1"/>
    <col min="7" max="7" width="4.85546875" customWidth="1"/>
    <col min="8" max="8" width="4.28515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42259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564</v>
      </c>
      <c r="G2" s="124"/>
      <c r="H2" s="124"/>
      <c r="I2" s="124"/>
      <c r="J2" s="143"/>
    </row>
    <row r="3" spans="1:10" ht="21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565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35</v>
      </c>
      <c r="D6" s="49" t="s">
        <v>221</v>
      </c>
      <c r="E6" s="49" t="s">
        <v>221</v>
      </c>
      <c r="F6" s="16">
        <v>1</v>
      </c>
      <c r="G6" s="16"/>
      <c r="H6" s="16">
        <v>1</v>
      </c>
      <c r="I6" s="36">
        <v>6500</v>
      </c>
      <c r="J6" s="39">
        <f t="shared" ref="J6:J15" si="0">I6*H6</f>
        <v>6500</v>
      </c>
    </row>
    <row r="7" spans="1:10">
      <c r="A7" s="38" t="s">
        <v>220</v>
      </c>
      <c r="B7" s="35" t="s">
        <v>220</v>
      </c>
      <c r="C7" s="5" t="s">
        <v>566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35" t="s">
        <v>220</v>
      </c>
      <c r="C8" s="5" t="s">
        <v>77</v>
      </c>
      <c r="D8" s="16" t="s">
        <v>78</v>
      </c>
      <c r="E8" s="16" t="s">
        <v>568</v>
      </c>
      <c r="F8" s="16">
        <v>1</v>
      </c>
      <c r="G8" s="16"/>
      <c r="H8" s="16">
        <v>1</v>
      </c>
      <c r="I8" s="36">
        <v>38000</v>
      </c>
      <c r="J8" s="39">
        <f t="shared" si="0"/>
        <v>38000</v>
      </c>
    </row>
    <row r="9" spans="1:10">
      <c r="A9" s="38" t="s">
        <v>220</v>
      </c>
      <c r="B9" s="35" t="s">
        <v>220</v>
      </c>
      <c r="C9" s="5" t="s">
        <v>131</v>
      </c>
      <c r="D9" s="16" t="s">
        <v>147</v>
      </c>
      <c r="E9" s="49" t="s">
        <v>221</v>
      </c>
      <c r="F9" s="16">
        <v>1</v>
      </c>
      <c r="G9" s="16"/>
      <c r="H9" s="16">
        <v>1</v>
      </c>
      <c r="I9" s="36">
        <v>3500</v>
      </c>
      <c r="J9" s="39">
        <f t="shared" si="0"/>
        <v>3500</v>
      </c>
    </row>
    <row r="10" spans="1:10">
      <c r="A10" s="38" t="s">
        <v>220</v>
      </c>
      <c r="B10" s="35" t="s">
        <v>220</v>
      </c>
      <c r="C10" s="5" t="s">
        <v>137</v>
      </c>
      <c r="D10" s="16" t="s">
        <v>24</v>
      </c>
      <c r="E10" s="16" t="s">
        <v>569</v>
      </c>
      <c r="F10" s="16">
        <v>1</v>
      </c>
      <c r="G10" s="16"/>
      <c r="H10" s="16">
        <v>1</v>
      </c>
      <c r="I10" s="36">
        <v>15000</v>
      </c>
      <c r="J10" s="39">
        <f t="shared" si="0"/>
        <v>15000</v>
      </c>
    </row>
    <row r="11" spans="1:10">
      <c r="A11" s="38" t="s">
        <v>220</v>
      </c>
      <c r="B11" s="35" t="s">
        <v>220</v>
      </c>
      <c r="C11" s="5" t="s">
        <v>145</v>
      </c>
      <c r="D11" s="16" t="s">
        <v>23</v>
      </c>
      <c r="E11" s="16" t="s">
        <v>570</v>
      </c>
      <c r="F11" s="16">
        <v>1</v>
      </c>
      <c r="G11" s="16"/>
      <c r="H11" s="16">
        <v>1</v>
      </c>
      <c r="I11" s="36">
        <v>650</v>
      </c>
      <c r="J11" s="39">
        <f t="shared" si="0"/>
        <v>650</v>
      </c>
    </row>
    <row r="12" spans="1:10">
      <c r="A12" s="38" t="s">
        <v>220</v>
      </c>
      <c r="B12" s="35" t="s">
        <v>220</v>
      </c>
      <c r="C12" s="5" t="s">
        <v>567</v>
      </c>
      <c r="D12" s="49" t="s">
        <v>221</v>
      </c>
      <c r="E12" s="49" t="s">
        <v>221</v>
      </c>
      <c r="F12" s="16">
        <v>1</v>
      </c>
      <c r="G12" s="16"/>
      <c r="H12" s="16">
        <v>1</v>
      </c>
      <c r="I12" s="36">
        <v>2500</v>
      </c>
      <c r="J12" s="39">
        <f t="shared" si="0"/>
        <v>2500</v>
      </c>
    </row>
    <row r="13" spans="1:10">
      <c r="A13" s="38" t="s">
        <v>220</v>
      </c>
      <c r="B13" s="35" t="s">
        <v>220</v>
      </c>
      <c r="C13" s="5" t="s">
        <v>189</v>
      </c>
      <c r="D13" s="49" t="s">
        <v>221</v>
      </c>
      <c r="E13" s="49" t="s">
        <v>221</v>
      </c>
      <c r="F13" s="16">
        <v>1</v>
      </c>
      <c r="G13" s="16"/>
      <c r="H13" s="16">
        <v>1</v>
      </c>
      <c r="I13" s="36">
        <v>65000</v>
      </c>
      <c r="J13" s="39">
        <f t="shared" si="0"/>
        <v>65000</v>
      </c>
    </row>
    <row r="14" spans="1:10">
      <c r="A14" s="38" t="s">
        <v>220</v>
      </c>
      <c r="B14" s="35" t="s">
        <v>220</v>
      </c>
      <c r="C14" s="5" t="s">
        <v>189</v>
      </c>
      <c r="D14" s="49" t="s">
        <v>221</v>
      </c>
      <c r="E14" s="49" t="s">
        <v>221</v>
      </c>
      <c r="F14" s="16">
        <v>1</v>
      </c>
      <c r="G14" s="16"/>
      <c r="H14" s="16">
        <v>1</v>
      </c>
      <c r="I14" s="36">
        <v>65000</v>
      </c>
      <c r="J14" s="39">
        <f t="shared" si="0"/>
        <v>65000</v>
      </c>
    </row>
    <row r="15" spans="1:10" ht="15.75" thickBot="1">
      <c r="A15" s="40" t="s">
        <v>220</v>
      </c>
      <c r="B15" s="50" t="s">
        <v>220</v>
      </c>
      <c r="C15" s="41" t="s">
        <v>145</v>
      </c>
      <c r="D15" s="51" t="s">
        <v>221</v>
      </c>
      <c r="E15" s="51" t="s">
        <v>221</v>
      </c>
      <c r="F15" s="43">
        <v>1</v>
      </c>
      <c r="G15" s="43"/>
      <c r="H15" s="43">
        <v>1</v>
      </c>
      <c r="I15" s="44">
        <v>650</v>
      </c>
      <c r="J15" s="45">
        <f t="shared" si="0"/>
        <v>650</v>
      </c>
    </row>
    <row r="17" spans="1:10" ht="16.5" thickBot="1">
      <c r="A17" s="19" t="s">
        <v>739</v>
      </c>
      <c r="B17" s="19"/>
      <c r="D17" s="20"/>
      <c r="E17" s="21"/>
      <c r="F17" s="21"/>
      <c r="G17" s="21"/>
      <c r="H17" s="21"/>
      <c r="I17" s="32"/>
      <c r="J17" s="32"/>
    </row>
    <row r="18" spans="1:10" ht="15.75" thickBot="1">
      <c r="A18" s="23"/>
      <c r="B18" s="23"/>
      <c r="D18" s="20"/>
      <c r="E18" s="21"/>
      <c r="F18" s="94" t="s">
        <v>740</v>
      </c>
      <c r="G18" s="95"/>
      <c r="H18" s="95"/>
      <c r="I18" s="96"/>
      <c r="J18" s="46">
        <f>SUM(H5:H15)</f>
        <v>11</v>
      </c>
    </row>
    <row r="19" spans="1:10">
      <c r="A19" s="34" t="s">
        <v>220</v>
      </c>
      <c r="B19" s="97" t="s">
        <v>741</v>
      </c>
      <c r="C19" s="98"/>
      <c r="D19" s="20"/>
      <c r="E19" s="21"/>
      <c r="F19" s="99" t="s">
        <v>742</v>
      </c>
      <c r="G19" s="100"/>
      <c r="H19" s="100"/>
      <c r="I19" s="101"/>
      <c r="J19" s="26">
        <f>SUM(J5:J15)</f>
        <v>209800</v>
      </c>
    </row>
    <row r="20" spans="1:10" ht="15.75" thickBot="1">
      <c r="A20" s="27" t="s">
        <v>221</v>
      </c>
      <c r="B20" s="102" t="s">
        <v>743</v>
      </c>
      <c r="C20" s="103"/>
      <c r="D20" s="20"/>
      <c r="E20" s="21"/>
      <c r="F20" s="104" t="s">
        <v>744</v>
      </c>
      <c r="G20" s="105"/>
      <c r="H20" s="105"/>
      <c r="I20" s="105"/>
      <c r="J20" s="28">
        <f>J19*0.07</f>
        <v>14686.000000000002</v>
      </c>
    </row>
    <row r="21" spans="1:10">
      <c r="A21" s="21"/>
      <c r="B21" s="21"/>
      <c r="C21" s="21"/>
      <c r="D21" s="21"/>
      <c r="E21" s="21"/>
      <c r="F21" s="21"/>
      <c r="G21" s="21"/>
      <c r="H21" s="21"/>
      <c r="I21" s="29"/>
      <c r="J21" s="29"/>
    </row>
    <row r="22" spans="1:10">
      <c r="I22" s="33"/>
      <c r="J22" s="33"/>
    </row>
  </sheetData>
  <mergeCells count="20">
    <mergeCell ref="F18:I18"/>
    <mergeCell ref="B19:C19"/>
    <mergeCell ref="F19:I19"/>
    <mergeCell ref="B20:C20"/>
    <mergeCell ref="F20:I20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N3" sqref="N3"/>
    </sheetView>
  </sheetViews>
  <sheetFormatPr defaultRowHeight="15"/>
  <cols>
    <col min="1" max="1" width="5.140625" customWidth="1"/>
    <col min="2" max="2" width="9.5703125" bestFit="1" customWidth="1"/>
    <col min="3" max="3" width="20" bestFit="1" customWidth="1"/>
    <col min="4" max="4" width="16.42578125" bestFit="1" customWidth="1"/>
    <col min="5" max="5" width="16" bestFit="1" customWidth="1"/>
    <col min="6" max="6" width="4" customWidth="1"/>
    <col min="7" max="7" width="4.140625" customWidth="1"/>
    <col min="8" max="8" width="3.71093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42259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571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98</v>
      </c>
      <c r="D5" s="16" t="s">
        <v>573</v>
      </c>
      <c r="E5" s="16" t="s">
        <v>453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131</v>
      </c>
      <c r="D6" s="16" t="s">
        <v>147</v>
      </c>
      <c r="E6" s="49" t="s">
        <v>221</v>
      </c>
      <c r="F6" s="16">
        <v>1</v>
      </c>
      <c r="G6" s="16"/>
      <c r="H6" s="16">
        <v>1</v>
      </c>
      <c r="I6" s="36">
        <v>3500</v>
      </c>
      <c r="J6" s="39">
        <f t="shared" ref="J6:J12" si="0">I6*H6</f>
        <v>3500</v>
      </c>
    </row>
    <row r="7" spans="1:10">
      <c r="A7" s="38" t="s">
        <v>220</v>
      </c>
      <c r="B7" s="35" t="s">
        <v>220</v>
      </c>
      <c r="C7" s="5" t="s">
        <v>77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38000</v>
      </c>
      <c r="J7" s="39">
        <f t="shared" si="0"/>
        <v>38000</v>
      </c>
    </row>
    <row r="8" spans="1:10">
      <c r="A8" s="38" t="s">
        <v>220</v>
      </c>
      <c r="B8" s="35" t="s">
        <v>220</v>
      </c>
      <c r="C8" s="5" t="s">
        <v>572</v>
      </c>
      <c r="D8" s="16" t="s">
        <v>78</v>
      </c>
      <c r="E8" s="49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35" t="s">
        <v>220</v>
      </c>
      <c r="C9" s="5" t="s">
        <v>145</v>
      </c>
      <c r="D9" s="16" t="s">
        <v>574</v>
      </c>
      <c r="E9" s="16">
        <v>5001</v>
      </c>
      <c r="F9" s="16">
        <v>1</v>
      </c>
      <c r="G9" s="16"/>
      <c r="H9" s="16">
        <v>1</v>
      </c>
      <c r="I9" s="36">
        <v>650</v>
      </c>
      <c r="J9" s="39">
        <f t="shared" si="0"/>
        <v>650</v>
      </c>
    </row>
    <row r="10" spans="1:10">
      <c r="A10" s="38" t="s">
        <v>220</v>
      </c>
      <c r="B10" s="35" t="s">
        <v>220</v>
      </c>
      <c r="C10" s="5" t="s">
        <v>438</v>
      </c>
      <c r="D10" s="16" t="s">
        <v>53</v>
      </c>
      <c r="E10" s="49" t="s">
        <v>221</v>
      </c>
      <c r="F10" s="16">
        <v>1</v>
      </c>
      <c r="G10" s="16"/>
      <c r="H10" s="16">
        <v>1</v>
      </c>
      <c r="I10" s="36">
        <v>2500</v>
      </c>
      <c r="J10" s="39">
        <f t="shared" si="0"/>
        <v>2500</v>
      </c>
    </row>
    <row r="11" spans="1:10">
      <c r="A11" s="38" t="s">
        <v>220</v>
      </c>
      <c r="B11" s="35" t="s">
        <v>220</v>
      </c>
      <c r="C11" s="5" t="s">
        <v>137</v>
      </c>
      <c r="D11" s="16" t="s">
        <v>24</v>
      </c>
      <c r="E11" s="16" t="s">
        <v>569</v>
      </c>
      <c r="F11" s="16">
        <v>1</v>
      </c>
      <c r="G11" s="16"/>
      <c r="H11" s="16">
        <v>1</v>
      </c>
      <c r="I11" s="36">
        <v>15000</v>
      </c>
      <c r="J11" s="39">
        <f t="shared" si="0"/>
        <v>15000</v>
      </c>
    </row>
    <row r="12" spans="1:10" ht="15.75" thickBot="1">
      <c r="A12" s="40" t="s">
        <v>220</v>
      </c>
      <c r="B12" s="50" t="s">
        <v>220</v>
      </c>
      <c r="C12" s="41" t="s">
        <v>37</v>
      </c>
      <c r="D12" s="27" t="s">
        <v>221</v>
      </c>
      <c r="E12" s="27" t="s">
        <v>221</v>
      </c>
      <c r="F12" s="43">
        <v>1</v>
      </c>
      <c r="G12" s="43"/>
      <c r="H12" s="43">
        <v>1</v>
      </c>
      <c r="I12" s="44">
        <v>6500</v>
      </c>
      <c r="J12" s="45">
        <f t="shared" si="0"/>
        <v>6500</v>
      </c>
    </row>
    <row r="16" spans="1:10" ht="16.5" thickBot="1">
      <c r="A16" s="19" t="s">
        <v>739</v>
      </c>
      <c r="B16" s="19"/>
      <c r="D16" s="20"/>
      <c r="E16" s="21"/>
      <c r="F16" s="21"/>
      <c r="G16" s="21"/>
      <c r="H16" s="21"/>
      <c r="I16" s="32"/>
      <c r="J16" s="32"/>
    </row>
    <row r="17" spans="1:10" ht="15.75" thickBot="1">
      <c r="A17" s="23"/>
      <c r="B17" s="23"/>
      <c r="D17" s="20"/>
      <c r="E17" s="21"/>
      <c r="F17" s="94" t="s">
        <v>740</v>
      </c>
      <c r="G17" s="95"/>
      <c r="H17" s="95"/>
      <c r="I17" s="96"/>
      <c r="J17" s="46">
        <f>SUM(H5:H12)</f>
        <v>8</v>
      </c>
    </row>
    <row r="18" spans="1:10">
      <c r="A18" s="34" t="s">
        <v>220</v>
      </c>
      <c r="B18" s="97" t="s">
        <v>741</v>
      </c>
      <c r="C18" s="98"/>
      <c r="D18" s="20"/>
      <c r="E18" s="21"/>
      <c r="F18" s="99" t="s">
        <v>742</v>
      </c>
      <c r="G18" s="100"/>
      <c r="H18" s="100"/>
      <c r="I18" s="101"/>
      <c r="J18" s="26">
        <f>SUM(J5:J12)</f>
        <v>79150</v>
      </c>
    </row>
    <row r="19" spans="1:10" ht="15.75" thickBot="1">
      <c r="A19" s="27" t="s">
        <v>221</v>
      </c>
      <c r="B19" s="102" t="s">
        <v>743</v>
      </c>
      <c r="C19" s="103"/>
      <c r="D19" s="20"/>
      <c r="E19" s="21"/>
      <c r="F19" s="104" t="s">
        <v>744</v>
      </c>
      <c r="G19" s="105"/>
      <c r="H19" s="105"/>
      <c r="I19" s="105"/>
      <c r="J19" s="28">
        <f>J18*0.07</f>
        <v>5540.5000000000009</v>
      </c>
    </row>
    <row r="20" spans="1:10">
      <c r="A20" s="21"/>
      <c r="B20" s="21"/>
      <c r="C20" s="21"/>
      <c r="D20" s="21"/>
      <c r="E20" s="21"/>
      <c r="F20" s="21"/>
      <c r="G20" s="21"/>
      <c r="H20" s="21"/>
      <c r="I20" s="29"/>
      <c r="J20" s="29"/>
    </row>
    <row r="21" spans="1:10">
      <c r="I21" s="33"/>
      <c r="J21" s="33"/>
    </row>
  </sheetData>
  <mergeCells count="20">
    <mergeCell ref="F17:I17"/>
    <mergeCell ref="B18:C18"/>
    <mergeCell ref="F18:I18"/>
    <mergeCell ref="B19:C19"/>
    <mergeCell ref="F19:I19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I1" sqref="I1:J1"/>
    </sheetView>
  </sheetViews>
  <sheetFormatPr defaultRowHeight="15"/>
  <cols>
    <col min="1" max="1" width="5.42578125" customWidth="1"/>
    <col min="2" max="2" width="11.85546875" bestFit="1" customWidth="1"/>
    <col min="3" max="3" width="20" bestFit="1" customWidth="1"/>
    <col min="4" max="4" width="10.5703125" bestFit="1" customWidth="1"/>
    <col min="5" max="5" width="19" customWidth="1"/>
    <col min="6" max="7" width="4.57031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42259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575</v>
      </c>
      <c r="G2" s="124"/>
      <c r="H2" s="124"/>
      <c r="I2" s="124"/>
      <c r="J2" s="143"/>
    </row>
    <row r="3" spans="1:10" ht="26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2" t="s">
        <v>576</v>
      </c>
      <c r="C5" s="5" t="s">
        <v>145</v>
      </c>
      <c r="D5" s="5" t="s">
        <v>52</v>
      </c>
      <c r="E5" s="5">
        <v>96100989</v>
      </c>
      <c r="F5" s="5">
        <v>1</v>
      </c>
      <c r="G5" s="5"/>
      <c r="H5" s="5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4"/>
      <c r="C6" s="5" t="s">
        <v>438</v>
      </c>
      <c r="D6" s="37" t="s">
        <v>221</v>
      </c>
      <c r="E6" s="37" t="s">
        <v>221</v>
      </c>
      <c r="F6" s="5">
        <v>1</v>
      </c>
      <c r="G6" s="5"/>
      <c r="H6" s="5">
        <v>1</v>
      </c>
      <c r="I6" s="36">
        <v>2500</v>
      </c>
      <c r="J6" s="39">
        <f t="shared" ref="J6:J31" si="0">I6*H6</f>
        <v>2500</v>
      </c>
    </row>
    <row r="7" spans="1:10">
      <c r="A7" s="38" t="s">
        <v>220</v>
      </c>
      <c r="B7" s="72" t="s">
        <v>472</v>
      </c>
      <c r="C7" s="5" t="s">
        <v>35</v>
      </c>
      <c r="D7" s="37" t="s">
        <v>221</v>
      </c>
      <c r="E7" s="37" t="s">
        <v>221</v>
      </c>
      <c r="F7" s="5">
        <v>1</v>
      </c>
      <c r="G7" s="5"/>
      <c r="H7" s="5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73"/>
      <c r="C8" s="5" t="s">
        <v>131</v>
      </c>
      <c r="D8" s="5" t="s">
        <v>147</v>
      </c>
      <c r="E8" s="37" t="s">
        <v>221</v>
      </c>
      <c r="F8" s="5">
        <v>1</v>
      </c>
      <c r="G8" s="5"/>
      <c r="H8" s="5">
        <v>1</v>
      </c>
      <c r="I8" s="36">
        <v>3500</v>
      </c>
      <c r="J8" s="39">
        <f t="shared" si="0"/>
        <v>3500</v>
      </c>
    </row>
    <row r="9" spans="1:10">
      <c r="A9" s="38" t="s">
        <v>220</v>
      </c>
      <c r="B9" s="74"/>
      <c r="C9" s="5" t="s">
        <v>77</v>
      </c>
      <c r="D9" s="5" t="s">
        <v>78</v>
      </c>
      <c r="E9" s="5" t="s">
        <v>577</v>
      </c>
      <c r="F9" s="5">
        <v>1</v>
      </c>
      <c r="G9" s="5"/>
      <c r="H9" s="5">
        <v>1</v>
      </c>
      <c r="I9" s="36">
        <v>38000</v>
      </c>
      <c r="J9" s="39">
        <f t="shared" si="0"/>
        <v>38000</v>
      </c>
    </row>
    <row r="10" spans="1:10">
      <c r="A10" s="38" t="s">
        <v>220</v>
      </c>
      <c r="B10" s="72" t="s">
        <v>192</v>
      </c>
      <c r="C10" s="5" t="s">
        <v>533</v>
      </c>
      <c r="D10" s="37" t="s">
        <v>221</v>
      </c>
      <c r="E10" s="37" t="s">
        <v>221</v>
      </c>
      <c r="F10" s="5">
        <v>1</v>
      </c>
      <c r="G10" s="5"/>
      <c r="H10" s="5">
        <v>1</v>
      </c>
      <c r="I10" s="36">
        <v>65000</v>
      </c>
      <c r="J10" s="39">
        <f t="shared" si="0"/>
        <v>65000</v>
      </c>
    </row>
    <row r="11" spans="1:10">
      <c r="A11" s="38" t="s">
        <v>220</v>
      </c>
      <c r="B11" s="74"/>
      <c r="C11" s="5" t="s">
        <v>145</v>
      </c>
      <c r="D11" s="37" t="s">
        <v>221</v>
      </c>
      <c r="E11" s="37" t="s">
        <v>221</v>
      </c>
      <c r="F11" s="5">
        <v>1</v>
      </c>
      <c r="G11" s="5"/>
      <c r="H11" s="5">
        <v>1</v>
      </c>
      <c r="I11" s="36">
        <v>650</v>
      </c>
      <c r="J11" s="39">
        <f t="shared" si="0"/>
        <v>650</v>
      </c>
    </row>
    <row r="12" spans="1:10">
      <c r="A12" s="38" t="s">
        <v>220</v>
      </c>
      <c r="B12" s="72" t="s">
        <v>528</v>
      </c>
      <c r="C12" s="5" t="s">
        <v>180</v>
      </c>
      <c r="D12" s="5" t="s">
        <v>447</v>
      </c>
      <c r="E12" s="5">
        <v>24921289</v>
      </c>
      <c r="F12" s="5">
        <v>1</v>
      </c>
      <c r="G12" s="5"/>
      <c r="H12" s="5">
        <v>1</v>
      </c>
      <c r="I12" s="36">
        <v>250000</v>
      </c>
      <c r="J12" s="39">
        <f t="shared" si="0"/>
        <v>250000</v>
      </c>
    </row>
    <row r="13" spans="1:10">
      <c r="A13" s="38" t="s">
        <v>220</v>
      </c>
      <c r="B13" s="73"/>
      <c r="C13" s="5" t="s">
        <v>180</v>
      </c>
      <c r="D13" s="5" t="s">
        <v>183</v>
      </c>
      <c r="E13" s="5" t="s">
        <v>578</v>
      </c>
      <c r="F13" s="5">
        <v>1</v>
      </c>
      <c r="G13" s="5"/>
      <c r="H13" s="5">
        <v>1</v>
      </c>
      <c r="I13" s="36">
        <v>250000</v>
      </c>
      <c r="J13" s="39">
        <f t="shared" si="0"/>
        <v>250000</v>
      </c>
    </row>
    <row r="14" spans="1:10">
      <c r="A14" s="38" t="s">
        <v>220</v>
      </c>
      <c r="B14" s="74"/>
      <c r="C14" s="5" t="s">
        <v>181</v>
      </c>
      <c r="D14" s="5" t="s">
        <v>183</v>
      </c>
      <c r="E14" s="5" t="s">
        <v>579</v>
      </c>
      <c r="F14" s="5">
        <v>1</v>
      </c>
      <c r="G14" s="5"/>
      <c r="H14" s="5">
        <v>1</v>
      </c>
      <c r="I14" s="36">
        <v>250000</v>
      </c>
      <c r="J14" s="39">
        <f t="shared" si="0"/>
        <v>250000</v>
      </c>
    </row>
    <row r="15" spans="1:10">
      <c r="A15" s="38" t="s">
        <v>220</v>
      </c>
      <c r="B15" s="72" t="s">
        <v>492</v>
      </c>
      <c r="C15" s="5" t="s">
        <v>35</v>
      </c>
      <c r="D15" s="5" t="s">
        <v>53</v>
      </c>
      <c r="E15" s="37" t="s">
        <v>221</v>
      </c>
      <c r="F15" s="5"/>
      <c r="G15" s="5">
        <v>1</v>
      </c>
      <c r="H15" s="5">
        <v>1</v>
      </c>
      <c r="I15" s="36">
        <v>6500</v>
      </c>
      <c r="J15" s="39">
        <f t="shared" si="0"/>
        <v>6500</v>
      </c>
    </row>
    <row r="16" spans="1:10">
      <c r="A16" s="38" t="s">
        <v>220</v>
      </c>
      <c r="B16" s="73"/>
      <c r="C16" s="5" t="s">
        <v>35</v>
      </c>
      <c r="D16" s="37" t="s">
        <v>221</v>
      </c>
      <c r="E16" s="37" t="s">
        <v>221</v>
      </c>
      <c r="F16" s="5">
        <v>1</v>
      </c>
      <c r="G16" s="5"/>
      <c r="H16" s="5">
        <v>1</v>
      </c>
      <c r="I16" s="36">
        <v>6500</v>
      </c>
      <c r="J16" s="39">
        <f t="shared" si="0"/>
        <v>6500</v>
      </c>
    </row>
    <row r="17" spans="1:10">
      <c r="A17" s="38" t="s">
        <v>220</v>
      </c>
      <c r="B17" s="73"/>
      <c r="C17" s="5" t="s">
        <v>35</v>
      </c>
      <c r="D17" s="5" t="s">
        <v>53</v>
      </c>
      <c r="E17" s="37" t="s">
        <v>221</v>
      </c>
      <c r="F17" s="5">
        <v>1</v>
      </c>
      <c r="G17" s="5"/>
      <c r="H17" s="5">
        <v>1</v>
      </c>
      <c r="I17" s="36">
        <v>6500</v>
      </c>
      <c r="J17" s="39">
        <f t="shared" si="0"/>
        <v>6500</v>
      </c>
    </row>
    <row r="18" spans="1:10">
      <c r="A18" s="38" t="s">
        <v>220</v>
      </c>
      <c r="B18" s="73"/>
      <c r="C18" s="5" t="s">
        <v>145</v>
      </c>
      <c r="D18" s="5" t="s">
        <v>23</v>
      </c>
      <c r="E18" s="37" t="s">
        <v>221</v>
      </c>
      <c r="F18" s="5"/>
      <c r="G18" s="5">
        <v>1</v>
      </c>
      <c r="H18" s="5">
        <v>1</v>
      </c>
      <c r="I18" s="36">
        <v>650</v>
      </c>
      <c r="J18" s="39">
        <f t="shared" si="0"/>
        <v>650</v>
      </c>
    </row>
    <row r="19" spans="1:10">
      <c r="A19" s="38" t="s">
        <v>220</v>
      </c>
      <c r="B19" s="73"/>
      <c r="C19" s="5" t="s">
        <v>145</v>
      </c>
      <c r="D19" s="5" t="s">
        <v>23</v>
      </c>
      <c r="E19" s="5" t="s">
        <v>580</v>
      </c>
      <c r="F19" s="5">
        <v>1</v>
      </c>
      <c r="G19" s="5"/>
      <c r="H19" s="5">
        <v>1</v>
      </c>
      <c r="I19" s="36">
        <v>650</v>
      </c>
      <c r="J19" s="39">
        <f t="shared" si="0"/>
        <v>650</v>
      </c>
    </row>
    <row r="20" spans="1:10">
      <c r="A20" s="38" t="s">
        <v>220</v>
      </c>
      <c r="B20" s="73"/>
      <c r="C20" s="5" t="s">
        <v>145</v>
      </c>
      <c r="D20" s="5" t="s">
        <v>23</v>
      </c>
      <c r="E20" s="37" t="s">
        <v>221</v>
      </c>
      <c r="F20" s="5">
        <v>1</v>
      </c>
      <c r="G20" s="5"/>
      <c r="H20" s="5">
        <v>1</v>
      </c>
      <c r="I20" s="36">
        <v>650</v>
      </c>
      <c r="J20" s="39">
        <f t="shared" si="0"/>
        <v>650</v>
      </c>
    </row>
    <row r="21" spans="1:10">
      <c r="A21" s="38" t="s">
        <v>220</v>
      </c>
      <c r="B21" s="73"/>
      <c r="C21" s="5" t="s">
        <v>145</v>
      </c>
      <c r="D21" s="5" t="s">
        <v>23</v>
      </c>
      <c r="E21" s="37" t="s">
        <v>221</v>
      </c>
      <c r="F21" s="5">
        <v>1</v>
      </c>
      <c r="G21" s="5"/>
      <c r="H21" s="5">
        <v>1</v>
      </c>
      <c r="I21" s="36">
        <v>650</v>
      </c>
      <c r="J21" s="39">
        <f t="shared" si="0"/>
        <v>650</v>
      </c>
    </row>
    <row r="22" spans="1:10">
      <c r="A22" s="38" t="s">
        <v>220</v>
      </c>
      <c r="B22" s="73"/>
      <c r="C22" s="5" t="s">
        <v>145</v>
      </c>
      <c r="D22" s="5" t="s">
        <v>23</v>
      </c>
      <c r="E22" s="37" t="s">
        <v>221</v>
      </c>
      <c r="F22" s="5">
        <v>1</v>
      </c>
      <c r="G22" s="5"/>
      <c r="H22" s="5">
        <v>1</v>
      </c>
      <c r="I22" s="36">
        <v>650</v>
      </c>
      <c r="J22" s="39">
        <f t="shared" si="0"/>
        <v>650</v>
      </c>
    </row>
    <row r="23" spans="1:10">
      <c r="A23" s="38" t="s">
        <v>220</v>
      </c>
      <c r="B23" s="73"/>
      <c r="C23" s="5" t="s">
        <v>145</v>
      </c>
      <c r="D23" s="5" t="s">
        <v>23</v>
      </c>
      <c r="E23" s="37" t="s">
        <v>221</v>
      </c>
      <c r="F23" s="5">
        <v>1</v>
      </c>
      <c r="G23" s="5"/>
      <c r="H23" s="5">
        <v>1</v>
      </c>
      <c r="I23" s="36">
        <v>650</v>
      </c>
      <c r="J23" s="39">
        <f t="shared" si="0"/>
        <v>650</v>
      </c>
    </row>
    <row r="24" spans="1:10">
      <c r="A24" s="38" t="s">
        <v>220</v>
      </c>
      <c r="B24" s="73"/>
      <c r="C24" s="5" t="s">
        <v>145</v>
      </c>
      <c r="D24" s="5" t="s">
        <v>23</v>
      </c>
      <c r="E24" s="37" t="s">
        <v>221</v>
      </c>
      <c r="F24" s="5">
        <v>1</v>
      </c>
      <c r="G24" s="5"/>
      <c r="H24" s="5">
        <v>1</v>
      </c>
      <c r="I24" s="36">
        <v>650</v>
      </c>
      <c r="J24" s="39">
        <f t="shared" si="0"/>
        <v>650</v>
      </c>
    </row>
    <row r="25" spans="1:10">
      <c r="A25" s="38" t="s">
        <v>220</v>
      </c>
      <c r="B25" s="73"/>
      <c r="C25" s="5" t="s">
        <v>145</v>
      </c>
      <c r="D25" s="5" t="s">
        <v>23</v>
      </c>
      <c r="E25" s="37" t="s">
        <v>221</v>
      </c>
      <c r="F25" s="5">
        <v>1</v>
      </c>
      <c r="G25" s="5"/>
      <c r="H25" s="5">
        <v>1</v>
      </c>
      <c r="I25" s="36">
        <v>650</v>
      </c>
      <c r="J25" s="39">
        <f t="shared" si="0"/>
        <v>650</v>
      </c>
    </row>
    <row r="26" spans="1:10">
      <c r="A26" s="38" t="s">
        <v>220</v>
      </c>
      <c r="B26" s="73"/>
      <c r="C26" s="5" t="s">
        <v>145</v>
      </c>
      <c r="D26" s="5" t="s">
        <v>23</v>
      </c>
      <c r="E26" s="37" t="s">
        <v>221</v>
      </c>
      <c r="F26" s="5">
        <v>1</v>
      </c>
      <c r="G26" s="5"/>
      <c r="H26" s="5">
        <v>1</v>
      </c>
      <c r="I26" s="36">
        <v>650</v>
      </c>
      <c r="J26" s="39">
        <f t="shared" si="0"/>
        <v>650</v>
      </c>
    </row>
    <row r="27" spans="1:10">
      <c r="A27" s="38" t="s">
        <v>220</v>
      </c>
      <c r="B27" s="73"/>
      <c r="C27" s="5" t="s">
        <v>145</v>
      </c>
      <c r="D27" s="5" t="s">
        <v>23</v>
      </c>
      <c r="E27" s="37" t="s">
        <v>221</v>
      </c>
      <c r="F27" s="5">
        <v>1</v>
      </c>
      <c r="G27" s="5"/>
      <c r="H27" s="5">
        <v>1</v>
      </c>
      <c r="I27" s="36">
        <v>650</v>
      </c>
      <c r="J27" s="39">
        <f t="shared" si="0"/>
        <v>650</v>
      </c>
    </row>
    <row r="28" spans="1:10">
      <c r="A28" s="38" t="s">
        <v>220</v>
      </c>
      <c r="B28" s="73"/>
      <c r="C28" s="5" t="s">
        <v>145</v>
      </c>
      <c r="D28" s="5" t="s">
        <v>23</v>
      </c>
      <c r="E28" s="37" t="s">
        <v>221</v>
      </c>
      <c r="F28" s="5">
        <v>1</v>
      </c>
      <c r="G28" s="5"/>
      <c r="H28" s="5">
        <v>1</v>
      </c>
      <c r="I28" s="36">
        <v>650</v>
      </c>
      <c r="J28" s="39">
        <f t="shared" si="0"/>
        <v>650</v>
      </c>
    </row>
    <row r="29" spans="1:10">
      <c r="A29" s="38" t="s">
        <v>220</v>
      </c>
      <c r="B29" s="73"/>
      <c r="C29" s="5" t="s">
        <v>145</v>
      </c>
      <c r="D29" s="5" t="s">
        <v>23</v>
      </c>
      <c r="E29" s="37" t="s">
        <v>221</v>
      </c>
      <c r="F29" s="5">
        <v>1</v>
      </c>
      <c r="G29" s="5"/>
      <c r="H29" s="5">
        <v>1</v>
      </c>
      <c r="I29" s="36">
        <v>650</v>
      </c>
      <c r="J29" s="39">
        <f t="shared" si="0"/>
        <v>650</v>
      </c>
    </row>
    <row r="30" spans="1:10">
      <c r="A30" s="38" t="s">
        <v>220</v>
      </c>
      <c r="B30" s="73"/>
      <c r="C30" s="5" t="s">
        <v>145</v>
      </c>
      <c r="D30" s="5" t="s">
        <v>23</v>
      </c>
      <c r="E30" s="37" t="s">
        <v>221</v>
      </c>
      <c r="F30" s="5">
        <v>1</v>
      </c>
      <c r="G30" s="5"/>
      <c r="H30" s="5">
        <v>1</v>
      </c>
      <c r="I30" s="36">
        <v>650</v>
      </c>
      <c r="J30" s="39">
        <f t="shared" si="0"/>
        <v>650</v>
      </c>
    </row>
    <row r="31" spans="1:10" ht="15.75" thickBot="1">
      <c r="A31" s="40" t="s">
        <v>220</v>
      </c>
      <c r="B31" s="148"/>
      <c r="C31" s="41" t="s">
        <v>145</v>
      </c>
      <c r="D31" s="41" t="s">
        <v>23</v>
      </c>
      <c r="E31" s="42" t="s">
        <v>221</v>
      </c>
      <c r="F31" s="41">
        <v>1</v>
      </c>
      <c r="G31" s="41"/>
      <c r="H31" s="41">
        <v>1</v>
      </c>
      <c r="I31" s="36">
        <v>650</v>
      </c>
      <c r="J31" s="45">
        <f t="shared" si="0"/>
        <v>650</v>
      </c>
    </row>
    <row r="33" spans="1:10" ht="16.5" thickBot="1">
      <c r="A33" s="19" t="s">
        <v>739</v>
      </c>
      <c r="B33" s="19"/>
      <c r="D33" s="20"/>
      <c r="E33" s="21"/>
      <c r="F33" s="21"/>
      <c r="G33" s="21"/>
      <c r="H33" s="21"/>
      <c r="I33" s="32"/>
      <c r="J33" s="32"/>
    </row>
    <row r="34" spans="1:10" ht="15.75" thickBot="1">
      <c r="A34" s="23"/>
      <c r="B34" s="23"/>
      <c r="D34" s="20"/>
      <c r="E34" s="21"/>
      <c r="F34" s="94" t="s">
        <v>740</v>
      </c>
      <c r="G34" s="95"/>
      <c r="H34" s="95"/>
      <c r="I34" s="96"/>
      <c r="J34" s="46">
        <f>SUM(H5:H31)</f>
        <v>27</v>
      </c>
    </row>
    <row r="35" spans="1:10">
      <c r="A35" s="34" t="s">
        <v>220</v>
      </c>
      <c r="B35" s="97" t="s">
        <v>741</v>
      </c>
      <c r="C35" s="98"/>
      <c r="D35" s="20"/>
      <c r="E35" s="21"/>
      <c r="F35" s="99" t="s">
        <v>742</v>
      </c>
      <c r="G35" s="100"/>
      <c r="H35" s="100"/>
      <c r="I35" s="101"/>
      <c r="J35" s="26">
        <f>SUM(J5:J31)</f>
        <v>895400</v>
      </c>
    </row>
    <row r="36" spans="1:10" ht="15.75" thickBot="1">
      <c r="A36" s="27" t="s">
        <v>221</v>
      </c>
      <c r="B36" s="102" t="s">
        <v>743</v>
      </c>
      <c r="C36" s="103"/>
      <c r="D36" s="20"/>
      <c r="E36" s="21"/>
      <c r="F36" s="104" t="s">
        <v>744</v>
      </c>
      <c r="G36" s="105"/>
      <c r="H36" s="105"/>
      <c r="I36" s="105"/>
      <c r="J36" s="28">
        <f>J35*0.07</f>
        <v>62678.000000000007</v>
      </c>
    </row>
    <row r="37" spans="1:10">
      <c r="A37" s="21"/>
      <c r="B37" s="21"/>
      <c r="C37" s="21"/>
      <c r="D37" s="21"/>
      <c r="E37" s="21"/>
      <c r="F37" s="21"/>
      <c r="G37" s="21"/>
      <c r="H37" s="21"/>
      <c r="I37" s="29"/>
      <c r="J37" s="29"/>
    </row>
    <row r="38" spans="1:10">
      <c r="I38" s="33"/>
      <c r="J38" s="33"/>
    </row>
  </sheetData>
  <mergeCells count="25">
    <mergeCell ref="B5:B6"/>
    <mergeCell ref="B7:B9"/>
    <mergeCell ref="B10:B11"/>
    <mergeCell ref="B12:B14"/>
    <mergeCell ref="B15:B31"/>
    <mergeCell ref="F34:I34"/>
    <mergeCell ref="B35:C35"/>
    <mergeCell ref="F35:I35"/>
    <mergeCell ref="B36:C36"/>
    <mergeCell ref="F36:I36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O3" sqref="O3"/>
    </sheetView>
  </sheetViews>
  <sheetFormatPr defaultRowHeight="15"/>
  <cols>
    <col min="1" max="1" width="5.28515625" customWidth="1"/>
    <col min="2" max="2" width="9.5703125" bestFit="1" customWidth="1"/>
    <col min="3" max="3" width="22" customWidth="1"/>
    <col min="4" max="4" width="13.140625" bestFit="1" customWidth="1"/>
    <col min="5" max="5" width="16" bestFit="1" customWidth="1"/>
    <col min="6" max="7" width="4" customWidth="1"/>
    <col min="8" max="8" width="3.71093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/>
      <c r="J1" s="141"/>
    </row>
    <row r="2" spans="1:10">
      <c r="A2" s="142" t="s">
        <v>2</v>
      </c>
      <c r="B2" s="122"/>
      <c r="C2" s="122"/>
      <c r="D2" s="122"/>
      <c r="E2" s="122"/>
      <c r="F2" s="123" t="s">
        <v>581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533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65000</v>
      </c>
      <c r="J5" s="39">
        <f>I5*H5</f>
        <v>65000</v>
      </c>
    </row>
    <row r="6" spans="1:10">
      <c r="A6" s="38" t="s">
        <v>220</v>
      </c>
      <c r="B6" s="35" t="s">
        <v>220</v>
      </c>
      <c r="C6" s="5" t="s">
        <v>131</v>
      </c>
      <c r="D6" s="16" t="s">
        <v>583</v>
      </c>
      <c r="E6" s="49" t="s">
        <v>221</v>
      </c>
      <c r="F6" s="16">
        <v>1</v>
      </c>
      <c r="G6" s="16"/>
      <c r="H6" s="16">
        <v>1</v>
      </c>
      <c r="I6" s="36">
        <v>3500</v>
      </c>
      <c r="J6" s="39">
        <f t="shared" ref="J6:J17" si="0">I6*H6</f>
        <v>3500</v>
      </c>
    </row>
    <row r="7" spans="1:10">
      <c r="A7" s="38" t="s">
        <v>220</v>
      </c>
      <c r="B7" s="35" t="s">
        <v>220</v>
      </c>
      <c r="C7" s="5" t="s">
        <v>145</v>
      </c>
      <c r="D7" s="16" t="s">
        <v>584</v>
      </c>
      <c r="E7" s="49" t="s">
        <v>221</v>
      </c>
      <c r="F7" s="16">
        <v>1</v>
      </c>
      <c r="G7" s="16"/>
      <c r="H7" s="16">
        <v>1</v>
      </c>
      <c r="I7" s="36">
        <v>650</v>
      </c>
      <c r="J7" s="39">
        <f t="shared" si="0"/>
        <v>650</v>
      </c>
    </row>
    <row r="8" spans="1:10">
      <c r="A8" s="38" t="s">
        <v>220</v>
      </c>
      <c r="B8" s="35" t="s">
        <v>220</v>
      </c>
      <c r="C8" s="5" t="s">
        <v>37</v>
      </c>
      <c r="D8" s="49" t="s">
        <v>221</v>
      </c>
      <c r="E8" s="49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35" t="s">
        <v>220</v>
      </c>
      <c r="C9" s="5" t="s">
        <v>37</v>
      </c>
      <c r="D9" s="49" t="s">
        <v>221</v>
      </c>
      <c r="E9" s="49" t="s">
        <v>221</v>
      </c>
      <c r="F9" s="16"/>
      <c r="G9" s="16">
        <v>1</v>
      </c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35" t="s">
        <v>220</v>
      </c>
      <c r="C10" s="5" t="s">
        <v>145</v>
      </c>
      <c r="D10" s="16" t="s">
        <v>585</v>
      </c>
      <c r="E10" s="49" t="s">
        <v>221</v>
      </c>
      <c r="F10" s="16"/>
      <c r="G10" s="16">
        <v>1</v>
      </c>
      <c r="H10" s="16">
        <v>1</v>
      </c>
      <c r="I10" s="36">
        <v>650</v>
      </c>
      <c r="J10" s="39">
        <f t="shared" si="0"/>
        <v>650</v>
      </c>
    </row>
    <row r="11" spans="1:10">
      <c r="A11" s="38" t="s">
        <v>220</v>
      </c>
      <c r="B11" s="35" t="s">
        <v>220</v>
      </c>
      <c r="C11" s="5" t="s">
        <v>441</v>
      </c>
      <c r="D11" s="16" t="s">
        <v>586</v>
      </c>
      <c r="E11" s="49" t="s">
        <v>221</v>
      </c>
      <c r="F11" s="16">
        <v>1</v>
      </c>
      <c r="G11" s="16"/>
      <c r="H11" s="16">
        <v>1</v>
      </c>
      <c r="I11" s="36">
        <v>18500</v>
      </c>
      <c r="J11" s="39">
        <f t="shared" si="0"/>
        <v>18500</v>
      </c>
    </row>
    <row r="12" spans="1:10">
      <c r="A12" s="38" t="s">
        <v>220</v>
      </c>
      <c r="B12" s="35" t="s">
        <v>220</v>
      </c>
      <c r="C12" s="5" t="s">
        <v>131</v>
      </c>
      <c r="D12" s="16" t="s">
        <v>583</v>
      </c>
      <c r="E12" s="49" t="s">
        <v>221</v>
      </c>
      <c r="F12" s="16">
        <v>1</v>
      </c>
      <c r="G12" s="16"/>
      <c r="H12" s="16">
        <v>1</v>
      </c>
      <c r="I12" s="36">
        <v>3500</v>
      </c>
      <c r="J12" s="39">
        <f t="shared" si="0"/>
        <v>3500</v>
      </c>
    </row>
    <row r="13" spans="1:10">
      <c r="A13" s="38" t="s">
        <v>220</v>
      </c>
      <c r="B13" s="35" t="s">
        <v>220</v>
      </c>
      <c r="C13" s="5" t="s">
        <v>582</v>
      </c>
      <c r="D13" s="16" t="s">
        <v>587</v>
      </c>
      <c r="E13" s="49" t="s">
        <v>221</v>
      </c>
      <c r="F13" s="16">
        <v>1</v>
      </c>
      <c r="G13" s="16"/>
      <c r="H13" s="16">
        <v>1</v>
      </c>
      <c r="I13" s="36">
        <v>2500</v>
      </c>
      <c r="J13" s="39">
        <f t="shared" si="0"/>
        <v>2500</v>
      </c>
    </row>
    <row r="14" spans="1:10">
      <c r="A14" s="38" t="s">
        <v>220</v>
      </c>
      <c r="B14" s="35" t="s">
        <v>220</v>
      </c>
      <c r="C14" s="5" t="s">
        <v>137</v>
      </c>
      <c r="D14" s="16" t="s">
        <v>24</v>
      </c>
      <c r="E14" s="16" t="s">
        <v>588</v>
      </c>
      <c r="F14" s="16">
        <v>1</v>
      </c>
      <c r="G14" s="16"/>
      <c r="H14" s="16">
        <v>1</v>
      </c>
      <c r="I14" s="36">
        <v>15000</v>
      </c>
      <c r="J14" s="39">
        <f t="shared" si="0"/>
        <v>15000</v>
      </c>
    </row>
    <row r="15" spans="1:10">
      <c r="A15" s="38" t="s">
        <v>220</v>
      </c>
      <c r="B15" s="35" t="s">
        <v>220</v>
      </c>
      <c r="C15" s="5" t="s">
        <v>145</v>
      </c>
      <c r="D15" s="16" t="s">
        <v>584</v>
      </c>
      <c r="E15" s="16">
        <v>98129949</v>
      </c>
      <c r="F15" s="16">
        <v>1</v>
      </c>
      <c r="G15" s="16"/>
      <c r="H15" s="16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35" t="s">
        <v>220</v>
      </c>
      <c r="C16" s="5" t="s">
        <v>37</v>
      </c>
      <c r="D16" s="49" t="s">
        <v>221</v>
      </c>
      <c r="E16" s="49" t="s">
        <v>221</v>
      </c>
      <c r="F16" s="16">
        <v>1</v>
      </c>
      <c r="G16" s="16"/>
      <c r="H16" s="16">
        <v>1</v>
      </c>
      <c r="I16" s="36">
        <v>6500</v>
      </c>
      <c r="J16" s="39">
        <f t="shared" si="0"/>
        <v>6500</v>
      </c>
    </row>
    <row r="17" spans="1:10" ht="15.75" thickBot="1">
      <c r="A17" s="40" t="s">
        <v>220</v>
      </c>
      <c r="B17" s="50" t="s">
        <v>220</v>
      </c>
      <c r="C17" s="41" t="s">
        <v>37</v>
      </c>
      <c r="D17" s="51" t="s">
        <v>221</v>
      </c>
      <c r="E17" s="51" t="s">
        <v>221</v>
      </c>
      <c r="F17" s="43">
        <v>1</v>
      </c>
      <c r="G17" s="43"/>
      <c r="H17" s="43">
        <v>1</v>
      </c>
      <c r="I17" s="44">
        <v>6500</v>
      </c>
      <c r="J17" s="45">
        <f t="shared" si="0"/>
        <v>6500</v>
      </c>
    </row>
    <row r="19" spans="1:10" ht="16.5" thickBot="1">
      <c r="A19" s="19" t="s">
        <v>739</v>
      </c>
      <c r="B19" s="19"/>
      <c r="D19" s="20"/>
      <c r="E19" s="21"/>
      <c r="F19" s="21"/>
      <c r="G19" s="21"/>
      <c r="H19" s="21"/>
      <c r="I19" s="32"/>
      <c r="J19" s="32"/>
    </row>
    <row r="20" spans="1:10" ht="15.75" thickBot="1">
      <c r="A20" s="23"/>
      <c r="B20" s="23"/>
      <c r="D20" s="20"/>
      <c r="E20" s="21"/>
      <c r="F20" s="94" t="s">
        <v>740</v>
      </c>
      <c r="G20" s="95"/>
      <c r="H20" s="95"/>
      <c r="I20" s="96"/>
      <c r="J20" s="46">
        <f>SUM(H5:H17)</f>
        <v>13</v>
      </c>
    </row>
    <row r="21" spans="1:10">
      <c r="A21" s="34" t="s">
        <v>220</v>
      </c>
      <c r="B21" s="97" t="s">
        <v>741</v>
      </c>
      <c r="C21" s="98"/>
      <c r="D21" s="20"/>
      <c r="E21" s="21"/>
      <c r="F21" s="99" t="s">
        <v>742</v>
      </c>
      <c r="G21" s="100"/>
      <c r="H21" s="100"/>
      <c r="I21" s="101"/>
      <c r="J21" s="26">
        <f>SUM(J5:J17)</f>
        <v>135950</v>
      </c>
    </row>
    <row r="22" spans="1:10" ht="15.75" thickBot="1">
      <c r="A22" s="27" t="s">
        <v>221</v>
      </c>
      <c r="B22" s="102" t="s">
        <v>743</v>
      </c>
      <c r="C22" s="103"/>
      <c r="D22" s="20"/>
      <c r="E22" s="21"/>
      <c r="F22" s="104" t="s">
        <v>744</v>
      </c>
      <c r="G22" s="105"/>
      <c r="H22" s="105"/>
      <c r="I22" s="105"/>
      <c r="J22" s="28">
        <f>J21*0.07</f>
        <v>9516.5</v>
      </c>
    </row>
    <row r="23" spans="1:10">
      <c r="A23" s="21"/>
      <c r="B23" s="21"/>
      <c r="C23" s="21"/>
      <c r="D23" s="21"/>
      <c r="E23" s="21"/>
      <c r="F23" s="21"/>
      <c r="G23" s="21"/>
      <c r="H23" s="21"/>
      <c r="I23" s="29"/>
      <c r="J23" s="29"/>
    </row>
    <row r="24" spans="1:10">
      <c r="I24" s="33"/>
      <c r="J24" s="33"/>
    </row>
  </sheetData>
  <mergeCells count="20">
    <mergeCell ref="F20:I20"/>
    <mergeCell ref="B21:C21"/>
    <mergeCell ref="F21:I21"/>
    <mergeCell ref="B22:C22"/>
    <mergeCell ref="F22:I22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N3" sqref="N3"/>
    </sheetView>
  </sheetViews>
  <sheetFormatPr defaultRowHeight="15"/>
  <cols>
    <col min="1" max="1" width="6" customWidth="1"/>
    <col min="2" max="2" width="9.5703125" bestFit="1" customWidth="1"/>
    <col min="3" max="3" width="20" bestFit="1" customWidth="1"/>
    <col min="4" max="4" width="10.5703125" bestFit="1" customWidth="1"/>
    <col min="5" max="5" width="16" bestFit="1" customWidth="1"/>
    <col min="6" max="6" width="4.28515625" customWidth="1"/>
    <col min="7" max="7" width="4.140625" customWidth="1"/>
    <col min="8" max="8" width="4.71093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42261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589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98</v>
      </c>
      <c r="D5" s="16" t="s">
        <v>53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77</v>
      </c>
      <c r="D6" s="16" t="s">
        <v>590</v>
      </c>
      <c r="E6" s="49" t="s">
        <v>221</v>
      </c>
      <c r="F6" s="16">
        <v>1</v>
      </c>
      <c r="G6" s="16"/>
      <c r="H6" s="16">
        <v>1</v>
      </c>
      <c r="I6" s="36">
        <v>38000</v>
      </c>
      <c r="J6" s="39">
        <f t="shared" ref="J6:J13" si="0">I6*H6</f>
        <v>38000</v>
      </c>
    </row>
    <row r="7" spans="1:10">
      <c r="A7" s="38" t="s">
        <v>220</v>
      </c>
      <c r="B7" s="35" t="s">
        <v>220</v>
      </c>
      <c r="C7" s="5" t="s">
        <v>37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35" t="s">
        <v>220</v>
      </c>
      <c r="C8" s="5" t="s">
        <v>533</v>
      </c>
      <c r="D8" s="49" t="s">
        <v>221</v>
      </c>
      <c r="E8" s="49" t="s">
        <v>221</v>
      </c>
      <c r="F8" s="16">
        <v>1</v>
      </c>
      <c r="G8" s="16"/>
      <c r="H8" s="16">
        <v>1</v>
      </c>
      <c r="I8" s="36">
        <v>65000</v>
      </c>
      <c r="J8" s="39">
        <f t="shared" si="0"/>
        <v>65000</v>
      </c>
    </row>
    <row r="9" spans="1:10">
      <c r="A9" s="38" t="s">
        <v>220</v>
      </c>
      <c r="B9" s="35" t="s">
        <v>220</v>
      </c>
      <c r="C9" s="5" t="s">
        <v>438</v>
      </c>
      <c r="D9" s="16" t="s">
        <v>591</v>
      </c>
      <c r="E9" s="49" t="s">
        <v>221</v>
      </c>
      <c r="F9" s="16"/>
      <c r="G9" s="16">
        <v>1</v>
      </c>
      <c r="H9" s="16">
        <v>1</v>
      </c>
      <c r="I9" s="36">
        <v>2500</v>
      </c>
      <c r="J9" s="39">
        <f t="shared" si="0"/>
        <v>2500</v>
      </c>
    </row>
    <row r="10" spans="1:10">
      <c r="A10" s="38" t="s">
        <v>220</v>
      </c>
      <c r="B10" s="35" t="s">
        <v>220</v>
      </c>
      <c r="C10" s="5" t="s">
        <v>131</v>
      </c>
      <c r="D10" s="16" t="s">
        <v>147</v>
      </c>
      <c r="E10" s="49" t="s">
        <v>221</v>
      </c>
      <c r="F10" s="16">
        <v>1</v>
      </c>
      <c r="G10" s="16"/>
      <c r="H10" s="16">
        <v>1</v>
      </c>
      <c r="I10" s="36">
        <v>3500</v>
      </c>
      <c r="J10" s="39">
        <f t="shared" si="0"/>
        <v>3500</v>
      </c>
    </row>
    <row r="11" spans="1:10">
      <c r="A11" s="38" t="s">
        <v>220</v>
      </c>
      <c r="B11" s="35" t="s">
        <v>220</v>
      </c>
      <c r="C11" s="5" t="s">
        <v>180</v>
      </c>
      <c r="D11" s="16" t="s">
        <v>447</v>
      </c>
      <c r="E11" s="49" t="s">
        <v>221</v>
      </c>
      <c r="F11" s="16"/>
      <c r="G11" s="16">
        <v>1</v>
      </c>
      <c r="H11" s="16">
        <v>1</v>
      </c>
      <c r="I11" s="36">
        <v>250000</v>
      </c>
      <c r="J11" s="39">
        <f t="shared" si="0"/>
        <v>250000</v>
      </c>
    </row>
    <row r="12" spans="1:10">
      <c r="A12" s="38" t="s">
        <v>220</v>
      </c>
      <c r="B12" s="35" t="s">
        <v>220</v>
      </c>
      <c r="C12" s="5" t="s">
        <v>137</v>
      </c>
      <c r="D12" s="16" t="s">
        <v>24</v>
      </c>
      <c r="E12" s="16" t="s">
        <v>593</v>
      </c>
      <c r="F12" s="16"/>
      <c r="G12" s="16">
        <v>1</v>
      </c>
      <c r="H12" s="16">
        <v>1</v>
      </c>
      <c r="I12" s="36">
        <v>15000</v>
      </c>
      <c r="J12" s="39">
        <f t="shared" si="0"/>
        <v>15000</v>
      </c>
    </row>
    <row r="13" spans="1:10" ht="15.75" thickBot="1">
      <c r="A13" s="40" t="s">
        <v>220</v>
      </c>
      <c r="B13" s="50" t="s">
        <v>220</v>
      </c>
      <c r="C13" s="41" t="s">
        <v>145</v>
      </c>
      <c r="D13" s="51" t="s">
        <v>221</v>
      </c>
      <c r="E13" s="51" t="s">
        <v>221</v>
      </c>
      <c r="F13" s="43">
        <v>1</v>
      </c>
      <c r="G13" s="43"/>
      <c r="H13" s="43">
        <v>1</v>
      </c>
      <c r="I13" s="44">
        <v>650</v>
      </c>
      <c r="J13" s="45">
        <f t="shared" si="0"/>
        <v>650</v>
      </c>
    </row>
    <row r="16" spans="1:10" ht="16.5" thickBot="1">
      <c r="A16" s="19" t="s">
        <v>739</v>
      </c>
      <c r="B16" s="19"/>
      <c r="D16" s="20"/>
      <c r="E16" s="21"/>
      <c r="F16" s="21"/>
      <c r="G16" s="21"/>
      <c r="H16" s="21"/>
      <c r="I16" s="32"/>
      <c r="J16" s="32"/>
    </row>
    <row r="17" spans="1:10" ht="15.75" thickBot="1">
      <c r="A17" s="23"/>
      <c r="B17" s="23"/>
      <c r="D17" s="20"/>
      <c r="E17" s="21"/>
      <c r="F17" s="94" t="s">
        <v>740</v>
      </c>
      <c r="G17" s="95"/>
      <c r="H17" s="95"/>
      <c r="I17" s="96"/>
      <c r="J17" s="46">
        <f>SUM(H5:H13)</f>
        <v>9</v>
      </c>
    </row>
    <row r="18" spans="1:10">
      <c r="A18" s="34" t="s">
        <v>220</v>
      </c>
      <c r="B18" s="97" t="s">
        <v>741</v>
      </c>
      <c r="C18" s="98"/>
      <c r="D18" s="20"/>
      <c r="E18" s="21"/>
      <c r="F18" s="99" t="s">
        <v>742</v>
      </c>
      <c r="G18" s="100"/>
      <c r="H18" s="100"/>
      <c r="I18" s="101"/>
      <c r="J18" s="26">
        <f>SUM(J5:J13)</f>
        <v>387650</v>
      </c>
    </row>
    <row r="19" spans="1:10" ht="15.75" thickBot="1">
      <c r="A19" s="27" t="s">
        <v>221</v>
      </c>
      <c r="B19" s="102" t="s">
        <v>743</v>
      </c>
      <c r="C19" s="103"/>
      <c r="D19" s="20"/>
      <c r="E19" s="21"/>
      <c r="F19" s="104" t="s">
        <v>744</v>
      </c>
      <c r="G19" s="105"/>
      <c r="H19" s="105"/>
      <c r="I19" s="105"/>
      <c r="J19" s="28">
        <f>J18*0.07</f>
        <v>27135.500000000004</v>
      </c>
    </row>
    <row r="20" spans="1:10">
      <c r="A20" s="21"/>
      <c r="B20" s="21"/>
      <c r="C20" s="21"/>
      <c r="D20" s="21"/>
      <c r="E20" s="21"/>
      <c r="F20" s="21"/>
      <c r="G20" s="21"/>
      <c r="H20" s="21"/>
      <c r="I20" s="29"/>
      <c r="J20" s="29"/>
    </row>
    <row r="21" spans="1:10">
      <c r="I21" s="33"/>
      <c r="J21" s="33"/>
    </row>
  </sheetData>
  <mergeCells count="20">
    <mergeCell ref="F17:I17"/>
    <mergeCell ref="B18:C18"/>
    <mergeCell ref="F18:I18"/>
    <mergeCell ref="B19:C19"/>
    <mergeCell ref="F19:I19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P10" sqref="P10"/>
    </sheetView>
  </sheetViews>
  <sheetFormatPr defaultRowHeight="15"/>
  <cols>
    <col min="2" max="2" width="9.85546875" bestFit="1" customWidth="1"/>
    <col min="3" max="3" width="20" bestFit="1" customWidth="1"/>
    <col min="4" max="4" width="10.5703125" bestFit="1" customWidth="1"/>
    <col min="5" max="5" width="17.7109375" bestFit="1" customWidth="1"/>
    <col min="6" max="6" width="4" customWidth="1"/>
    <col min="7" max="8" width="4.140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42261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594</v>
      </c>
      <c r="G2" s="124"/>
      <c r="H2" s="124"/>
      <c r="I2" s="124"/>
      <c r="J2" s="143"/>
    </row>
    <row r="3" spans="1:10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595</v>
      </c>
      <c r="C5" s="5" t="s">
        <v>131</v>
      </c>
      <c r="D5" s="5" t="s">
        <v>147</v>
      </c>
      <c r="E5" s="37" t="s">
        <v>221</v>
      </c>
      <c r="F5" s="5">
        <v>1</v>
      </c>
      <c r="G5" s="5"/>
      <c r="H5" s="5">
        <v>1</v>
      </c>
      <c r="I5" s="36">
        <v>3500</v>
      </c>
      <c r="J5" s="39">
        <f>I5*H5</f>
        <v>3500</v>
      </c>
    </row>
    <row r="6" spans="1:10">
      <c r="A6" s="38" t="s">
        <v>220</v>
      </c>
      <c r="B6" s="71"/>
      <c r="C6" s="5" t="s">
        <v>37</v>
      </c>
      <c r="D6" s="37" t="s">
        <v>221</v>
      </c>
      <c r="E6" s="37" t="s">
        <v>221</v>
      </c>
      <c r="F6" s="5">
        <v>1</v>
      </c>
      <c r="G6" s="5"/>
      <c r="H6" s="5">
        <v>1</v>
      </c>
      <c r="I6" s="36">
        <v>6500</v>
      </c>
      <c r="J6" s="39">
        <f t="shared" ref="J6:J20" si="0">I6*H6</f>
        <v>6500</v>
      </c>
    </row>
    <row r="7" spans="1:10">
      <c r="A7" s="38" t="s">
        <v>220</v>
      </c>
      <c r="B7" s="71"/>
      <c r="C7" s="5" t="s">
        <v>77</v>
      </c>
      <c r="D7" s="5" t="s">
        <v>78</v>
      </c>
      <c r="E7" s="5" t="s">
        <v>596</v>
      </c>
      <c r="F7" s="5">
        <v>1</v>
      </c>
      <c r="G7" s="5"/>
      <c r="H7" s="5">
        <v>1</v>
      </c>
      <c r="I7" s="36">
        <v>38000</v>
      </c>
      <c r="J7" s="39">
        <f t="shared" si="0"/>
        <v>38000</v>
      </c>
    </row>
    <row r="8" spans="1:10">
      <c r="A8" s="38" t="s">
        <v>220</v>
      </c>
      <c r="B8" s="71"/>
      <c r="C8" s="5" t="s">
        <v>35</v>
      </c>
      <c r="D8" s="37" t="s">
        <v>221</v>
      </c>
      <c r="E8" s="37" t="s">
        <v>221</v>
      </c>
      <c r="F8" s="5">
        <v>1</v>
      </c>
      <c r="G8" s="5"/>
      <c r="H8" s="5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71"/>
      <c r="C9" s="5" t="s">
        <v>137</v>
      </c>
      <c r="D9" s="5" t="s">
        <v>24</v>
      </c>
      <c r="E9" s="5" t="s">
        <v>514</v>
      </c>
      <c r="F9" s="5">
        <v>1</v>
      </c>
      <c r="G9" s="5"/>
      <c r="H9" s="5">
        <v>1</v>
      </c>
      <c r="I9" s="36">
        <v>15000</v>
      </c>
      <c r="J9" s="39">
        <f t="shared" si="0"/>
        <v>15000</v>
      </c>
    </row>
    <row r="10" spans="1:10">
      <c r="A10" s="38" t="s">
        <v>220</v>
      </c>
      <c r="B10" s="71" t="s">
        <v>492</v>
      </c>
      <c r="C10" s="5" t="s">
        <v>441</v>
      </c>
      <c r="D10" s="5" t="s">
        <v>586</v>
      </c>
      <c r="E10" s="37" t="s">
        <v>221</v>
      </c>
      <c r="F10" s="5"/>
      <c r="G10" s="5">
        <v>1</v>
      </c>
      <c r="H10" s="5">
        <v>1</v>
      </c>
      <c r="I10" s="36">
        <v>18500</v>
      </c>
      <c r="J10" s="39">
        <f t="shared" si="0"/>
        <v>18500</v>
      </c>
    </row>
    <row r="11" spans="1:10">
      <c r="A11" s="38" t="s">
        <v>220</v>
      </c>
      <c r="B11" s="71"/>
      <c r="C11" s="5" t="s">
        <v>98</v>
      </c>
      <c r="D11" s="5" t="s">
        <v>442</v>
      </c>
      <c r="E11" s="37" t="s">
        <v>221</v>
      </c>
      <c r="F11" s="5">
        <v>1</v>
      </c>
      <c r="G11" s="5"/>
      <c r="H11" s="5">
        <v>1</v>
      </c>
      <c r="I11" s="36">
        <v>6500</v>
      </c>
      <c r="J11" s="39">
        <f t="shared" si="0"/>
        <v>6500</v>
      </c>
    </row>
    <row r="12" spans="1:10">
      <c r="A12" s="38" t="s">
        <v>220</v>
      </c>
      <c r="B12" s="71"/>
      <c r="C12" s="5" t="s">
        <v>37</v>
      </c>
      <c r="D12" s="5" t="s">
        <v>53</v>
      </c>
      <c r="E12" s="37" t="s">
        <v>221</v>
      </c>
      <c r="F12" s="5">
        <v>1</v>
      </c>
      <c r="G12" s="5"/>
      <c r="H12" s="5">
        <v>1</v>
      </c>
      <c r="I12" s="36">
        <v>6500</v>
      </c>
      <c r="J12" s="39">
        <f t="shared" si="0"/>
        <v>6500</v>
      </c>
    </row>
    <row r="13" spans="1:10">
      <c r="A13" s="38" t="s">
        <v>220</v>
      </c>
      <c r="B13" s="71"/>
      <c r="C13" s="5" t="s">
        <v>145</v>
      </c>
      <c r="D13" s="5" t="s">
        <v>442</v>
      </c>
      <c r="E13" s="5" t="s">
        <v>446</v>
      </c>
      <c r="F13" s="5">
        <v>1</v>
      </c>
      <c r="G13" s="5"/>
      <c r="H13" s="5">
        <v>1</v>
      </c>
      <c r="I13" s="36">
        <v>650</v>
      </c>
      <c r="J13" s="39">
        <f t="shared" si="0"/>
        <v>650</v>
      </c>
    </row>
    <row r="14" spans="1:10">
      <c r="A14" s="38" t="s">
        <v>220</v>
      </c>
      <c r="B14" s="71"/>
      <c r="C14" s="5" t="s">
        <v>533</v>
      </c>
      <c r="D14" s="5" t="s">
        <v>53</v>
      </c>
      <c r="E14" s="37" t="s">
        <v>221</v>
      </c>
      <c r="F14" s="5">
        <v>1</v>
      </c>
      <c r="G14" s="5"/>
      <c r="H14" s="5">
        <v>1</v>
      </c>
      <c r="I14" s="36">
        <v>65000</v>
      </c>
      <c r="J14" s="39">
        <f t="shared" si="0"/>
        <v>65000</v>
      </c>
    </row>
    <row r="15" spans="1:10">
      <c r="A15" s="38" t="s">
        <v>220</v>
      </c>
      <c r="B15" s="71"/>
      <c r="C15" s="5" t="s">
        <v>145</v>
      </c>
      <c r="D15" s="5" t="s">
        <v>597</v>
      </c>
      <c r="E15" s="37" t="s">
        <v>221</v>
      </c>
      <c r="F15" s="5">
        <v>1</v>
      </c>
      <c r="G15" s="5"/>
      <c r="H15" s="5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71"/>
      <c r="C16" s="5" t="s">
        <v>145</v>
      </c>
      <c r="D16" s="5" t="s">
        <v>442</v>
      </c>
      <c r="E16" s="5" t="s">
        <v>603</v>
      </c>
      <c r="F16" s="5">
        <v>1</v>
      </c>
      <c r="G16" s="5"/>
      <c r="H16" s="5">
        <v>1</v>
      </c>
      <c r="I16" s="36">
        <v>650</v>
      </c>
      <c r="J16" s="39">
        <f t="shared" si="0"/>
        <v>650</v>
      </c>
    </row>
    <row r="17" spans="1:10">
      <c r="A17" s="38" t="s">
        <v>220</v>
      </c>
      <c r="B17" s="71"/>
      <c r="C17" s="5" t="s">
        <v>145</v>
      </c>
      <c r="D17" s="5" t="s">
        <v>442</v>
      </c>
      <c r="E17" s="5" t="s">
        <v>602</v>
      </c>
      <c r="F17" s="5"/>
      <c r="G17" s="5">
        <v>1</v>
      </c>
      <c r="H17" s="5">
        <v>1</v>
      </c>
      <c r="I17" s="36">
        <v>650</v>
      </c>
      <c r="J17" s="39">
        <f t="shared" si="0"/>
        <v>650</v>
      </c>
    </row>
    <row r="18" spans="1:10">
      <c r="A18" s="38" t="s">
        <v>220</v>
      </c>
      <c r="B18" s="71"/>
      <c r="C18" s="5" t="s">
        <v>145</v>
      </c>
      <c r="D18" s="5" t="s">
        <v>442</v>
      </c>
      <c r="E18" s="5" t="s">
        <v>601</v>
      </c>
      <c r="F18" s="5"/>
      <c r="G18" s="5">
        <v>1</v>
      </c>
      <c r="H18" s="5">
        <v>1</v>
      </c>
      <c r="I18" s="36">
        <v>650</v>
      </c>
      <c r="J18" s="39">
        <f t="shared" si="0"/>
        <v>650</v>
      </c>
    </row>
    <row r="19" spans="1:10">
      <c r="A19" s="38" t="s">
        <v>220</v>
      </c>
      <c r="B19" s="71"/>
      <c r="C19" s="5" t="s">
        <v>145</v>
      </c>
      <c r="D19" s="5" t="s">
        <v>598</v>
      </c>
      <c r="E19" s="5" t="s">
        <v>600</v>
      </c>
      <c r="F19" s="5">
        <v>1</v>
      </c>
      <c r="G19" s="5"/>
      <c r="H19" s="5">
        <v>1</v>
      </c>
      <c r="I19" s="36">
        <v>650</v>
      </c>
      <c r="J19" s="39">
        <f t="shared" si="0"/>
        <v>650</v>
      </c>
    </row>
    <row r="20" spans="1:10" ht="15.75" thickBot="1">
      <c r="A20" s="40" t="s">
        <v>220</v>
      </c>
      <c r="B20" s="144"/>
      <c r="C20" s="41" t="s">
        <v>438</v>
      </c>
      <c r="D20" s="41" t="s">
        <v>599</v>
      </c>
      <c r="E20" s="42" t="s">
        <v>221</v>
      </c>
      <c r="F20" s="41">
        <v>1</v>
      </c>
      <c r="G20" s="41"/>
      <c r="H20" s="41">
        <v>1</v>
      </c>
      <c r="I20" s="44">
        <v>2500</v>
      </c>
      <c r="J20" s="45">
        <f t="shared" si="0"/>
        <v>2500</v>
      </c>
    </row>
    <row r="22" spans="1:10" ht="16.5" thickBot="1">
      <c r="A22" s="19" t="s">
        <v>739</v>
      </c>
      <c r="B22" s="19"/>
      <c r="D22" s="20"/>
      <c r="E22" s="21"/>
      <c r="F22" s="21"/>
      <c r="G22" s="21"/>
      <c r="H22" s="21"/>
      <c r="I22" s="32"/>
      <c r="J22" s="32"/>
    </row>
    <row r="23" spans="1:10" ht="15.75" thickBot="1">
      <c r="A23" s="23"/>
      <c r="B23" s="23"/>
      <c r="D23" s="20"/>
      <c r="E23" s="21"/>
      <c r="F23" s="94" t="s">
        <v>740</v>
      </c>
      <c r="G23" s="95"/>
      <c r="H23" s="95"/>
      <c r="I23" s="96"/>
      <c r="J23" s="46">
        <f>SUM(H5:H20)</f>
        <v>16</v>
      </c>
    </row>
    <row r="24" spans="1:10">
      <c r="A24" s="34" t="s">
        <v>220</v>
      </c>
      <c r="B24" s="97" t="s">
        <v>741</v>
      </c>
      <c r="C24" s="98"/>
      <c r="D24" s="20"/>
      <c r="E24" s="21"/>
      <c r="F24" s="99" t="s">
        <v>742</v>
      </c>
      <c r="G24" s="100"/>
      <c r="H24" s="100"/>
      <c r="I24" s="101"/>
      <c r="J24" s="26">
        <f>SUM(J5:J20)</f>
        <v>172400</v>
      </c>
    </row>
    <row r="25" spans="1:10" ht="15.75" thickBot="1">
      <c r="A25" s="27" t="s">
        <v>221</v>
      </c>
      <c r="B25" s="102" t="s">
        <v>743</v>
      </c>
      <c r="C25" s="103"/>
      <c r="D25" s="20"/>
      <c r="E25" s="21"/>
      <c r="F25" s="104" t="s">
        <v>744</v>
      </c>
      <c r="G25" s="105"/>
      <c r="H25" s="105"/>
      <c r="I25" s="105"/>
      <c r="J25" s="28">
        <f>J24*0.07</f>
        <v>12068.000000000002</v>
      </c>
    </row>
    <row r="26" spans="1:10">
      <c r="A26" s="21"/>
      <c r="B26" s="21"/>
      <c r="C26" s="21"/>
      <c r="D26" s="21"/>
      <c r="E26" s="21"/>
      <c r="F26" s="21"/>
      <c r="G26" s="21"/>
      <c r="H26" s="21"/>
      <c r="I26" s="29"/>
      <c r="J26" s="29"/>
    </row>
    <row r="27" spans="1:10">
      <c r="I27" s="33"/>
      <c r="J27" s="33"/>
    </row>
  </sheetData>
  <mergeCells count="22">
    <mergeCell ref="E3:E4"/>
    <mergeCell ref="B5:B9"/>
    <mergeCell ref="B10:B20"/>
    <mergeCell ref="F23:I23"/>
    <mergeCell ref="B24:C24"/>
    <mergeCell ref="F24:I24"/>
    <mergeCell ref="F3:G3"/>
    <mergeCell ref="B25:C25"/>
    <mergeCell ref="F25:I25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N2" sqref="N2"/>
    </sheetView>
  </sheetViews>
  <sheetFormatPr defaultRowHeight="15"/>
  <cols>
    <col min="1" max="1" width="5.85546875" customWidth="1"/>
    <col min="2" max="2" width="9.5703125" bestFit="1" customWidth="1"/>
    <col min="3" max="3" width="20" bestFit="1" customWidth="1"/>
    <col min="4" max="4" width="10.5703125" bestFit="1" customWidth="1"/>
    <col min="5" max="5" width="16" bestFit="1" customWidth="1"/>
    <col min="6" max="7" width="4.28515625" customWidth="1"/>
    <col min="8" max="8" width="4.140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42261</v>
      </c>
      <c r="J1" s="141"/>
    </row>
    <row r="2" spans="1:10">
      <c r="A2" s="152" t="s">
        <v>2</v>
      </c>
      <c r="B2" s="153"/>
      <c r="C2" s="153"/>
      <c r="D2" s="153"/>
      <c r="E2" s="153"/>
      <c r="F2" s="106" t="s">
        <v>604</v>
      </c>
      <c r="G2" s="106"/>
      <c r="H2" s="106"/>
      <c r="I2" s="106"/>
      <c r="J2" s="154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37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533</v>
      </c>
      <c r="D6" s="49" t="s">
        <v>221</v>
      </c>
      <c r="E6" s="49" t="s">
        <v>221</v>
      </c>
      <c r="F6" s="16">
        <v>1</v>
      </c>
      <c r="G6" s="16"/>
      <c r="H6" s="16">
        <v>1</v>
      </c>
      <c r="I6" s="36">
        <v>65000</v>
      </c>
      <c r="J6" s="39">
        <f t="shared" ref="J6:J10" si="0">I6*H6</f>
        <v>65000</v>
      </c>
    </row>
    <row r="7" spans="1:10">
      <c r="A7" s="38" t="s">
        <v>220</v>
      </c>
      <c r="B7" s="35" t="s">
        <v>220</v>
      </c>
      <c r="C7" s="5" t="s">
        <v>438</v>
      </c>
      <c r="D7" s="49" t="s">
        <v>221</v>
      </c>
      <c r="E7" s="49" t="s">
        <v>221</v>
      </c>
      <c r="F7" s="16"/>
      <c r="G7" s="16">
        <v>1</v>
      </c>
      <c r="H7" s="16">
        <v>1</v>
      </c>
      <c r="I7" s="36">
        <v>2500</v>
      </c>
      <c r="J7" s="39">
        <f t="shared" si="0"/>
        <v>2500</v>
      </c>
    </row>
    <row r="8" spans="1:10">
      <c r="A8" s="38" t="s">
        <v>220</v>
      </c>
      <c r="B8" s="35" t="s">
        <v>220</v>
      </c>
      <c r="C8" s="5" t="s">
        <v>145</v>
      </c>
      <c r="D8" s="16" t="s">
        <v>605</v>
      </c>
      <c r="E8" s="16" t="s">
        <v>606</v>
      </c>
      <c r="F8" s="16">
        <v>1</v>
      </c>
      <c r="G8" s="16"/>
      <c r="H8" s="16">
        <v>1</v>
      </c>
      <c r="I8" s="36">
        <v>650</v>
      </c>
      <c r="J8" s="39">
        <f t="shared" si="0"/>
        <v>650</v>
      </c>
    </row>
    <row r="9" spans="1:10">
      <c r="A9" s="38" t="s">
        <v>220</v>
      </c>
      <c r="B9" s="35" t="s">
        <v>220</v>
      </c>
      <c r="C9" s="5" t="s">
        <v>131</v>
      </c>
      <c r="D9" s="49" t="s">
        <v>221</v>
      </c>
      <c r="E9" s="49" t="s">
        <v>221</v>
      </c>
      <c r="F9" s="16">
        <v>1</v>
      </c>
      <c r="G9" s="16"/>
      <c r="H9" s="16">
        <v>1</v>
      </c>
      <c r="I9" s="36">
        <v>3500</v>
      </c>
      <c r="J9" s="39">
        <f t="shared" si="0"/>
        <v>3500</v>
      </c>
    </row>
    <row r="10" spans="1:10" ht="15.75" thickBot="1">
      <c r="A10" s="40" t="s">
        <v>220</v>
      </c>
      <c r="B10" s="50" t="s">
        <v>220</v>
      </c>
      <c r="C10" s="41" t="s">
        <v>438</v>
      </c>
      <c r="D10" s="51" t="s">
        <v>221</v>
      </c>
      <c r="E10" s="51" t="s">
        <v>221</v>
      </c>
      <c r="F10" s="43">
        <v>1</v>
      </c>
      <c r="G10" s="43"/>
      <c r="H10" s="43">
        <v>1</v>
      </c>
      <c r="I10" s="44">
        <v>2500</v>
      </c>
      <c r="J10" s="45">
        <f t="shared" si="0"/>
        <v>2500</v>
      </c>
    </row>
    <row r="13" spans="1:10" ht="16.5" thickBot="1">
      <c r="A13" s="19" t="s">
        <v>739</v>
      </c>
      <c r="B13" s="19"/>
      <c r="D13" s="20"/>
      <c r="E13" s="21"/>
      <c r="F13" s="21"/>
      <c r="G13" s="21"/>
      <c r="H13" s="21"/>
      <c r="I13" s="32"/>
      <c r="J13" s="32"/>
    </row>
    <row r="14" spans="1:10" ht="15.75" thickBot="1">
      <c r="A14" s="23"/>
      <c r="B14" s="23"/>
      <c r="D14" s="20"/>
      <c r="E14" s="21"/>
      <c r="F14" s="94" t="s">
        <v>740</v>
      </c>
      <c r="G14" s="95"/>
      <c r="H14" s="95"/>
      <c r="I14" s="96"/>
      <c r="J14" s="46">
        <f>SUM(H5:H10)</f>
        <v>6</v>
      </c>
    </row>
    <row r="15" spans="1:10">
      <c r="A15" s="34" t="s">
        <v>220</v>
      </c>
      <c r="B15" s="97" t="s">
        <v>741</v>
      </c>
      <c r="C15" s="98"/>
      <c r="D15" s="20"/>
      <c r="E15" s="21"/>
      <c r="F15" s="99" t="s">
        <v>742</v>
      </c>
      <c r="G15" s="100"/>
      <c r="H15" s="100"/>
      <c r="I15" s="101"/>
      <c r="J15" s="26">
        <f>SUM(J5:J10)</f>
        <v>80650</v>
      </c>
    </row>
    <row r="16" spans="1:10" ht="15.75" thickBot="1">
      <c r="A16" s="27" t="s">
        <v>221</v>
      </c>
      <c r="B16" s="102" t="s">
        <v>743</v>
      </c>
      <c r="C16" s="103"/>
      <c r="D16" s="20"/>
      <c r="E16" s="21"/>
      <c r="F16" s="104" t="s">
        <v>744</v>
      </c>
      <c r="G16" s="105"/>
      <c r="H16" s="105"/>
      <c r="I16" s="105"/>
      <c r="J16" s="28">
        <f>J15*0.07</f>
        <v>5645.5000000000009</v>
      </c>
    </row>
    <row r="17" spans="1:10">
      <c r="A17" s="21"/>
      <c r="B17" s="21"/>
      <c r="C17" s="21"/>
      <c r="D17" s="21"/>
      <c r="E17" s="21"/>
      <c r="F17" s="21"/>
      <c r="G17" s="21"/>
      <c r="H17" s="21"/>
      <c r="I17" s="29"/>
      <c r="J17" s="29"/>
    </row>
    <row r="18" spans="1:10">
      <c r="I18" s="33"/>
      <c r="J18" s="33"/>
    </row>
  </sheetData>
  <mergeCells count="20">
    <mergeCell ref="F14:I14"/>
    <mergeCell ref="B15:C15"/>
    <mergeCell ref="F15:I15"/>
    <mergeCell ref="B16:C16"/>
    <mergeCell ref="F16:I16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N1" sqref="N1"/>
    </sheetView>
  </sheetViews>
  <sheetFormatPr defaultRowHeight="15"/>
  <cols>
    <col min="1" max="1" width="4.5703125" customWidth="1"/>
    <col min="2" max="2" width="12.85546875" customWidth="1"/>
    <col min="3" max="3" width="20" bestFit="1" customWidth="1"/>
    <col min="4" max="4" width="10.5703125" bestFit="1" customWidth="1"/>
    <col min="5" max="5" width="16" customWidth="1"/>
    <col min="6" max="6" width="5" customWidth="1"/>
    <col min="7" max="7" width="4.5703125" customWidth="1"/>
    <col min="8" max="8" width="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42261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607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301</v>
      </c>
      <c r="C5" s="5" t="s">
        <v>145</v>
      </c>
      <c r="D5" s="16" t="s">
        <v>23</v>
      </c>
      <c r="E5" s="16" t="s">
        <v>609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1"/>
      <c r="C6" s="5" t="s">
        <v>137</v>
      </c>
      <c r="D6" s="16" t="s">
        <v>24</v>
      </c>
      <c r="E6" s="16" t="s">
        <v>610</v>
      </c>
      <c r="F6" s="16">
        <v>1</v>
      </c>
      <c r="G6" s="16"/>
      <c r="H6" s="16">
        <v>1</v>
      </c>
      <c r="I6" s="36">
        <v>15000</v>
      </c>
      <c r="J6" s="39">
        <f t="shared" ref="J6:J30" si="0">I6*H6</f>
        <v>15000</v>
      </c>
    </row>
    <row r="7" spans="1:10">
      <c r="A7" s="38" t="s">
        <v>220</v>
      </c>
      <c r="B7" s="71" t="s">
        <v>472</v>
      </c>
      <c r="C7" s="5" t="s">
        <v>131</v>
      </c>
      <c r="D7" s="16" t="s">
        <v>147</v>
      </c>
      <c r="E7" s="37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71"/>
      <c r="C8" s="5" t="s">
        <v>77</v>
      </c>
      <c r="D8" s="16" t="s">
        <v>462</v>
      </c>
      <c r="E8" s="16" t="s">
        <v>611</v>
      </c>
      <c r="F8" s="16">
        <v>1</v>
      </c>
      <c r="G8" s="16"/>
      <c r="H8" s="16">
        <v>1</v>
      </c>
      <c r="I8" s="36">
        <v>38000</v>
      </c>
      <c r="J8" s="39">
        <f t="shared" si="0"/>
        <v>38000</v>
      </c>
    </row>
    <row r="9" spans="1:10">
      <c r="A9" s="38" t="s">
        <v>220</v>
      </c>
      <c r="B9" s="71"/>
      <c r="C9" s="5" t="s">
        <v>37</v>
      </c>
      <c r="D9" s="37" t="s">
        <v>221</v>
      </c>
      <c r="E9" s="37" t="s">
        <v>221</v>
      </c>
      <c r="F9" s="16">
        <v>1</v>
      </c>
      <c r="G9" s="16"/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71"/>
      <c r="C10" s="5" t="s">
        <v>77</v>
      </c>
      <c r="D10" s="16" t="s">
        <v>608</v>
      </c>
      <c r="E10" s="16" t="s">
        <v>612</v>
      </c>
      <c r="F10" s="16">
        <v>1</v>
      </c>
      <c r="G10" s="16"/>
      <c r="H10" s="16">
        <v>1</v>
      </c>
      <c r="I10" s="36">
        <v>38000</v>
      </c>
      <c r="J10" s="39">
        <f t="shared" si="0"/>
        <v>38000</v>
      </c>
    </row>
    <row r="11" spans="1:10">
      <c r="A11" s="38" t="s">
        <v>220</v>
      </c>
      <c r="B11" s="71"/>
      <c r="C11" s="5" t="s">
        <v>35</v>
      </c>
      <c r="D11" s="37" t="s">
        <v>221</v>
      </c>
      <c r="E11" s="37" t="s">
        <v>221</v>
      </c>
      <c r="F11" s="16">
        <v>1</v>
      </c>
      <c r="G11" s="16"/>
      <c r="H11" s="16">
        <v>1</v>
      </c>
      <c r="I11" s="36">
        <v>6500</v>
      </c>
      <c r="J11" s="39">
        <f t="shared" si="0"/>
        <v>6500</v>
      </c>
    </row>
    <row r="12" spans="1:10">
      <c r="A12" s="38" t="s">
        <v>220</v>
      </c>
      <c r="B12" s="30" t="s">
        <v>595</v>
      </c>
      <c r="C12" s="5" t="s">
        <v>145</v>
      </c>
      <c r="D12" s="16" t="s">
        <v>23</v>
      </c>
      <c r="E12" s="16" t="s">
        <v>613</v>
      </c>
      <c r="F12" s="16">
        <v>1</v>
      </c>
      <c r="G12" s="16"/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71" t="s">
        <v>472</v>
      </c>
      <c r="C13" s="5" t="s">
        <v>77</v>
      </c>
      <c r="D13" s="16" t="s">
        <v>78</v>
      </c>
      <c r="E13" s="16" t="s">
        <v>316</v>
      </c>
      <c r="F13" s="16">
        <v>1</v>
      </c>
      <c r="G13" s="16"/>
      <c r="H13" s="16">
        <v>1</v>
      </c>
      <c r="I13" s="36">
        <v>38000</v>
      </c>
      <c r="J13" s="39">
        <f t="shared" si="0"/>
        <v>38000</v>
      </c>
    </row>
    <row r="14" spans="1:10">
      <c r="A14" s="38" t="s">
        <v>220</v>
      </c>
      <c r="B14" s="71"/>
      <c r="C14" s="5" t="s">
        <v>131</v>
      </c>
      <c r="D14" s="37" t="s">
        <v>221</v>
      </c>
      <c r="E14" s="37" t="s">
        <v>221</v>
      </c>
      <c r="F14" s="16">
        <v>1</v>
      </c>
      <c r="G14" s="16"/>
      <c r="H14" s="16">
        <v>1</v>
      </c>
      <c r="I14" s="36">
        <v>3500</v>
      </c>
      <c r="J14" s="39">
        <f t="shared" si="0"/>
        <v>3500</v>
      </c>
    </row>
    <row r="15" spans="1:10">
      <c r="A15" s="38" t="s">
        <v>220</v>
      </c>
      <c r="B15" s="71"/>
      <c r="C15" s="5" t="s">
        <v>37</v>
      </c>
      <c r="D15" s="16" t="s">
        <v>147</v>
      </c>
      <c r="E15" s="37" t="s">
        <v>221</v>
      </c>
      <c r="F15" s="16">
        <v>1</v>
      </c>
      <c r="G15" s="16"/>
      <c r="H15" s="16">
        <v>1</v>
      </c>
      <c r="I15" s="36">
        <v>6500</v>
      </c>
      <c r="J15" s="39">
        <f t="shared" si="0"/>
        <v>6500</v>
      </c>
    </row>
    <row r="16" spans="1:10">
      <c r="A16" s="38" t="s">
        <v>220</v>
      </c>
      <c r="B16" s="71"/>
      <c r="C16" s="5" t="s">
        <v>35</v>
      </c>
      <c r="D16" s="37" t="s">
        <v>221</v>
      </c>
      <c r="E16" s="37" t="s">
        <v>221</v>
      </c>
      <c r="F16" s="16">
        <v>1</v>
      </c>
      <c r="G16" s="16"/>
      <c r="H16" s="16">
        <v>1</v>
      </c>
      <c r="I16" s="36">
        <v>6500</v>
      </c>
      <c r="J16" s="39">
        <f t="shared" si="0"/>
        <v>6500</v>
      </c>
    </row>
    <row r="17" spans="1:10">
      <c r="A17" s="38" t="s">
        <v>220</v>
      </c>
      <c r="B17" s="71" t="s">
        <v>528</v>
      </c>
      <c r="C17" s="5" t="s">
        <v>180</v>
      </c>
      <c r="D17" s="16" t="s">
        <v>447</v>
      </c>
      <c r="E17" s="16">
        <v>20013904135</v>
      </c>
      <c r="F17" s="16">
        <v>1</v>
      </c>
      <c r="G17" s="16"/>
      <c r="H17" s="16">
        <v>1</v>
      </c>
      <c r="I17" s="36">
        <v>250000</v>
      </c>
      <c r="J17" s="39">
        <f t="shared" si="0"/>
        <v>250000</v>
      </c>
    </row>
    <row r="18" spans="1:10">
      <c r="A18" s="38" t="s">
        <v>220</v>
      </c>
      <c r="B18" s="71"/>
      <c r="C18" s="5" t="s">
        <v>181</v>
      </c>
      <c r="D18" s="16" t="s">
        <v>447</v>
      </c>
      <c r="E18" s="16">
        <v>6519926</v>
      </c>
      <c r="F18" s="16">
        <v>1</v>
      </c>
      <c r="G18" s="16"/>
      <c r="H18" s="16">
        <v>1</v>
      </c>
      <c r="I18" s="36">
        <v>250000</v>
      </c>
      <c r="J18" s="39">
        <f t="shared" si="0"/>
        <v>250000</v>
      </c>
    </row>
    <row r="19" spans="1:10">
      <c r="A19" s="38" t="s">
        <v>220</v>
      </c>
      <c r="B19" s="71" t="s">
        <v>439</v>
      </c>
      <c r="C19" s="5" t="s">
        <v>487</v>
      </c>
      <c r="D19" s="16" t="s">
        <v>615</v>
      </c>
      <c r="E19" s="16" t="s">
        <v>617</v>
      </c>
      <c r="F19" s="16">
        <v>1</v>
      </c>
      <c r="G19" s="16"/>
      <c r="H19" s="16">
        <v>1</v>
      </c>
      <c r="I19" s="36">
        <v>4500</v>
      </c>
      <c r="J19" s="39">
        <f t="shared" si="0"/>
        <v>4500</v>
      </c>
    </row>
    <row r="20" spans="1:10">
      <c r="A20" s="38" t="s">
        <v>220</v>
      </c>
      <c r="B20" s="71"/>
      <c r="C20" s="5" t="s">
        <v>137</v>
      </c>
      <c r="D20" s="16" t="s">
        <v>24</v>
      </c>
      <c r="E20" s="16" t="s">
        <v>610</v>
      </c>
      <c r="F20" s="16">
        <v>1</v>
      </c>
      <c r="G20" s="16"/>
      <c r="H20" s="16">
        <v>1</v>
      </c>
      <c r="I20" s="36">
        <v>15000</v>
      </c>
      <c r="J20" s="39">
        <f t="shared" si="0"/>
        <v>15000</v>
      </c>
    </row>
    <row r="21" spans="1:10">
      <c r="A21" s="38" t="s">
        <v>220</v>
      </c>
      <c r="B21" s="71"/>
      <c r="C21" s="5" t="s">
        <v>19</v>
      </c>
      <c r="D21" s="16" t="s">
        <v>616</v>
      </c>
      <c r="E21" s="37" t="s">
        <v>221</v>
      </c>
      <c r="F21" s="16">
        <v>1</v>
      </c>
      <c r="G21" s="16"/>
      <c r="H21" s="16">
        <v>1</v>
      </c>
      <c r="I21" s="36">
        <v>1200</v>
      </c>
      <c r="J21" s="39">
        <f t="shared" si="0"/>
        <v>1200</v>
      </c>
    </row>
    <row r="22" spans="1:10">
      <c r="A22" s="38" t="s">
        <v>220</v>
      </c>
      <c r="B22" s="71"/>
      <c r="C22" s="5" t="s">
        <v>440</v>
      </c>
      <c r="D22" s="16" t="s">
        <v>53</v>
      </c>
      <c r="E22" s="37" t="s">
        <v>221</v>
      </c>
      <c r="F22" s="16"/>
      <c r="G22" s="16">
        <v>1</v>
      </c>
      <c r="H22" s="16">
        <v>1</v>
      </c>
      <c r="I22" s="36">
        <v>30000</v>
      </c>
      <c r="J22" s="39">
        <f t="shared" si="0"/>
        <v>30000</v>
      </c>
    </row>
    <row r="23" spans="1:10">
      <c r="A23" s="38" t="s">
        <v>220</v>
      </c>
      <c r="B23" s="71"/>
      <c r="C23" s="5" t="s">
        <v>441</v>
      </c>
      <c r="D23" s="16" t="s">
        <v>444</v>
      </c>
      <c r="E23" s="16">
        <v>519435</v>
      </c>
      <c r="F23" s="16">
        <v>1</v>
      </c>
      <c r="G23" s="16"/>
      <c r="H23" s="16">
        <v>1</v>
      </c>
      <c r="I23" s="36">
        <v>18500</v>
      </c>
      <c r="J23" s="39">
        <f t="shared" si="0"/>
        <v>18500</v>
      </c>
    </row>
    <row r="24" spans="1:10">
      <c r="A24" s="38" t="s">
        <v>220</v>
      </c>
      <c r="B24" s="71"/>
      <c r="C24" s="5" t="s">
        <v>614</v>
      </c>
      <c r="D24" s="16" t="s">
        <v>545</v>
      </c>
      <c r="E24" s="16">
        <v>133205</v>
      </c>
      <c r="F24" s="16">
        <v>1</v>
      </c>
      <c r="G24" s="16"/>
      <c r="H24" s="16">
        <v>1</v>
      </c>
      <c r="I24" s="36">
        <v>1400</v>
      </c>
      <c r="J24" s="39">
        <f t="shared" si="0"/>
        <v>1400</v>
      </c>
    </row>
    <row r="25" spans="1:10">
      <c r="A25" s="38" t="s">
        <v>220</v>
      </c>
      <c r="B25" s="71"/>
      <c r="C25" s="5" t="s">
        <v>229</v>
      </c>
      <c r="D25" s="37" t="s">
        <v>221</v>
      </c>
      <c r="E25" s="37" t="s">
        <v>221</v>
      </c>
      <c r="F25" s="16">
        <v>1</v>
      </c>
      <c r="G25" s="16"/>
      <c r="H25" s="16">
        <v>1</v>
      </c>
      <c r="I25" s="36">
        <v>6500</v>
      </c>
      <c r="J25" s="39">
        <f t="shared" si="0"/>
        <v>6500</v>
      </c>
    </row>
    <row r="26" spans="1:10">
      <c r="A26" s="38" t="s">
        <v>220</v>
      </c>
      <c r="B26" s="71"/>
      <c r="C26" s="5" t="s">
        <v>510</v>
      </c>
      <c r="D26" s="16" t="s">
        <v>480</v>
      </c>
      <c r="E26" s="16" t="s">
        <v>621</v>
      </c>
      <c r="F26" s="16">
        <v>1</v>
      </c>
      <c r="G26" s="16"/>
      <c r="H26" s="16">
        <v>1</v>
      </c>
      <c r="I26" s="36">
        <v>1500</v>
      </c>
      <c r="J26" s="39">
        <f t="shared" si="0"/>
        <v>1500</v>
      </c>
    </row>
    <row r="27" spans="1:10">
      <c r="A27" s="38" t="s">
        <v>220</v>
      </c>
      <c r="B27" s="71"/>
      <c r="C27" s="5" t="s">
        <v>618</v>
      </c>
      <c r="D27" s="16" t="s">
        <v>619</v>
      </c>
      <c r="E27" s="37" t="s">
        <v>221</v>
      </c>
      <c r="F27" s="16">
        <v>1</v>
      </c>
      <c r="G27" s="16"/>
      <c r="H27" s="16">
        <v>1</v>
      </c>
      <c r="I27" s="36">
        <v>4500</v>
      </c>
      <c r="J27" s="39">
        <f t="shared" si="0"/>
        <v>4500</v>
      </c>
    </row>
    <row r="28" spans="1:10">
      <c r="A28" s="38" t="s">
        <v>220</v>
      </c>
      <c r="B28" s="71"/>
      <c r="C28" s="5" t="s">
        <v>229</v>
      </c>
      <c r="D28" s="37" t="s">
        <v>221</v>
      </c>
      <c r="E28" s="37" t="s">
        <v>221</v>
      </c>
      <c r="F28" s="16">
        <v>1</v>
      </c>
      <c r="G28" s="16"/>
      <c r="H28" s="16">
        <v>1</v>
      </c>
      <c r="I28" s="36">
        <v>6500</v>
      </c>
      <c r="J28" s="39">
        <f t="shared" si="0"/>
        <v>6500</v>
      </c>
    </row>
    <row r="29" spans="1:10">
      <c r="A29" s="38" t="s">
        <v>220</v>
      </c>
      <c r="B29" s="71"/>
      <c r="C29" s="5" t="s">
        <v>438</v>
      </c>
      <c r="D29" s="16" t="s">
        <v>620</v>
      </c>
      <c r="E29" s="37" t="s">
        <v>221</v>
      </c>
      <c r="F29" s="16">
        <v>1</v>
      </c>
      <c r="G29" s="16"/>
      <c r="H29" s="16">
        <v>1</v>
      </c>
      <c r="I29" s="36">
        <v>2500</v>
      </c>
      <c r="J29" s="39">
        <f t="shared" si="0"/>
        <v>2500</v>
      </c>
    </row>
    <row r="30" spans="1:10" ht="15.75" thickBot="1">
      <c r="A30" s="40" t="s">
        <v>220</v>
      </c>
      <c r="B30" s="144"/>
      <c r="C30" s="41" t="s">
        <v>189</v>
      </c>
      <c r="D30" s="43"/>
      <c r="E30" s="43"/>
      <c r="F30" s="43">
        <v>1</v>
      </c>
      <c r="G30" s="43"/>
      <c r="H30" s="43">
        <v>1</v>
      </c>
      <c r="I30" s="44">
        <v>65000</v>
      </c>
      <c r="J30" s="45">
        <f t="shared" si="0"/>
        <v>65000</v>
      </c>
    </row>
    <row r="32" spans="1:10" ht="16.5" thickBot="1">
      <c r="A32" s="19" t="s">
        <v>739</v>
      </c>
      <c r="B32" s="19"/>
      <c r="D32" s="20"/>
      <c r="E32" s="21"/>
      <c r="F32" s="21"/>
      <c r="G32" s="21"/>
      <c r="H32" s="21"/>
      <c r="I32" s="32"/>
      <c r="J32" s="32"/>
    </row>
    <row r="33" spans="1:10" ht="15.75" thickBot="1">
      <c r="A33" s="23"/>
      <c r="B33" s="23"/>
      <c r="D33" s="20"/>
      <c r="E33" s="21"/>
      <c r="F33" s="94" t="s">
        <v>740</v>
      </c>
      <c r="G33" s="95"/>
      <c r="H33" s="95"/>
      <c r="I33" s="96"/>
      <c r="J33" s="46">
        <f>SUM(H5:H30)</f>
        <v>26</v>
      </c>
    </row>
    <row r="34" spans="1:10">
      <c r="A34" s="34" t="s">
        <v>220</v>
      </c>
      <c r="B34" s="97" t="s">
        <v>741</v>
      </c>
      <c r="C34" s="98"/>
      <c r="D34" s="20"/>
      <c r="E34" s="21"/>
      <c r="F34" s="99" t="s">
        <v>742</v>
      </c>
      <c r="G34" s="100"/>
      <c r="H34" s="100"/>
      <c r="I34" s="101"/>
      <c r="J34" s="26">
        <f>SUM(J5:J30)</f>
        <v>820400</v>
      </c>
    </row>
    <row r="35" spans="1:10" ht="15.75" thickBot="1">
      <c r="A35" s="27" t="s">
        <v>221</v>
      </c>
      <c r="B35" s="102" t="s">
        <v>743</v>
      </c>
      <c r="C35" s="103"/>
      <c r="D35" s="20"/>
      <c r="E35" s="21"/>
      <c r="F35" s="104" t="s">
        <v>744</v>
      </c>
      <c r="G35" s="105"/>
      <c r="H35" s="105"/>
      <c r="I35" s="105"/>
      <c r="J35" s="28">
        <f>J34*0.07</f>
        <v>57428.000000000007</v>
      </c>
    </row>
    <row r="36" spans="1:10">
      <c r="A36" s="21"/>
      <c r="B36" s="21"/>
      <c r="C36" s="21"/>
      <c r="D36" s="21"/>
      <c r="E36" s="21"/>
      <c r="F36" s="21"/>
      <c r="G36" s="21"/>
      <c r="H36" s="21"/>
      <c r="I36" s="29"/>
      <c r="J36" s="29"/>
    </row>
    <row r="37" spans="1:10">
      <c r="I37" s="33"/>
      <c r="J37" s="33"/>
    </row>
  </sheetData>
  <mergeCells count="25">
    <mergeCell ref="B5:B6"/>
    <mergeCell ref="B7:B11"/>
    <mergeCell ref="B13:B16"/>
    <mergeCell ref="B17:B18"/>
    <mergeCell ref="B19:B30"/>
    <mergeCell ref="F33:I33"/>
    <mergeCell ref="B34:C34"/>
    <mergeCell ref="F34:I34"/>
    <mergeCell ref="B35:C35"/>
    <mergeCell ref="F35:I35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O6" sqref="O6"/>
    </sheetView>
  </sheetViews>
  <sheetFormatPr defaultRowHeight="15"/>
  <cols>
    <col min="1" max="1" width="8.28515625" customWidth="1"/>
    <col min="2" max="2" width="12.42578125" bestFit="1" customWidth="1"/>
    <col min="3" max="3" width="21.140625" bestFit="1" customWidth="1"/>
    <col min="4" max="4" width="12.85546875" bestFit="1" customWidth="1"/>
    <col min="5" max="5" width="25.5703125" bestFit="1" customWidth="1"/>
    <col min="6" max="6" width="6.42578125" customWidth="1"/>
    <col min="7" max="7" width="3.85546875" customWidth="1"/>
    <col min="8" max="8" width="5.28515625" customWidth="1"/>
  </cols>
  <sheetData>
    <row r="1" spans="1:10">
      <c r="A1" s="114" t="s">
        <v>0</v>
      </c>
      <c r="B1" s="114"/>
      <c r="C1" s="114"/>
      <c r="D1" s="115"/>
      <c r="E1" s="115"/>
      <c r="F1" s="115"/>
      <c r="G1" s="116" t="s">
        <v>1</v>
      </c>
      <c r="H1" s="116"/>
      <c r="I1" s="89">
        <v>42258</v>
      </c>
      <c r="J1" s="89"/>
    </row>
    <row r="2" spans="1:10">
      <c r="A2" s="117" t="s">
        <v>2</v>
      </c>
      <c r="B2" s="117"/>
      <c r="C2" s="117"/>
      <c r="D2" s="117"/>
      <c r="E2" s="117"/>
      <c r="F2" s="93" t="s">
        <v>300</v>
      </c>
      <c r="G2" s="93"/>
      <c r="H2" s="93"/>
      <c r="I2" s="93"/>
      <c r="J2" s="93"/>
    </row>
    <row r="3" spans="1:10" ht="22.5" customHeight="1">
      <c r="A3" s="112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12" customHeight="1">
      <c r="A4" s="112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9" t="s">
        <v>220</v>
      </c>
      <c r="B5" s="107" t="s">
        <v>301</v>
      </c>
      <c r="C5" s="5" t="s">
        <v>296</v>
      </c>
      <c r="D5" s="7" t="s">
        <v>23</v>
      </c>
      <c r="E5" s="7" t="s">
        <v>302</v>
      </c>
      <c r="F5" s="7">
        <v>1</v>
      </c>
      <c r="G5" s="7"/>
      <c r="H5" s="7">
        <v>1</v>
      </c>
      <c r="I5" s="52">
        <v>650</v>
      </c>
      <c r="J5" s="36">
        <f>I5*H5</f>
        <v>650</v>
      </c>
    </row>
    <row r="6" spans="1:10">
      <c r="A6" s="9" t="s">
        <v>220</v>
      </c>
      <c r="B6" s="108"/>
      <c r="C6" s="62" t="s">
        <v>304</v>
      </c>
      <c r="D6" s="9" t="s">
        <v>221</v>
      </c>
      <c r="E6" s="7" t="s">
        <v>305</v>
      </c>
      <c r="F6" s="7">
        <v>1</v>
      </c>
      <c r="G6" s="7"/>
      <c r="H6" s="7">
        <v>1</v>
      </c>
      <c r="I6" s="52">
        <v>6500</v>
      </c>
      <c r="J6" s="36">
        <f t="shared" ref="J6:J24" si="0">I6*H6</f>
        <v>6500</v>
      </c>
    </row>
    <row r="7" spans="1:10">
      <c r="A7" s="9" t="s">
        <v>220</v>
      </c>
      <c r="B7" s="108"/>
      <c r="C7" s="5" t="s">
        <v>306</v>
      </c>
      <c r="D7" s="7" t="s">
        <v>307</v>
      </c>
      <c r="E7" s="7">
        <v>101416</v>
      </c>
      <c r="F7" s="7">
        <v>1</v>
      </c>
      <c r="G7" s="7"/>
      <c r="H7" s="7">
        <v>1</v>
      </c>
      <c r="I7" s="52">
        <v>30000</v>
      </c>
      <c r="J7" s="36">
        <f t="shared" si="0"/>
        <v>30000</v>
      </c>
    </row>
    <row r="8" spans="1:10">
      <c r="A8" s="9" t="s">
        <v>220</v>
      </c>
      <c r="B8" s="108"/>
      <c r="C8" s="62" t="s">
        <v>308</v>
      </c>
      <c r="D8" s="9" t="s">
        <v>221</v>
      </c>
      <c r="E8" s="7">
        <v>112167</v>
      </c>
      <c r="F8" s="7">
        <v>1</v>
      </c>
      <c r="G8" s="7"/>
      <c r="H8" s="7">
        <v>1</v>
      </c>
      <c r="I8" s="52">
        <v>1400</v>
      </c>
      <c r="J8" s="36">
        <f t="shared" si="0"/>
        <v>1400</v>
      </c>
    </row>
    <row r="9" spans="1:10">
      <c r="A9" s="9" t="s">
        <v>220</v>
      </c>
      <c r="B9" s="109"/>
      <c r="C9" s="62" t="s">
        <v>309</v>
      </c>
      <c r="D9" s="9" t="s">
        <v>221</v>
      </c>
      <c r="E9" s="7" t="s">
        <v>310</v>
      </c>
      <c r="F9" s="7">
        <v>1</v>
      </c>
      <c r="G9" s="7"/>
      <c r="H9" s="7">
        <v>1</v>
      </c>
      <c r="I9" s="52">
        <v>1500</v>
      </c>
      <c r="J9" s="36">
        <f t="shared" si="0"/>
        <v>1500</v>
      </c>
    </row>
    <row r="10" spans="1:10">
      <c r="A10" s="9" t="s">
        <v>220</v>
      </c>
      <c r="B10" s="107" t="s">
        <v>288</v>
      </c>
      <c r="C10" s="5" t="s">
        <v>180</v>
      </c>
      <c r="D10" s="7" t="s">
        <v>292</v>
      </c>
      <c r="E10" s="7" t="s">
        <v>311</v>
      </c>
      <c r="F10" s="7">
        <v>1</v>
      </c>
      <c r="G10" s="7"/>
      <c r="H10" s="7">
        <v>1</v>
      </c>
      <c r="I10" s="52">
        <v>250000</v>
      </c>
      <c r="J10" s="36">
        <f t="shared" si="0"/>
        <v>250000</v>
      </c>
    </row>
    <row r="11" spans="1:10">
      <c r="A11" s="9" t="s">
        <v>220</v>
      </c>
      <c r="B11" s="108"/>
      <c r="C11" s="5" t="s">
        <v>291</v>
      </c>
      <c r="D11" s="7" t="s">
        <v>292</v>
      </c>
      <c r="E11" s="7" t="s">
        <v>312</v>
      </c>
      <c r="F11" s="7">
        <v>1</v>
      </c>
      <c r="G11" s="7"/>
      <c r="H11" s="7">
        <v>1</v>
      </c>
      <c r="I11" s="52">
        <v>250000</v>
      </c>
      <c r="J11" s="36">
        <f t="shared" si="0"/>
        <v>250000</v>
      </c>
    </row>
    <row r="12" spans="1:10">
      <c r="A12" s="9" t="s">
        <v>220</v>
      </c>
      <c r="B12" s="108"/>
      <c r="C12" s="5" t="s">
        <v>294</v>
      </c>
      <c r="D12" s="9" t="s">
        <v>221</v>
      </c>
      <c r="E12" s="9" t="s">
        <v>221</v>
      </c>
      <c r="F12" s="7"/>
      <c r="G12" s="7">
        <v>1</v>
      </c>
      <c r="H12" s="7">
        <v>1</v>
      </c>
      <c r="I12" s="52">
        <v>65000</v>
      </c>
      <c r="J12" s="36">
        <f t="shared" si="0"/>
        <v>65000</v>
      </c>
    </row>
    <row r="13" spans="1:10">
      <c r="A13" s="9" t="s">
        <v>220</v>
      </c>
      <c r="B13" s="109"/>
      <c r="C13" s="5" t="s">
        <v>294</v>
      </c>
      <c r="D13" s="9" t="s">
        <v>221</v>
      </c>
      <c r="E13" s="9" t="s">
        <v>221</v>
      </c>
      <c r="F13" s="7"/>
      <c r="G13" s="7">
        <v>1</v>
      </c>
      <c r="H13" s="7">
        <v>1</v>
      </c>
      <c r="I13" s="52">
        <v>65000</v>
      </c>
      <c r="J13" s="36">
        <f t="shared" si="0"/>
        <v>65000</v>
      </c>
    </row>
    <row r="14" spans="1:10">
      <c r="A14" s="9" t="s">
        <v>220</v>
      </c>
      <c r="B14" s="107" t="s">
        <v>153</v>
      </c>
      <c r="C14" s="5" t="s">
        <v>313</v>
      </c>
      <c r="D14" s="7" t="s">
        <v>286</v>
      </c>
      <c r="E14" s="9" t="s">
        <v>221</v>
      </c>
      <c r="F14" s="7">
        <v>1</v>
      </c>
      <c r="G14" s="7"/>
      <c r="H14" s="7">
        <v>1</v>
      </c>
      <c r="I14" s="52">
        <v>3500</v>
      </c>
      <c r="J14" s="36">
        <f t="shared" si="0"/>
        <v>3500</v>
      </c>
    </row>
    <row r="15" spans="1:10">
      <c r="A15" s="9" t="s">
        <v>220</v>
      </c>
      <c r="B15" s="108"/>
      <c r="C15" s="5" t="s">
        <v>287</v>
      </c>
      <c r="D15" s="7" t="s">
        <v>314</v>
      </c>
      <c r="E15" s="7" t="s">
        <v>315</v>
      </c>
      <c r="F15" s="7">
        <v>1</v>
      </c>
      <c r="G15" s="7"/>
      <c r="H15" s="7">
        <v>1</v>
      </c>
      <c r="I15" s="52">
        <v>6500</v>
      </c>
      <c r="J15" s="36">
        <f t="shared" si="0"/>
        <v>6500</v>
      </c>
    </row>
    <row r="16" spans="1:10">
      <c r="A16" s="9" t="s">
        <v>220</v>
      </c>
      <c r="B16" s="108"/>
      <c r="C16" s="5" t="s">
        <v>282</v>
      </c>
      <c r="D16" s="7" t="s">
        <v>283</v>
      </c>
      <c r="E16" s="7" t="s">
        <v>316</v>
      </c>
      <c r="F16" s="7">
        <v>1</v>
      </c>
      <c r="G16" s="7"/>
      <c r="H16" s="7">
        <v>1</v>
      </c>
      <c r="I16" s="52">
        <v>38000</v>
      </c>
      <c r="J16" s="36">
        <f t="shared" si="0"/>
        <v>38000</v>
      </c>
    </row>
    <row r="17" spans="1:10">
      <c r="A17" s="9" t="s">
        <v>220</v>
      </c>
      <c r="B17" s="108"/>
      <c r="C17" s="5" t="s">
        <v>317</v>
      </c>
      <c r="D17" s="7" t="s">
        <v>23</v>
      </c>
      <c r="E17" s="7" t="s">
        <v>318</v>
      </c>
      <c r="F17" s="7"/>
      <c r="G17" s="7"/>
      <c r="H17" s="7">
        <v>1</v>
      </c>
      <c r="I17" s="52">
        <v>1100</v>
      </c>
      <c r="J17" s="36">
        <f t="shared" si="0"/>
        <v>1100</v>
      </c>
    </row>
    <row r="18" spans="1:10">
      <c r="A18" s="9" t="s">
        <v>220</v>
      </c>
      <c r="B18" s="108"/>
      <c r="C18" s="5" t="s">
        <v>319</v>
      </c>
      <c r="D18" s="7" t="s">
        <v>286</v>
      </c>
      <c r="E18" s="9" t="s">
        <v>221</v>
      </c>
      <c r="F18" s="7">
        <v>1</v>
      </c>
      <c r="G18" s="7">
        <v>1</v>
      </c>
      <c r="H18" s="7">
        <v>1</v>
      </c>
      <c r="I18" s="52">
        <v>2500</v>
      </c>
      <c r="J18" s="36">
        <f t="shared" si="0"/>
        <v>2500</v>
      </c>
    </row>
    <row r="19" spans="1:10">
      <c r="A19" s="9" t="s">
        <v>220</v>
      </c>
      <c r="B19" s="108"/>
      <c r="C19" s="5" t="s">
        <v>294</v>
      </c>
      <c r="D19" s="9" t="s">
        <v>221</v>
      </c>
      <c r="E19" s="9" t="s">
        <v>221</v>
      </c>
      <c r="F19" s="7">
        <v>1</v>
      </c>
      <c r="G19" s="7"/>
      <c r="H19" s="7">
        <v>1</v>
      </c>
      <c r="I19" s="52">
        <v>65000</v>
      </c>
      <c r="J19" s="36">
        <f t="shared" si="0"/>
        <v>65000</v>
      </c>
    </row>
    <row r="20" spans="1:10">
      <c r="A20" s="9" t="s">
        <v>220</v>
      </c>
      <c r="B20" s="108"/>
      <c r="C20" s="5" t="s">
        <v>294</v>
      </c>
      <c r="D20" s="9" t="s">
        <v>221</v>
      </c>
      <c r="E20" s="9" t="s">
        <v>221</v>
      </c>
      <c r="F20" s="7">
        <v>1</v>
      </c>
      <c r="G20" s="7"/>
      <c r="H20" s="7">
        <v>1</v>
      </c>
      <c r="I20" s="52">
        <v>65000</v>
      </c>
      <c r="J20" s="36">
        <f t="shared" si="0"/>
        <v>65000</v>
      </c>
    </row>
    <row r="21" spans="1:10">
      <c r="A21" s="9" t="s">
        <v>220</v>
      </c>
      <c r="B21" s="108"/>
      <c r="C21" s="5" t="s">
        <v>320</v>
      </c>
      <c r="D21" s="9" t="s">
        <v>221</v>
      </c>
      <c r="E21" s="9" t="s">
        <v>221</v>
      </c>
      <c r="F21" s="7">
        <v>1</v>
      </c>
      <c r="G21" s="7"/>
      <c r="H21" s="7">
        <v>1</v>
      </c>
      <c r="I21" s="52">
        <v>6500</v>
      </c>
      <c r="J21" s="36">
        <f t="shared" si="0"/>
        <v>6500</v>
      </c>
    </row>
    <row r="22" spans="1:10">
      <c r="A22" s="9" t="s">
        <v>220</v>
      </c>
      <c r="B22" s="108"/>
      <c r="C22" s="5" t="s">
        <v>320</v>
      </c>
      <c r="D22" s="9" t="s">
        <v>221</v>
      </c>
      <c r="E22" s="9" t="s">
        <v>221</v>
      </c>
      <c r="F22" s="7">
        <v>1</v>
      </c>
      <c r="G22" s="7"/>
      <c r="H22" s="7">
        <v>1</v>
      </c>
      <c r="I22" s="52">
        <v>6500</v>
      </c>
      <c r="J22" s="36">
        <f t="shared" si="0"/>
        <v>6500</v>
      </c>
    </row>
    <row r="23" spans="1:10">
      <c r="A23" s="9" t="s">
        <v>220</v>
      </c>
      <c r="B23" s="108"/>
      <c r="C23" s="5" t="s">
        <v>320</v>
      </c>
      <c r="D23" s="9" t="s">
        <v>221</v>
      </c>
      <c r="E23" s="9" t="s">
        <v>221</v>
      </c>
      <c r="F23" s="7">
        <v>1</v>
      </c>
      <c r="G23" s="7"/>
      <c r="H23" s="7">
        <v>1</v>
      </c>
      <c r="I23" s="52">
        <v>6500</v>
      </c>
      <c r="J23" s="36">
        <f t="shared" si="0"/>
        <v>6500</v>
      </c>
    </row>
    <row r="24" spans="1:10">
      <c r="A24" s="9" t="s">
        <v>220</v>
      </c>
      <c r="B24" s="109"/>
      <c r="C24" s="5" t="s">
        <v>320</v>
      </c>
      <c r="D24" s="9" t="s">
        <v>221</v>
      </c>
      <c r="E24" s="9" t="s">
        <v>221</v>
      </c>
      <c r="F24" s="7">
        <v>1</v>
      </c>
      <c r="G24" s="7"/>
      <c r="H24" s="7">
        <v>1</v>
      </c>
      <c r="I24" s="52">
        <v>6500</v>
      </c>
      <c r="J24" s="36">
        <f t="shared" si="0"/>
        <v>6500</v>
      </c>
    </row>
    <row r="26" spans="1:10" ht="16.5" thickBot="1">
      <c r="A26" s="19" t="s">
        <v>739</v>
      </c>
      <c r="B26" s="19"/>
      <c r="D26" s="20"/>
      <c r="E26" s="21"/>
      <c r="F26" s="21"/>
      <c r="G26" s="21"/>
      <c r="H26" s="21"/>
      <c r="I26" s="22"/>
      <c r="J26" s="22"/>
    </row>
    <row r="27" spans="1:10" ht="15.75" thickBot="1">
      <c r="A27" s="23"/>
      <c r="B27" s="23"/>
      <c r="D27" s="20"/>
      <c r="E27" s="21"/>
      <c r="F27" s="94" t="s">
        <v>740</v>
      </c>
      <c r="G27" s="95"/>
      <c r="H27" s="95"/>
      <c r="I27" s="96"/>
      <c r="J27" s="24">
        <f>SUM(H6:H24)</f>
        <v>19</v>
      </c>
    </row>
    <row r="28" spans="1:10" ht="18.75">
      <c r="A28" s="25" t="s">
        <v>220</v>
      </c>
      <c r="B28" s="97" t="s">
        <v>741</v>
      </c>
      <c r="C28" s="98"/>
      <c r="D28" s="20"/>
      <c r="E28" s="21"/>
      <c r="F28" s="99" t="s">
        <v>742</v>
      </c>
      <c r="G28" s="100"/>
      <c r="H28" s="100"/>
      <c r="I28" s="101"/>
      <c r="J28" s="26">
        <f>SUM(J6:J24)</f>
        <v>877000</v>
      </c>
    </row>
    <row r="29" spans="1:10" ht="15.75" thickBot="1">
      <c r="A29" s="27" t="s">
        <v>221</v>
      </c>
      <c r="B29" s="102" t="s">
        <v>743</v>
      </c>
      <c r="C29" s="103"/>
      <c r="D29" s="20"/>
      <c r="E29" s="21"/>
      <c r="F29" s="104" t="s">
        <v>744</v>
      </c>
      <c r="G29" s="105"/>
      <c r="H29" s="105"/>
      <c r="I29" s="105"/>
      <c r="J29" s="28">
        <f>J28*0.07</f>
        <v>61390.000000000007</v>
      </c>
    </row>
    <row r="30" spans="1:10">
      <c r="A30" s="21"/>
      <c r="B30" s="21"/>
      <c r="C30" s="21"/>
      <c r="D30" s="21"/>
      <c r="E30" s="21"/>
      <c r="F30" s="21"/>
      <c r="G30" s="21"/>
      <c r="H30" s="21"/>
      <c r="I30" s="29"/>
      <c r="J30" s="29"/>
    </row>
  </sheetData>
  <mergeCells count="23">
    <mergeCell ref="F27:I27"/>
    <mergeCell ref="B28:C28"/>
    <mergeCell ref="F28:I28"/>
    <mergeCell ref="B29:C29"/>
    <mergeCell ref="F29:I29"/>
    <mergeCell ref="A1:C1"/>
    <mergeCell ref="D1:F1"/>
    <mergeCell ref="G1:H1"/>
    <mergeCell ref="I1:J1"/>
    <mergeCell ref="A2:E2"/>
    <mergeCell ref="F2:J2"/>
    <mergeCell ref="J3:J4"/>
    <mergeCell ref="A3:A4"/>
    <mergeCell ref="B3:B4"/>
    <mergeCell ref="C3:C4"/>
    <mergeCell ref="D3:D4"/>
    <mergeCell ref="E3:E4"/>
    <mergeCell ref="F3:G3"/>
    <mergeCell ref="B5:B9"/>
    <mergeCell ref="B10:B13"/>
    <mergeCell ref="B14:B24"/>
    <mergeCell ref="H3:H4"/>
    <mergeCell ref="I3:I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O1" sqref="O1"/>
    </sheetView>
  </sheetViews>
  <sheetFormatPr defaultRowHeight="15"/>
  <cols>
    <col min="1" max="1" width="4.28515625" customWidth="1"/>
    <col min="2" max="2" width="13.42578125" customWidth="1"/>
    <col min="3" max="3" width="20" bestFit="1" customWidth="1"/>
    <col min="4" max="4" width="10.7109375" bestFit="1" customWidth="1"/>
    <col min="5" max="5" width="19.140625" bestFit="1" customWidth="1"/>
    <col min="6" max="6" width="4.42578125" customWidth="1"/>
    <col min="7" max="7" width="4.5703125" customWidth="1"/>
    <col min="8" max="8" width="4.425781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622</v>
      </c>
      <c r="G2" s="124"/>
      <c r="H2" s="124"/>
      <c r="I2" s="124"/>
      <c r="J2" s="143"/>
    </row>
    <row r="3" spans="1:10" ht="21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472</v>
      </c>
      <c r="C5" s="5" t="s">
        <v>77</v>
      </c>
      <c r="D5" s="16" t="s">
        <v>78</v>
      </c>
      <c r="E5" s="37" t="s">
        <v>221</v>
      </c>
      <c r="F5" s="16">
        <v>1</v>
      </c>
      <c r="G5" s="16"/>
      <c r="H5" s="16">
        <v>1</v>
      </c>
      <c r="I5" s="36">
        <v>38000</v>
      </c>
      <c r="J5" s="39">
        <f>I5*H5</f>
        <v>38000</v>
      </c>
    </row>
    <row r="6" spans="1:10">
      <c r="A6" s="38" t="s">
        <v>220</v>
      </c>
      <c r="B6" s="71"/>
      <c r="C6" s="5" t="s">
        <v>566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6500</v>
      </c>
      <c r="J6" s="39">
        <f t="shared" ref="J6:J44" si="0">I6*H6</f>
        <v>6500</v>
      </c>
    </row>
    <row r="7" spans="1:10">
      <c r="A7" s="38" t="s">
        <v>220</v>
      </c>
      <c r="B7" s="71"/>
      <c r="C7" s="5" t="s">
        <v>35</v>
      </c>
      <c r="D7" s="16" t="s">
        <v>623</v>
      </c>
      <c r="E7" s="37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71"/>
      <c r="C8" s="5" t="s">
        <v>518</v>
      </c>
      <c r="D8" s="37" t="s">
        <v>221</v>
      </c>
      <c r="E8" s="37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71"/>
      <c r="C9" s="5" t="s">
        <v>37</v>
      </c>
      <c r="D9" s="37" t="s">
        <v>221</v>
      </c>
      <c r="E9" s="37" t="s">
        <v>221</v>
      </c>
      <c r="F9" s="16">
        <v>1</v>
      </c>
      <c r="G9" s="16"/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71"/>
      <c r="C10" s="5" t="s">
        <v>131</v>
      </c>
      <c r="D10" s="16" t="s">
        <v>147</v>
      </c>
      <c r="E10" s="37" t="s">
        <v>221</v>
      </c>
      <c r="F10" s="16">
        <v>1</v>
      </c>
      <c r="G10" s="16"/>
      <c r="H10" s="16">
        <v>1</v>
      </c>
      <c r="I10" s="36">
        <v>3500</v>
      </c>
      <c r="J10" s="39">
        <f t="shared" si="0"/>
        <v>3500</v>
      </c>
    </row>
    <row r="11" spans="1:10">
      <c r="A11" s="38" t="s">
        <v>220</v>
      </c>
      <c r="B11" s="71"/>
      <c r="C11" s="5" t="s">
        <v>438</v>
      </c>
      <c r="D11" s="16" t="s">
        <v>624</v>
      </c>
      <c r="E11" s="37" t="s">
        <v>221</v>
      </c>
      <c r="F11" s="16">
        <v>1</v>
      </c>
      <c r="G11" s="16"/>
      <c r="H11" s="16">
        <v>1</v>
      </c>
      <c r="I11" s="36">
        <v>2500</v>
      </c>
      <c r="J11" s="39">
        <f t="shared" si="0"/>
        <v>2500</v>
      </c>
    </row>
    <row r="12" spans="1:10">
      <c r="A12" s="38" t="s">
        <v>220</v>
      </c>
      <c r="B12" s="71"/>
      <c r="C12" s="5" t="s">
        <v>145</v>
      </c>
      <c r="D12" s="16" t="s">
        <v>23</v>
      </c>
      <c r="E12" s="37" t="s">
        <v>221</v>
      </c>
      <c r="F12" s="16">
        <v>1</v>
      </c>
      <c r="G12" s="16"/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71"/>
      <c r="C13" s="5" t="s">
        <v>145</v>
      </c>
      <c r="D13" s="16" t="s">
        <v>23</v>
      </c>
      <c r="E13" s="16" t="s">
        <v>626</v>
      </c>
      <c r="F13" s="16">
        <v>1</v>
      </c>
      <c r="G13" s="16"/>
      <c r="H13" s="16">
        <v>1</v>
      </c>
      <c r="I13" s="36">
        <v>650</v>
      </c>
      <c r="J13" s="39">
        <f t="shared" si="0"/>
        <v>650</v>
      </c>
    </row>
    <row r="14" spans="1:10">
      <c r="A14" s="38" t="s">
        <v>220</v>
      </c>
      <c r="B14" s="71"/>
      <c r="C14" s="5" t="s">
        <v>37</v>
      </c>
      <c r="D14" s="37" t="s">
        <v>221</v>
      </c>
      <c r="E14" s="37" t="s">
        <v>221</v>
      </c>
      <c r="F14" s="16">
        <v>1</v>
      </c>
      <c r="G14" s="16"/>
      <c r="H14" s="16">
        <v>1</v>
      </c>
      <c r="I14" s="36">
        <v>6500</v>
      </c>
      <c r="J14" s="39">
        <f t="shared" si="0"/>
        <v>6500</v>
      </c>
    </row>
    <row r="15" spans="1:10">
      <c r="A15" s="38" t="s">
        <v>220</v>
      </c>
      <c r="B15" s="71"/>
      <c r="C15" s="5" t="s">
        <v>40</v>
      </c>
      <c r="D15" s="37" t="s">
        <v>221</v>
      </c>
      <c r="E15" s="37" t="s">
        <v>221</v>
      </c>
      <c r="F15" s="16">
        <v>1</v>
      </c>
      <c r="G15" s="16"/>
      <c r="H15" s="16">
        <v>1</v>
      </c>
      <c r="I15" s="36">
        <v>45000</v>
      </c>
      <c r="J15" s="39">
        <f t="shared" si="0"/>
        <v>45000</v>
      </c>
    </row>
    <row r="16" spans="1:10">
      <c r="A16" s="38" t="s">
        <v>220</v>
      </c>
      <c r="B16" s="71"/>
      <c r="C16" s="5" t="s">
        <v>40</v>
      </c>
      <c r="D16" s="37" t="s">
        <v>221</v>
      </c>
      <c r="E16" s="37" t="s">
        <v>221</v>
      </c>
      <c r="F16" s="16">
        <v>1</v>
      </c>
      <c r="G16" s="16"/>
      <c r="H16" s="16">
        <v>1</v>
      </c>
      <c r="I16" s="36">
        <v>45000</v>
      </c>
      <c r="J16" s="39">
        <f t="shared" si="0"/>
        <v>45000</v>
      </c>
    </row>
    <row r="17" spans="1:10">
      <c r="A17" s="38" t="s">
        <v>220</v>
      </c>
      <c r="B17" s="71"/>
      <c r="C17" s="5" t="s">
        <v>625</v>
      </c>
      <c r="D17" s="37" t="s">
        <v>221</v>
      </c>
      <c r="E17" s="37" t="s">
        <v>221</v>
      </c>
      <c r="F17" s="16">
        <v>1</v>
      </c>
      <c r="G17" s="16"/>
      <c r="H17" s="16">
        <v>1</v>
      </c>
      <c r="I17" s="36">
        <v>45000</v>
      </c>
      <c r="J17" s="39">
        <f t="shared" si="0"/>
        <v>45000</v>
      </c>
    </row>
    <row r="18" spans="1:10">
      <c r="A18" s="38" t="s">
        <v>220</v>
      </c>
      <c r="B18" s="71"/>
      <c r="C18" s="5" t="s">
        <v>35</v>
      </c>
      <c r="D18" s="16" t="s">
        <v>623</v>
      </c>
      <c r="E18" s="37" t="s">
        <v>221</v>
      </c>
      <c r="F18" s="16">
        <v>1</v>
      </c>
      <c r="G18" s="16"/>
      <c r="H18" s="16">
        <v>1</v>
      </c>
      <c r="I18" s="36">
        <v>6500</v>
      </c>
      <c r="J18" s="39">
        <f t="shared" si="0"/>
        <v>6500</v>
      </c>
    </row>
    <row r="19" spans="1:10">
      <c r="A19" s="38" t="s">
        <v>220</v>
      </c>
      <c r="B19" s="71"/>
      <c r="C19" s="5" t="s">
        <v>441</v>
      </c>
      <c r="D19" s="16" t="s">
        <v>444</v>
      </c>
      <c r="E19" s="16">
        <v>108413</v>
      </c>
      <c r="F19" s="16">
        <v>1</v>
      </c>
      <c r="G19" s="16"/>
      <c r="H19" s="16">
        <v>1</v>
      </c>
      <c r="I19" s="36">
        <v>18500</v>
      </c>
      <c r="J19" s="39">
        <f t="shared" si="0"/>
        <v>18500</v>
      </c>
    </row>
    <row r="20" spans="1:10">
      <c r="A20" s="38" t="s">
        <v>220</v>
      </c>
      <c r="B20" s="71"/>
      <c r="C20" s="5" t="s">
        <v>229</v>
      </c>
      <c r="D20" s="16" t="s">
        <v>250</v>
      </c>
      <c r="E20" s="37" t="s">
        <v>221</v>
      </c>
      <c r="F20" s="16">
        <v>1</v>
      </c>
      <c r="G20" s="16"/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71"/>
      <c r="C21" s="5" t="s">
        <v>441</v>
      </c>
      <c r="D21" s="16" t="s">
        <v>444</v>
      </c>
      <c r="E21" s="16">
        <v>257629</v>
      </c>
      <c r="F21" s="16">
        <v>1</v>
      </c>
      <c r="G21" s="16"/>
      <c r="H21" s="16">
        <v>1</v>
      </c>
      <c r="I21" s="36">
        <v>18500</v>
      </c>
      <c r="J21" s="39">
        <f t="shared" si="0"/>
        <v>18500</v>
      </c>
    </row>
    <row r="22" spans="1:10">
      <c r="A22" s="38" t="s">
        <v>220</v>
      </c>
      <c r="B22" s="71"/>
      <c r="C22" s="5" t="s">
        <v>440</v>
      </c>
      <c r="D22" s="16" t="s">
        <v>444</v>
      </c>
      <c r="E22" s="16" t="s">
        <v>628</v>
      </c>
      <c r="F22" s="16"/>
      <c r="G22" s="16">
        <v>1</v>
      </c>
      <c r="H22" s="16">
        <v>1</v>
      </c>
      <c r="I22" s="36">
        <v>30000</v>
      </c>
      <c r="J22" s="39">
        <f t="shared" si="0"/>
        <v>30000</v>
      </c>
    </row>
    <row r="23" spans="1:10">
      <c r="A23" s="38" t="s">
        <v>220</v>
      </c>
      <c r="B23" s="71"/>
      <c r="C23" s="5" t="s">
        <v>614</v>
      </c>
      <c r="D23" s="37" t="s">
        <v>221</v>
      </c>
      <c r="E23" s="37" t="s">
        <v>221</v>
      </c>
      <c r="F23" s="16"/>
      <c r="G23" s="16">
        <v>1</v>
      </c>
      <c r="H23" s="16">
        <v>1</v>
      </c>
      <c r="I23" s="36">
        <v>1400</v>
      </c>
      <c r="J23" s="39">
        <f t="shared" si="0"/>
        <v>1400</v>
      </c>
    </row>
    <row r="24" spans="1:10">
      <c r="A24" s="38" t="s">
        <v>220</v>
      </c>
      <c r="B24" s="71" t="s">
        <v>627</v>
      </c>
      <c r="C24" s="5" t="s">
        <v>37</v>
      </c>
      <c r="D24" s="37" t="s">
        <v>221</v>
      </c>
      <c r="E24" s="37" t="s">
        <v>221</v>
      </c>
      <c r="F24" s="16">
        <v>1</v>
      </c>
      <c r="G24" s="16"/>
      <c r="H24" s="16">
        <v>1</v>
      </c>
      <c r="I24" s="36">
        <v>6500</v>
      </c>
      <c r="J24" s="39">
        <f t="shared" si="0"/>
        <v>6500</v>
      </c>
    </row>
    <row r="25" spans="1:10">
      <c r="A25" s="38" t="s">
        <v>220</v>
      </c>
      <c r="B25" s="71"/>
      <c r="C25" s="5" t="s">
        <v>189</v>
      </c>
      <c r="D25" s="37" t="s">
        <v>221</v>
      </c>
      <c r="E25" s="37" t="s">
        <v>221</v>
      </c>
      <c r="F25" s="16">
        <v>1</v>
      </c>
      <c r="G25" s="16"/>
      <c r="H25" s="16">
        <v>1</v>
      </c>
      <c r="I25" s="36">
        <v>65000</v>
      </c>
      <c r="J25" s="39">
        <f t="shared" si="0"/>
        <v>65000</v>
      </c>
    </row>
    <row r="26" spans="1:10">
      <c r="A26" s="38" t="s">
        <v>220</v>
      </c>
      <c r="B26" s="71"/>
      <c r="C26" s="5" t="s">
        <v>35</v>
      </c>
      <c r="D26" s="37" t="s">
        <v>221</v>
      </c>
      <c r="E26" s="37" t="s">
        <v>221</v>
      </c>
      <c r="F26" s="16">
        <v>1</v>
      </c>
      <c r="G26" s="16"/>
      <c r="H26" s="16">
        <v>1</v>
      </c>
      <c r="I26" s="36">
        <v>6500</v>
      </c>
      <c r="J26" s="39">
        <f t="shared" si="0"/>
        <v>6500</v>
      </c>
    </row>
    <row r="27" spans="1:10">
      <c r="A27" s="38" t="s">
        <v>220</v>
      </c>
      <c r="B27" s="71"/>
      <c r="C27" s="5" t="s">
        <v>518</v>
      </c>
      <c r="D27" s="37" t="s">
        <v>221</v>
      </c>
      <c r="E27" s="37" t="s">
        <v>221</v>
      </c>
      <c r="F27" s="16">
        <v>1</v>
      </c>
      <c r="G27" s="16"/>
      <c r="H27" s="16">
        <v>1</v>
      </c>
      <c r="I27" s="36">
        <v>6500</v>
      </c>
      <c r="J27" s="39">
        <f t="shared" si="0"/>
        <v>6500</v>
      </c>
    </row>
    <row r="28" spans="1:10">
      <c r="A28" s="38" t="s">
        <v>220</v>
      </c>
      <c r="B28" s="71" t="s">
        <v>528</v>
      </c>
      <c r="C28" s="5" t="s">
        <v>180</v>
      </c>
      <c r="D28" s="16" t="s">
        <v>138</v>
      </c>
      <c r="E28" s="16" t="s">
        <v>629</v>
      </c>
      <c r="F28" s="16"/>
      <c r="G28" s="16">
        <v>1</v>
      </c>
      <c r="H28" s="16">
        <v>1</v>
      </c>
      <c r="I28" s="36">
        <v>250000</v>
      </c>
      <c r="J28" s="39">
        <f t="shared" si="0"/>
        <v>250000</v>
      </c>
    </row>
    <row r="29" spans="1:10">
      <c r="A29" s="38" t="s">
        <v>220</v>
      </c>
      <c r="B29" s="71"/>
      <c r="C29" s="5" t="s">
        <v>180</v>
      </c>
      <c r="D29" s="16" t="s">
        <v>183</v>
      </c>
      <c r="E29" s="16" t="s">
        <v>630</v>
      </c>
      <c r="F29" s="16">
        <v>1</v>
      </c>
      <c r="G29" s="16"/>
      <c r="H29" s="16">
        <v>1</v>
      </c>
      <c r="I29" s="36">
        <v>250000</v>
      </c>
      <c r="J29" s="39">
        <f t="shared" si="0"/>
        <v>250000</v>
      </c>
    </row>
    <row r="30" spans="1:10">
      <c r="A30" s="38" t="s">
        <v>220</v>
      </c>
      <c r="B30" s="71"/>
      <c r="C30" s="5" t="s">
        <v>181</v>
      </c>
      <c r="D30" s="16" t="s">
        <v>183</v>
      </c>
      <c r="E30" s="16" t="s">
        <v>637</v>
      </c>
      <c r="F30" s="16">
        <v>1</v>
      </c>
      <c r="G30" s="16"/>
      <c r="H30" s="16">
        <v>1</v>
      </c>
      <c r="I30" s="36">
        <v>250000</v>
      </c>
      <c r="J30" s="39">
        <f t="shared" si="0"/>
        <v>250000</v>
      </c>
    </row>
    <row r="31" spans="1:10">
      <c r="A31" s="38" t="s">
        <v>220</v>
      </c>
      <c r="B31" s="71"/>
      <c r="C31" s="5" t="s">
        <v>180</v>
      </c>
      <c r="D31" s="16" t="s">
        <v>631</v>
      </c>
      <c r="E31" s="16" t="s">
        <v>636</v>
      </c>
      <c r="F31" s="16">
        <v>1</v>
      </c>
      <c r="G31" s="16"/>
      <c r="H31" s="16">
        <v>1</v>
      </c>
      <c r="I31" s="36">
        <v>250000</v>
      </c>
      <c r="J31" s="39">
        <f t="shared" si="0"/>
        <v>250000</v>
      </c>
    </row>
    <row r="32" spans="1:10">
      <c r="A32" s="38" t="s">
        <v>220</v>
      </c>
      <c r="B32" s="71" t="s">
        <v>492</v>
      </c>
      <c r="C32" s="5" t="s">
        <v>98</v>
      </c>
      <c r="D32" s="16" t="s">
        <v>632</v>
      </c>
      <c r="E32" s="16" t="s">
        <v>635</v>
      </c>
      <c r="F32" s="16">
        <v>1</v>
      </c>
      <c r="G32" s="16"/>
      <c r="H32" s="16">
        <v>1</v>
      </c>
      <c r="I32" s="36">
        <v>6500</v>
      </c>
      <c r="J32" s="39">
        <f t="shared" si="0"/>
        <v>6500</v>
      </c>
    </row>
    <row r="33" spans="1:10">
      <c r="A33" s="38" t="s">
        <v>220</v>
      </c>
      <c r="B33" s="71"/>
      <c r="C33" s="5" t="s">
        <v>98</v>
      </c>
      <c r="D33" s="16" t="s">
        <v>633</v>
      </c>
      <c r="E33" s="16" t="s">
        <v>634</v>
      </c>
      <c r="F33" s="16">
        <v>1</v>
      </c>
      <c r="G33" s="16"/>
      <c r="H33" s="16">
        <v>1</v>
      </c>
      <c r="I33" s="36">
        <v>6500</v>
      </c>
      <c r="J33" s="39">
        <f t="shared" si="0"/>
        <v>6500</v>
      </c>
    </row>
    <row r="34" spans="1:10">
      <c r="A34" s="38" t="s">
        <v>220</v>
      </c>
      <c r="B34" s="71"/>
      <c r="C34" s="5" t="s">
        <v>98</v>
      </c>
      <c r="D34" s="16" t="s">
        <v>633</v>
      </c>
      <c r="E34" s="16" t="s">
        <v>634</v>
      </c>
      <c r="F34" s="16">
        <v>1</v>
      </c>
      <c r="G34" s="16"/>
      <c r="H34" s="16">
        <v>1</v>
      </c>
      <c r="I34" s="36">
        <v>6500</v>
      </c>
      <c r="J34" s="39">
        <f t="shared" si="0"/>
        <v>6500</v>
      </c>
    </row>
    <row r="35" spans="1:10">
      <c r="A35" s="38" t="s">
        <v>220</v>
      </c>
      <c r="B35" s="71"/>
      <c r="C35" s="5" t="s">
        <v>98</v>
      </c>
      <c r="D35" s="16" t="s">
        <v>633</v>
      </c>
      <c r="E35" s="16" t="s">
        <v>634</v>
      </c>
      <c r="F35" s="16">
        <v>1</v>
      </c>
      <c r="G35" s="16"/>
      <c r="H35" s="16">
        <v>1</v>
      </c>
      <c r="I35" s="36">
        <v>6500</v>
      </c>
      <c r="J35" s="39">
        <f t="shared" si="0"/>
        <v>6500</v>
      </c>
    </row>
    <row r="36" spans="1:10">
      <c r="A36" s="38" t="s">
        <v>220</v>
      </c>
      <c r="B36" s="71"/>
      <c r="C36" s="5" t="s">
        <v>98</v>
      </c>
      <c r="D36" s="16" t="s">
        <v>633</v>
      </c>
      <c r="E36" s="16" t="s">
        <v>634</v>
      </c>
      <c r="F36" s="16">
        <v>1</v>
      </c>
      <c r="G36" s="16"/>
      <c r="H36" s="16">
        <v>1</v>
      </c>
      <c r="I36" s="36">
        <v>6500</v>
      </c>
      <c r="J36" s="39">
        <f t="shared" si="0"/>
        <v>6500</v>
      </c>
    </row>
    <row r="37" spans="1:10">
      <c r="A37" s="38" t="s">
        <v>220</v>
      </c>
      <c r="B37" s="71"/>
      <c r="C37" s="5" t="s">
        <v>98</v>
      </c>
      <c r="D37" s="16" t="s">
        <v>633</v>
      </c>
      <c r="E37" s="16" t="s">
        <v>634</v>
      </c>
      <c r="F37" s="16">
        <v>1</v>
      </c>
      <c r="G37" s="16"/>
      <c r="H37" s="16">
        <v>1</v>
      </c>
      <c r="I37" s="36">
        <v>6500</v>
      </c>
      <c r="J37" s="39">
        <f t="shared" si="0"/>
        <v>6500</v>
      </c>
    </row>
    <row r="38" spans="1:10">
      <c r="A38" s="38" t="s">
        <v>220</v>
      </c>
      <c r="B38" s="71"/>
      <c r="C38" s="5" t="s">
        <v>98</v>
      </c>
      <c r="D38" s="16" t="s">
        <v>633</v>
      </c>
      <c r="E38" s="16" t="s">
        <v>634</v>
      </c>
      <c r="F38" s="16">
        <v>1</v>
      </c>
      <c r="G38" s="16"/>
      <c r="H38" s="16">
        <v>1</v>
      </c>
      <c r="I38" s="36">
        <v>6500</v>
      </c>
      <c r="J38" s="39">
        <f t="shared" si="0"/>
        <v>6500</v>
      </c>
    </row>
    <row r="39" spans="1:10">
      <c r="A39" s="38" t="s">
        <v>220</v>
      </c>
      <c r="B39" s="71"/>
      <c r="C39" s="5" t="s">
        <v>145</v>
      </c>
      <c r="D39" s="16" t="s">
        <v>442</v>
      </c>
      <c r="E39" s="16" t="s">
        <v>638</v>
      </c>
      <c r="F39" s="16">
        <v>1</v>
      </c>
      <c r="G39" s="16"/>
      <c r="H39" s="16">
        <v>1</v>
      </c>
      <c r="I39" s="36">
        <v>650</v>
      </c>
      <c r="J39" s="39">
        <f t="shared" si="0"/>
        <v>650</v>
      </c>
    </row>
    <row r="40" spans="1:10">
      <c r="A40" s="38" t="s">
        <v>220</v>
      </c>
      <c r="B40" s="71"/>
      <c r="C40" s="5" t="s">
        <v>145</v>
      </c>
      <c r="D40" s="16" t="s">
        <v>23</v>
      </c>
      <c r="E40" s="16" t="s">
        <v>639</v>
      </c>
      <c r="F40" s="16">
        <v>96</v>
      </c>
      <c r="G40" s="16"/>
      <c r="H40" s="16">
        <v>96</v>
      </c>
      <c r="I40" s="36">
        <v>650</v>
      </c>
      <c r="J40" s="39">
        <f t="shared" si="0"/>
        <v>62400</v>
      </c>
    </row>
    <row r="41" spans="1:10">
      <c r="A41" s="38" t="s">
        <v>220</v>
      </c>
      <c r="B41" s="71"/>
      <c r="C41" s="5" t="s">
        <v>145</v>
      </c>
      <c r="D41" s="16" t="s">
        <v>23</v>
      </c>
      <c r="E41" s="16" t="s">
        <v>639</v>
      </c>
      <c r="F41" s="16">
        <v>1</v>
      </c>
      <c r="G41" s="16"/>
      <c r="H41" s="16">
        <v>1</v>
      </c>
      <c r="I41" s="36">
        <v>650</v>
      </c>
      <c r="J41" s="39">
        <f t="shared" si="0"/>
        <v>650</v>
      </c>
    </row>
    <row r="42" spans="1:10">
      <c r="A42" s="38" t="s">
        <v>220</v>
      </c>
      <c r="B42" s="71"/>
      <c r="C42" s="5" t="s">
        <v>37</v>
      </c>
      <c r="D42" s="37" t="s">
        <v>221</v>
      </c>
      <c r="E42" s="37" t="s">
        <v>221</v>
      </c>
      <c r="F42" s="16">
        <v>1</v>
      </c>
      <c r="G42" s="16"/>
      <c r="H42" s="16">
        <v>1</v>
      </c>
      <c r="I42" s="36">
        <v>6500</v>
      </c>
      <c r="J42" s="39">
        <f t="shared" si="0"/>
        <v>6500</v>
      </c>
    </row>
    <row r="43" spans="1:10">
      <c r="A43" s="38" t="s">
        <v>220</v>
      </c>
      <c r="B43" s="71"/>
      <c r="C43" s="5" t="s">
        <v>77</v>
      </c>
      <c r="D43" s="59" t="s">
        <v>78</v>
      </c>
      <c r="E43" s="37" t="s">
        <v>221</v>
      </c>
      <c r="F43" s="16"/>
      <c r="G43" s="16">
        <v>1</v>
      </c>
      <c r="H43" s="16">
        <v>1</v>
      </c>
      <c r="I43" s="36">
        <v>38000</v>
      </c>
      <c r="J43" s="39">
        <f t="shared" si="0"/>
        <v>38000</v>
      </c>
    </row>
    <row r="44" spans="1:10" ht="15.75" thickBot="1">
      <c r="A44" s="40" t="s">
        <v>220</v>
      </c>
      <c r="B44" s="144"/>
      <c r="C44" s="41" t="s">
        <v>130</v>
      </c>
      <c r="D44" s="43" t="s">
        <v>640</v>
      </c>
      <c r="E44" s="42" t="s">
        <v>221</v>
      </c>
      <c r="F44" s="43">
        <v>1</v>
      </c>
      <c r="G44" s="43"/>
      <c r="H44" s="43">
        <v>1</v>
      </c>
      <c r="I44" s="44">
        <v>450000</v>
      </c>
      <c r="J44" s="45">
        <f t="shared" si="0"/>
        <v>450000</v>
      </c>
    </row>
    <row r="46" spans="1:10" ht="16.5" thickBot="1">
      <c r="A46" s="19" t="s">
        <v>739</v>
      </c>
      <c r="B46" s="19"/>
      <c r="D46" s="20"/>
      <c r="E46" s="21"/>
      <c r="F46" s="21"/>
      <c r="G46" s="21"/>
      <c r="H46" s="21"/>
      <c r="I46" s="32"/>
      <c r="J46" s="32"/>
    </row>
    <row r="47" spans="1:10" ht="15.75" thickBot="1">
      <c r="A47" s="23"/>
      <c r="B47" s="23"/>
      <c r="D47" s="20"/>
      <c r="E47" s="21"/>
      <c r="F47" s="94" t="s">
        <v>740</v>
      </c>
      <c r="G47" s="95"/>
      <c r="H47" s="95"/>
      <c r="I47" s="96"/>
      <c r="J47" s="46">
        <f>SUM(H5:H44)</f>
        <v>135</v>
      </c>
    </row>
    <row r="48" spans="1:10">
      <c r="A48" s="34" t="s">
        <v>220</v>
      </c>
      <c r="B48" s="97" t="s">
        <v>741</v>
      </c>
      <c r="C48" s="98"/>
      <c r="D48" s="20"/>
      <c r="E48" s="21"/>
      <c r="F48" s="99" t="s">
        <v>742</v>
      </c>
      <c r="G48" s="100"/>
      <c r="H48" s="100"/>
      <c r="I48" s="101"/>
      <c r="J48" s="26">
        <f>SUM(J5:J44)</f>
        <v>1982400</v>
      </c>
    </row>
    <row r="49" spans="1:10" ht="15.75" thickBot="1">
      <c r="A49" s="27" t="s">
        <v>221</v>
      </c>
      <c r="B49" s="102" t="s">
        <v>743</v>
      </c>
      <c r="C49" s="103"/>
      <c r="D49" s="20"/>
      <c r="E49" s="21"/>
      <c r="F49" s="104" t="s">
        <v>744</v>
      </c>
      <c r="G49" s="105"/>
      <c r="H49" s="105"/>
      <c r="I49" s="105"/>
      <c r="J49" s="28">
        <f>J48*0.07</f>
        <v>138768</v>
      </c>
    </row>
    <row r="50" spans="1:10">
      <c r="A50" s="21"/>
      <c r="B50" s="21"/>
      <c r="C50" s="21"/>
      <c r="D50" s="21"/>
      <c r="E50" s="21"/>
      <c r="F50" s="21"/>
      <c r="G50" s="21"/>
      <c r="H50" s="21"/>
      <c r="I50" s="29"/>
      <c r="J50" s="29"/>
    </row>
    <row r="51" spans="1:10">
      <c r="I51" s="33"/>
      <c r="J51" s="33"/>
    </row>
  </sheetData>
  <mergeCells count="24">
    <mergeCell ref="B49:C49"/>
    <mergeCell ref="F49:I49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B5:B23"/>
    <mergeCell ref="B24:B27"/>
    <mergeCell ref="D3:D4"/>
    <mergeCell ref="E3:E4"/>
    <mergeCell ref="F3:G3"/>
    <mergeCell ref="B48:C48"/>
    <mergeCell ref="F48:I48"/>
    <mergeCell ref="B28:B31"/>
    <mergeCell ref="B32:B44"/>
    <mergeCell ref="F47:I4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P2" sqref="P2"/>
    </sheetView>
  </sheetViews>
  <sheetFormatPr defaultRowHeight="15"/>
  <cols>
    <col min="1" max="1" width="5.28515625" customWidth="1"/>
    <col min="2" max="2" width="5.85546875" customWidth="1"/>
    <col min="3" max="3" width="20" bestFit="1" customWidth="1"/>
    <col min="4" max="4" width="10.5703125" bestFit="1" customWidth="1"/>
    <col min="5" max="5" width="16" bestFit="1" customWidth="1"/>
    <col min="6" max="6" width="4.28515625" customWidth="1"/>
    <col min="7" max="7" width="4.5703125" customWidth="1"/>
    <col min="8" max="8" width="3.71093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641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37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189</v>
      </c>
      <c r="D6" s="49" t="s">
        <v>221</v>
      </c>
      <c r="E6" s="49" t="s">
        <v>221</v>
      </c>
      <c r="F6" s="16">
        <v>1</v>
      </c>
      <c r="G6" s="16"/>
      <c r="H6" s="16">
        <v>1</v>
      </c>
      <c r="I6" s="36">
        <v>65000</v>
      </c>
      <c r="J6" s="39">
        <f t="shared" ref="J6:J9" si="0">I6*H6</f>
        <v>65000</v>
      </c>
    </row>
    <row r="7" spans="1:10">
      <c r="A7" s="38" t="s">
        <v>220</v>
      </c>
      <c r="B7" s="35" t="s">
        <v>220</v>
      </c>
      <c r="C7" s="5" t="s">
        <v>131</v>
      </c>
      <c r="D7" s="16" t="s">
        <v>147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35" t="s">
        <v>220</v>
      </c>
      <c r="C8" s="5" t="s">
        <v>137</v>
      </c>
      <c r="D8" s="16" t="s">
        <v>24</v>
      </c>
      <c r="E8" s="49" t="s">
        <v>221</v>
      </c>
      <c r="F8" s="16">
        <v>1</v>
      </c>
      <c r="G8" s="16"/>
      <c r="H8" s="16">
        <v>1</v>
      </c>
      <c r="I8" s="36">
        <v>15000</v>
      </c>
      <c r="J8" s="39">
        <f t="shared" si="0"/>
        <v>15000</v>
      </c>
    </row>
    <row r="9" spans="1:10" ht="15.75" thickBot="1">
      <c r="A9" s="40" t="s">
        <v>220</v>
      </c>
      <c r="B9" s="50" t="s">
        <v>220</v>
      </c>
      <c r="C9" s="41" t="s">
        <v>145</v>
      </c>
      <c r="D9" s="43" t="s">
        <v>597</v>
      </c>
      <c r="E9" s="51" t="s">
        <v>221</v>
      </c>
      <c r="F9" s="43">
        <v>1</v>
      </c>
      <c r="G9" s="43"/>
      <c r="H9" s="43">
        <v>1</v>
      </c>
      <c r="I9" s="44">
        <v>650</v>
      </c>
      <c r="J9" s="45">
        <f t="shared" si="0"/>
        <v>650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32"/>
      <c r="J11" s="32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46">
        <f>SUM(H5:H9)</f>
        <v>5</v>
      </c>
    </row>
    <row r="13" spans="1:10">
      <c r="A13" s="34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26">
        <f>SUM(J5:J9)</f>
        <v>90650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28">
        <f>J13*0.07</f>
        <v>6345.5000000000009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29"/>
      <c r="J15" s="29"/>
    </row>
    <row r="16" spans="1:10">
      <c r="I16" s="33"/>
      <c r="J16" s="33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N3" sqref="N3"/>
    </sheetView>
  </sheetViews>
  <sheetFormatPr defaultRowHeight="15"/>
  <cols>
    <col min="1" max="1" width="5.140625" customWidth="1"/>
    <col min="2" max="2" width="6" customWidth="1"/>
    <col min="3" max="3" width="20" bestFit="1" customWidth="1"/>
    <col min="4" max="4" width="10.5703125" bestFit="1" customWidth="1"/>
    <col min="5" max="5" width="19.28515625" bestFit="1" customWidth="1"/>
    <col min="6" max="6" width="4.85546875" customWidth="1"/>
    <col min="7" max="7" width="5" customWidth="1"/>
    <col min="8" max="8" width="4.28515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642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77</v>
      </c>
      <c r="D5" s="16" t="s">
        <v>78</v>
      </c>
      <c r="E5" s="16" t="s">
        <v>316</v>
      </c>
      <c r="F5" s="16">
        <v>1</v>
      </c>
      <c r="G5" s="16"/>
      <c r="H5" s="16">
        <v>1</v>
      </c>
      <c r="I5" s="36">
        <v>38000</v>
      </c>
      <c r="J5" s="39">
        <f>I5*H5</f>
        <v>38000</v>
      </c>
    </row>
    <row r="6" spans="1:10">
      <c r="A6" s="38" t="s">
        <v>220</v>
      </c>
      <c r="B6" s="35" t="s">
        <v>220</v>
      </c>
      <c r="C6" s="5" t="s">
        <v>37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6500</v>
      </c>
      <c r="J6" s="39">
        <f t="shared" ref="J6:J19" si="0">I6*H6</f>
        <v>6500</v>
      </c>
    </row>
    <row r="7" spans="1:10">
      <c r="A7" s="38" t="s">
        <v>220</v>
      </c>
      <c r="B7" s="35" t="s">
        <v>220</v>
      </c>
      <c r="C7" s="5" t="s">
        <v>131</v>
      </c>
      <c r="D7" s="37" t="s">
        <v>221</v>
      </c>
      <c r="E7" s="37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35" t="s">
        <v>220</v>
      </c>
      <c r="C8" s="5" t="s">
        <v>566</v>
      </c>
      <c r="D8" s="37" t="s">
        <v>221</v>
      </c>
      <c r="E8" s="37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35" t="s">
        <v>220</v>
      </c>
      <c r="C9" s="5" t="s">
        <v>131</v>
      </c>
      <c r="D9" s="37" t="s">
        <v>221</v>
      </c>
      <c r="E9" s="37" t="s">
        <v>221</v>
      </c>
      <c r="F9" s="16">
        <v>1</v>
      </c>
      <c r="G9" s="16"/>
      <c r="H9" s="16">
        <v>1</v>
      </c>
      <c r="I9" s="36">
        <v>3500</v>
      </c>
      <c r="J9" s="39">
        <f t="shared" si="0"/>
        <v>3500</v>
      </c>
    </row>
    <row r="10" spans="1:10">
      <c r="A10" s="38" t="s">
        <v>220</v>
      </c>
      <c r="B10" s="35" t="s">
        <v>220</v>
      </c>
      <c r="C10" s="5" t="s">
        <v>180</v>
      </c>
      <c r="D10" s="16" t="s">
        <v>183</v>
      </c>
      <c r="E10" s="16" t="s">
        <v>647</v>
      </c>
      <c r="F10" s="16">
        <v>1</v>
      </c>
      <c r="G10" s="16"/>
      <c r="H10" s="16">
        <v>1</v>
      </c>
      <c r="I10" s="36">
        <v>250000</v>
      </c>
      <c r="J10" s="39">
        <f t="shared" si="0"/>
        <v>250000</v>
      </c>
    </row>
    <row r="11" spans="1:10">
      <c r="A11" s="38" t="s">
        <v>220</v>
      </c>
      <c r="B11" s="35" t="s">
        <v>220</v>
      </c>
      <c r="C11" s="5" t="s">
        <v>643</v>
      </c>
      <c r="D11" s="16" t="s">
        <v>183</v>
      </c>
      <c r="E11" s="16" t="s">
        <v>648</v>
      </c>
      <c r="F11" s="16">
        <v>1</v>
      </c>
      <c r="G11" s="16"/>
      <c r="H11" s="16">
        <v>1</v>
      </c>
      <c r="I11" s="36">
        <v>250000</v>
      </c>
      <c r="J11" s="39">
        <f t="shared" si="0"/>
        <v>250000</v>
      </c>
    </row>
    <row r="12" spans="1:10">
      <c r="A12" s="38" t="s">
        <v>220</v>
      </c>
      <c r="B12" s="35" t="s">
        <v>220</v>
      </c>
      <c r="C12" s="5" t="s">
        <v>137</v>
      </c>
      <c r="D12" s="16" t="s">
        <v>24</v>
      </c>
      <c r="E12" s="16" t="s">
        <v>649</v>
      </c>
      <c r="F12" s="16">
        <v>1</v>
      </c>
      <c r="G12" s="16"/>
      <c r="H12" s="16">
        <v>1</v>
      </c>
      <c r="I12" s="36">
        <v>15000</v>
      </c>
      <c r="J12" s="39">
        <f t="shared" si="0"/>
        <v>15000</v>
      </c>
    </row>
    <row r="13" spans="1:10">
      <c r="A13" s="38" t="s">
        <v>220</v>
      </c>
      <c r="B13" s="35" t="s">
        <v>220</v>
      </c>
      <c r="C13" s="5" t="s">
        <v>486</v>
      </c>
      <c r="D13" s="37" t="s">
        <v>221</v>
      </c>
      <c r="E13" s="37" t="s">
        <v>221</v>
      </c>
      <c r="F13" s="16">
        <v>1</v>
      </c>
      <c r="G13" s="16"/>
      <c r="H13" s="16">
        <v>1</v>
      </c>
      <c r="I13" s="36">
        <v>4500</v>
      </c>
      <c r="J13" s="39">
        <f t="shared" si="0"/>
        <v>4500</v>
      </c>
    </row>
    <row r="14" spans="1:10">
      <c r="A14" s="38" t="s">
        <v>220</v>
      </c>
      <c r="B14" s="35" t="s">
        <v>220</v>
      </c>
      <c r="C14" s="5" t="s">
        <v>618</v>
      </c>
      <c r="D14" s="16" t="s">
        <v>53</v>
      </c>
      <c r="E14" s="37" t="s">
        <v>221</v>
      </c>
      <c r="F14" s="16">
        <v>1</v>
      </c>
      <c r="G14" s="16"/>
      <c r="H14" s="16">
        <v>1</v>
      </c>
      <c r="I14" s="36">
        <v>4500</v>
      </c>
      <c r="J14" s="39">
        <f t="shared" si="0"/>
        <v>4500</v>
      </c>
    </row>
    <row r="15" spans="1:10">
      <c r="A15" s="38" t="s">
        <v>220</v>
      </c>
      <c r="B15" s="35" t="s">
        <v>220</v>
      </c>
      <c r="C15" s="5" t="s">
        <v>644</v>
      </c>
      <c r="D15" s="16" t="s">
        <v>182</v>
      </c>
      <c r="E15" s="16">
        <v>24</v>
      </c>
      <c r="F15" s="16">
        <v>1</v>
      </c>
      <c r="G15" s="16"/>
      <c r="H15" s="16">
        <v>1</v>
      </c>
      <c r="I15" s="36">
        <v>45000</v>
      </c>
      <c r="J15" s="39">
        <f t="shared" si="0"/>
        <v>45000</v>
      </c>
    </row>
    <row r="16" spans="1:10">
      <c r="A16" s="38" t="s">
        <v>220</v>
      </c>
      <c r="B16" s="35" t="s">
        <v>220</v>
      </c>
      <c r="C16" s="5" t="s">
        <v>440</v>
      </c>
      <c r="D16" s="16" t="s">
        <v>444</v>
      </c>
      <c r="E16" s="16">
        <v>519523</v>
      </c>
      <c r="F16" s="16">
        <v>1</v>
      </c>
      <c r="G16" s="16"/>
      <c r="H16" s="16">
        <v>1</v>
      </c>
      <c r="I16" s="36">
        <v>30000</v>
      </c>
      <c r="J16" s="39">
        <f t="shared" si="0"/>
        <v>30000</v>
      </c>
    </row>
    <row r="17" spans="1:10">
      <c r="A17" s="38" t="s">
        <v>220</v>
      </c>
      <c r="B17" s="35" t="s">
        <v>220</v>
      </c>
      <c r="C17" s="5" t="s">
        <v>441</v>
      </c>
      <c r="D17" s="16" t="s">
        <v>444</v>
      </c>
      <c r="E17" s="37" t="s">
        <v>221</v>
      </c>
      <c r="F17" s="16">
        <v>1</v>
      </c>
      <c r="G17" s="16"/>
      <c r="H17" s="16">
        <v>1</v>
      </c>
      <c r="I17" s="36">
        <v>18500</v>
      </c>
      <c r="J17" s="39">
        <f t="shared" si="0"/>
        <v>18500</v>
      </c>
    </row>
    <row r="18" spans="1:10">
      <c r="A18" s="38" t="s">
        <v>220</v>
      </c>
      <c r="B18" s="35" t="s">
        <v>220</v>
      </c>
      <c r="C18" s="5" t="s">
        <v>645</v>
      </c>
      <c r="D18" s="37" t="s">
        <v>221</v>
      </c>
      <c r="E18" s="37" t="s">
        <v>221</v>
      </c>
      <c r="F18" s="16">
        <v>1</v>
      </c>
      <c r="G18" s="16"/>
      <c r="H18" s="16">
        <v>1</v>
      </c>
      <c r="I18" s="36">
        <v>1400</v>
      </c>
      <c r="J18" s="39">
        <f t="shared" si="0"/>
        <v>1400</v>
      </c>
    </row>
    <row r="19" spans="1:10" ht="15.75" thickBot="1">
      <c r="A19" s="40" t="s">
        <v>220</v>
      </c>
      <c r="B19" s="50" t="s">
        <v>220</v>
      </c>
      <c r="C19" s="41" t="s">
        <v>229</v>
      </c>
      <c r="D19" s="42" t="s">
        <v>221</v>
      </c>
      <c r="E19" s="43" t="s">
        <v>646</v>
      </c>
      <c r="F19" s="43">
        <v>1</v>
      </c>
      <c r="G19" s="43"/>
      <c r="H19" s="43">
        <v>1</v>
      </c>
      <c r="I19" s="44">
        <v>6500</v>
      </c>
      <c r="J19" s="45">
        <f t="shared" si="0"/>
        <v>6500</v>
      </c>
    </row>
    <row r="21" spans="1:10" ht="16.5" thickBot="1">
      <c r="A21" s="19" t="s">
        <v>739</v>
      </c>
      <c r="B21" s="19"/>
      <c r="D21" s="20"/>
      <c r="E21" s="21"/>
      <c r="F21" s="21"/>
      <c r="G21" s="21"/>
      <c r="H21" s="21"/>
      <c r="I21" s="32"/>
      <c r="J21" s="32"/>
    </row>
    <row r="22" spans="1:10" ht="15.75" thickBot="1">
      <c r="A22" s="23"/>
      <c r="B22" s="23"/>
      <c r="D22" s="20"/>
      <c r="E22" s="21"/>
      <c r="F22" s="94" t="s">
        <v>740</v>
      </c>
      <c r="G22" s="95"/>
      <c r="H22" s="95"/>
      <c r="I22" s="96"/>
      <c r="J22" s="46">
        <f>SUM(H5:H19)</f>
        <v>15</v>
      </c>
    </row>
    <row r="23" spans="1:10">
      <c r="A23" s="34" t="s">
        <v>220</v>
      </c>
      <c r="B23" s="97" t="s">
        <v>741</v>
      </c>
      <c r="C23" s="98"/>
      <c r="D23" s="20"/>
      <c r="E23" s="21"/>
      <c r="F23" s="99" t="s">
        <v>742</v>
      </c>
      <c r="G23" s="100"/>
      <c r="H23" s="100"/>
      <c r="I23" s="101"/>
      <c r="J23" s="26">
        <f>SUM(J5:J19)</f>
        <v>683400</v>
      </c>
    </row>
    <row r="24" spans="1:10" ht="15.75" thickBot="1">
      <c r="A24" s="27" t="s">
        <v>221</v>
      </c>
      <c r="B24" s="102" t="s">
        <v>743</v>
      </c>
      <c r="C24" s="103"/>
      <c r="D24" s="20"/>
      <c r="E24" s="21"/>
      <c r="F24" s="104" t="s">
        <v>744</v>
      </c>
      <c r="G24" s="105"/>
      <c r="H24" s="105"/>
      <c r="I24" s="105"/>
      <c r="J24" s="28">
        <f>J23*0.07</f>
        <v>47838.000000000007</v>
      </c>
    </row>
    <row r="25" spans="1:10">
      <c r="A25" s="21"/>
      <c r="B25" s="21"/>
      <c r="C25" s="21"/>
      <c r="D25" s="21"/>
      <c r="E25" s="21"/>
      <c r="F25" s="21"/>
      <c r="G25" s="21"/>
      <c r="H25" s="21"/>
      <c r="I25" s="29"/>
      <c r="J25" s="29"/>
    </row>
    <row r="26" spans="1:10">
      <c r="I26" s="33"/>
      <c r="J26" s="33"/>
    </row>
  </sheetData>
  <mergeCells count="20">
    <mergeCell ref="F22:I22"/>
    <mergeCell ref="B23:C23"/>
    <mergeCell ref="F23:I23"/>
    <mergeCell ref="B24:C24"/>
    <mergeCell ref="F24:I2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O4" sqref="O4"/>
    </sheetView>
  </sheetViews>
  <sheetFormatPr defaultRowHeight="15"/>
  <cols>
    <col min="2" max="2" width="9.5703125" bestFit="1" customWidth="1"/>
    <col min="3" max="3" width="22.140625" customWidth="1"/>
    <col min="4" max="4" width="10.85546875" customWidth="1"/>
    <col min="5" max="5" width="16" bestFit="1" customWidth="1"/>
    <col min="6" max="7" width="4.285156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650</v>
      </c>
      <c r="G2" s="124"/>
      <c r="H2" s="124"/>
      <c r="I2" s="124"/>
      <c r="J2" s="143"/>
    </row>
    <row r="3" spans="1:10" ht="24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145</v>
      </c>
      <c r="D5" s="16" t="s">
        <v>558</v>
      </c>
      <c r="E5" s="16" t="s">
        <v>560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35" t="s">
        <v>220</v>
      </c>
      <c r="C6" s="5" t="s">
        <v>651</v>
      </c>
      <c r="D6" s="49" t="s">
        <v>221</v>
      </c>
      <c r="E6" s="49" t="s">
        <v>221</v>
      </c>
      <c r="F6" s="16">
        <v>1</v>
      </c>
      <c r="G6" s="16"/>
      <c r="H6" s="16">
        <v>1</v>
      </c>
      <c r="I6" s="36">
        <v>6500</v>
      </c>
      <c r="J6" s="39">
        <f t="shared" ref="J6:J8" si="0">I6*H6</f>
        <v>6500</v>
      </c>
    </row>
    <row r="7" spans="1:10">
      <c r="A7" s="38" t="s">
        <v>220</v>
      </c>
      <c r="B7" s="35" t="s">
        <v>220</v>
      </c>
      <c r="C7" s="5" t="s">
        <v>35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 ht="15.75" thickBot="1">
      <c r="A8" s="40" t="s">
        <v>220</v>
      </c>
      <c r="B8" s="50" t="s">
        <v>220</v>
      </c>
      <c r="C8" s="41" t="s">
        <v>145</v>
      </c>
      <c r="D8" s="43" t="s">
        <v>558</v>
      </c>
      <c r="E8" s="43" t="s">
        <v>560</v>
      </c>
      <c r="F8" s="43">
        <v>1</v>
      </c>
      <c r="G8" s="43"/>
      <c r="H8" s="43">
        <v>1</v>
      </c>
      <c r="I8" s="44">
        <v>650</v>
      </c>
      <c r="J8" s="45">
        <f t="shared" si="0"/>
        <v>650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32"/>
      <c r="J11" s="32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46">
        <f>SUM(H5:H8)</f>
        <v>4</v>
      </c>
    </row>
    <row r="13" spans="1:10">
      <c r="A13" s="34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26">
        <f>SUM(J5:J8)</f>
        <v>14300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28">
        <f>J13*0.07</f>
        <v>1001.0000000000001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29"/>
      <c r="J15" s="29"/>
    </row>
    <row r="16" spans="1:10">
      <c r="I16" s="33"/>
      <c r="J16" s="33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N4" sqref="N4"/>
    </sheetView>
  </sheetViews>
  <sheetFormatPr defaultRowHeight="15"/>
  <cols>
    <col min="1" max="1" width="5.5703125" customWidth="1"/>
    <col min="2" max="2" width="11" customWidth="1"/>
    <col min="3" max="3" width="22.5703125" bestFit="1" customWidth="1"/>
    <col min="4" max="4" width="11.5703125" customWidth="1"/>
    <col min="5" max="5" width="16" bestFit="1" customWidth="1"/>
    <col min="6" max="6" width="4.5703125" customWidth="1"/>
    <col min="7" max="7" width="4.85546875" customWidth="1"/>
    <col min="8" max="8" width="4.425781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652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301</v>
      </c>
      <c r="C5" s="5" t="s">
        <v>137</v>
      </c>
      <c r="D5" s="16" t="s">
        <v>158</v>
      </c>
      <c r="E5" s="16" t="s">
        <v>653</v>
      </c>
      <c r="F5" s="16">
        <v>1</v>
      </c>
      <c r="G5" s="16"/>
      <c r="H5" s="16">
        <v>1</v>
      </c>
      <c r="I5" s="36">
        <v>15000</v>
      </c>
      <c r="J5" s="39">
        <f>I5*H5</f>
        <v>15000</v>
      </c>
    </row>
    <row r="6" spans="1:10">
      <c r="A6" s="38" t="s">
        <v>220</v>
      </c>
      <c r="B6" s="71"/>
      <c r="C6" s="5" t="s">
        <v>145</v>
      </c>
      <c r="D6" s="16" t="s">
        <v>598</v>
      </c>
      <c r="E6" s="16" t="s">
        <v>540</v>
      </c>
      <c r="F6" s="16">
        <v>1</v>
      </c>
      <c r="G6" s="16"/>
      <c r="H6" s="16">
        <v>1</v>
      </c>
      <c r="I6" s="36">
        <v>650</v>
      </c>
      <c r="J6" s="39">
        <f t="shared" ref="J6:J13" si="0">I6*H6</f>
        <v>650</v>
      </c>
    </row>
    <row r="7" spans="1:10">
      <c r="A7" s="38" t="s">
        <v>220</v>
      </c>
      <c r="B7" s="71"/>
      <c r="C7" s="5" t="s">
        <v>145</v>
      </c>
      <c r="D7" s="16" t="s">
        <v>598</v>
      </c>
      <c r="E7" s="16" t="s">
        <v>540</v>
      </c>
      <c r="F7" s="16">
        <v>1</v>
      </c>
      <c r="G7" s="16"/>
      <c r="H7" s="16">
        <v>1</v>
      </c>
      <c r="I7" s="36">
        <v>650</v>
      </c>
      <c r="J7" s="39">
        <f t="shared" si="0"/>
        <v>650</v>
      </c>
    </row>
    <row r="8" spans="1:10">
      <c r="A8" s="38" t="s">
        <v>220</v>
      </c>
      <c r="B8" s="71"/>
      <c r="C8" s="5" t="s">
        <v>145</v>
      </c>
      <c r="D8" s="16" t="s">
        <v>597</v>
      </c>
      <c r="E8" s="49" t="s">
        <v>221</v>
      </c>
      <c r="F8" s="16"/>
      <c r="G8" s="16">
        <v>1</v>
      </c>
      <c r="H8" s="16">
        <v>1</v>
      </c>
      <c r="I8" s="36">
        <v>650</v>
      </c>
      <c r="J8" s="39">
        <f t="shared" si="0"/>
        <v>650</v>
      </c>
    </row>
    <row r="9" spans="1:10">
      <c r="A9" s="38" t="s">
        <v>220</v>
      </c>
      <c r="B9" s="71"/>
      <c r="C9" s="5" t="s">
        <v>137</v>
      </c>
      <c r="D9" s="16" t="s">
        <v>24</v>
      </c>
      <c r="E9" s="16" t="s">
        <v>592</v>
      </c>
      <c r="F9" s="16">
        <v>1</v>
      </c>
      <c r="G9" s="16"/>
      <c r="H9" s="16">
        <v>1</v>
      </c>
      <c r="I9" s="36">
        <v>15000</v>
      </c>
      <c r="J9" s="39">
        <f t="shared" si="0"/>
        <v>15000</v>
      </c>
    </row>
    <row r="10" spans="1:10">
      <c r="A10" s="38" t="s">
        <v>220</v>
      </c>
      <c r="B10" s="30" t="s">
        <v>492</v>
      </c>
      <c r="C10" s="5" t="s">
        <v>145</v>
      </c>
      <c r="D10" s="16" t="s">
        <v>597</v>
      </c>
      <c r="E10" s="49" t="s">
        <v>221</v>
      </c>
      <c r="F10" s="16"/>
      <c r="G10" s="16">
        <v>1</v>
      </c>
      <c r="H10" s="16">
        <v>1</v>
      </c>
      <c r="I10" s="36">
        <v>650</v>
      </c>
      <c r="J10" s="39">
        <f t="shared" si="0"/>
        <v>650</v>
      </c>
    </row>
    <row r="11" spans="1:10">
      <c r="A11" s="38" t="s">
        <v>220</v>
      </c>
      <c r="B11" s="71" t="s">
        <v>472</v>
      </c>
      <c r="C11" s="5" t="s">
        <v>131</v>
      </c>
      <c r="D11" s="16" t="s">
        <v>147</v>
      </c>
      <c r="E11" s="49" t="s">
        <v>221</v>
      </c>
      <c r="F11" s="16">
        <v>1</v>
      </c>
      <c r="G11" s="16"/>
      <c r="H11" s="16">
        <v>1</v>
      </c>
      <c r="I11" s="36">
        <v>3500</v>
      </c>
      <c r="J11" s="39">
        <f t="shared" si="0"/>
        <v>3500</v>
      </c>
    </row>
    <row r="12" spans="1:10">
      <c r="A12" s="38" t="s">
        <v>220</v>
      </c>
      <c r="B12" s="71"/>
      <c r="C12" s="5" t="s">
        <v>189</v>
      </c>
      <c r="D12" s="49" t="s">
        <v>221</v>
      </c>
      <c r="E12" s="49" t="s">
        <v>221</v>
      </c>
      <c r="F12" s="16">
        <v>1</v>
      </c>
      <c r="G12" s="16"/>
      <c r="H12" s="16">
        <v>1</v>
      </c>
      <c r="I12" s="36">
        <v>65000</v>
      </c>
      <c r="J12" s="39">
        <f t="shared" si="0"/>
        <v>65000</v>
      </c>
    </row>
    <row r="13" spans="1:10" ht="15.75" thickBot="1">
      <c r="A13" s="40" t="s">
        <v>220</v>
      </c>
      <c r="B13" s="144"/>
      <c r="C13" s="41" t="s">
        <v>37</v>
      </c>
      <c r="D13" s="51" t="s">
        <v>221</v>
      </c>
      <c r="E13" s="51" t="s">
        <v>221</v>
      </c>
      <c r="F13" s="43">
        <v>1</v>
      </c>
      <c r="G13" s="43"/>
      <c r="H13" s="43">
        <v>1</v>
      </c>
      <c r="I13" s="44">
        <v>6500</v>
      </c>
      <c r="J13" s="45">
        <f t="shared" si="0"/>
        <v>6500</v>
      </c>
    </row>
    <row r="15" spans="1:10" ht="16.5" thickBot="1">
      <c r="A15" s="19" t="s">
        <v>739</v>
      </c>
      <c r="B15" s="19"/>
      <c r="D15" s="20"/>
      <c r="E15" s="21"/>
      <c r="F15" s="21"/>
      <c r="G15" s="21"/>
      <c r="H15" s="21"/>
      <c r="I15" s="32"/>
      <c r="J15" s="32"/>
    </row>
    <row r="16" spans="1:10" ht="15.75" thickBot="1">
      <c r="A16" s="23"/>
      <c r="B16" s="23"/>
      <c r="D16" s="20"/>
      <c r="E16" s="21"/>
      <c r="F16" s="94" t="s">
        <v>740</v>
      </c>
      <c r="G16" s="95"/>
      <c r="H16" s="95"/>
      <c r="I16" s="96"/>
      <c r="J16" s="46">
        <f>SUM(H5:H13)</f>
        <v>9</v>
      </c>
    </row>
    <row r="17" spans="1:10">
      <c r="A17" s="34" t="s">
        <v>220</v>
      </c>
      <c r="B17" s="97" t="s">
        <v>741</v>
      </c>
      <c r="C17" s="98"/>
      <c r="D17" s="20"/>
      <c r="E17" s="21"/>
      <c r="F17" s="99" t="s">
        <v>742</v>
      </c>
      <c r="G17" s="100"/>
      <c r="H17" s="100"/>
      <c r="I17" s="101"/>
      <c r="J17" s="26">
        <f>SUM(J5:J13)</f>
        <v>107600</v>
      </c>
    </row>
    <row r="18" spans="1:10" ht="15.75" thickBot="1">
      <c r="A18" s="27" t="s">
        <v>221</v>
      </c>
      <c r="B18" s="102" t="s">
        <v>743</v>
      </c>
      <c r="C18" s="103"/>
      <c r="D18" s="20"/>
      <c r="E18" s="21"/>
      <c r="F18" s="104" t="s">
        <v>744</v>
      </c>
      <c r="G18" s="105"/>
      <c r="H18" s="105"/>
      <c r="I18" s="105"/>
      <c r="J18" s="28">
        <f>J17*0.07</f>
        <v>7532.0000000000009</v>
      </c>
    </row>
    <row r="19" spans="1:10">
      <c r="A19" s="21"/>
      <c r="B19" s="21"/>
      <c r="C19" s="21"/>
      <c r="D19" s="21"/>
      <c r="E19" s="21"/>
      <c r="F19" s="21"/>
      <c r="G19" s="21"/>
      <c r="H19" s="21"/>
      <c r="I19" s="29"/>
      <c r="J19" s="29"/>
    </row>
    <row r="20" spans="1:10">
      <c r="I20" s="33"/>
      <c r="J20" s="33"/>
    </row>
  </sheetData>
  <mergeCells count="22">
    <mergeCell ref="E3:E4"/>
    <mergeCell ref="B5:B9"/>
    <mergeCell ref="B11:B13"/>
    <mergeCell ref="F16:I16"/>
    <mergeCell ref="B17:C17"/>
    <mergeCell ref="F17:I17"/>
    <mergeCell ref="F3:G3"/>
    <mergeCell ref="B18:C18"/>
    <mergeCell ref="F18:I18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N1" sqref="N1"/>
    </sheetView>
  </sheetViews>
  <sheetFormatPr defaultRowHeight="15"/>
  <cols>
    <col min="1" max="1" width="5.42578125" customWidth="1"/>
    <col min="2" max="2" width="10.5703125" customWidth="1"/>
    <col min="3" max="3" width="24.42578125" customWidth="1"/>
    <col min="4" max="4" width="10.5703125" bestFit="1" customWidth="1"/>
    <col min="5" max="5" width="16.7109375" bestFit="1" customWidth="1"/>
    <col min="6" max="6" width="4.5703125" customWidth="1"/>
    <col min="7" max="7" width="4.85546875" customWidth="1"/>
    <col min="8" max="8" width="3.71093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42262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654</v>
      </c>
      <c r="G2" s="124"/>
      <c r="H2" s="124"/>
      <c r="I2" s="124"/>
      <c r="J2" s="143"/>
    </row>
    <row r="3" spans="1:10" ht="25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112" t="s">
        <v>472</v>
      </c>
      <c r="C5" s="5" t="s">
        <v>37</v>
      </c>
      <c r="D5" s="37" t="s">
        <v>221</v>
      </c>
      <c r="E5" s="37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112"/>
      <c r="C6" s="5" t="s">
        <v>131</v>
      </c>
      <c r="D6" s="37" t="s">
        <v>221</v>
      </c>
      <c r="E6" s="37" t="s">
        <v>221</v>
      </c>
      <c r="F6" s="16">
        <v>1</v>
      </c>
      <c r="G6" s="16"/>
      <c r="H6" s="16">
        <v>1</v>
      </c>
      <c r="I6" s="36">
        <v>3500</v>
      </c>
      <c r="J6" s="39">
        <f t="shared" ref="J6:J39" si="0">I6*H6</f>
        <v>3500</v>
      </c>
    </row>
    <row r="7" spans="1:10">
      <c r="A7" s="38" t="s">
        <v>220</v>
      </c>
      <c r="B7" s="112"/>
      <c r="C7" s="5" t="s">
        <v>35</v>
      </c>
      <c r="D7" s="37" t="s">
        <v>221</v>
      </c>
      <c r="E7" s="37" t="s">
        <v>221</v>
      </c>
      <c r="F7" s="16">
        <v>1</v>
      </c>
      <c r="G7" s="16"/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112"/>
      <c r="C8" s="5" t="s">
        <v>35</v>
      </c>
      <c r="D8" s="37" t="s">
        <v>221</v>
      </c>
      <c r="E8" s="37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112"/>
      <c r="C9" s="5" t="s">
        <v>77</v>
      </c>
      <c r="D9" s="16" t="s">
        <v>78</v>
      </c>
      <c r="E9" s="16" t="s">
        <v>655</v>
      </c>
      <c r="F9" s="16">
        <v>1</v>
      </c>
      <c r="G9" s="16"/>
      <c r="H9" s="16">
        <v>1</v>
      </c>
      <c r="I9" s="36">
        <v>38000</v>
      </c>
      <c r="J9" s="39">
        <f t="shared" si="0"/>
        <v>38000</v>
      </c>
    </row>
    <row r="10" spans="1:10">
      <c r="A10" s="38" t="s">
        <v>220</v>
      </c>
      <c r="B10" s="112"/>
      <c r="C10" s="5" t="s">
        <v>145</v>
      </c>
      <c r="D10" s="16" t="s">
        <v>598</v>
      </c>
      <c r="E10" s="16" t="s">
        <v>606</v>
      </c>
      <c r="F10" s="16">
        <v>1</v>
      </c>
      <c r="G10" s="16"/>
      <c r="H10" s="16">
        <v>1</v>
      </c>
      <c r="I10" s="36">
        <v>650</v>
      </c>
      <c r="J10" s="39">
        <f t="shared" si="0"/>
        <v>650</v>
      </c>
    </row>
    <row r="11" spans="1:10">
      <c r="A11" s="38" t="s">
        <v>220</v>
      </c>
      <c r="B11" s="112"/>
      <c r="C11" s="5" t="s">
        <v>131</v>
      </c>
      <c r="D11" s="16" t="s">
        <v>147</v>
      </c>
      <c r="E11" s="37" t="s">
        <v>221</v>
      </c>
      <c r="F11" s="16">
        <v>1</v>
      </c>
      <c r="G11" s="16"/>
      <c r="H11" s="16">
        <v>1</v>
      </c>
      <c r="I11" s="36">
        <v>3500</v>
      </c>
      <c r="J11" s="39">
        <f t="shared" si="0"/>
        <v>3500</v>
      </c>
    </row>
    <row r="12" spans="1:10">
      <c r="A12" s="38" t="s">
        <v>220</v>
      </c>
      <c r="B12" s="112"/>
      <c r="C12" s="5" t="s">
        <v>438</v>
      </c>
      <c r="D12" s="16" t="s">
        <v>558</v>
      </c>
      <c r="E12" s="37" t="s">
        <v>221</v>
      </c>
      <c r="F12" s="16">
        <v>1</v>
      </c>
      <c r="G12" s="16"/>
      <c r="H12" s="16">
        <v>1</v>
      </c>
      <c r="I12" s="36">
        <v>2500</v>
      </c>
      <c r="J12" s="39">
        <f t="shared" si="0"/>
        <v>2500</v>
      </c>
    </row>
    <row r="13" spans="1:10">
      <c r="A13" s="38" t="s">
        <v>220</v>
      </c>
      <c r="B13" s="112" t="s">
        <v>192</v>
      </c>
      <c r="C13" s="5" t="s">
        <v>189</v>
      </c>
      <c r="D13" s="37" t="s">
        <v>221</v>
      </c>
      <c r="E13" s="37" t="s">
        <v>221</v>
      </c>
      <c r="F13" s="16">
        <v>1</v>
      </c>
      <c r="G13" s="16"/>
      <c r="H13" s="16">
        <v>1</v>
      </c>
      <c r="I13" s="36">
        <v>65000</v>
      </c>
      <c r="J13" s="39">
        <f t="shared" si="0"/>
        <v>65000</v>
      </c>
    </row>
    <row r="14" spans="1:10">
      <c r="A14" s="38" t="s">
        <v>220</v>
      </c>
      <c r="B14" s="112"/>
      <c r="C14" s="5" t="s">
        <v>19</v>
      </c>
      <c r="D14" s="16" t="s">
        <v>657</v>
      </c>
      <c r="E14" s="37" t="s">
        <v>221</v>
      </c>
      <c r="F14" s="16">
        <v>1</v>
      </c>
      <c r="G14" s="16"/>
      <c r="H14" s="16">
        <v>1</v>
      </c>
      <c r="I14" s="36">
        <v>1200</v>
      </c>
      <c r="J14" s="39">
        <f t="shared" si="0"/>
        <v>1200</v>
      </c>
    </row>
    <row r="15" spans="1:10">
      <c r="A15" s="38" t="s">
        <v>220</v>
      </c>
      <c r="B15" s="112"/>
      <c r="C15" s="5" t="s">
        <v>189</v>
      </c>
      <c r="D15" s="37" t="s">
        <v>221</v>
      </c>
      <c r="E15" s="37" t="s">
        <v>221</v>
      </c>
      <c r="F15" s="16">
        <v>1</v>
      </c>
      <c r="G15" s="16"/>
      <c r="H15" s="16">
        <v>1</v>
      </c>
      <c r="I15" s="36">
        <v>65000</v>
      </c>
      <c r="J15" s="39">
        <f t="shared" si="0"/>
        <v>65000</v>
      </c>
    </row>
    <row r="16" spans="1:10">
      <c r="A16" s="38" t="s">
        <v>220</v>
      </c>
      <c r="B16" s="112"/>
      <c r="C16" s="5" t="s">
        <v>37</v>
      </c>
      <c r="D16" s="37" t="s">
        <v>221</v>
      </c>
      <c r="E16" s="37" t="s">
        <v>221</v>
      </c>
      <c r="F16" s="16">
        <v>1</v>
      </c>
      <c r="G16" s="16"/>
      <c r="H16" s="16">
        <v>1</v>
      </c>
      <c r="I16" s="36">
        <v>6500</v>
      </c>
      <c r="J16" s="39">
        <f t="shared" si="0"/>
        <v>6500</v>
      </c>
    </row>
    <row r="17" spans="1:10">
      <c r="A17" s="38" t="s">
        <v>220</v>
      </c>
      <c r="B17" s="112"/>
      <c r="C17" s="5" t="s">
        <v>438</v>
      </c>
      <c r="D17" s="37" t="s">
        <v>221</v>
      </c>
      <c r="E17" s="16" t="s">
        <v>658</v>
      </c>
      <c r="F17" s="16">
        <v>1</v>
      </c>
      <c r="G17" s="16"/>
      <c r="H17" s="16">
        <v>1</v>
      </c>
      <c r="I17" s="36">
        <v>2500</v>
      </c>
      <c r="J17" s="39">
        <f t="shared" si="0"/>
        <v>2500</v>
      </c>
    </row>
    <row r="18" spans="1:10">
      <c r="A18" s="38" t="s">
        <v>220</v>
      </c>
      <c r="B18" s="112"/>
      <c r="C18" s="5" t="s">
        <v>625</v>
      </c>
      <c r="D18" s="37" t="s">
        <v>221</v>
      </c>
      <c r="E18" s="37" t="s">
        <v>221</v>
      </c>
      <c r="F18" s="16">
        <v>1</v>
      </c>
      <c r="G18" s="16"/>
      <c r="H18" s="16">
        <v>1</v>
      </c>
      <c r="I18" s="36">
        <v>45000</v>
      </c>
      <c r="J18" s="39">
        <f t="shared" si="0"/>
        <v>45000</v>
      </c>
    </row>
    <row r="19" spans="1:10">
      <c r="A19" s="38" t="s">
        <v>220</v>
      </c>
      <c r="B19" s="112"/>
      <c r="C19" s="5" t="s">
        <v>656</v>
      </c>
      <c r="D19" s="37" t="s">
        <v>221</v>
      </c>
      <c r="E19" s="37" t="s">
        <v>221</v>
      </c>
      <c r="F19" s="16">
        <v>1</v>
      </c>
      <c r="G19" s="16"/>
      <c r="H19" s="16">
        <v>1</v>
      </c>
      <c r="I19" s="36">
        <v>450000</v>
      </c>
      <c r="J19" s="39">
        <f t="shared" si="0"/>
        <v>450000</v>
      </c>
    </row>
    <row r="20" spans="1:10">
      <c r="A20" s="38" t="s">
        <v>220</v>
      </c>
      <c r="B20" s="112"/>
      <c r="C20" s="5" t="s">
        <v>35</v>
      </c>
      <c r="D20" s="37" t="s">
        <v>221</v>
      </c>
      <c r="E20" s="37" t="s">
        <v>221</v>
      </c>
      <c r="F20" s="16">
        <v>1</v>
      </c>
      <c r="G20" s="16"/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112"/>
      <c r="C21" s="5" t="s">
        <v>35</v>
      </c>
      <c r="D21" s="37" t="s">
        <v>221</v>
      </c>
      <c r="E21" s="37" t="s">
        <v>221</v>
      </c>
      <c r="F21" s="16">
        <v>1</v>
      </c>
      <c r="G21" s="16"/>
      <c r="H21" s="16">
        <v>1</v>
      </c>
      <c r="I21" s="36">
        <v>6500</v>
      </c>
      <c r="J21" s="39">
        <f t="shared" si="0"/>
        <v>6500</v>
      </c>
    </row>
    <row r="22" spans="1:10">
      <c r="A22" s="38" t="s">
        <v>220</v>
      </c>
      <c r="B22" s="112"/>
      <c r="C22" s="5" t="s">
        <v>40</v>
      </c>
      <c r="D22" s="37" t="s">
        <v>221</v>
      </c>
      <c r="E22" s="37" t="s">
        <v>221</v>
      </c>
      <c r="F22" s="16">
        <v>1</v>
      </c>
      <c r="G22" s="16"/>
      <c r="H22" s="16">
        <v>1</v>
      </c>
      <c r="I22" s="36">
        <v>45000</v>
      </c>
      <c r="J22" s="39">
        <f t="shared" si="0"/>
        <v>45000</v>
      </c>
    </row>
    <row r="23" spans="1:10">
      <c r="A23" s="38" t="s">
        <v>220</v>
      </c>
      <c r="B23" s="112"/>
      <c r="C23" s="5" t="s">
        <v>438</v>
      </c>
      <c r="D23" s="16" t="s">
        <v>660</v>
      </c>
      <c r="E23" s="37" t="s">
        <v>221</v>
      </c>
      <c r="F23" s="16">
        <v>1</v>
      </c>
      <c r="G23" s="16"/>
      <c r="H23" s="16">
        <v>1</v>
      </c>
      <c r="I23" s="36">
        <v>2500</v>
      </c>
      <c r="J23" s="39">
        <f t="shared" si="0"/>
        <v>2500</v>
      </c>
    </row>
    <row r="24" spans="1:10">
      <c r="A24" s="38" t="s">
        <v>220</v>
      </c>
      <c r="B24" s="112" t="s">
        <v>439</v>
      </c>
      <c r="C24" s="5" t="s">
        <v>145</v>
      </c>
      <c r="D24" s="37" t="s">
        <v>221</v>
      </c>
      <c r="E24" s="37" t="s">
        <v>221</v>
      </c>
      <c r="F24" s="16">
        <v>1</v>
      </c>
      <c r="G24" s="16"/>
      <c r="H24" s="16">
        <v>1</v>
      </c>
      <c r="I24" s="36">
        <v>650</v>
      </c>
      <c r="J24" s="39">
        <f t="shared" si="0"/>
        <v>650</v>
      </c>
    </row>
    <row r="25" spans="1:10">
      <c r="A25" s="38" t="s">
        <v>220</v>
      </c>
      <c r="B25" s="112"/>
      <c r="C25" s="5" t="s">
        <v>659</v>
      </c>
      <c r="D25" s="16" t="s">
        <v>661</v>
      </c>
      <c r="E25" s="37" t="s">
        <v>221</v>
      </c>
      <c r="F25" s="16">
        <v>1</v>
      </c>
      <c r="G25" s="16"/>
      <c r="H25" s="16">
        <v>1</v>
      </c>
      <c r="I25" s="36">
        <v>6500</v>
      </c>
      <c r="J25" s="39">
        <f t="shared" si="0"/>
        <v>6500</v>
      </c>
    </row>
    <row r="26" spans="1:10">
      <c r="A26" s="38" t="s">
        <v>220</v>
      </c>
      <c r="B26" s="112"/>
      <c r="C26" s="5" t="s">
        <v>19</v>
      </c>
      <c r="D26" s="16" t="s">
        <v>662</v>
      </c>
      <c r="E26" s="37" t="s">
        <v>221</v>
      </c>
      <c r="F26" s="16">
        <v>1</v>
      </c>
      <c r="G26" s="16"/>
      <c r="H26" s="16">
        <v>1</v>
      </c>
      <c r="I26" s="36">
        <v>1200</v>
      </c>
      <c r="J26" s="39">
        <f t="shared" si="0"/>
        <v>1200</v>
      </c>
    </row>
    <row r="27" spans="1:10">
      <c r="A27" s="38" t="s">
        <v>220</v>
      </c>
      <c r="B27" s="112"/>
      <c r="C27" s="5" t="s">
        <v>544</v>
      </c>
      <c r="D27" s="16" t="s">
        <v>511</v>
      </c>
      <c r="E27" s="16" t="s">
        <v>664</v>
      </c>
      <c r="F27" s="16">
        <v>1</v>
      </c>
      <c r="G27" s="16"/>
      <c r="H27" s="16">
        <v>1</v>
      </c>
      <c r="I27" s="36">
        <v>200000</v>
      </c>
      <c r="J27" s="39">
        <f t="shared" si="0"/>
        <v>200000</v>
      </c>
    </row>
    <row r="28" spans="1:10">
      <c r="A28" s="38" t="s">
        <v>220</v>
      </c>
      <c r="B28" s="112"/>
      <c r="C28" s="5" t="s">
        <v>645</v>
      </c>
      <c r="D28" s="16" t="s">
        <v>619</v>
      </c>
      <c r="E28" s="16" t="s">
        <v>663</v>
      </c>
      <c r="F28" s="16">
        <v>1</v>
      </c>
      <c r="G28" s="16"/>
      <c r="H28" s="16">
        <v>1</v>
      </c>
      <c r="I28" s="36">
        <v>1400</v>
      </c>
      <c r="J28" s="39">
        <f t="shared" si="0"/>
        <v>1400</v>
      </c>
    </row>
    <row r="29" spans="1:10">
      <c r="A29" s="38" t="s">
        <v>220</v>
      </c>
      <c r="B29" s="112"/>
      <c r="C29" s="5" t="s">
        <v>440</v>
      </c>
      <c r="D29" s="16" t="s">
        <v>666</v>
      </c>
      <c r="E29" s="16">
        <v>3075</v>
      </c>
      <c r="F29" s="16">
        <v>1</v>
      </c>
      <c r="G29" s="16"/>
      <c r="H29" s="16">
        <v>1</v>
      </c>
      <c r="I29" s="36">
        <v>30000</v>
      </c>
      <c r="J29" s="39">
        <f t="shared" si="0"/>
        <v>30000</v>
      </c>
    </row>
    <row r="30" spans="1:10">
      <c r="A30" s="38" t="s">
        <v>220</v>
      </c>
      <c r="B30" s="112"/>
      <c r="C30" s="5" t="s">
        <v>441</v>
      </c>
      <c r="D30" s="16" t="s">
        <v>667</v>
      </c>
      <c r="E30" s="16" t="s">
        <v>668</v>
      </c>
      <c r="F30" s="16">
        <v>1</v>
      </c>
      <c r="G30" s="16"/>
      <c r="H30" s="16">
        <v>1</v>
      </c>
      <c r="I30" s="36">
        <v>18500</v>
      </c>
      <c r="J30" s="39">
        <f t="shared" si="0"/>
        <v>18500</v>
      </c>
    </row>
    <row r="31" spans="1:10">
      <c r="A31" s="38" t="s">
        <v>220</v>
      </c>
      <c r="B31" s="112"/>
      <c r="C31" s="5" t="s">
        <v>137</v>
      </c>
      <c r="D31" s="16" t="s">
        <v>24</v>
      </c>
      <c r="E31" s="16" t="s">
        <v>514</v>
      </c>
      <c r="F31" s="16"/>
      <c r="G31" s="16">
        <v>1</v>
      </c>
      <c r="H31" s="16">
        <v>1</v>
      </c>
      <c r="I31" s="36">
        <v>15000</v>
      </c>
      <c r="J31" s="39">
        <f t="shared" si="0"/>
        <v>15000</v>
      </c>
    </row>
    <row r="32" spans="1:10">
      <c r="A32" s="38" t="s">
        <v>220</v>
      </c>
      <c r="B32" s="112"/>
      <c r="C32" s="5" t="s">
        <v>137</v>
      </c>
      <c r="D32" s="16" t="s">
        <v>24</v>
      </c>
      <c r="E32" s="16" t="s">
        <v>514</v>
      </c>
      <c r="F32" s="16"/>
      <c r="G32" s="16">
        <v>1</v>
      </c>
      <c r="H32" s="16">
        <v>1</v>
      </c>
      <c r="I32" s="36">
        <v>15000</v>
      </c>
      <c r="J32" s="39">
        <f t="shared" si="0"/>
        <v>15000</v>
      </c>
    </row>
    <row r="33" spans="1:10">
      <c r="A33" s="38" t="s">
        <v>220</v>
      </c>
      <c r="B33" s="112"/>
      <c r="C33" s="5" t="s">
        <v>137</v>
      </c>
      <c r="D33" s="16" t="s">
        <v>24</v>
      </c>
      <c r="E33" s="37" t="s">
        <v>221</v>
      </c>
      <c r="F33" s="16">
        <v>1</v>
      </c>
      <c r="G33" s="16"/>
      <c r="H33" s="16">
        <v>1</v>
      </c>
      <c r="I33" s="36">
        <v>15000</v>
      </c>
      <c r="J33" s="39">
        <f t="shared" si="0"/>
        <v>15000</v>
      </c>
    </row>
    <row r="34" spans="1:10">
      <c r="A34" s="38" t="s">
        <v>220</v>
      </c>
      <c r="B34" s="112" t="s">
        <v>665</v>
      </c>
      <c r="C34" s="5" t="s">
        <v>35</v>
      </c>
      <c r="D34" s="37" t="s">
        <v>221</v>
      </c>
      <c r="E34" s="37" t="s">
        <v>221</v>
      </c>
      <c r="F34" s="16">
        <v>1</v>
      </c>
      <c r="G34" s="16"/>
      <c r="H34" s="16">
        <v>1</v>
      </c>
      <c r="I34" s="36">
        <v>6500</v>
      </c>
      <c r="J34" s="39">
        <f t="shared" si="0"/>
        <v>6500</v>
      </c>
    </row>
    <row r="35" spans="1:10">
      <c r="A35" s="38" t="s">
        <v>220</v>
      </c>
      <c r="B35" s="112"/>
      <c r="C35" s="5" t="s">
        <v>145</v>
      </c>
      <c r="D35" s="16" t="s">
        <v>672</v>
      </c>
      <c r="E35" s="16" t="s">
        <v>150</v>
      </c>
      <c r="F35" s="16">
        <v>1</v>
      </c>
      <c r="G35" s="16"/>
      <c r="H35" s="16">
        <v>1</v>
      </c>
      <c r="I35" s="36">
        <v>650</v>
      </c>
      <c r="J35" s="39">
        <f t="shared" si="0"/>
        <v>650</v>
      </c>
    </row>
    <row r="36" spans="1:10">
      <c r="A36" s="38" t="s">
        <v>220</v>
      </c>
      <c r="B36" s="112"/>
      <c r="C36" s="5" t="s">
        <v>145</v>
      </c>
      <c r="D36" s="16" t="s">
        <v>672</v>
      </c>
      <c r="E36" s="37" t="s">
        <v>221</v>
      </c>
      <c r="F36" s="16">
        <v>1</v>
      </c>
      <c r="G36" s="16"/>
      <c r="H36" s="16">
        <v>1</v>
      </c>
      <c r="I36" s="36">
        <v>650</v>
      </c>
      <c r="J36" s="39">
        <f t="shared" si="0"/>
        <v>650</v>
      </c>
    </row>
    <row r="37" spans="1:10">
      <c r="A37" s="38" t="s">
        <v>220</v>
      </c>
      <c r="B37" s="112"/>
      <c r="C37" s="5" t="s">
        <v>145</v>
      </c>
      <c r="D37" s="16" t="s">
        <v>598</v>
      </c>
      <c r="E37" s="16" t="s">
        <v>540</v>
      </c>
      <c r="F37" s="16">
        <v>1</v>
      </c>
      <c r="G37" s="16"/>
      <c r="H37" s="16">
        <v>1</v>
      </c>
      <c r="I37" s="36">
        <v>650</v>
      </c>
      <c r="J37" s="39">
        <f t="shared" si="0"/>
        <v>650</v>
      </c>
    </row>
    <row r="38" spans="1:10">
      <c r="A38" s="38" t="s">
        <v>220</v>
      </c>
      <c r="B38" s="112"/>
      <c r="C38" s="5" t="s">
        <v>145</v>
      </c>
      <c r="D38" s="16" t="s">
        <v>598</v>
      </c>
      <c r="E38" s="37" t="s">
        <v>221</v>
      </c>
      <c r="F38" s="16">
        <v>1</v>
      </c>
      <c r="G38" s="16"/>
      <c r="H38" s="16">
        <v>1</v>
      </c>
      <c r="I38" s="36">
        <v>650</v>
      </c>
      <c r="J38" s="39">
        <f t="shared" si="0"/>
        <v>650</v>
      </c>
    </row>
    <row r="39" spans="1:10" ht="15.75" thickBot="1">
      <c r="A39" s="40" t="s">
        <v>220</v>
      </c>
      <c r="B39" s="151"/>
      <c r="C39" s="41" t="s">
        <v>669</v>
      </c>
      <c r="D39" s="43" t="s">
        <v>670</v>
      </c>
      <c r="E39" s="42" t="s">
        <v>221</v>
      </c>
      <c r="F39" s="43">
        <v>1</v>
      </c>
      <c r="G39" s="43"/>
      <c r="H39" s="43">
        <v>1</v>
      </c>
      <c r="I39" s="44">
        <v>450000</v>
      </c>
      <c r="J39" s="45">
        <f t="shared" si="0"/>
        <v>450000</v>
      </c>
    </row>
    <row r="41" spans="1:10" ht="16.5" thickBot="1">
      <c r="A41" s="19" t="s">
        <v>739</v>
      </c>
      <c r="B41" s="19"/>
      <c r="D41" s="20"/>
      <c r="E41" s="21"/>
      <c r="F41" s="21"/>
      <c r="G41" s="21"/>
      <c r="H41" s="21"/>
      <c r="I41" s="32"/>
      <c r="J41" s="32"/>
    </row>
    <row r="42" spans="1:10" ht="15.75" thickBot="1">
      <c r="A42" s="23"/>
      <c r="B42" s="23"/>
      <c r="D42" s="20"/>
      <c r="E42" s="21"/>
      <c r="F42" s="94" t="s">
        <v>740</v>
      </c>
      <c r="G42" s="95"/>
      <c r="H42" s="95"/>
      <c r="I42" s="96"/>
      <c r="J42" s="46">
        <f>SUM(H5:H39)</f>
        <v>35</v>
      </c>
    </row>
    <row r="43" spans="1:10">
      <c r="A43" s="34" t="s">
        <v>220</v>
      </c>
      <c r="B43" s="97" t="s">
        <v>741</v>
      </c>
      <c r="C43" s="98"/>
      <c r="D43" s="20"/>
      <c r="E43" s="21"/>
      <c r="F43" s="99" t="s">
        <v>742</v>
      </c>
      <c r="G43" s="100"/>
      <c r="H43" s="100"/>
      <c r="I43" s="101"/>
      <c r="J43" s="26">
        <f>SUM(J5:J39)</f>
        <v>1525700</v>
      </c>
    </row>
    <row r="44" spans="1:10" ht="15.75" thickBot="1">
      <c r="A44" s="27" t="s">
        <v>221</v>
      </c>
      <c r="B44" s="102" t="s">
        <v>743</v>
      </c>
      <c r="C44" s="103"/>
      <c r="D44" s="20"/>
      <c r="E44" s="21"/>
      <c r="F44" s="104" t="s">
        <v>744</v>
      </c>
      <c r="G44" s="105"/>
      <c r="H44" s="105"/>
      <c r="I44" s="105"/>
      <c r="J44" s="28">
        <f>J43*0.07</f>
        <v>106799.00000000001</v>
      </c>
    </row>
    <row r="45" spans="1:10">
      <c r="A45" s="21"/>
      <c r="B45" s="21"/>
      <c r="C45" s="21"/>
      <c r="D45" s="21"/>
      <c r="E45" s="21"/>
      <c r="F45" s="21"/>
      <c r="G45" s="21"/>
      <c r="H45" s="21"/>
      <c r="I45" s="29"/>
      <c r="J45" s="29"/>
    </row>
    <row r="46" spans="1:10">
      <c r="I46" s="33"/>
      <c r="J46" s="33"/>
    </row>
  </sheetData>
  <mergeCells count="24">
    <mergeCell ref="B44:C44"/>
    <mergeCell ref="F44:I4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B5:B12"/>
    <mergeCell ref="B13:B23"/>
    <mergeCell ref="D3:D4"/>
    <mergeCell ref="E3:E4"/>
    <mergeCell ref="F3:G3"/>
    <mergeCell ref="B43:C43"/>
    <mergeCell ref="F43:I43"/>
    <mergeCell ref="B24:B33"/>
    <mergeCell ref="B34:B39"/>
    <mergeCell ref="F42:I4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Q1" sqref="Q1"/>
    </sheetView>
  </sheetViews>
  <sheetFormatPr defaultRowHeight="15"/>
  <cols>
    <col min="1" max="1" width="5.85546875" customWidth="1"/>
    <col min="2" max="2" width="11.5703125" customWidth="1"/>
    <col min="3" max="3" width="22.42578125" customWidth="1"/>
    <col min="4" max="4" width="10.5703125" bestFit="1" customWidth="1"/>
    <col min="5" max="5" width="19.28515625" bestFit="1" customWidth="1"/>
    <col min="6" max="6" width="4.7109375" customWidth="1"/>
    <col min="7" max="7" width="4.28515625" customWidth="1"/>
    <col min="8" max="8" width="4.57031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671</v>
      </c>
      <c r="G2" s="124"/>
      <c r="H2" s="124"/>
      <c r="I2" s="124"/>
      <c r="J2" s="143"/>
    </row>
    <row r="3" spans="1:10" ht="24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112" t="s">
        <v>492</v>
      </c>
      <c r="C5" s="5" t="s">
        <v>538</v>
      </c>
      <c r="D5" s="16" t="s">
        <v>672</v>
      </c>
      <c r="E5" s="16" t="s">
        <v>150</v>
      </c>
      <c r="F5" s="16"/>
      <c r="G5" s="16">
        <v>1</v>
      </c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112"/>
      <c r="C6" s="5" t="s">
        <v>538</v>
      </c>
      <c r="D6" s="16" t="s">
        <v>673</v>
      </c>
      <c r="E6" s="16" t="s">
        <v>674</v>
      </c>
      <c r="F6" s="16"/>
      <c r="G6" s="16">
        <v>1</v>
      </c>
      <c r="H6" s="16">
        <v>1</v>
      </c>
      <c r="I6" s="36">
        <v>650</v>
      </c>
      <c r="J6" s="39">
        <f t="shared" ref="J6:J56" si="0">I6*H6</f>
        <v>650</v>
      </c>
    </row>
    <row r="7" spans="1:10">
      <c r="A7" s="38" t="s">
        <v>220</v>
      </c>
      <c r="B7" s="112" t="s">
        <v>360</v>
      </c>
      <c r="C7" s="5" t="s">
        <v>131</v>
      </c>
      <c r="D7" s="37" t="s">
        <v>221</v>
      </c>
      <c r="E7" s="16" t="s">
        <v>675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112"/>
      <c r="C8" s="5" t="s">
        <v>438</v>
      </c>
      <c r="D8" s="16" t="s">
        <v>620</v>
      </c>
      <c r="E8" s="37" t="s">
        <v>221</v>
      </c>
      <c r="F8" s="16">
        <v>1</v>
      </c>
      <c r="G8" s="16"/>
      <c r="H8" s="16">
        <v>1</v>
      </c>
      <c r="I8" s="36">
        <v>2500</v>
      </c>
      <c r="J8" s="39">
        <f t="shared" si="0"/>
        <v>2500</v>
      </c>
    </row>
    <row r="9" spans="1:10">
      <c r="A9" s="38" t="s">
        <v>220</v>
      </c>
      <c r="B9" s="112"/>
      <c r="C9" s="5" t="s">
        <v>137</v>
      </c>
      <c r="D9" s="16" t="s">
        <v>24</v>
      </c>
      <c r="E9" s="16" t="s">
        <v>514</v>
      </c>
      <c r="F9" s="16">
        <v>1</v>
      </c>
      <c r="G9" s="16"/>
      <c r="H9" s="16">
        <v>1</v>
      </c>
      <c r="I9" s="36">
        <v>15000</v>
      </c>
      <c r="J9" s="39">
        <f t="shared" si="0"/>
        <v>15000</v>
      </c>
    </row>
    <row r="10" spans="1:10">
      <c r="A10" s="38" t="s">
        <v>220</v>
      </c>
      <c r="B10" s="112" t="s">
        <v>192</v>
      </c>
      <c r="C10" s="5" t="s">
        <v>189</v>
      </c>
      <c r="D10" s="37" t="s">
        <v>221</v>
      </c>
      <c r="E10" s="37" t="s">
        <v>221</v>
      </c>
      <c r="F10" s="16">
        <v>1</v>
      </c>
      <c r="G10" s="16"/>
      <c r="H10" s="16">
        <v>1</v>
      </c>
      <c r="I10" s="36">
        <v>65000</v>
      </c>
      <c r="J10" s="39">
        <f t="shared" si="0"/>
        <v>65000</v>
      </c>
    </row>
    <row r="11" spans="1:10">
      <c r="A11" s="38" t="s">
        <v>220</v>
      </c>
      <c r="B11" s="112"/>
      <c r="C11" s="5" t="s">
        <v>189</v>
      </c>
      <c r="D11" s="37" t="s">
        <v>221</v>
      </c>
      <c r="E11" s="37" t="s">
        <v>221</v>
      </c>
      <c r="F11" s="16">
        <v>1</v>
      </c>
      <c r="G11" s="16"/>
      <c r="H11" s="16">
        <v>1</v>
      </c>
      <c r="I11" s="36">
        <v>65000</v>
      </c>
      <c r="J11" s="39">
        <f t="shared" si="0"/>
        <v>65000</v>
      </c>
    </row>
    <row r="12" spans="1:10">
      <c r="A12" s="38" t="s">
        <v>220</v>
      </c>
      <c r="B12" s="112"/>
      <c r="C12" s="5" t="s">
        <v>37</v>
      </c>
      <c r="D12" s="37" t="s">
        <v>221</v>
      </c>
      <c r="E12" s="37" t="s">
        <v>221</v>
      </c>
      <c r="F12" s="16">
        <v>1</v>
      </c>
      <c r="G12" s="16"/>
      <c r="H12" s="16">
        <v>1</v>
      </c>
      <c r="I12" s="36">
        <v>6500</v>
      </c>
      <c r="J12" s="39">
        <f t="shared" si="0"/>
        <v>6500</v>
      </c>
    </row>
    <row r="13" spans="1:10">
      <c r="A13" s="38" t="s">
        <v>220</v>
      </c>
      <c r="B13" s="112"/>
      <c r="C13" s="5" t="s">
        <v>189</v>
      </c>
      <c r="D13" s="37" t="s">
        <v>221</v>
      </c>
      <c r="E13" s="37" t="s">
        <v>221</v>
      </c>
      <c r="F13" s="16">
        <v>1</v>
      </c>
      <c r="G13" s="16"/>
      <c r="H13" s="16">
        <v>1</v>
      </c>
      <c r="I13" s="36">
        <v>65000</v>
      </c>
      <c r="J13" s="39">
        <f t="shared" si="0"/>
        <v>65000</v>
      </c>
    </row>
    <row r="14" spans="1:10">
      <c r="A14" s="38" t="s">
        <v>220</v>
      </c>
      <c r="B14" s="112"/>
      <c r="C14" s="5" t="s">
        <v>40</v>
      </c>
      <c r="D14" s="37" t="s">
        <v>221</v>
      </c>
      <c r="E14" s="37" t="s">
        <v>221</v>
      </c>
      <c r="F14" s="16">
        <v>1</v>
      </c>
      <c r="G14" s="16"/>
      <c r="H14" s="16">
        <v>1</v>
      </c>
      <c r="I14" s="36">
        <v>45000</v>
      </c>
      <c r="J14" s="39">
        <f t="shared" si="0"/>
        <v>45000</v>
      </c>
    </row>
    <row r="15" spans="1:10">
      <c r="A15" s="38" t="s">
        <v>220</v>
      </c>
      <c r="B15" s="112"/>
      <c r="C15" s="5" t="s">
        <v>40</v>
      </c>
      <c r="D15" s="37" t="s">
        <v>221</v>
      </c>
      <c r="E15" s="37" t="s">
        <v>221</v>
      </c>
      <c r="F15" s="16">
        <v>1</v>
      </c>
      <c r="G15" s="16"/>
      <c r="H15" s="16">
        <v>1</v>
      </c>
      <c r="I15" s="36">
        <v>45000</v>
      </c>
      <c r="J15" s="39">
        <f t="shared" si="0"/>
        <v>45000</v>
      </c>
    </row>
    <row r="16" spans="1:10">
      <c r="A16" s="38" t="s">
        <v>220</v>
      </c>
      <c r="B16" s="112"/>
      <c r="C16" s="5" t="s">
        <v>40</v>
      </c>
      <c r="D16" s="37" t="s">
        <v>221</v>
      </c>
      <c r="E16" s="37" t="s">
        <v>221</v>
      </c>
      <c r="F16" s="16">
        <v>1</v>
      </c>
      <c r="G16" s="16"/>
      <c r="H16" s="16">
        <v>1</v>
      </c>
      <c r="I16" s="36">
        <v>45000</v>
      </c>
      <c r="J16" s="39">
        <f t="shared" si="0"/>
        <v>45000</v>
      </c>
    </row>
    <row r="17" spans="1:10">
      <c r="A17" s="38" t="s">
        <v>220</v>
      </c>
      <c r="B17" s="112" t="s">
        <v>472</v>
      </c>
      <c r="C17" s="5" t="s">
        <v>137</v>
      </c>
      <c r="D17" s="16" t="s">
        <v>24</v>
      </c>
      <c r="E17" s="16" t="s">
        <v>514</v>
      </c>
      <c r="F17" s="16">
        <v>1</v>
      </c>
      <c r="G17" s="16"/>
      <c r="H17" s="16">
        <v>1</v>
      </c>
      <c r="I17" s="36">
        <v>15000</v>
      </c>
      <c r="J17" s="39">
        <f t="shared" si="0"/>
        <v>15000</v>
      </c>
    </row>
    <row r="18" spans="1:10">
      <c r="A18" s="38" t="s">
        <v>220</v>
      </c>
      <c r="B18" s="112"/>
      <c r="C18" s="5" t="s">
        <v>131</v>
      </c>
      <c r="D18" s="16" t="s">
        <v>147</v>
      </c>
      <c r="E18" s="37" t="s">
        <v>221</v>
      </c>
      <c r="F18" s="16">
        <v>1</v>
      </c>
      <c r="G18" s="16"/>
      <c r="H18" s="16">
        <v>1</v>
      </c>
      <c r="I18" s="36">
        <v>3500</v>
      </c>
      <c r="J18" s="39">
        <f t="shared" si="0"/>
        <v>3500</v>
      </c>
    </row>
    <row r="19" spans="1:10">
      <c r="A19" s="38" t="s">
        <v>220</v>
      </c>
      <c r="B19" s="112"/>
      <c r="C19" s="5" t="s">
        <v>77</v>
      </c>
      <c r="D19" s="16" t="s">
        <v>78</v>
      </c>
      <c r="E19" s="16" t="s">
        <v>676</v>
      </c>
      <c r="F19" s="16"/>
      <c r="G19" s="16">
        <v>1</v>
      </c>
      <c r="H19" s="16">
        <v>1</v>
      </c>
      <c r="I19" s="36">
        <v>38000</v>
      </c>
      <c r="J19" s="39">
        <f t="shared" si="0"/>
        <v>38000</v>
      </c>
    </row>
    <row r="20" spans="1:10">
      <c r="A20" s="38" t="s">
        <v>220</v>
      </c>
      <c r="B20" s="112"/>
      <c r="C20" s="5" t="s">
        <v>37</v>
      </c>
      <c r="D20" s="37" t="s">
        <v>221</v>
      </c>
      <c r="E20" s="37" t="s">
        <v>221</v>
      </c>
      <c r="F20" s="16">
        <v>1</v>
      </c>
      <c r="G20" s="16"/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112"/>
      <c r="C21" s="5" t="s">
        <v>35</v>
      </c>
      <c r="D21" s="37" t="s">
        <v>221</v>
      </c>
      <c r="E21" s="37" t="s">
        <v>221</v>
      </c>
      <c r="F21" s="16">
        <v>1</v>
      </c>
      <c r="G21" s="16"/>
      <c r="H21" s="16">
        <v>1</v>
      </c>
      <c r="I21" s="36">
        <v>6500</v>
      </c>
      <c r="J21" s="39">
        <f t="shared" si="0"/>
        <v>6500</v>
      </c>
    </row>
    <row r="22" spans="1:10">
      <c r="A22" s="38" t="s">
        <v>220</v>
      </c>
      <c r="B22" s="112"/>
      <c r="C22" s="5" t="s">
        <v>19</v>
      </c>
      <c r="D22" s="16" t="s">
        <v>176</v>
      </c>
      <c r="E22" s="37" t="s">
        <v>221</v>
      </c>
      <c r="F22" s="16">
        <v>1</v>
      </c>
      <c r="G22" s="16"/>
      <c r="H22" s="16">
        <v>1</v>
      </c>
      <c r="I22" s="36">
        <v>1200</v>
      </c>
      <c r="J22" s="39">
        <f t="shared" si="0"/>
        <v>1200</v>
      </c>
    </row>
    <row r="23" spans="1:10">
      <c r="A23" s="38" t="s">
        <v>220</v>
      </c>
      <c r="B23" s="112"/>
      <c r="C23" s="5" t="s">
        <v>487</v>
      </c>
      <c r="D23" s="16" t="s">
        <v>633</v>
      </c>
      <c r="E23" s="37" t="s">
        <v>221</v>
      </c>
      <c r="F23" s="16">
        <v>1</v>
      </c>
      <c r="G23" s="16"/>
      <c r="H23" s="16">
        <v>1</v>
      </c>
      <c r="I23" s="36">
        <v>4500</v>
      </c>
      <c r="J23" s="39">
        <f t="shared" si="0"/>
        <v>4500</v>
      </c>
    </row>
    <row r="24" spans="1:10">
      <c r="A24" s="38" t="s">
        <v>220</v>
      </c>
      <c r="B24" s="112"/>
      <c r="C24" s="5" t="s">
        <v>98</v>
      </c>
      <c r="D24" s="16" t="s">
        <v>597</v>
      </c>
      <c r="E24" s="16" t="s">
        <v>453</v>
      </c>
      <c r="F24" s="16">
        <v>1</v>
      </c>
      <c r="G24" s="16"/>
      <c r="H24" s="16">
        <v>1</v>
      </c>
      <c r="I24" s="36">
        <v>6500</v>
      </c>
      <c r="J24" s="39">
        <f t="shared" si="0"/>
        <v>6500</v>
      </c>
    </row>
    <row r="25" spans="1:10">
      <c r="A25" s="38" t="s">
        <v>220</v>
      </c>
      <c r="B25" s="112"/>
      <c r="C25" s="5" t="s">
        <v>538</v>
      </c>
      <c r="D25" s="16" t="s">
        <v>597</v>
      </c>
      <c r="E25" s="16">
        <v>259663</v>
      </c>
      <c r="F25" s="16"/>
      <c r="G25" s="16">
        <v>1</v>
      </c>
      <c r="H25" s="16">
        <v>1</v>
      </c>
      <c r="I25" s="36">
        <v>650</v>
      </c>
      <c r="J25" s="39">
        <f t="shared" si="0"/>
        <v>650</v>
      </c>
    </row>
    <row r="26" spans="1:10">
      <c r="A26" s="38" t="s">
        <v>220</v>
      </c>
      <c r="B26" s="112"/>
      <c r="C26" s="5" t="s">
        <v>538</v>
      </c>
      <c r="D26" s="16" t="s">
        <v>597</v>
      </c>
      <c r="E26" s="37" t="s">
        <v>221</v>
      </c>
      <c r="F26" s="16"/>
      <c r="G26" s="16">
        <v>1</v>
      </c>
      <c r="H26" s="16">
        <v>1</v>
      </c>
      <c r="I26" s="36">
        <v>650</v>
      </c>
      <c r="J26" s="39">
        <f t="shared" si="0"/>
        <v>650</v>
      </c>
    </row>
    <row r="27" spans="1:10">
      <c r="A27" s="38" t="s">
        <v>220</v>
      </c>
      <c r="B27" s="112" t="s">
        <v>528</v>
      </c>
      <c r="C27" s="5" t="s">
        <v>180</v>
      </c>
      <c r="D27" s="16" t="s">
        <v>183</v>
      </c>
      <c r="E27" s="16" t="s">
        <v>677</v>
      </c>
      <c r="F27" s="16">
        <v>1</v>
      </c>
      <c r="G27" s="16"/>
      <c r="H27" s="16">
        <v>1</v>
      </c>
      <c r="I27" s="36">
        <v>250000</v>
      </c>
      <c r="J27" s="39">
        <f t="shared" si="0"/>
        <v>250000</v>
      </c>
    </row>
    <row r="28" spans="1:10">
      <c r="A28" s="38" t="s">
        <v>220</v>
      </c>
      <c r="B28" s="112"/>
      <c r="C28" s="5" t="s">
        <v>180</v>
      </c>
      <c r="D28" s="16" t="s">
        <v>447</v>
      </c>
      <c r="E28" s="16">
        <v>35012053</v>
      </c>
      <c r="F28" s="16"/>
      <c r="G28" s="16">
        <v>1</v>
      </c>
      <c r="H28" s="16">
        <v>1</v>
      </c>
      <c r="I28" s="36">
        <v>250000</v>
      </c>
      <c r="J28" s="39">
        <f t="shared" si="0"/>
        <v>250000</v>
      </c>
    </row>
    <row r="29" spans="1:10">
      <c r="A29" s="38" t="s">
        <v>220</v>
      </c>
      <c r="B29" s="112"/>
      <c r="C29" s="5" t="s">
        <v>538</v>
      </c>
      <c r="D29" s="16" t="s">
        <v>678</v>
      </c>
      <c r="E29" s="37" t="s">
        <v>221</v>
      </c>
      <c r="F29" s="16"/>
      <c r="G29" s="16">
        <v>1</v>
      </c>
      <c r="H29" s="16">
        <v>1</v>
      </c>
      <c r="I29" s="36">
        <v>650</v>
      </c>
      <c r="J29" s="39">
        <f t="shared" si="0"/>
        <v>650</v>
      </c>
    </row>
    <row r="30" spans="1:10">
      <c r="A30" s="38" t="s">
        <v>220</v>
      </c>
      <c r="B30" s="112"/>
      <c r="C30" s="5" t="s">
        <v>538</v>
      </c>
      <c r="D30" s="16" t="s">
        <v>597</v>
      </c>
      <c r="E30" s="37" t="s">
        <v>221</v>
      </c>
      <c r="F30" s="16"/>
      <c r="G30" s="16">
        <v>1</v>
      </c>
      <c r="H30" s="16">
        <v>1</v>
      </c>
      <c r="I30" s="36">
        <v>650</v>
      </c>
      <c r="J30" s="39">
        <f t="shared" si="0"/>
        <v>650</v>
      </c>
    </row>
    <row r="31" spans="1:10">
      <c r="A31" s="38" t="s">
        <v>220</v>
      </c>
      <c r="B31" s="112"/>
      <c r="C31" s="5" t="s">
        <v>538</v>
      </c>
      <c r="D31" s="16" t="s">
        <v>597</v>
      </c>
      <c r="E31" s="37" t="s">
        <v>221</v>
      </c>
      <c r="F31" s="16"/>
      <c r="G31" s="16">
        <v>1</v>
      </c>
      <c r="H31" s="16">
        <v>1</v>
      </c>
      <c r="I31" s="36">
        <v>650</v>
      </c>
      <c r="J31" s="39">
        <f t="shared" si="0"/>
        <v>650</v>
      </c>
    </row>
    <row r="32" spans="1:10">
      <c r="A32" s="38" t="s">
        <v>220</v>
      </c>
      <c r="B32" s="112"/>
      <c r="C32" s="5" t="s">
        <v>538</v>
      </c>
      <c r="D32" s="16" t="s">
        <v>597</v>
      </c>
      <c r="E32" s="37" t="s">
        <v>221</v>
      </c>
      <c r="F32" s="16"/>
      <c r="G32" s="16">
        <v>1</v>
      </c>
      <c r="H32" s="16">
        <v>1</v>
      </c>
      <c r="I32" s="36">
        <v>650</v>
      </c>
      <c r="J32" s="39">
        <f t="shared" si="0"/>
        <v>650</v>
      </c>
    </row>
    <row r="33" spans="1:10">
      <c r="A33" s="38" t="s">
        <v>220</v>
      </c>
      <c r="B33" s="112"/>
      <c r="C33" s="5" t="s">
        <v>538</v>
      </c>
      <c r="D33" s="16" t="s">
        <v>52</v>
      </c>
      <c r="E33" s="16" t="s">
        <v>422</v>
      </c>
      <c r="F33" s="16"/>
      <c r="G33" s="16">
        <v>1</v>
      </c>
      <c r="H33" s="16">
        <v>1</v>
      </c>
      <c r="I33" s="36">
        <v>650</v>
      </c>
      <c r="J33" s="39">
        <f t="shared" si="0"/>
        <v>650</v>
      </c>
    </row>
    <row r="34" spans="1:10">
      <c r="A34" s="38" t="s">
        <v>220</v>
      </c>
      <c r="B34" s="112"/>
      <c r="C34" s="5" t="s">
        <v>538</v>
      </c>
      <c r="D34" s="16" t="s">
        <v>52</v>
      </c>
      <c r="E34" s="16" t="s">
        <v>422</v>
      </c>
      <c r="F34" s="16"/>
      <c r="G34" s="16">
        <v>1</v>
      </c>
      <c r="H34" s="16">
        <v>1</v>
      </c>
      <c r="I34" s="36">
        <v>650</v>
      </c>
      <c r="J34" s="39">
        <f t="shared" si="0"/>
        <v>650</v>
      </c>
    </row>
    <row r="35" spans="1:10">
      <c r="A35" s="38" t="s">
        <v>220</v>
      </c>
      <c r="B35" s="112"/>
      <c r="C35" s="5" t="s">
        <v>181</v>
      </c>
      <c r="D35" s="16" t="s">
        <v>447</v>
      </c>
      <c r="E35" s="16">
        <v>20071022496</v>
      </c>
      <c r="F35" s="16"/>
      <c r="G35" s="16">
        <v>1</v>
      </c>
      <c r="H35" s="16">
        <v>1</v>
      </c>
      <c r="I35" s="36">
        <v>250000</v>
      </c>
      <c r="J35" s="39">
        <f t="shared" si="0"/>
        <v>250000</v>
      </c>
    </row>
    <row r="36" spans="1:10">
      <c r="A36" s="38" t="s">
        <v>220</v>
      </c>
      <c r="B36" s="112"/>
      <c r="C36" s="5" t="s">
        <v>438</v>
      </c>
      <c r="D36" s="16" t="s">
        <v>591</v>
      </c>
      <c r="E36" s="37" t="s">
        <v>221</v>
      </c>
      <c r="F36" s="16">
        <v>1</v>
      </c>
      <c r="G36" s="16"/>
      <c r="H36" s="16">
        <v>1</v>
      </c>
      <c r="I36" s="36">
        <v>2500</v>
      </c>
      <c r="J36" s="39">
        <f t="shared" si="0"/>
        <v>2500</v>
      </c>
    </row>
    <row r="37" spans="1:10">
      <c r="A37" s="38" t="s">
        <v>220</v>
      </c>
      <c r="B37" s="112" t="s">
        <v>439</v>
      </c>
      <c r="C37" s="5" t="s">
        <v>440</v>
      </c>
      <c r="D37" s="16" t="s">
        <v>444</v>
      </c>
      <c r="E37" s="16">
        <v>519400</v>
      </c>
      <c r="F37" s="16">
        <v>1</v>
      </c>
      <c r="G37" s="16"/>
      <c r="H37" s="16">
        <v>1</v>
      </c>
      <c r="I37" s="36">
        <v>30000</v>
      </c>
      <c r="J37" s="39">
        <f t="shared" si="0"/>
        <v>30000</v>
      </c>
    </row>
    <row r="38" spans="1:10">
      <c r="A38" s="38" t="s">
        <v>220</v>
      </c>
      <c r="B38" s="112"/>
      <c r="C38" s="5" t="s">
        <v>441</v>
      </c>
      <c r="D38" s="16" t="s">
        <v>444</v>
      </c>
      <c r="E38" s="16">
        <v>108505</v>
      </c>
      <c r="F38" s="16">
        <v>1</v>
      </c>
      <c r="G38" s="16"/>
      <c r="H38" s="16">
        <v>1</v>
      </c>
      <c r="I38" s="36">
        <v>18500</v>
      </c>
      <c r="J38" s="39">
        <f t="shared" si="0"/>
        <v>18500</v>
      </c>
    </row>
    <row r="39" spans="1:10">
      <c r="A39" s="38" t="s">
        <v>220</v>
      </c>
      <c r="B39" s="112"/>
      <c r="C39" s="5" t="s">
        <v>440</v>
      </c>
      <c r="D39" s="16" t="s">
        <v>679</v>
      </c>
      <c r="E39" s="16">
        <v>26276</v>
      </c>
      <c r="F39" s="16">
        <v>1</v>
      </c>
      <c r="G39" s="16"/>
      <c r="H39" s="16">
        <v>1</v>
      </c>
      <c r="I39" s="36">
        <v>30000</v>
      </c>
      <c r="J39" s="39">
        <f t="shared" si="0"/>
        <v>30000</v>
      </c>
    </row>
    <row r="40" spans="1:10">
      <c r="A40" s="38" t="s">
        <v>220</v>
      </c>
      <c r="B40" s="112"/>
      <c r="C40" s="5" t="s">
        <v>441</v>
      </c>
      <c r="D40" s="16" t="s">
        <v>586</v>
      </c>
      <c r="E40" s="37" t="s">
        <v>221</v>
      </c>
      <c r="F40" s="16"/>
      <c r="G40" s="16">
        <v>1</v>
      </c>
      <c r="H40" s="16">
        <v>1</v>
      </c>
      <c r="I40" s="36">
        <v>18500</v>
      </c>
      <c r="J40" s="39">
        <f t="shared" si="0"/>
        <v>18500</v>
      </c>
    </row>
    <row r="41" spans="1:10">
      <c r="A41" s="38" t="s">
        <v>220</v>
      </c>
      <c r="B41" s="112"/>
      <c r="C41" s="5" t="s">
        <v>441</v>
      </c>
      <c r="D41" s="16" t="s">
        <v>586</v>
      </c>
      <c r="E41" s="37" t="s">
        <v>221</v>
      </c>
      <c r="F41" s="16"/>
      <c r="G41" s="16">
        <v>1</v>
      </c>
      <c r="H41" s="16">
        <v>1</v>
      </c>
      <c r="I41" s="36">
        <v>18500</v>
      </c>
      <c r="J41" s="39">
        <f t="shared" si="0"/>
        <v>18500</v>
      </c>
    </row>
    <row r="42" spans="1:10">
      <c r="A42" s="38" t="s">
        <v>220</v>
      </c>
      <c r="B42" s="112"/>
      <c r="C42" s="5" t="s">
        <v>538</v>
      </c>
      <c r="D42" s="16" t="s">
        <v>52</v>
      </c>
      <c r="E42" s="16" t="s">
        <v>422</v>
      </c>
      <c r="F42" s="16">
        <v>1</v>
      </c>
      <c r="G42" s="16"/>
      <c r="H42" s="16">
        <v>1</v>
      </c>
      <c r="I42" s="36">
        <v>650</v>
      </c>
      <c r="J42" s="39">
        <f t="shared" si="0"/>
        <v>650</v>
      </c>
    </row>
    <row r="43" spans="1:10">
      <c r="A43" s="38" t="s">
        <v>220</v>
      </c>
      <c r="B43" s="112"/>
      <c r="C43" s="5" t="s">
        <v>538</v>
      </c>
      <c r="D43" s="16" t="s">
        <v>524</v>
      </c>
      <c r="E43" s="16" t="s">
        <v>680</v>
      </c>
      <c r="F43" s="16">
        <v>1</v>
      </c>
      <c r="G43" s="16"/>
      <c r="H43" s="16">
        <v>1</v>
      </c>
      <c r="I43" s="36">
        <v>650</v>
      </c>
      <c r="J43" s="39">
        <f t="shared" si="0"/>
        <v>650</v>
      </c>
    </row>
    <row r="44" spans="1:10">
      <c r="A44" s="38" t="s">
        <v>220</v>
      </c>
      <c r="B44" s="112" t="s">
        <v>492</v>
      </c>
      <c r="C44" s="5" t="s">
        <v>189</v>
      </c>
      <c r="D44" s="16" t="s">
        <v>53</v>
      </c>
      <c r="E44" s="37" t="s">
        <v>221</v>
      </c>
      <c r="F44" s="16">
        <v>1</v>
      </c>
      <c r="G44" s="16"/>
      <c r="H44" s="16">
        <v>1</v>
      </c>
      <c r="I44" s="36">
        <v>65000</v>
      </c>
      <c r="J44" s="39">
        <f t="shared" si="0"/>
        <v>65000</v>
      </c>
    </row>
    <row r="45" spans="1:10">
      <c r="A45" s="38" t="s">
        <v>220</v>
      </c>
      <c r="B45" s="112"/>
      <c r="C45" s="5" t="s">
        <v>189</v>
      </c>
      <c r="D45" s="37" t="s">
        <v>221</v>
      </c>
      <c r="E45" s="37" t="s">
        <v>221</v>
      </c>
      <c r="F45" s="16">
        <v>1</v>
      </c>
      <c r="G45" s="16"/>
      <c r="H45" s="16">
        <v>1</v>
      </c>
      <c r="I45" s="36">
        <v>65000</v>
      </c>
      <c r="J45" s="39">
        <f t="shared" si="0"/>
        <v>65000</v>
      </c>
    </row>
    <row r="46" spans="1:10">
      <c r="A46" s="38" t="s">
        <v>220</v>
      </c>
      <c r="B46" s="112"/>
      <c r="C46" s="5" t="s">
        <v>189</v>
      </c>
      <c r="D46" s="37" t="s">
        <v>221</v>
      </c>
      <c r="E46" s="37" t="s">
        <v>221</v>
      </c>
      <c r="F46" s="16">
        <v>1</v>
      </c>
      <c r="G46" s="16"/>
      <c r="H46" s="16">
        <v>1</v>
      </c>
      <c r="I46" s="36">
        <v>65000</v>
      </c>
      <c r="J46" s="39">
        <f t="shared" si="0"/>
        <v>65000</v>
      </c>
    </row>
    <row r="47" spans="1:10">
      <c r="A47" s="38" t="s">
        <v>220</v>
      </c>
      <c r="B47" s="112"/>
      <c r="C47" s="5" t="s">
        <v>37</v>
      </c>
      <c r="D47" s="16" t="s">
        <v>53</v>
      </c>
      <c r="E47" s="37" t="s">
        <v>221</v>
      </c>
      <c r="F47" s="16">
        <v>1</v>
      </c>
      <c r="G47" s="16"/>
      <c r="H47" s="16">
        <v>1</v>
      </c>
      <c r="I47" s="36">
        <v>6500</v>
      </c>
      <c r="J47" s="39">
        <f t="shared" si="0"/>
        <v>6500</v>
      </c>
    </row>
    <row r="48" spans="1:10">
      <c r="A48" s="38" t="s">
        <v>220</v>
      </c>
      <c r="B48" s="112"/>
      <c r="C48" s="5" t="s">
        <v>37</v>
      </c>
      <c r="D48" s="16" t="s">
        <v>53</v>
      </c>
      <c r="E48" s="37" t="s">
        <v>221</v>
      </c>
      <c r="F48" s="16">
        <v>1</v>
      </c>
      <c r="G48" s="16"/>
      <c r="H48" s="16">
        <v>1</v>
      </c>
      <c r="I48" s="36">
        <v>6500</v>
      </c>
      <c r="J48" s="39">
        <f t="shared" si="0"/>
        <v>6500</v>
      </c>
    </row>
    <row r="49" spans="1:10">
      <c r="A49" s="38" t="s">
        <v>220</v>
      </c>
      <c r="B49" s="112"/>
      <c r="C49" s="5" t="s">
        <v>37</v>
      </c>
      <c r="D49" s="16" t="s">
        <v>53</v>
      </c>
      <c r="E49" s="37" t="s">
        <v>221</v>
      </c>
      <c r="F49" s="16">
        <v>1</v>
      </c>
      <c r="G49" s="16"/>
      <c r="H49" s="16">
        <v>1</v>
      </c>
      <c r="I49" s="36">
        <v>6500</v>
      </c>
      <c r="J49" s="39">
        <f t="shared" si="0"/>
        <v>6500</v>
      </c>
    </row>
    <row r="50" spans="1:10">
      <c r="A50" s="38" t="s">
        <v>220</v>
      </c>
      <c r="B50" s="112"/>
      <c r="C50" s="5" t="s">
        <v>37</v>
      </c>
      <c r="D50" s="16" t="s">
        <v>53</v>
      </c>
      <c r="E50" s="37" t="s">
        <v>221</v>
      </c>
      <c r="F50" s="16">
        <v>1</v>
      </c>
      <c r="G50" s="16"/>
      <c r="H50" s="16">
        <v>1</v>
      </c>
      <c r="I50" s="36">
        <v>6500</v>
      </c>
      <c r="J50" s="39">
        <f t="shared" si="0"/>
        <v>6500</v>
      </c>
    </row>
    <row r="51" spans="1:10">
      <c r="A51" s="38" t="s">
        <v>220</v>
      </c>
      <c r="B51" s="112"/>
      <c r="C51" s="5" t="s">
        <v>37</v>
      </c>
      <c r="D51" s="16" t="s">
        <v>53</v>
      </c>
      <c r="E51" s="37" t="s">
        <v>221</v>
      </c>
      <c r="F51" s="16">
        <v>1</v>
      </c>
      <c r="G51" s="16"/>
      <c r="H51" s="16">
        <v>1</v>
      </c>
      <c r="I51" s="36">
        <v>6500</v>
      </c>
      <c r="J51" s="39">
        <f t="shared" si="0"/>
        <v>6500</v>
      </c>
    </row>
    <row r="52" spans="1:10">
      <c r="A52" s="38" t="s">
        <v>220</v>
      </c>
      <c r="B52" s="112"/>
      <c r="C52" s="5" t="s">
        <v>37</v>
      </c>
      <c r="D52" s="16" t="s">
        <v>53</v>
      </c>
      <c r="E52" s="37" t="s">
        <v>221</v>
      </c>
      <c r="F52" s="16">
        <v>1</v>
      </c>
      <c r="G52" s="16"/>
      <c r="H52" s="16">
        <v>1</v>
      </c>
      <c r="I52" s="36">
        <v>6500</v>
      </c>
      <c r="J52" s="39">
        <f t="shared" si="0"/>
        <v>6500</v>
      </c>
    </row>
    <row r="53" spans="1:10">
      <c r="A53" s="38" t="s">
        <v>220</v>
      </c>
      <c r="B53" s="112"/>
      <c r="C53" s="5" t="s">
        <v>37</v>
      </c>
      <c r="D53" s="16" t="s">
        <v>53</v>
      </c>
      <c r="E53" s="37" t="s">
        <v>221</v>
      </c>
      <c r="F53" s="16">
        <v>1</v>
      </c>
      <c r="G53" s="16"/>
      <c r="H53" s="16">
        <v>1</v>
      </c>
      <c r="I53" s="36">
        <v>6500</v>
      </c>
      <c r="J53" s="39">
        <f t="shared" si="0"/>
        <v>6500</v>
      </c>
    </row>
    <row r="54" spans="1:10">
      <c r="A54" s="38" t="s">
        <v>220</v>
      </c>
      <c r="B54" s="112"/>
      <c r="C54" s="5" t="s">
        <v>37</v>
      </c>
      <c r="D54" s="16" t="s">
        <v>53</v>
      </c>
      <c r="E54" s="37" t="s">
        <v>221</v>
      </c>
      <c r="F54" s="16">
        <v>1</v>
      </c>
      <c r="G54" s="16"/>
      <c r="H54" s="16">
        <v>1</v>
      </c>
      <c r="I54" s="36">
        <v>6500</v>
      </c>
      <c r="J54" s="39">
        <f t="shared" si="0"/>
        <v>6500</v>
      </c>
    </row>
    <row r="55" spans="1:10">
      <c r="A55" s="38" t="s">
        <v>220</v>
      </c>
      <c r="B55" s="112"/>
      <c r="C55" s="5" t="s">
        <v>37</v>
      </c>
      <c r="D55" s="16" t="s">
        <v>53</v>
      </c>
      <c r="E55" s="37" t="s">
        <v>221</v>
      </c>
      <c r="F55" s="16">
        <v>1</v>
      </c>
      <c r="G55" s="16"/>
      <c r="H55" s="16">
        <v>1</v>
      </c>
      <c r="I55" s="36">
        <v>6500</v>
      </c>
      <c r="J55" s="39">
        <f t="shared" si="0"/>
        <v>6500</v>
      </c>
    </row>
    <row r="56" spans="1:10" ht="15.75" thickBot="1">
      <c r="A56" s="40" t="s">
        <v>220</v>
      </c>
      <c r="B56" s="151"/>
      <c r="C56" s="41" t="s">
        <v>37</v>
      </c>
      <c r="D56" s="43" t="s">
        <v>53</v>
      </c>
      <c r="E56" s="42" t="s">
        <v>221</v>
      </c>
      <c r="F56" s="43">
        <v>1</v>
      </c>
      <c r="G56" s="43"/>
      <c r="H56" s="43">
        <v>1</v>
      </c>
      <c r="I56" s="44">
        <v>6500</v>
      </c>
      <c r="J56" s="45">
        <f t="shared" si="0"/>
        <v>6500</v>
      </c>
    </row>
    <row r="58" spans="1:10" ht="16.5" thickBot="1">
      <c r="A58" s="19" t="s">
        <v>739</v>
      </c>
      <c r="B58" s="19"/>
      <c r="D58" s="20"/>
      <c r="E58" s="21"/>
      <c r="F58" s="21"/>
      <c r="G58" s="21"/>
      <c r="H58" s="21"/>
      <c r="I58" s="32"/>
      <c r="J58" s="32"/>
    </row>
    <row r="59" spans="1:10" ht="15.75" thickBot="1">
      <c r="A59" s="23"/>
      <c r="B59" s="23"/>
      <c r="D59" s="20"/>
      <c r="E59" s="21"/>
      <c r="F59" s="94" t="s">
        <v>740</v>
      </c>
      <c r="G59" s="95"/>
      <c r="H59" s="95"/>
      <c r="I59" s="96"/>
      <c r="J59" s="46">
        <f>SUM(H5:H56)</f>
        <v>52</v>
      </c>
    </row>
    <row r="60" spans="1:10">
      <c r="A60" s="34" t="s">
        <v>220</v>
      </c>
      <c r="B60" s="97" t="s">
        <v>741</v>
      </c>
      <c r="C60" s="98"/>
      <c r="D60" s="20"/>
      <c r="E60" s="21"/>
      <c r="F60" s="99" t="s">
        <v>742</v>
      </c>
      <c r="G60" s="100"/>
      <c r="H60" s="100"/>
      <c r="I60" s="101"/>
      <c r="J60" s="26">
        <f>SUM(J5:J56)</f>
        <v>1575000</v>
      </c>
    </row>
    <row r="61" spans="1:10" ht="15.75" thickBot="1">
      <c r="A61" s="27" t="s">
        <v>221</v>
      </c>
      <c r="B61" s="102" t="s">
        <v>743</v>
      </c>
      <c r="C61" s="103"/>
      <c r="D61" s="20"/>
      <c r="E61" s="21"/>
      <c r="F61" s="104" t="s">
        <v>744</v>
      </c>
      <c r="G61" s="105"/>
      <c r="H61" s="105"/>
      <c r="I61" s="105"/>
      <c r="J61" s="28">
        <f>J60*0.07</f>
        <v>110250.00000000001</v>
      </c>
    </row>
    <row r="62" spans="1:10">
      <c r="A62" s="21"/>
      <c r="B62" s="21"/>
      <c r="C62" s="21"/>
      <c r="D62" s="21"/>
      <c r="E62" s="21"/>
      <c r="F62" s="21"/>
      <c r="G62" s="21"/>
      <c r="H62" s="21"/>
      <c r="I62" s="29"/>
      <c r="J62" s="29"/>
    </row>
    <row r="63" spans="1:10">
      <c r="I63" s="33"/>
      <c r="J63" s="33"/>
    </row>
  </sheetData>
  <mergeCells count="27">
    <mergeCell ref="B37:B43"/>
    <mergeCell ref="B44:B56"/>
    <mergeCell ref="B5:B6"/>
    <mergeCell ref="B7:B9"/>
    <mergeCell ref="B10:B16"/>
    <mergeCell ref="B17:B26"/>
    <mergeCell ref="B27:B36"/>
    <mergeCell ref="F59:I59"/>
    <mergeCell ref="B60:C60"/>
    <mergeCell ref="F60:I60"/>
    <mergeCell ref="B61:C61"/>
    <mergeCell ref="F61:I61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O2" sqref="O2"/>
    </sheetView>
  </sheetViews>
  <sheetFormatPr defaultRowHeight="15"/>
  <cols>
    <col min="2" max="2" width="9.5703125" bestFit="1" customWidth="1"/>
    <col min="3" max="3" width="20" bestFit="1" customWidth="1"/>
    <col min="4" max="4" width="16.140625" customWidth="1"/>
    <col min="5" max="5" width="16" bestFit="1" customWidth="1"/>
    <col min="6" max="6" width="3.7109375" customWidth="1"/>
    <col min="7" max="7" width="4.42578125" customWidth="1"/>
    <col min="8" max="8" width="4.140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681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35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98</v>
      </c>
      <c r="D6" s="49" t="s">
        <v>221</v>
      </c>
      <c r="E6" s="49" t="s">
        <v>221</v>
      </c>
      <c r="F6" s="16"/>
      <c r="G6" s="16">
        <v>1</v>
      </c>
      <c r="H6" s="16">
        <v>1</v>
      </c>
      <c r="I6" s="36">
        <v>6500</v>
      </c>
      <c r="J6" s="39">
        <f t="shared" ref="J6:J9" si="0">I6*H6</f>
        <v>6500</v>
      </c>
    </row>
    <row r="7" spans="1:10">
      <c r="A7" s="38" t="s">
        <v>220</v>
      </c>
      <c r="B7" s="35" t="s">
        <v>220</v>
      </c>
      <c r="C7" s="5" t="s">
        <v>131</v>
      </c>
      <c r="D7" s="16" t="s">
        <v>147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35" t="s">
        <v>220</v>
      </c>
      <c r="C8" s="5" t="s">
        <v>137</v>
      </c>
      <c r="D8" s="16" t="s">
        <v>24</v>
      </c>
      <c r="E8" s="49" t="s">
        <v>221</v>
      </c>
      <c r="F8" s="16">
        <v>1</v>
      </c>
      <c r="G8" s="16"/>
      <c r="H8" s="16">
        <v>1</v>
      </c>
      <c r="I8" s="36">
        <v>15000</v>
      </c>
      <c r="J8" s="39">
        <f t="shared" si="0"/>
        <v>15000</v>
      </c>
    </row>
    <row r="9" spans="1:10" ht="15.75" thickBot="1">
      <c r="A9" s="40" t="s">
        <v>220</v>
      </c>
      <c r="B9" s="50" t="s">
        <v>220</v>
      </c>
      <c r="C9" s="41" t="s">
        <v>145</v>
      </c>
      <c r="D9" s="43" t="s">
        <v>24</v>
      </c>
      <c r="E9" s="43">
        <v>98103436</v>
      </c>
      <c r="F9" s="43">
        <v>1</v>
      </c>
      <c r="G9" s="43"/>
      <c r="H9" s="43">
        <v>1</v>
      </c>
      <c r="I9" s="44">
        <v>650</v>
      </c>
      <c r="J9" s="45">
        <f t="shared" si="0"/>
        <v>650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32"/>
      <c r="J11" s="32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46">
        <f>SUM(H5:H9)</f>
        <v>5</v>
      </c>
    </row>
    <row r="13" spans="1:10">
      <c r="A13" s="34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26">
        <f>SUM(J5:J9)</f>
        <v>32150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28">
        <f>J13*0.07</f>
        <v>2250.5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29"/>
      <c r="J15" s="29"/>
    </row>
    <row r="16" spans="1:10">
      <c r="I16" s="33"/>
      <c r="J16" s="33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O1" sqref="O1"/>
    </sheetView>
  </sheetViews>
  <sheetFormatPr defaultRowHeight="15"/>
  <cols>
    <col min="1" max="1" width="6.28515625" customWidth="1"/>
    <col min="2" max="2" width="16.28515625" customWidth="1"/>
    <col min="3" max="3" width="22.28515625" customWidth="1"/>
    <col min="4" max="4" width="10.5703125" bestFit="1" customWidth="1"/>
    <col min="5" max="5" width="18.85546875" bestFit="1" customWidth="1"/>
    <col min="6" max="6" width="4.140625" customWidth="1"/>
    <col min="7" max="8" width="4.28515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682</v>
      </c>
      <c r="G2" s="124"/>
      <c r="H2" s="124"/>
      <c r="I2" s="124"/>
      <c r="J2" s="143"/>
    </row>
    <row r="3" spans="1:10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683</v>
      </c>
      <c r="C5" s="5" t="s">
        <v>145</v>
      </c>
      <c r="D5" s="16" t="s">
        <v>23</v>
      </c>
      <c r="E5" s="16" t="s">
        <v>684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1"/>
      <c r="C6" s="5" t="s">
        <v>189</v>
      </c>
      <c r="D6" s="49" t="s">
        <v>221</v>
      </c>
      <c r="E6" s="49" t="s">
        <v>221</v>
      </c>
      <c r="F6" s="16"/>
      <c r="G6" s="16">
        <v>1</v>
      </c>
      <c r="H6" s="16">
        <v>1</v>
      </c>
      <c r="I6" s="36">
        <v>65000</v>
      </c>
      <c r="J6" s="39">
        <f t="shared" ref="J6:J31" si="0">I6*H6</f>
        <v>65000</v>
      </c>
    </row>
    <row r="7" spans="1:10">
      <c r="A7" s="38" t="s">
        <v>220</v>
      </c>
      <c r="B7" s="71" t="s">
        <v>472</v>
      </c>
      <c r="C7" s="5" t="s">
        <v>35</v>
      </c>
      <c r="D7" s="16" t="s">
        <v>53</v>
      </c>
      <c r="E7" s="49" t="s">
        <v>221</v>
      </c>
      <c r="F7" s="16"/>
      <c r="G7" s="16">
        <v>1</v>
      </c>
      <c r="H7" s="16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71"/>
      <c r="C8" s="5" t="s">
        <v>77</v>
      </c>
      <c r="D8" s="16" t="s">
        <v>78</v>
      </c>
      <c r="E8" s="16" t="s">
        <v>316</v>
      </c>
      <c r="F8" s="16">
        <v>1</v>
      </c>
      <c r="G8" s="16"/>
      <c r="H8" s="16">
        <v>1</v>
      </c>
      <c r="I8" s="36">
        <v>38000</v>
      </c>
      <c r="J8" s="39">
        <f t="shared" si="0"/>
        <v>38000</v>
      </c>
    </row>
    <row r="9" spans="1:10">
      <c r="A9" s="38" t="s">
        <v>220</v>
      </c>
      <c r="B9" s="71"/>
      <c r="C9" s="5" t="s">
        <v>131</v>
      </c>
      <c r="D9" s="16" t="s">
        <v>147</v>
      </c>
      <c r="E9" s="49" t="s">
        <v>221</v>
      </c>
      <c r="F9" s="16">
        <v>1</v>
      </c>
      <c r="G9" s="16"/>
      <c r="H9" s="16">
        <v>1</v>
      </c>
      <c r="I9" s="36">
        <v>3500</v>
      </c>
      <c r="J9" s="39">
        <f t="shared" si="0"/>
        <v>3500</v>
      </c>
    </row>
    <row r="10" spans="1:10">
      <c r="A10" s="38" t="s">
        <v>220</v>
      </c>
      <c r="B10" s="71"/>
      <c r="C10" s="5" t="s">
        <v>19</v>
      </c>
      <c r="D10" s="16" t="s">
        <v>26</v>
      </c>
      <c r="E10" s="49" t="s">
        <v>221</v>
      </c>
      <c r="F10" s="16">
        <v>1</v>
      </c>
      <c r="G10" s="16"/>
      <c r="H10" s="16">
        <v>1</v>
      </c>
      <c r="I10" s="36">
        <v>1200</v>
      </c>
      <c r="J10" s="39">
        <f t="shared" si="0"/>
        <v>1200</v>
      </c>
    </row>
    <row r="11" spans="1:10">
      <c r="A11" s="38" t="s">
        <v>220</v>
      </c>
      <c r="B11" s="71"/>
      <c r="C11" s="5" t="s">
        <v>189</v>
      </c>
      <c r="D11" s="49" t="s">
        <v>221</v>
      </c>
      <c r="E11" s="49" t="s">
        <v>221</v>
      </c>
      <c r="F11" s="16">
        <v>1</v>
      </c>
      <c r="G11" s="16"/>
      <c r="H11" s="16">
        <v>1</v>
      </c>
      <c r="I11" s="36">
        <v>65000</v>
      </c>
      <c r="J11" s="39">
        <f t="shared" si="0"/>
        <v>65000</v>
      </c>
    </row>
    <row r="12" spans="1:10">
      <c r="A12" s="38" t="s">
        <v>220</v>
      </c>
      <c r="B12" s="71"/>
      <c r="C12" s="5" t="s">
        <v>538</v>
      </c>
      <c r="D12" s="16" t="s">
        <v>23</v>
      </c>
      <c r="E12" s="16" t="s">
        <v>684</v>
      </c>
      <c r="F12" s="16">
        <v>1</v>
      </c>
      <c r="G12" s="16"/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71"/>
      <c r="C13" s="5" t="s">
        <v>180</v>
      </c>
      <c r="D13" s="16" t="s">
        <v>447</v>
      </c>
      <c r="E13" s="16">
        <v>24920987</v>
      </c>
      <c r="F13" s="16">
        <v>1</v>
      </c>
      <c r="G13" s="16"/>
      <c r="H13" s="16">
        <v>1</v>
      </c>
      <c r="I13" s="36">
        <v>250000</v>
      </c>
      <c r="J13" s="39">
        <f t="shared" si="0"/>
        <v>250000</v>
      </c>
    </row>
    <row r="14" spans="1:10">
      <c r="A14" s="38" t="s">
        <v>220</v>
      </c>
      <c r="B14" s="71"/>
      <c r="C14" s="5" t="s">
        <v>181</v>
      </c>
      <c r="D14" s="16" t="s">
        <v>183</v>
      </c>
      <c r="E14" s="16" t="s">
        <v>687</v>
      </c>
      <c r="F14" s="16">
        <v>1</v>
      </c>
      <c r="G14" s="16"/>
      <c r="H14" s="16">
        <v>1</v>
      </c>
      <c r="I14" s="36">
        <v>250000</v>
      </c>
      <c r="J14" s="39">
        <f t="shared" si="0"/>
        <v>250000</v>
      </c>
    </row>
    <row r="15" spans="1:10">
      <c r="A15" s="38" t="s">
        <v>220</v>
      </c>
      <c r="B15" s="71" t="s">
        <v>439</v>
      </c>
      <c r="C15" s="5" t="s">
        <v>137</v>
      </c>
      <c r="D15" s="16" t="s">
        <v>24</v>
      </c>
      <c r="E15" s="16" t="s">
        <v>514</v>
      </c>
      <c r="F15" s="16">
        <v>1</v>
      </c>
      <c r="G15" s="16"/>
      <c r="H15" s="16">
        <v>1</v>
      </c>
      <c r="I15" s="36">
        <v>15000</v>
      </c>
      <c r="J15" s="39">
        <f t="shared" si="0"/>
        <v>15000</v>
      </c>
    </row>
    <row r="16" spans="1:10">
      <c r="A16" s="38" t="s">
        <v>220</v>
      </c>
      <c r="B16" s="71"/>
      <c r="C16" s="5" t="s">
        <v>614</v>
      </c>
      <c r="D16" s="49" t="s">
        <v>221</v>
      </c>
      <c r="E16" s="16">
        <v>114233</v>
      </c>
      <c r="F16" s="16">
        <v>1</v>
      </c>
      <c r="G16" s="16"/>
      <c r="H16" s="16">
        <v>1</v>
      </c>
      <c r="I16" s="36">
        <v>1400</v>
      </c>
      <c r="J16" s="39">
        <f t="shared" si="0"/>
        <v>1400</v>
      </c>
    </row>
    <row r="17" spans="1:10">
      <c r="A17" s="38" t="s">
        <v>220</v>
      </c>
      <c r="B17" s="71"/>
      <c r="C17" s="5" t="s">
        <v>510</v>
      </c>
      <c r="D17" s="16" t="s">
        <v>480</v>
      </c>
      <c r="E17" s="16" t="s">
        <v>686</v>
      </c>
      <c r="F17" s="16">
        <v>1</v>
      </c>
      <c r="G17" s="16"/>
      <c r="H17" s="16">
        <v>1</v>
      </c>
      <c r="I17" s="36">
        <v>1500</v>
      </c>
      <c r="J17" s="39">
        <f t="shared" si="0"/>
        <v>1500</v>
      </c>
    </row>
    <row r="18" spans="1:10">
      <c r="A18" s="38" t="s">
        <v>220</v>
      </c>
      <c r="B18" s="71"/>
      <c r="C18" s="5" t="s">
        <v>487</v>
      </c>
      <c r="D18" s="49" t="s">
        <v>221</v>
      </c>
      <c r="E18" s="49" t="s">
        <v>221</v>
      </c>
      <c r="F18" s="16">
        <v>1</v>
      </c>
      <c r="G18" s="16"/>
      <c r="H18" s="16">
        <v>1</v>
      </c>
      <c r="I18" s="36">
        <v>4500</v>
      </c>
      <c r="J18" s="39">
        <f t="shared" si="0"/>
        <v>4500</v>
      </c>
    </row>
    <row r="19" spans="1:10">
      <c r="A19" s="38" t="s">
        <v>220</v>
      </c>
      <c r="B19" s="71"/>
      <c r="C19" s="5" t="s">
        <v>440</v>
      </c>
      <c r="D19" s="16" t="s">
        <v>444</v>
      </c>
      <c r="E19" s="16">
        <v>519107</v>
      </c>
      <c r="F19" s="16">
        <v>1</v>
      </c>
      <c r="G19" s="16"/>
      <c r="H19" s="16">
        <v>1</v>
      </c>
      <c r="I19" s="36">
        <v>30000</v>
      </c>
      <c r="J19" s="39">
        <f t="shared" si="0"/>
        <v>30000</v>
      </c>
    </row>
    <row r="20" spans="1:10">
      <c r="A20" s="38" t="s">
        <v>220</v>
      </c>
      <c r="B20" s="71"/>
      <c r="C20" s="5" t="s">
        <v>441</v>
      </c>
      <c r="D20" s="16" t="s">
        <v>685</v>
      </c>
      <c r="E20" s="49" t="s">
        <v>221</v>
      </c>
      <c r="F20" s="16">
        <v>1</v>
      </c>
      <c r="G20" s="16"/>
      <c r="H20" s="16">
        <v>1</v>
      </c>
      <c r="I20" s="36">
        <v>18500</v>
      </c>
      <c r="J20" s="39">
        <f t="shared" si="0"/>
        <v>18500</v>
      </c>
    </row>
    <row r="21" spans="1:10">
      <c r="A21" s="38" t="s">
        <v>220</v>
      </c>
      <c r="B21" s="71"/>
      <c r="C21" s="5" t="s">
        <v>440</v>
      </c>
      <c r="D21" s="16" t="s">
        <v>53</v>
      </c>
      <c r="E21" s="49" t="s">
        <v>221</v>
      </c>
      <c r="F21" s="16">
        <v>1</v>
      </c>
      <c r="G21" s="16"/>
      <c r="H21" s="16">
        <v>1</v>
      </c>
      <c r="I21" s="36">
        <v>30000</v>
      </c>
      <c r="J21" s="39">
        <f t="shared" si="0"/>
        <v>30000</v>
      </c>
    </row>
    <row r="22" spans="1:10">
      <c r="A22" s="38" t="s">
        <v>220</v>
      </c>
      <c r="B22" s="71"/>
      <c r="C22" s="5" t="s">
        <v>510</v>
      </c>
      <c r="D22" s="16" t="s">
        <v>688</v>
      </c>
      <c r="E22" s="49" t="s">
        <v>221</v>
      </c>
      <c r="F22" s="16">
        <v>1</v>
      </c>
      <c r="G22" s="16"/>
      <c r="H22" s="16">
        <v>1</v>
      </c>
      <c r="I22" s="36">
        <v>1500</v>
      </c>
      <c r="J22" s="39">
        <f t="shared" si="0"/>
        <v>1500</v>
      </c>
    </row>
    <row r="23" spans="1:10">
      <c r="A23" s="38" t="s">
        <v>220</v>
      </c>
      <c r="B23" s="71" t="s">
        <v>192</v>
      </c>
      <c r="C23" s="5" t="s">
        <v>189</v>
      </c>
      <c r="D23" s="49" t="s">
        <v>221</v>
      </c>
      <c r="E23" s="49" t="s">
        <v>221</v>
      </c>
      <c r="F23" s="16">
        <v>1</v>
      </c>
      <c r="G23" s="16"/>
      <c r="H23" s="16">
        <v>1</v>
      </c>
      <c r="I23" s="36">
        <v>65000</v>
      </c>
      <c r="J23" s="39">
        <f t="shared" si="0"/>
        <v>65000</v>
      </c>
    </row>
    <row r="24" spans="1:10">
      <c r="A24" s="38" t="s">
        <v>220</v>
      </c>
      <c r="B24" s="71"/>
      <c r="C24" s="5" t="s">
        <v>40</v>
      </c>
      <c r="D24" s="49" t="s">
        <v>221</v>
      </c>
      <c r="E24" s="49" t="s">
        <v>221</v>
      </c>
      <c r="F24" s="16">
        <v>1</v>
      </c>
      <c r="G24" s="16"/>
      <c r="H24" s="16">
        <v>1</v>
      </c>
      <c r="I24" s="36">
        <v>45000</v>
      </c>
      <c r="J24" s="39">
        <f t="shared" si="0"/>
        <v>45000</v>
      </c>
    </row>
    <row r="25" spans="1:10">
      <c r="A25" s="38" t="s">
        <v>220</v>
      </c>
      <c r="B25" s="71"/>
      <c r="C25" s="5" t="s">
        <v>625</v>
      </c>
      <c r="D25" s="49" t="s">
        <v>221</v>
      </c>
      <c r="E25" s="49" t="s">
        <v>221</v>
      </c>
      <c r="F25" s="16">
        <v>1</v>
      </c>
      <c r="G25" s="16"/>
      <c r="H25" s="16">
        <v>1</v>
      </c>
      <c r="I25" s="36">
        <v>45000</v>
      </c>
      <c r="J25" s="39">
        <f t="shared" si="0"/>
        <v>45000</v>
      </c>
    </row>
    <row r="26" spans="1:10">
      <c r="A26" s="38" t="s">
        <v>220</v>
      </c>
      <c r="B26" s="71"/>
      <c r="C26" s="5" t="s">
        <v>438</v>
      </c>
      <c r="D26" s="49" t="s">
        <v>221</v>
      </c>
      <c r="E26" s="49" t="s">
        <v>221</v>
      </c>
      <c r="F26" s="16">
        <v>1</v>
      </c>
      <c r="G26" s="16"/>
      <c r="H26" s="16">
        <v>1</v>
      </c>
      <c r="I26" s="36">
        <v>2500</v>
      </c>
      <c r="J26" s="39">
        <f t="shared" si="0"/>
        <v>2500</v>
      </c>
    </row>
    <row r="27" spans="1:10">
      <c r="A27" s="38" t="s">
        <v>220</v>
      </c>
      <c r="B27" s="71"/>
      <c r="C27" s="5" t="s">
        <v>438</v>
      </c>
      <c r="D27" s="16" t="s">
        <v>591</v>
      </c>
      <c r="E27" s="49" t="s">
        <v>221</v>
      </c>
      <c r="F27" s="16">
        <v>1</v>
      </c>
      <c r="G27" s="16"/>
      <c r="H27" s="16">
        <v>1</v>
      </c>
      <c r="I27" s="36">
        <v>2500</v>
      </c>
      <c r="J27" s="39">
        <f t="shared" si="0"/>
        <v>2500</v>
      </c>
    </row>
    <row r="28" spans="1:10">
      <c r="A28" s="38" t="s">
        <v>220</v>
      </c>
      <c r="B28" s="71"/>
      <c r="C28" s="5" t="s">
        <v>145</v>
      </c>
      <c r="D28" s="16" t="s">
        <v>23</v>
      </c>
      <c r="E28" s="49" t="s">
        <v>221</v>
      </c>
      <c r="F28" s="16">
        <v>1</v>
      </c>
      <c r="G28" s="16"/>
      <c r="H28" s="16">
        <v>1</v>
      </c>
      <c r="I28" s="36">
        <v>650</v>
      </c>
      <c r="J28" s="39">
        <f t="shared" si="0"/>
        <v>650</v>
      </c>
    </row>
    <row r="29" spans="1:10">
      <c r="A29" s="38" t="s">
        <v>220</v>
      </c>
      <c r="B29" s="71" t="s">
        <v>492</v>
      </c>
      <c r="C29" s="5" t="s">
        <v>145</v>
      </c>
      <c r="D29" s="16" t="s">
        <v>689</v>
      </c>
      <c r="E29" s="16">
        <v>51001</v>
      </c>
      <c r="F29" s="16"/>
      <c r="G29" s="16">
        <v>1</v>
      </c>
      <c r="H29" s="16">
        <v>1</v>
      </c>
      <c r="I29" s="36">
        <v>650</v>
      </c>
      <c r="J29" s="39">
        <f t="shared" si="0"/>
        <v>650</v>
      </c>
    </row>
    <row r="30" spans="1:10">
      <c r="A30" s="38" t="s">
        <v>220</v>
      </c>
      <c r="B30" s="71"/>
      <c r="C30" s="5" t="s">
        <v>145</v>
      </c>
      <c r="D30" s="16" t="s">
        <v>598</v>
      </c>
      <c r="E30" s="16" t="s">
        <v>606</v>
      </c>
      <c r="F30" s="16"/>
      <c r="G30" s="16">
        <v>1</v>
      </c>
      <c r="H30" s="16">
        <v>1</v>
      </c>
      <c r="I30" s="36">
        <v>650</v>
      </c>
      <c r="J30" s="39">
        <f t="shared" si="0"/>
        <v>650</v>
      </c>
    </row>
    <row r="31" spans="1:10" ht="15.75" thickBot="1">
      <c r="A31" s="40" t="s">
        <v>220</v>
      </c>
      <c r="B31" s="144"/>
      <c r="C31" s="41" t="s">
        <v>145</v>
      </c>
      <c r="D31" s="43" t="s">
        <v>52</v>
      </c>
      <c r="E31" s="43" t="s">
        <v>422</v>
      </c>
      <c r="F31" s="43"/>
      <c r="G31" s="43">
        <v>1</v>
      </c>
      <c r="H31" s="43">
        <v>1</v>
      </c>
      <c r="I31" s="44">
        <v>650</v>
      </c>
      <c r="J31" s="45">
        <f t="shared" si="0"/>
        <v>650</v>
      </c>
    </row>
    <row r="33" spans="1:10" ht="16.5" thickBot="1">
      <c r="A33" s="19" t="s">
        <v>739</v>
      </c>
      <c r="B33" s="19"/>
      <c r="D33" s="20"/>
      <c r="E33" s="21"/>
      <c r="F33" s="21"/>
      <c r="G33" s="21"/>
      <c r="H33" s="21"/>
      <c r="I33" s="32"/>
      <c r="J33" s="32"/>
    </row>
    <row r="34" spans="1:10" ht="15.75" thickBot="1">
      <c r="A34" s="23"/>
      <c r="B34" s="23"/>
      <c r="D34" s="20"/>
      <c r="E34" s="21"/>
      <c r="F34" s="94" t="s">
        <v>740</v>
      </c>
      <c r="G34" s="95"/>
      <c r="H34" s="95"/>
      <c r="I34" s="96"/>
      <c r="J34" s="46">
        <f>SUM(H5:H31)</f>
        <v>27</v>
      </c>
    </row>
    <row r="35" spans="1:10">
      <c r="A35" s="34" t="s">
        <v>220</v>
      </c>
      <c r="B35" s="97" t="s">
        <v>741</v>
      </c>
      <c r="C35" s="98"/>
      <c r="D35" s="20"/>
      <c r="E35" s="21"/>
      <c r="F35" s="99" t="s">
        <v>742</v>
      </c>
      <c r="G35" s="100"/>
      <c r="H35" s="100"/>
      <c r="I35" s="101"/>
      <c r="J35" s="26">
        <f>SUM(J5:J31)</f>
        <v>945500</v>
      </c>
    </row>
    <row r="36" spans="1:10" ht="15.75" thickBot="1">
      <c r="A36" s="27" t="s">
        <v>221</v>
      </c>
      <c r="B36" s="102" t="s">
        <v>743</v>
      </c>
      <c r="C36" s="103"/>
      <c r="D36" s="20"/>
      <c r="E36" s="21"/>
      <c r="F36" s="104" t="s">
        <v>744</v>
      </c>
      <c r="G36" s="105"/>
      <c r="H36" s="105"/>
      <c r="I36" s="105"/>
      <c r="J36" s="28">
        <f>J35*0.07</f>
        <v>66185</v>
      </c>
    </row>
    <row r="37" spans="1:10">
      <c r="A37" s="21"/>
      <c r="B37" s="21"/>
      <c r="C37" s="21"/>
      <c r="D37" s="21"/>
      <c r="E37" s="21"/>
      <c r="F37" s="21"/>
      <c r="G37" s="21"/>
      <c r="H37" s="21"/>
      <c r="I37" s="29"/>
      <c r="J37" s="29"/>
    </row>
    <row r="38" spans="1:10">
      <c r="I38" s="33"/>
      <c r="J38" s="33"/>
    </row>
  </sheetData>
  <mergeCells count="25">
    <mergeCell ref="B5:B6"/>
    <mergeCell ref="B7:B14"/>
    <mergeCell ref="B15:B22"/>
    <mergeCell ref="B23:B28"/>
    <mergeCell ref="B29:B31"/>
    <mergeCell ref="F34:I34"/>
    <mergeCell ref="B35:C35"/>
    <mergeCell ref="F35:I35"/>
    <mergeCell ref="B36:C36"/>
    <mergeCell ref="F36:I36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30"/>
  <sheetViews>
    <sheetView topLeftCell="A7" workbookViewId="0">
      <selection activeCell="O6" sqref="O6"/>
    </sheetView>
  </sheetViews>
  <sheetFormatPr defaultRowHeight="15"/>
  <cols>
    <col min="1" max="1" width="5.42578125" customWidth="1"/>
    <col min="2" max="2" width="12.28515625" customWidth="1"/>
    <col min="3" max="3" width="20" bestFit="1" customWidth="1"/>
    <col min="4" max="4" width="10.5703125" bestFit="1" customWidth="1"/>
    <col min="5" max="5" width="19.28515625" bestFit="1" customWidth="1"/>
    <col min="6" max="6" width="4.5703125" customWidth="1"/>
    <col min="7" max="7" width="4.425781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690</v>
      </c>
      <c r="G2" s="124"/>
      <c r="H2" s="124"/>
      <c r="I2" s="124"/>
      <c r="J2" s="143"/>
    </row>
    <row r="3" spans="1:10" ht="24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153" t="s">
        <v>472</v>
      </c>
      <c r="C5" s="5" t="s">
        <v>77</v>
      </c>
      <c r="D5" s="16" t="s">
        <v>78</v>
      </c>
      <c r="E5" s="16" t="s">
        <v>692</v>
      </c>
      <c r="F5" s="16">
        <v>1</v>
      </c>
      <c r="G5" s="16"/>
      <c r="H5" s="16">
        <v>1</v>
      </c>
      <c r="I5" s="36">
        <v>38000</v>
      </c>
      <c r="J5" s="39">
        <f>I5*H5</f>
        <v>38000</v>
      </c>
    </row>
    <row r="6" spans="1:10">
      <c r="A6" s="38" t="s">
        <v>220</v>
      </c>
      <c r="B6" s="153"/>
      <c r="C6" s="5" t="s">
        <v>131</v>
      </c>
      <c r="D6" s="16" t="s">
        <v>147</v>
      </c>
      <c r="E6" s="37" t="s">
        <v>221</v>
      </c>
      <c r="F6" s="16">
        <v>1</v>
      </c>
      <c r="G6" s="16"/>
      <c r="H6" s="16">
        <v>1</v>
      </c>
      <c r="I6" s="36">
        <v>3500</v>
      </c>
      <c r="J6" s="39">
        <f t="shared" ref="J6:J23" si="0">I6*H6</f>
        <v>3500</v>
      </c>
    </row>
    <row r="7" spans="1:10">
      <c r="A7" s="38" t="s">
        <v>220</v>
      </c>
      <c r="B7" s="153" t="s">
        <v>528</v>
      </c>
      <c r="C7" s="5" t="s">
        <v>180</v>
      </c>
      <c r="D7" s="16" t="s">
        <v>183</v>
      </c>
      <c r="E7" s="16" t="s">
        <v>693</v>
      </c>
      <c r="F7" s="16">
        <v>1</v>
      </c>
      <c r="G7" s="16"/>
      <c r="H7" s="16">
        <v>1</v>
      </c>
      <c r="I7" s="36">
        <v>250000</v>
      </c>
      <c r="J7" s="39">
        <f t="shared" si="0"/>
        <v>250000</v>
      </c>
    </row>
    <row r="8" spans="1:10">
      <c r="A8" s="38" t="s">
        <v>220</v>
      </c>
      <c r="B8" s="153"/>
      <c r="C8" s="5" t="s">
        <v>181</v>
      </c>
      <c r="D8" s="16" t="s">
        <v>183</v>
      </c>
      <c r="E8" s="16" t="s">
        <v>694</v>
      </c>
      <c r="F8" s="16">
        <v>1</v>
      </c>
      <c r="G8" s="16"/>
      <c r="H8" s="16">
        <v>1</v>
      </c>
      <c r="I8" s="36">
        <v>250000</v>
      </c>
      <c r="J8" s="39">
        <f t="shared" si="0"/>
        <v>250000</v>
      </c>
    </row>
    <row r="9" spans="1:10">
      <c r="A9" s="38" t="s">
        <v>220</v>
      </c>
      <c r="B9" s="153"/>
      <c r="C9" s="5" t="s">
        <v>137</v>
      </c>
      <c r="D9" s="16" t="s">
        <v>24</v>
      </c>
      <c r="E9" s="16" t="s">
        <v>514</v>
      </c>
      <c r="F9" s="16">
        <v>1</v>
      </c>
      <c r="G9" s="16"/>
      <c r="H9" s="16">
        <v>1</v>
      </c>
      <c r="I9" s="36">
        <v>15000</v>
      </c>
      <c r="J9" s="39">
        <f t="shared" si="0"/>
        <v>15000</v>
      </c>
    </row>
    <row r="10" spans="1:10">
      <c r="A10" s="38" t="s">
        <v>220</v>
      </c>
      <c r="B10" s="153"/>
      <c r="C10" s="5" t="s">
        <v>145</v>
      </c>
      <c r="D10" s="16" t="s">
        <v>442</v>
      </c>
      <c r="E10" s="16" t="s">
        <v>603</v>
      </c>
      <c r="F10" s="16">
        <v>1</v>
      </c>
      <c r="G10" s="16"/>
      <c r="H10" s="16">
        <v>1</v>
      </c>
      <c r="I10" s="36">
        <v>650</v>
      </c>
      <c r="J10" s="39">
        <f t="shared" si="0"/>
        <v>650</v>
      </c>
    </row>
    <row r="11" spans="1:10">
      <c r="A11" s="38" t="s">
        <v>220</v>
      </c>
      <c r="B11" s="153" t="s">
        <v>492</v>
      </c>
      <c r="C11" s="5" t="s">
        <v>145</v>
      </c>
      <c r="D11" s="16" t="s">
        <v>691</v>
      </c>
      <c r="E11" s="16" t="s">
        <v>150</v>
      </c>
      <c r="F11" s="16">
        <v>1</v>
      </c>
      <c r="G11" s="16"/>
      <c r="H11" s="16">
        <v>1</v>
      </c>
      <c r="I11" s="36">
        <v>650</v>
      </c>
      <c r="J11" s="39">
        <f t="shared" si="0"/>
        <v>650</v>
      </c>
    </row>
    <row r="12" spans="1:10">
      <c r="A12" s="38" t="s">
        <v>220</v>
      </c>
      <c r="B12" s="153"/>
      <c r="C12" s="5" t="s">
        <v>145</v>
      </c>
      <c r="D12" s="16" t="s">
        <v>678</v>
      </c>
      <c r="E12" s="37" t="s">
        <v>221</v>
      </c>
      <c r="F12" s="16"/>
      <c r="G12" s="16">
        <v>1</v>
      </c>
      <c r="H12" s="16">
        <v>1</v>
      </c>
      <c r="I12" s="36">
        <v>650</v>
      </c>
      <c r="J12" s="39">
        <f t="shared" si="0"/>
        <v>650</v>
      </c>
    </row>
    <row r="13" spans="1:10">
      <c r="A13" s="38" t="s">
        <v>220</v>
      </c>
      <c r="B13" s="153"/>
      <c r="C13" s="5" t="s">
        <v>145</v>
      </c>
      <c r="D13" s="16" t="s">
        <v>52</v>
      </c>
      <c r="E13" s="16" t="s">
        <v>422</v>
      </c>
      <c r="F13" s="16"/>
      <c r="G13" s="16">
        <v>1</v>
      </c>
      <c r="H13" s="16">
        <v>1</v>
      </c>
      <c r="I13" s="36">
        <v>650</v>
      </c>
      <c r="J13" s="39">
        <f t="shared" si="0"/>
        <v>650</v>
      </c>
    </row>
    <row r="14" spans="1:10">
      <c r="A14" s="38" t="s">
        <v>220</v>
      </c>
      <c r="B14" s="153"/>
      <c r="C14" s="5" t="s">
        <v>189</v>
      </c>
      <c r="D14" s="37" t="s">
        <v>221</v>
      </c>
      <c r="E14" s="37" t="s">
        <v>221</v>
      </c>
      <c r="F14" s="16"/>
      <c r="G14" s="16">
        <v>1</v>
      </c>
      <c r="H14" s="16">
        <v>1</v>
      </c>
      <c r="I14" s="36">
        <v>65000</v>
      </c>
      <c r="J14" s="39">
        <f t="shared" si="0"/>
        <v>65000</v>
      </c>
    </row>
    <row r="15" spans="1:10">
      <c r="A15" s="38" t="s">
        <v>220</v>
      </c>
      <c r="B15" s="153"/>
      <c r="C15" s="5" t="s">
        <v>189</v>
      </c>
      <c r="D15" s="37" t="s">
        <v>221</v>
      </c>
      <c r="E15" s="37" t="s">
        <v>221</v>
      </c>
      <c r="F15" s="16">
        <v>1</v>
      </c>
      <c r="G15" s="16"/>
      <c r="H15" s="16">
        <v>1</v>
      </c>
      <c r="I15" s="36">
        <v>65000</v>
      </c>
      <c r="J15" s="39">
        <f t="shared" si="0"/>
        <v>65000</v>
      </c>
    </row>
    <row r="16" spans="1:10">
      <c r="A16" s="38" t="s">
        <v>220</v>
      </c>
      <c r="B16" s="153"/>
      <c r="C16" s="5" t="s">
        <v>189</v>
      </c>
      <c r="D16" s="37" t="s">
        <v>221</v>
      </c>
      <c r="E16" s="37" t="s">
        <v>221</v>
      </c>
      <c r="F16" s="16">
        <v>1</v>
      </c>
      <c r="G16" s="16"/>
      <c r="H16" s="16">
        <v>1</v>
      </c>
      <c r="I16" s="36">
        <v>65000</v>
      </c>
      <c r="J16" s="39">
        <f t="shared" si="0"/>
        <v>65000</v>
      </c>
    </row>
    <row r="17" spans="1:10">
      <c r="A17" s="38" t="s">
        <v>220</v>
      </c>
      <c r="B17" s="153"/>
      <c r="C17" s="5" t="s">
        <v>189</v>
      </c>
      <c r="D17" s="37" t="s">
        <v>221</v>
      </c>
      <c r="E17" s="37" t="s">
        <v>221</v>
      </c>
      <c r="F17" s="16"/>
      <c r="G17" s="16">
        <v>1</v>
      </c>
      <c r="H17" s="16">
        <v>1</v>
      </c>
      <c r="I17" s="36">
        <v>65000</v>
      </c>
      <c r="J17" s="39">
        <f t="shared" si="0"/>
        <v>65000</v>
      </c>
    </row>
    <row r="18" spans="1:10">
      <c r="A18" s="38" t="s">
        <v>220</v>
      </c>
      <c r="B18" s="153"/>
      <c r="C18" s="5" t="s">
        <v>438</v>
      </c>
      <c r="D18" s="37" t="s">
        <v>221</v>
      </c>
      <c r="E18" s="37" t="s">
        <v>221</v>
      </c>
      <c r="F18" s="16">
        <v>1</v>
      </c>
      <c r="G18" s="16"/>
      <c r="H18" s="16">
        <v>1</v>
      </c>
      <c r="I18" s="36">
        <v>2500</v>
      </c>
      <c r="J18" s="39">
        <f t="shared" si="0"/>
        <v>2500</v>
      </c>
    </row>
    <row r="19" spans="1:10">
      <c r="A19" s="38" t="s">
        <v>220</v>
      </c>
      <c r="B19" s="153"/>
      <c r="C19" s="5" t="s">
        <v>438</v>
      </c>
      <c r="D19" s="37" t="s">
        <v>221</v>
      </c>
      <c r="E19" s="37" t="s">
        <v>221</v>
      </c>
      <c r="F19" s="16">
        <v>1</v>
      </c>
      <c r="G19" s="16"/>
      <c r="H19" s="16">
        <v>1</v>
      </c>
      <c r="I19" s="36">
        <v>2500</v>
      </c>
      <c r="J19" s="39">
        <f t="shared" si="0"/>
        <v>2500</v>
      </c>
    </row>
    <row r="20" spans="1:10">
      <c r="A20" s="38" t="s">
        <v>220</v>
      </c>
      <c r="B20" s="153"/>
      <c r="C20" s="5" t="s">
        <v>438</v>
      </c>
      <c r="D20" s="37" t="s">
        <v>221</v>
      </c>
      <c r="E20" s="37" t="s">
        <v>221</v>
      </c>
      <c r="F20" s="16">
        <v>1</v>
      </c>
      <c r="G20" s="16"/>
      <c r="H20" s="16">
        <v>1</v>
      </c>
      <c r="I20" s="36">
        <v>2500</v>
      </c>
      <c r="J20" s="39">
        <f t="shared" si="0"/>
        <v>2500</v>
      </c>
    </row>
    <row r="21" spans="1:10">
      <c r="A21" s="38" t="s">
        <v>220</v>
      </c>
      <c r="B21" s="153"/>
      <c r="C21" s="5" t="s">
        <v>438</v>
      </c>
      <c r="D21" s="37" t="s">
        <v>221</v>
      </c>
      <c r="E21" s="37" t="s">
        <v>221</v>
      </c>
      <c r="F21" s="16">
        <v>1</v>
      </c>
      <c r="G21" s="16"/>
      <c r="H21" s="16">
        <v>1</v>
      </c>
      <c r="I21" s="36">
        <v>2500</v>
      </c>
      <c r="J21" s="39">
        <f t="shared" si="0"/>
        <v>2500</v>
      </c>
    </row>
    <row r="22" spans="1:10">
      <c r="A22" s="38" t="s">
        <v>220</v>
      </c>
      <c r="B22" s="153"/>
      <c r="C22" s="5" t="s">
        <v>438</v>
      </c>
      <c r="D22" s="37" t="s">
        <v>221</v>
      </c>
      <c r="E22" s="37" t="s">
        <v>221</v>
      </c>
      <c r="F22" s="16">
        <v>1</v>
      </c>
      <c r="G22" s="16"/>
      <c r="H22" s="16">
        <v>1</v>
      </c>
      <c r="I22" s="36">
        <v>2500</v>
      </c>
      <c r="J22" s="39">
        <f t="shared" si="0"/>
        <v>2500</v>
      </c>
    </row>
    <row r="23" spans="1:10" ht="15.75" thickBot="1">
      <c r="A23" s="40" t="s">
        <v>220</v>
      </c>
      <c r="B23" s="155"/>
      <c r="C23" s="41" t="s">
        <v>438</v>
      </c>
      <c r="D23" s="42" t="s">
        <v>221</v>
      </c>
      <c r="E23" s="42" t="s">
        <v>221</v>
      </c>
      <c r="F23" s="43">
        <v>1</v>
      </c>
      <c r="G23" s="43"/>
      <c r="H23" s="43">
        <v>1</v>
      </c>
      <c r="I23" s="36">
        <v>2500</v>
      </c>
      <c r="J23" s="45">
        <f t="shared" si="0"/>
        <v>2500</v>
      </c>
    </row>
    <row r="25" spans="1:10" ht="16.5" thickBot="1">
      <c r="A25" s="19" t="s">
        <v>739</v>
      </c>
      <c r="B25" s="19"/>
      <c r="D25" s="20"/>
      <c r="E25" s="21"/>
      <c r="F25" s="21"/>
      <c r="G25" s="21"/>
      <c r="H25" s="21"/>
      <c r="I25" s="32"/>
      <c r="J25" s="32"/>
    </row>
    <row r="26" spans="1:10" ht="15.75" thickBot="1">
      <c r="A26" s="23"/>
      <c r="B26" s="23"/>
      <c r="D26" s="20"/>
      <c r="E26" s="21"/>
      <c r="F26" s="94" t="s">
        <v>740</v>
      </c>
      <c r="G26" s="95"/>
      <c r="H26" s="95"/>
      <c r="I26" s="96"/>
      <c r="J26" s="46">
        <f>SUM(H5:H23)</f>
        <v>19</v>
      </c>
    </row>
    <row r="27" spans="1:10">
      <c r="A27" s="34" t="s">
        <v>220</v>
      </c>
      <c r="B27" s="97" t="s">
        <v>741</v>
      </c>
      <c r="C27" s="98"/>
      <c r="D27" s="20"/>
      <c r="E27" s="21"/>
      <c r="F27" s="99" t="s">
        <v>742</v>
      </c>
      <c r="G27" s="100"/>
      <c r="H27" s="100"/>
      <c r="I27" s="101"/>
      <c r="J27" s="26">
        <f>SUM(J5:J23)</f>
        <v>834100</v>
      </c>
    </row>
    <row r="28" spans="1:10" ht="15.75" thickBot="1">
      <c r="A28" s="27" t="s">
        <v>221</v>
      </c>
      <c r="B28" s="102" t="s">
        <v>743</v>
      </c>
      <c r="C28" s="103"/>
      <c r="D28" s="20"/>
      <c r="E28" s="21"/>
      <c r="F28" s="104" t="s">
        <v>744</v>
      </c>
      <c r="G28" s="105"/>
      <c r="H28" s="105"/>
      <c r="I28" s="105"/>
      <c r="J28" s="28">
        <f>J27*0.07</f>
        <v>58387.000000000007</v>
      </c>
    </row>
    <row r="29" spans="1:10">
      <c r="A29" s="21"/>
      <c r="B29" s="21"/>
      <c r="C29" s="21"/>
      <c r="D29" s="21"/>
      <c r="E29" s="21"/>
      <c r="F29" s="21"/>
      <c r="G29" s="21"/>
      <c r="H29" s="21"/>
      <c r="I29" s="29"/>
      <c r="J29" s="29"/>
    </row>
    <row r="30" spans="1:10">
      <c r="I30" s="33"/>
      <c r="J30" s="33"/>
    </row>
  </sheetData>
  <mergeCells count="23">
    <mergeCell ref="B27:C27"/>
    <mergeCell ref="F27:I27"/>
    <mergeCell ref="E3:E4"/>
    <mergeCell ref="B5:B6"/>
    <mergeCell ref="B7:B10"/>
    <mergeCell ref="B11:B23"/>
    <mergeCell ref="F26:I26"/>
    <mergeCell ref="F3:G3"/>
    <mergeCell ref="B28:C28"/>
    <mergeCell ref="F28:I28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M2" sqref="M2"/>
    </sheetView>
  </sheetViews>
  <sheetFormatPr defaultRowHeight="15"/>
  <cols>
    <col min="1" max="1" width="5.140625" customWidth="1"/>
    <col min="2" max="2" width="12.140625" bestFit="1" customWidth="1"/>
    <col min="3" max="3" width="21.7109375" bestFit="1" customWidth="1"/>
    <col min="4" max="4" width="15" bestFit="1" customWidth="1"/>
    <col min="5" max="5" width="22.7109375" bestFit="1" customWidth="1"/>
    <col min="6" max="6" width="4.140625" customWidth="1"/>
    <col min="7" max="7" width="5.140625" customWidth="1"/>
    <col min="8" max="8" width="4.28515625" customWidth="1"/>
    <col min="9" max="10" width="9.140625" style="6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21">
        <v>42258</v>
      </c>
      <c r="J1" s="121"/>
    </row>
    <row r="2" spans="1:10">
      <c r="A2" s="122" t="s">
        <v>2</v>
      </c>
      <c r="B2" s="122"/>
      <c r="C2" s="122"/>
      <c r="D2" s="122"/>
      <c r="E2" s="122"/>
      <c r="F2" s="123" t="s">
        <v>321</v>
      </c>
      <c r="G2" s="124"/>
      <c r="H2" s="124"/>
      <c r="I2" s="124"/>
      <c r="J2" s="124"/>
    </row>
    <row r="3" spans="1:10" ht="26.25" customHeight="1">
      <c r="A3" s="112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12.75" customHeight="1">
      <c r="A4" s="112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17" t="s">
        <v>220</v>
      </c>
      <c r="B5" s="106" t="s">
        <v>301</v>
      </c>
      <c r="C5" s="5" t="s">
        <v>322</v>
      </c>
      <c r="D5" s="16" t="s">
        <v>23</v>
      </c>
      <c r="E5" s="16" t="s">
        <v>323</v>
      </c>
      <c r="F5" s="16">
        <v>1</v>
      </c>
      <c r="G5" s="16"/>
      <c r="H5" s="16">
        <v>1</v>
      </c>
      <c r="I5" s="36">
        <v>650</v>
      </c>
      <c r="J5" s="36">
        <f>I5*H5</f>
        <v>650</v>
      </c>
    </row>
    <row r="6" spans="1:10">
      <c r="A6" s="17" t="s">
        <v>220</v>
      </c>
      <c r="B6" s="106"/>
      <c r="C6" s="5" t="s">
        <v>322</v>
      </c>
      <c r="D6" s="16" t="s">
        <v>324</v>
      </c>
      <c r="E6" s="16" t="s">
        <v>325</v>
      </c>
      <c r="F6" s="16">
        <v>1</v>
      </c>
      <c r="G6" s="16"/>
      <c r="H6" s="16">
        <v>1</v>
      </c>
      <c r="I6" s="36">
        <v>650</v>
      </c>
      <c r="J6" s="36">
        <f t="shared" ref="J6:J39" si="0">I6*H6</f>
        <v>650</v>
      </c>
    </row>
    <row r="7" spans="1:10">
      <c r="A7" s="17" t="s">
        <v>220</v>
      </c>
      <c r="B7" s="106"/>
      <c r="C7" s="5" t="s">
        <v>180</v>
      </c>
      <c r="D7" s="16" t="s">
        <v>289</v>
      </c>
      <c r="E7" s="16" t="s">
        <v>326</v>
      </c>
      <c r="F7" s="16">
        <v>1</v>
      </c>
      <c r="G7" s="16"/>
      <c r="H7" s="16">
        <v>1</v>
      </c>
      <c r="I7" s="36">
        <v>250000</v>
      </c>
      <c r="J7" s="36">
        <f t="shared" si="0"/>
        <v>250000</v>
      </c>
    </row>
    <row r="8" spans="1:10">
      <c r="A8" s="17" t="s">
        <v>220</v>
      </c>
      <c r="B8" s="106"/>
      <c r="C8" s="5" t="s">
        <v>291</v>
      </c>
      <c r="D8" s="16" t="s">
        <v>289</v>
      </c>
      <c r="E8" s="16" t="s">
        <v>327</v>
      </c>
      <c r="F8" s="16">
        <v>1</v>
      </c>
      <c r="G8" s="16"/>
      <c r="H8" s="16">
        <v>1</v>
      </c>
      <c r="I8" s="36">
        <v>250000</v>
      </c>
      <c r="J8" s="36">
        <f t="shared" si="0"/>
        <v>250000</v>
      </c>
    </row>
    <row r="9" spans="1:10">
      <c r="A9" s="17" t="s">
        <v>220</v>
      </c>
      <c r="B9" s="106"/>
      <c r="C9" s="5" t="s">
        <v>279</v>
      </c>
      <c r="D9" s="16" t="s">
        <v>280</v>
      </c>
      <c r="E9" s="16" t="s">
        <v>328</v>
      </c>
      <c r="F9" s="16">
        <v>1</v>
      </c>
      <c r="G9" s="16"/>
      <c r="H9" s="16">
        <v>1</v>
      </c>
      <c r="I9" s="36">
        <v>15000</v>
      </c>
      <c r="J9" s="36">
        <f t="shared" si="0"/>
        <v>15000</v>
      </c>
    </row>
    <row r="10" spans="1:10">
      <c r="A10" s="17" t="s">
        <v>220</v>
      </c>
      <c r="B10" s="106" t="s">
        <v>153</v>
      </c>
      <c r="C10" s="5" t="s">
        <v>313</v>
      </c>
      <c r="D10" s="16" t="s">
        <v>286</v>
      </c>
      <c r="E10" s="18" t="s">
        <v>221</v>
      </c>
      <c r="F10" s="16">
        <v>1</v>
      </c>
      <c r="G10" s="16"/>
      <c r="H10" s="16">
        <v>1</v>
      </c>
      <c r="I10" s="36">
        <v>3500</v>
      </c>
      <c r="J10" s="36">
        <f t="shared" si="0"/>
        <v>3500</v>
      </c>
    </row>
    <row r="11" spans="1:10">
      <c r="A11" s="17" t="s">
        <v>220</v>
      </c>
      <c r="B11" s="106"/>
      <c r="C11" s="5" t="s">
        <v>320</v>
      </c>
      <c r="D11" s="18" t="s">
        <v>221</v>
      </c>
      <c r="E11" s="18" t="s">
        <v>221</v>
      </c>
      <c r="F11" s="16">
        <v>1</v>
      </c>
      <c r="G11" s="16"/>
      <c r="H11" s="16">
        <v>1</v>
      </c>
      <c r="I11" s="36">
        <v>6500</v>
      </c>
      <c r="J11" s="36">
        <f t="shared" si="0"/>
        <v>6500</v>
      </c>
    </row>
    <row r="12" spans="1:10">
      <c r="A12" s="17" t="s">
        <v>220</v>
      </c>
      <c r="B12" s="106"/>
      <c r="C12" s="5" t="s">
        <v>282</v>
      </c>
      <c r="D12" s="16" t="s">
        <v>283</v>
      </c>
      <c r="E12" s="16" t="s">
        <v>329</v>
      </c>
      <c r="F12" s="16">
        <v>1</v>
      </c>
      <c r="G12" s="16"/>
      <c r="H12" s="16">
        <v>1</v>
      </c>
      <c r="I12" s="36">
        <v>38000</v>
      </c>
      <c r="J12" s="36">
        <f t="shared" si="0"/>
        <v>38000</v>
      </c>
    </row>
    <row r="13" spans="1:10">
      <c r="A13" s="17" t="s">
        <v>220</v>
      </c>
      <c r="B13" s="106"/>
      <c r="C13" s="5" t="s">
        <v>287</v>
      </c>
      <c r="D13" s="18" t="s">
        <v>221</v>
      </c>
      <c r="E13" s="18" t="s">
        <v>221</v>
      </c>
      <c r="F13" s="16">
        <v>1</v>
      </c>
      <c r="G13" s="16"/>
      <c r="H13" s="16">
        <v>1</v>
      </c>
      <c r="I13" s="36">
        <v>6500</v>
      </c>
      <c r="J13" s="36">
        <f t="shared" si="0"/>
        <v>6500</v>
      </c>
    </row>
    <row r="14" spans="1:10">
      <c r="A14" s="17" t="s">
        <v>220</v>
      </c>
      <c r="B14" s="106"/>
      <c r="C14" s="5" t="s">
        <v>313</v>
      </c>
      <c r="D14" s="16" t="s">
        <v>330</v>
      </c>
      <c r="E14" s="18" t="s">
        <v>221</v>
      </c>
      <c r="F14" s="16">
        <v>1</v>
      </c>
      <c r="G14" s="16"/>
      <c r="H14" s="16">
        <v>1</v>
      </c>
      <c r="I14" s="36">
        <v>3500</v>
      </c>
      <c r="J14" s="36">
        <f t="shared" si="0"/>
        <v>3500</v>
      </c>
    </row>
    <row r="15" spans="1:10">
      <c r="A15" s="17" t="s">
        <v>220</v>
      </c>
      <c r="B15" s="106" t="s">
        <v>160</v>
      </c>
      <c r="C15" s="5" t="s">
        <v>322</v>
      </c>
      <c r="D15" s="16" t="s">
        <v>331</v>
      </c>
      <c r="E15" s="18" t="s">
        <v>221</v>
      </c>
      <c r="F15" s="16"/>
      <c r="G15" s="16">
        <v>1</v>
      </c>
      <c r="H15" s="16">
        <v>1</v>
      </c>
      <c r="I15" s="36">
        <v>650</v>
      </c>
      <c r="J15" s="36">
        <f t="shared" si="0"/>
        <v>650</v>
      </c>
    </row>
    <row r="16" spans="1:10">
      <c r="A16" s="17" t="s">
        <v>220</v>
      </c>
      <c r="B16" s="106"/>
      <c r="C16" s="5" t="s">
        <v>322</v>
      </c>
      <c r="D16" s="16" t="s">
        <v>297</v>
      </c>
      <c r="E16" s="16" t="s">
        <v>332</v>
      </c>
      <c r="F16" s="16"/>
      <c r="G16" s="16">
        <v>1</v>
      </c>
      <c r="H16" s="16">
        <v>1</v>
      </c>
      <c r="I16" s="36">
        <v>650</v>
      </c>
      <c r="J16" s="36">
        <f t="shared" si="0"/>
        <v>650</v>
      </c>
    </row>
    <row r="17" spans="1:10">
      <c r="A17" s="17" t="s">
        <v>220</v>
      </c>
      <c r="B17" s="106"/>
      <c r="C17" s="5" t="s">
        <v>322</v>
      </c>
      <c r="D17" s="16" t="s">
        <v>297</v>
      </c>
      <c r="E17" s="16" t="s">
        <v>333</v>
      </c>
      <c r="F17" s="16"/>
      <c r="G17" s="16">
        <v>1</v>
      </c>
      <c r="H17" s="16">
        <v>1</v>
      </c>
      <c r="I17" s="36">
        <v>650</v>
      </c>
      <c r="J17" s="36">
        <f t="shared" si="0"/>
        <v>650</v>
      </c>
    </row>
    <row r="18" spans="1:10">
      <c r="A18" s="17" t="s">
        <v>220</v>
      </c>
      <c r="B18" s="106"/>
      <c r="C18" s="5" t="s">
        <v>322</v>
      </c>
      <c r="D18" s="16" t="s">
        <v>334</v>
      </c>
      <c r="E18" s="16">
        <v>23868</v>
      </c>
      <c r="F18" s="16"/>
      <c r="G18" s="16">
        <v>1</v>
      </c>
      <c r="H18" s="16">
        <v>1</v>
      </c>
      <c r="I18" s="36">
        <v>650</v>
      </c>
      <c r="J18" s="36">
        <f t="shared" si="0"/>
        <v>650</v>
      </c>
    </row>
    <row r="19" spans="1:10">
      <c r="A19" s="17" t="s">
        <v>220</v>
      </c>
      <c r="B19" s="106"/>
      <c r="C19" s="5" t="s">
        <v>322</v>
      </c>
      <c r="D19" s="16" t="s">
        <v>334</v>
      </c>
      <c r="E19" s="18" t="s">
        <v>221</v>
      </c>
      <c r="F19" s="16"/>
      <c r="G19" s="16">
        <v>1</v>
      </c>
      <c r="H19" s="16">
        <v>1</v>
      </c>
      <c r="I19" s="36">
        <v>650</v>
      </c>
      <c r="J19" s="36">
        <f t="shared" si="0"/>
        <v>650</v>
      </c>
    </row>
    <row r="20" spans="1:10">
      <c r="A20" s="17" t="s">
        <v>220</v>
      </c>
      <c r="B20" s="106"/>
      <c r="C20" s="5" t="s">
        <v>322</v>
      </c>
      <c r="D20" s="16" t="s">
        <v>335</v>
      </c>
      <c r="E20" s="16">
        <v>14371</v>
      </c>
      <c r="F20" s="16"/>
      <c r="G20" s="16">
        <v>1</v>
      </c>
      <c r="H20" s="16">
        <v>1</v>
      </c>
      <c r="I20" s="36">
        <v>650</v>
      </c>
      <c r="J20" s="36">
        <f t="shared" si="0"/>
        <v>650</v>
      </c>
    </row>
    <row r="21" spans="1:10">
      <c r="A21" s="17" t="s">
        <v>220</v>
      </c>
      <c r="B21" s="106"/>
      <c r="C21" s="5" t="s">
        <v>322</v>
      </c>
      <c r="D21" s="16" t="s">
        <v>297</v>
      </c>
      <c r="E21" s="16" t="s">
        <v>336</v>
      </c>
      <c r="F21" s="16">
        <v>1</v>
      </c>
      <c r="G21" s="16"/>
      <c r="H21" s="16">
        <v>1</v>
      </c>
      <c r="I21" s="36">
        <v>650</v>
      </c>
      <c r="J21" s="36">
        <f t="shared" si="0"/>
        <v>650</v>
      </c>
    </row>
    <row r="22" spans="1:10">
      <c r="A22" s="17" t="s">
        <v>220</v>
      </c>
      <c r="B22" s="106"/>
      <c r="C22" s="5" t="s">
        <v>322</v>
      </c>
      <c r="D22" s="16" t="s">
        <v>337</v>
      </c>
      <c r="E22" s="18" t="s">
        <v>221</v>
      </c>
      <c r="F22" s="16">
        <v>1</v>
      </c>
      <c r="G22" s="16"/>
      <c r="H22" s="16">
        <v>1</v>
      </c>
      <c r="I22" s="36">
        <v>650</v>
      </c>
      <c r="J22" s="36">
        <f t="shared" si="0"/>
        <v>650</v>
      </c>
    </row>
    <row r="23" spans="1:10">
      <c r="A23" s="17" t="s">
        <v>220</v>
      </c>
      <c r="B23" s="106"/>
      <c r="C23" s="5" t="s">
        <v>322</v>
      </c>
      <c r="D23" s="16" t="s">
        <v>334</v>
      </c>
      <c r="E23" s="16">
        <v>21883</v>
      </c>
      <c r="F23" s="16">
        <v>1</v>
      </c>
      <c r="G23" s="16"/>
      <c r="H23" s="16">
        <v>1</v>
      </c>
      <c r="I23" s="36">
        <v>650</v>
      </c>
      <c r="J23" s="36">
        <f t="shared" si="0"/>
        <v>650</v>
      </c>
    </row>
    <row r="24" spans="1:10">
      <c r="A24" s="17" t="s">
        <v>220</v>
      </c>
      <c r="B24" s="106"/>
      <c r="C24" s="5" t="s">
        <v>322</v>
      </c>
      <c r="D24" s="16" t="s">
        <v>338</v>
      </c>
      <c r="E24" s="16">
        <v>111211036</v>
      </c>
      <c r="F24" s="16">
        <v>1</v>
      </c>
      <c r="G24" s="16"/>
      <c r="H24" s="16">
        <v>1</v>
      </c>
      <c r="I24" s="36">
        <v>650</v>
      </c>
      <c r="J24" s="36">
        <f t="shared" si="0"/>
        <v>650</v>
      </c>
    </row>
    <row r="25" spans="1:10">
      <c r="A25" s="17" t="s">
        <v>220</v>
      </c>
      <c r="B25" s="106"/>
      <c r="C25" s="5" t="s">
        <v>322</v>
      </c>
      <c r="D25" s="16" t="s">
        <v>335</v>
      </c>
      <c r="E25" s="16">
        <v>35083</v>
      </c>
      <c r="F25" s="16">
        <v>1</v>
      </c>
      <c r="G25" s="16"/>
      <c r="H25" s="16">
        <v>1</v>
      </c>
      <c r="I25" s="36">
        <v>650</v>
      </c>
      <c r="J25" s="36">
        <f t="shared" si="0"/>
        <v>650</v>
      </c>
    </row>
    <row r="26" spans="1:10">
      <c r="A26" s="17" t="s">
        <v>220</v>
      </c>
      <c r="B26" s="106"/>
      <c r="C26" s="5" t="s">
        <v>313</v>
      </c>
      <c r="D26" s="16" t="s">
        <v>286</v>
      </c>
      <c r="E26" s="18" t="s">
        <v>221</v>
      </c>
      <c r="F26" s="16">
        <v>1</v>
      </c>
      <c r="G26" s="16"/>
      <c r="H26" s="16">
        <v>1</v>
      </c>
      <c r="I26" s="36">
        <v>3500</v>
      </c>
      <c r="J26" s="36">
        <f t="shared" si="0"/>
        <v>3500</v>
      </c>
    </row>
    <row r="27" spans="1:10">
      <c r="A27" s="17" t="s">
        <v>220</v>
      </c>
      <c r="B27" s="106"/>
      <c r="C27" s="5" t="s">
        <v>319</v>
      </c>
      <c r="D27" s="16" t="s">
        <v>330</v>
      </c>
      <c r="E27" s="18" t="s">
        <v>221</v>
      </c>
      <c r="F27" s="16">
        <v>1</v>
      </c>
      <c r="G27" s="16"/>
      <c r="H27" s="16">
        <v>1</v>
      </c>
      <c r="I27" s="36">
        <v>2500</v>
      </c>
      <c r="J27" s="36">
        <f t="shared" si="0"/>
        <v>2500</v>
      </c>
    </row>
    <row r="28" spans="1:10">
      <c r="A28" s="17" t="s">
        <v>220</v>
      </c>
      <c r="B28" s="106"/>
      <c r="C28" s="5" t="s">
        <v>319</v>
      </c>
      <c r="D28" s="16" t="s">
        <v>286</v>
      </c>
      <c r="E28" s="16" t="s">
        <v>339</v>
      </c>
      <c r="F28" s="16">
        <v>1</v>
      </c>
      <c r="G28" s="16"/>
      <c r="H28" s="16">
        <v>1</v>
      </c>
      <c r="I28" s="36">
        <v>2500</v>
      </c>
      <c r="J28" s="36">
        <f t="shared" si="0"/>
        <v>2500</v>
      </c>
    </row>
    <row r="29" spans="1:10">
      <c r="A29" s="17" t="s">
        <v>220</v>
      </c>
      <c r="B29" s="106"/>
      <c r="C29" s="5" t="s">
        <v>319</v>
      </c>
      <c r="D29" s="18" t="s">
        <v>221</v>
      </c>
      <c r="E29" s="18" t="s">
        <v>221</v>
      </c>
      <c r="F29" s="16">
        <v>1</v>
      </c>
      <c r="G29" s="16"/>
      <c r="H29" s="16">
        <v>1</v>
      </c>
      <c r="I29" s="36">
        <v>2500</v>
      </c>
      <c r="J29" s="36">
        <f t="shared" si="0"/>
        <v>2500</v>
      </c>
    </row>
    <row r="30" spans="1:10">
      <c r="A30" s="17" t="s">
        <v>220</v>
      </c>
      <c r="B30" s="106"/>
      <c r="C30" s="5" t="s">
        <v>319</v>
      </c>
      <c r="D30" s="18" t="s">
        <v>221</v>
      </c>
      <c r="E30" s="18" t="s">
        <v>221</v>
      </c>
      <c r="F30" s="16">
        <v>1</v>
      </c>
      <c r="G30" s="16"/>
      <c r="H30" s="16">
        <v>1</v>
      </c>
      <c r="I30" s="36">
        <v>2500</v>
      </c>
      <c r="J30" s="36">
        <f t="shared" si="0"/>
        <v>2500</v>
      </c>
    </row>
    <row r="31" spans="1:10">
      <c r="A31" s="17" t="s">
        <v>220</v>
      </c>
      <c r="B31" s="106"/>
      <c r="C31" s="5" t="s">
        <v>319</v>
      </c>
      <c r="D31" s="18" t="s">
        <v>221</v>
      </c>
      <c r="E31" s="18" t="s">
        <v>221</v>
      </c>
      <c r="F31" s="16">
        <v>1</v>
      </c>
      <c r="G31" s="16"/>
      <c r="H31" s="16">
        <v>1</v>
      </c>
      <c r="I31" s="36">
        <v>2500</v>
      </c>
      <c r="J31" s="36">
        <f t="shared" si="0"/>
        <v>2500</v>
      </c>
    </row>
    <row r="32" spans="1:10">
      <c r="A32" s="17" t="s">
        <v>220</v>
      </c>
      <c r="B32" s="106"/>
      <c r="C32" s="5" t="s">
        <v>340</v>
      </c>
      <c r="D32" s="18" t="s">
        <v>221</v>
      </c>
      <c r="E32" s="18" t="s">
        <v>221</v>
      </c>
      <c r="F32" s="16"/>
      <c r="G32" s="16">
        <v>1</v>
      </c>
      <c r="H32" s="16">
        <v>1</v>
      </c>
      <c r="I32" s="36">
        <v>6500</v>
      </c>
      <c r="J32" s="36">
        <f t="shared" si="0"/>
        <v>6500</v>
      </c>
    </row>
    <row r="33" spans="1:10">
      <c r="A33" s="17" t="s">
        <v>220</v>
      </c>
      <c r="B33" s="106"/>
      <c r="C33" s="5" t="s">
        <v>306</v>
      </c>
      <c r="D33" s="16" t="s">
        <v>307</v>
      </c>
      <c r="E33" s="16">
        <v>108524</v>
      </c>
      <c r="F33" s="16">
        <v>1</v>
      </c>
      <c r="G33" s="16"/>
      <c r="H33" s="16">
        <v>1</v>
      </c>
      <c r="I33" s="36">
        <v>30000</v>
      </c>
      <c r="J33" s="36">
        <f t="shared" si="0"/>
        <v>30000</v>
      </c>
    </row>
    <row r="34" spans="1:10">
      <c r="A34" s="17" t="s">
        <v>220</v>
      </c>
      <c r="B34" s="106"/>
      <c r="C34" s="5" t="s">
        <v>304</v>
      </c>
      <c r="D34" s="18" t="s">
        <v>221</v>
      </c>
      <c r="E34" s="18" t="s">
        <v>221</v>
      </c>
      <c r="F34" s="16">
        <v>1</v>
      </c>
      <c r="G34" s="16"/>
      <c r="H34" s="16">
        <v>1</v>
      </c>
      <c r="I34" s="36">
        <v>6500</v>
      </c>
      <c r="J34" s="36">
        <f t="shared" si="0"/>
        <v>6500</v>
      </c>
    </row>
    <row r="35" spans="1:10">
      <c r="A35" s="17" t="s">
        <v>220</v>
      </c>
      <c r="B35" s="106"/>
      <c r="C35" s="5" t="s">
        <v>320</v>
      </c>
      <c r="D35" s="18" t="s">
        <v>221</v>
      </c>
      <c r="E35" s="18" t="s">
        <v>221</v>
      </c>
      <c r="F35" s="16"/>
      <c r="G35" s="16">
        <v>1</v>
      </c>
      <c r="H35" s="16">
        <v>1</v>
      </c>
      <c r="I35" s="36">
        <v>6500</v>
      </c>
      <c r="J35" s="36">
        <f t="shared" si="0"/>
        <v>6500</v>
      </c>
    </row>
    <row r="36" spans="1:10">
      <c r="A36" s="17" t="s">
        <v>220</v>
      </c>
      <c r="B36" s="106"/>
      <c r="C36" s="5" t="s">
        <v>341</v>
      </c>
      <c r="D36" s="16" t="s">
        <v>23</v>
      </c>
      <c r="E36" s="16" t="s">
        <v>342</v>
      </c>
      <c r="F36" s="16">
        <v>1</v>
      </c>
      <c r="G36" s="16"/>
      <c r="H36" s="16">
        <v>1</v>
      </c>
      <c r="I36" s="36">
        <v>1100</v>
      </c>
      <c r="J36" s="36">
        <f t="shared" si="0"/>
        <v>1100</v>
      </c>
    </row>
    <row r="37" spans="1:10">
      <c r="A37" s="17" t="s">
        <v>220</v>
      </c>
      <c r="B37" s="106"/>
      <c r="C37" s="5" t="s">
        <v>343</v>
      </c>
      <c r="D37" s="16" t="s">
        <v>344</v>
      </c>
      <c r="E37" s="16"/>
      <c r="F37" s="16"/>
      <c r="G37" s="16">
        <v>1</v>
      </c>
      <c r="H37" s="16">
        <v>1</v>
      </c>
      <c r="I37" s="36">
        <v>1500</v>
      </c>
      <c r="J37" s="36">
        <f t="shared" si="0"/>
        <v>1500</v>
      </c>
    </row>
    <row r="38" spans="1:10">
      <c r="A38" s="17" t="s">
        <v>220</v>
      </c>
      <c r="B38" s="106"/>
      <c r="C38" s="5" t="s">
        <v>343</v>
      </c>
      <c r="D38" s="16" t="s">
        <v>345</v>
      </c>
      <c r="E38" s="16" t="s">
        <v>346</v>
      </c>
      <c r="F38" s="16">
        <v>1</v>
      </c>
      <c r="G38" s="16"/>
      <c r="H38" s="16">
        <v>1</v>
      </c>
      <c r="I38" s="36">
        <v>1500</v>
      </c>
      <c r="J38" s="36">
        <f t="shared" si="0"/>
        <v>1500</v>
      </c>
    </row>
    <row r="39" spans="1:10">
      <c r="A39" s="17" t="s">
        <v>220</v>
      </c>
      <c r="B39" s="106"/>
      <c r="C39" s="5" t="s">
        <v>319</v>
      </c>
      <c r="D39" s="16"/>
      <c r="E39" s="16" t="s">
        <v>347</v>
      </c>
      <c r="F39" s="16">
        <v>1</v>
      </c>
      <c r="G39" s="16"/>
      <c r="H39" s="16">
        <v>1</v>
      </c>
      <c r="I39" s="36">
        <v>2500</v>
      </c>
      <c r="J39" s="36">
        <f t="shared" si="0"/>
        <v>2500</v>
      </c>
    </row>
    <row r="42" spans="1:10" ht="16.5" thickBot="1">
      <c r="A42" s="19" t="s">
        <v>739</v>
      </c>
      <c r="B42" s="19"/>
      <c r="D42" s="20"/>
      <c r="E42" s="21"/>
      <c r="F42" s="21"/>
      <c r="G42" s="21"/>
      <c r="H42" s="21"/>
      <c r="I42" s="63"/>
      <c r="J42" s="63"/>
    </row>
    <row r="43" spans="1:10" ht="15.75" thickBot="1">
      <c r="A43" s="23"/>
      <c r="B43" s="23"/>
      <c r="D43" s="20"/>
      <c r="E43" s="21"/>
      <c r="F43" s="94" t="s">
        <v>740</v>
      </c>
      <c r="G43" s="95"/>
      <c r="H43" s="95"/>
      <c r="I43" s="96"/>
      <c r="J43" s="65">
        <f>SUM(H6:H39)</f>
        <v>34</v>
      </c>
    </row>
    <row r="44" spans="1:10" ht="18.75">
      <c r="A44" s="25" t="s">
        <v>220</v>
      </c>
      <c r="B44" s="97" t="s">
        <v>741</v>
      </c>
      <c r="C44" s="98"/>
      <c r="D44" s="20"/>
      <c r="E44" s="21"/>
      <c r="F44" s="99" t="s">
        <v>742</v>
      </c>
      <c r="G44" s="100"/>
      <c r="H44" s="100"/>
      <c r="I44" s="101"/>
      <c r="J44" s="66">
        <f>SUM(J6:J39)</f>
        <v>652900</v>
      </c>
    </row>
    <row r="45" spans="1:10" ht="15.75" thickBot="1">
      <c r="A45" s="27" t="s">
        <v>221</v>
      </c>
      <c r="B45" s="102" t="s">
        <v>743</v>
      </c>
      <c r="C45" s="103"/>
      <c r="D45" s="20"/>
      <c r="E45" s="21"/>
      <c r="F45" s="104" t="s">
        <v>744</v>
      </c>
      <c r="G45" s="105"/>
      <c r="H45" s="105"/>
      <c r="I45" s="105"/>
      <c r="J45" s="67">
        <f>J44*0.07</f>
        <v>45703.000000000007</v>
      </c>
    </row>
    <row r="46" spans="1:10">
      <c r="A46" s="21"/>
      <c r="B46" s="21"/>
      <c r="C46" s="21"/>
      <c r="D46" s="21"/>
      <c r="E46" s="21"/>
      <c r="F46" s="21"/>
      <c r="G46" s="21"/>
      <c r="H46" s="21"/>
      <c r="I46" s="64"/>
      <c r="J46" s="64"/>
    </row>
  </sheetData>
  <mergeCells count="23">
    <mergeCell ref="F43:I43"/>
    <mergeCell ref="B44:C44"/>
    <mergeCell ref="F44:I44"/>
    <mergeCell ref="B45:C45"/>
    <mergeCell ref="F45:I45"/>
    <mergeCell ref="A1:C1"/>
    <mergeCell ref="D1:F1"/>
    <mergeCell ref="G1:H1"/>
    <mergeCell ref="I1:J1"/>
    <mergeCell ref="A2:E2"/>
    <mergeCell ref="F2:J2"/>
    <mergeCell ref="J3:J4"/>
    <mergeCell ref="A3:A4"/>
    <mergeCell ref="B3:B4"/>
    <mergeCell ref="C3:C4"/>
    <mergeCell ref="D3:D4"/>
    <mergeCell ref="E3:E4"/>
    <mergeCell ref="F3:G3"/>
    <mergeCell ref="B5:B9"/>
    <mergeCell ref="B10:B14"/>
    <mergeCell ref="B15:B39"/>
    <mergeCell ref="H3:H4"/>
    <mergeCell ref="I3:I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N3" sqref="N3"/>
    </sheetView>
  </sheetViews>
  <sheetFormatPr defaultRowHeight="15"/>
  <cols>
    <col min="1" max="1" width="4.85546875" customWidth="1"/>
    <col min="2" max="2" width="11.85546875" customWidth="1"/>
    <col min="3" max="3" width="20" bestFit="1" customWidth="1"/>
    <col min="4" max="4" width="10.5703125" bestFit="1" customWidth="1"/>
    <col min="5" max="5" width="16" bestFit="1" customWidth="1"/>
    <col min="6" max="6" width="4.140625" customWidth="1"/>
    <col min="7" max="7" width="3.8554687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695</v>
      </c>
      <c r="G2" s="124"/>
      <c r="H2" s="124"/>
      <c r="I2" s="124"/>
      <c r="J2" s="143"/>
    </row>
    <row r="3" spans="1:10" ht="22.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472</v>
      </c>
      <c r="C5" s="5" t="s">
        <v>137</v>
      </c>
      <c r="D5" s="16" t="s">
        <v>24</v>
      </c>
      <c r="E5" s="16" t="s">
        <v>697</v>
      </c>
      <c r="F5" s="16">
        <v>1</v>
      </c>
      <c r="G5" s="16"/>
      <c r="H5" s="16">
        <v>1</v>
      </c>
      <c r="I5" s="36">
        <v>15000</v>
      </c>
      <c r="J5" s="39">
        <f>I5*H5</f>
        <v>15000</v>
      </c>
    </row>
    <row r="6" spans="1:10">
      <c r="A6" s="38" t="s">
        <v>220</v>
      </c>
      <c r="B6" s="71"/>
      <c r="C6" s="5" t="s">
        <v>77</v>
      </c>
      <c r="D6" s="16" t="s">
        <v>696</v>
      </c>
      <c r="E6" s="49" t="s">
        <v>221</v>
      </c>
      <c r="F6" s="16">
        <v>1</v>
      </c>
      <c r="G6" s="16"/>
      <c r="H6" s="16">
        <v>1</v>
      </c>
      <c r="I6" s="36">
        <v>38000</v>
      </c>
      <c r="J6" s="39">
        <f t="shared" ref="J6:J17" si="0">I6*H6</f>
        <v>38000</v>
      </c>
    </row>
    <row r="7" spans="1:10">
      <c r="A7" s="38" t="s">
        <v>220</v>
      </c>
      <c r="B7" s="71"/>
      <c r="C7" s="5" t="s">
        <v>131</v>
      </c>
      <c r="D7" s="49" t="s">
        <v>221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71"/>
      <c r="C8" s="5" t="s">
        <v>37</v>
      </c>
      <c r="D8" s="49" t="s">
        <v>221</v>
      </c>
      <c r="E8" s="49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71"/>
      <c r="C9" s="5" t="s">
        <v>145</v>
      </c>
      <c r="D9" s="16" t="s">
        <v>23</v>
      </c>
      <c r="E9" s="16">
        <v>2014040072</v>
      </c>
      <c r="F9" s="16">
        <v>1</v>
      </c>
      <c r="G9" s="16"/>
      <c r="H9" s="16">
        <v>1</v>
      </c>
      <c r="I9" s="36">
        <v>650</v>
      </c>
      <c r="J9" s="39">
        <f t="shared" si="0"/>
        <v>650</v>
      </c>
    </row>
    <row r="10" spans="1:10">
      <c r="A10" s="38" t="s">
        <v>220</v>
      </c>
      <c r="B10" s="71" t="s">
        <v>528</v>
      </c>
      <c r="C10" s="5" t="s">
        <v>180</v>
      </c>
      <c r="D10" s="16" t="s">
        <v>447</v>
      </c>
      <c r="E10" s="16">
        <v>65115234</v>
      </c>
      <c r="F10" s="16">
        <v>1</v>
      </c>
      <c r="G10" s="16"/>
      <c r="H10" s="16">
        <v>1</v>
      </c>
      <c r="I10" s="36">
        <v>250000</v>
      </c>
      <c r="J10" s="39">
        <f t="shared" si="0"/>
        <v>250000</v>
      </c>
    </row>
    <row r="11" spans="1:10">
      <c r="A11" s="38" t="s">
        <v>220</v>
      </c>
      <c r="B11" s="71"/>
      <c r="C11" s="5" t="s">
        <v>181</v>
      </c>
      <c r="D11" s="16" t="s">
        <v>447</v>
      </c>
      <c r="E11" s="16">
        <v>65113831</v>
      </c>
      <c r="F11" s="16">
        <v>1</v>
      </c>
      <c r="G11" s="16"/>
      <c r="H11" s="16">
        <v>1</v>
      </c>
      <c r="I11" s="36">
        <v>250000</v>
      </c>
      <c r="J11" s="39">
        <f t="shared" si="0"/>
        <v>250000</v>
      </c>
    </row>
    <row r="12" spans="1:10">
      <c r="A12" s="38" t="s">
        <v>220</v>
      </c>
      <c r="B12" s="71"/>
      <c r="C12" s="5" t="s">
        <v>137</v>
      </c>
      <c r="D12" s="16" t="s">
        <v>24</v>
      </c>
      <c r="E12" s="16" t="s">
        <v>698</v>
      </c>
      <c r="F12" s="16"/>
      <c r="G12" s="16">
        <v>1</v>
      </c>
      <c r="H12" s="16">
        <v>1</v>
      </c>
      <c r="I12" s="36">
        <v>15000</v>
      </c>
      <c r="J12" s="39">
        <f t="shared" si="0"/>
        <v>15000</v>
      </c>
    </row>
    <row r="13" spans="1:10">
      <c r="A13" s="38" t="s">
        <v>220</v>
      </c>
      <c r="B13" s="71"/>
      <c r="C13" s="5" t="s">
        <v>438</v>
      </c>
      <c r="D13" s="16" t="s">
        <v>559</v>
      </c>
      <c r="E13" s="49" t="s">
        <v>221</v>
      </c>
      <c r="F13" s="16">
        <v>1</v>
      </c>
      <c r="G13" s="16"/>
      <c r="H13" s="16">
        <v>1</v>
      </c>
      <c r="I13" s="36">
        <v>2500</v>
      </c>
      <c r="J13" s="39">
        <f t="shared" si="0"/>
        <v>2500</v>
      </c>
    </row>
    <row r="14" spans="1:10">
      <c r="A14" s="38" t="s">
        <v>220</v>
      </c>
      <c r="B14" s="71"/>
      <c r="C14" s="5" t="s">
        <v>145</v>
      </c>
      <c r="D14" s="16" t="s">
        <v>23</v>
      </c>
      <c r="E14" s="16" t="s">
        <v>639</v>
      </c>
      <c r="F14" s="16">
        <v>1</v>
      </c>
      <c r="G14" s="16"/>
      <c r="H14" s="16">
        <v>1</v>
      </c>
      <c r="I14" s="36">
        <v>650</v>
      </c>
      <c r="J14" s="39">
        <f t="shared" si="0"/>
        <v>650</v>
      </c>
    </row>
    <row r="15" spans="1:10">
      <c r="A15" s="38" t="s">
        <v>220</v>
      </c>
      <c r="B15" s="71"/>
      <c r="C15" s="5" t="s">
        <v>189</v>
      </c>
      <c r="D15" s="49" t="s">
        <v>221</v>
      </c>
      <c r="E15" s="49" t="s">
        <v>221</v>
      </c>
      <c r="F15" s="16">
        <v>1</v>
      </c>
      <c r="G15" s="16"/>
      <c r="H15" s="16">
        <v>1</v>
      </c>
      <c r="I15" s="36">
        <v>65000</v>
      </c>
      <c r="J15" s="39">
        <f t="shared" si="0"/>
        <v>65000</v>
      </c>
    </row>
    <row r="16" spans="1:10">
      <c r="A16" s="38" t="s">
        <v>220</v>
      </c>
      <c r="B16" s="71"/>
      <c r="C16" s="5" t="s">
        <v>189</v>
      </c>
      <c r="D16" s="49" t="s">
        <v>221</v>
      </c>
      <c r="E16" s="49" t="s">
        <v>221</v>
      </c>
      <c r="F16" s="16">
        <v>1</v>
      </c>
      <c r="G16" s="16"/>
      <c r="H16" s="16">
        <v>1</v>
      </c>
      <c r="I16" s="36">
        <v>65000</v>
      </c>
      <c r="J16" s="39">
        <f t="shared" si="0"/>
        <v>65000</v>
      </c>
    </row>
    <row r="17" spans="1:10" ht="15.75" thickBot="1">
      <c r="A17" s="40" t="s">
        <v>220</v>
      </c>
      <c r="B17" s="47" t="s">
        <v>683</v>
      </c>
      <c r="C17" s="41" t="s">
        <v>438</v>
      </c>
      <c r="D17" s="43" t="s">
        <v>559</v>
      </c>
      <c r="E17" s="51" t="s">
        <v>221</v>
      </c>
      <c r="F17" s="43">
        <v>1</v>
      </c>
      <c r="G17" s="43"/>
      <c r="H17" s="43">
        <v>1</v>
      </c>
      <c r="I17" s="44">
        <v>2500</v>
      </c>
      <c r="J17" s="45">
        <f t="shared" si="0"/>
        <v>2500</v>
      </c>
    </row>
    <row r="19" spans="1:10" ht="16.5" thickBot="1">
      <c r="A19" s="19" t="s">
        <v>739</v>
      </c>
      <c r="B19" s="19"/>
      <c r="D19" s="20"/>
      <c r="E19" s="21"/>
      <c r="F19" s="21"/>
      <c r="G19" s="21"/>
      <c r="H19" s="21"/>
      <c r="I19" s="32"/>
      <c r="J19" s="32"/>
    </row>
    <row r="20" spans="1:10" ht="15.75" thickBot="1">
      <c r="A20" s="23"/>
      <c r="B20" s="23"/>
      <c r="D20" s="20"/>
      <c r="E20" s="21"/>
      <c r="F20" s="94" t="s">
        <v>740</v>
      </c>
      <c r="G20" s="95"/>
      <c r="H20" s="95"/>
      <c r="I20" s="96"/>
      <c r="J20" s="46">
        <f>SUM(H5:H17)</f>
        <v>13</v>
      </c>
    </row>
    <row r="21" spans="1:10">
      <c r="A21" s="34" t="s">
        <v>220</v>
      </c>
      <c r="B21" s="97" t="s">
        <v>741</v>
      </c>
      <c r="C21" s="98"/>
      <c r="D21" s="20"/>
      <c r="E21" s="21"/>
      <c r="F21" s="99" t="s">
        <v>742</v>
      </c>
      <c r="G21" s="100"/>
      <c r="H21" s="100"/>
      <c r="I21" s="101"/>
      <c r="J21" s="26">
        <f>SUM(J5:J17)</f>
        <v>714300</v>
      </c>
    </row>
    <row r="22" spans="1:10" ht="15.75" thickBot="1">
      <c r="A22" s="27" t="s">
        <v>221</v>
      </c>
      <c r="B22" s="102" t="s">
        <v>743</v>
      </c>
      <c r="C22" s="103"/>
      <c r="D22" s="20"/>
      <c r="E22" s="21"/>
      <c r="F22" s="104" t="s">
        <v>744</v>
      </c>
      <c r="G22" s="105"/>
      <c r="H22" s="105"/>
      <c r="I22" s="105"/>
      <c r="J22" s="28">
        <f>J21*0.07</f>
        <v>50001.000000000007</v>
      </c>
    </row>
    <row r="23" spans="1:10">
      <c r="A23" s="21"/>
      <c r="B23" s="21"/>
      <c r="C23" s="21"/>
      <c r="D23" s="21"/>
      <c r="E23" s="21"/>
      <c r="F23" s="21"/>
      <c r="G23" s="21"/>
      <c r="H23" s="21"/>
      <c r="I23" s="29"/>
      <c r="J23" s="29"/>
    </row>
    <row r="24" spans="1:10">
      <c r="I24" s="33"/>
      <c r="J24" s="33"/>
    </row>
  </sheetData>
  <mergeCells count="22">
    <mergeCell ref="E3:E4"/>
    <mergeCell ref="B5:B9"/>
    <mergeCell ref="B10:B16"/>
    <mergeCell ref="F20:I20"/>
    <mergeCell ref="B21:C21"/>
    <mergeCell ref="F21:I21"/>
    <mergeCell ref="F3:G3"/>
    <mergeCell ref="B22:C22"/>
    <mergeCell ref="F22:I22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N2" sqref="N2"/>
    </sheetView>
  </sheetViews>
  <sheetFormatPr defaultRowHeight="15"/>
  <cols>
    <col min="3" max="3" width="17.140625" customWidth="1"/>
    <col min="4" max="4" width="12.140625" customWidth="1"/>
    <col min="5" max="5" width="16" bestFit="1" customWidth="1"/>
    <col min="6" max="6" width="3.85546875" customWidth="1"/>
    <col min="7" max="7" width="4.42578125" customWidth="1"/>
    <col min="8" max="8" width="3.855468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42263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699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145</v>
      </c>
      <c r="D5" s="5" t="s">
        <v>700</v>
      </c>
      <c r="E5" s="5" t="s">
        <v>446</v>
      </c>
      <c r="F5" s="5">
        <v>1</v>
      </c>
      <c r="G5" s="5"/>
      <c r="H5" s="5">
        <v>1</v>
      </c>
      <c r="I5" s="36">
        <v>650</v>
      </c>
      <c r="J5" s="39">
        <f>I5*H5</f>
        <v>650</v>
      </c>
    </row>
    <row r="6" spans="1:10">
      <c r="A6" s="38" t="s">
        <v>220</v>
      </c>
      <c r="B6" s="35" t="s">
        <v>220</v>
      </c>
      <c r="C6" s="5" t="s">
        <v>438</v>
      </c>
      <c r="D6" s="37" t="s">
        <v>221</v>
      </c>
      <c r="E6" s="37" t="s">
        <v>221</v>
      </c>
      <c r="F6" s="5">
        <v>1</v>
      </c>
      <c r="G6" s="5"/>
      <c r="H6" s="5">
        <v>1</v>
      </c>
      <c r="I6" s="36">
        <v>2500</v>
      </c>
      <c r="J6" s="39">
        <f t="shared" ref="J6:J8" si="0">I6*H6</f>
        <v>2500</v>
      </c>
    </row>
    <row r="7" spans="1:10">
      <c r="A7" s="38" t="s">
        <v>220</v>
      </c>
      <c r="B7" s="35" t="s">
        <v>220</v>
      </c>
      <c r="C7" s="5" t="s">
        <v>145</v>
      </c>
      <c r="D7" s="37" t="s">
        <v>221</v>
      </c>
      <c r="E7" s="37" t="s">
        <v>221</v>
      </c>
      <c r="F7" s="5">
        <v>1</v>
      </c>
      <c r="G7" s="5"/>
      <c r="H7" s="5">
        <v>1</v>
      </c>
      <c r="I7" s="36">
        <v>650</v>
      </c>
      <c r="J7" s="39">
        <f t="shared" si="0"/>
        <v>650</v>
      </c>
    </row>
    <row r="8" spans="1:10" ht="15.75" thickBot="1">
      <c r="A8" s="40" t="s">
        <v>220</v>
      </c>
      <c r="B8" s="50" t="s">
        <v>220</v>
      </c>
      <c r="C8" s="41" t="s">
        <v>137</v>
      </c>
      <c r="D8" s="41" t="s">
        <v>24</v>
      </c>
      <c r="E8" s="42" t="s">
        <v>221</v>
      </c>
      <c r="F8" s="41">
        <v>1</v>
      </c>
      <c r="G8" s="41"/>
      <c r="H8" s="41">
        <v>1</v>
      </c>
      <c r="I8" s="44">
        <v>15000</v>
      </c>
      <c r="J8" s="45">
        <f t="shared" si="0"/>
        <v>15000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32"/>
      <c r="J11" s="32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46">
        <f>SUM(H5:H8)</f>
        <v>4</v>
      </c>
    </row>
    <row r="13" spans="1:10">
      <c r="A13" s="34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26">
        <f>SUM(J5:J8)</f>
        <v>18800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28">
        <f>J13*0.07</f>
        <v>1316.0000000000002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29"/>
      <c r="J15" s="29"/>
    </row>
    <row r="16" spans="1:10">
      <c r="I16" s="33"/>
      <c r="J16" s="33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M2" sqref="M2"/>
    </sheetView>
  </sheetViews>
  <sheetFormatPr defaultRowHeight="15"/>
  <cols>
    <col min="1" max="1" width="5.42578125" customWidth="1"/>
    <col min="2" max="2" width="13.140625" customWidth="1"/>
    <col min="3" max="3" width="20" bestFit="1" customWidth="1"/>
    <col min="4" max="4" width="11" bestFit="1" customWidth="1"/>
    <col min="5" max="5" width="19.28515625" bestFit="1" customWidth="1"/>
    <col min="6" max="6" width="4.85546875" customWidth="1"/>
    <col min="7" max="7" width="3.5703125" customWidth="1"/>
    <col min="8" max="8" width="4.425781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42264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701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130" t="s">
        <v>576</v>
      </c>
      <c r="C5" s="5" t="s">
        <v>145</v>
      </c>
      <c r="D5" s="16" t="s">
        <v>673</v>
      </c>
      <c r="E5" s="16" t="s">
        <v>674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156"/>
      <c r="C6" s="5" t="s">
        <v>145</v>
      </c>
      <c r="D6" s="16" t="s">
        <v>23</v>
      </c>
      <c r="E6" s="16" t="s">
        <v>702</v>
      </c>
      <c r="F6" s="16">
        <v>1</v>
      </c>
      <c r="G6" s="16"/>
      <c r="H6" s="16">
        <v>1</v>
      </c>
      <c r="I6" s="36">
        <v>650</v>
      </c>
      <c r="J6" s="39">
        <f t="shared" ref="J6:J51" si="0">I6*H6</f>
        <v>650</v>
      </c>
    </row>
    <row r="7" spans="1:10">
      <c r="A7" s="38" t="s">
        <v>220</v>
      </c>
      <c r="B7" s="156"/>
      <c r="C7" s="5" t="s">
        <v>145</v>
      </c>
      <c r="D7" s="16" t="s">
        <v>552</v>
      </c>
      <c r="E7" s="16">
        <v>3548</v>
      </c>
      <c r="F7" s="16">
        <v>1</v>
      </c>
      <c r="G7" s="16"/>
      <c r="H7" s="16">
        <v>1</v>
      </c>
      <c r="I7" s="36">
        <v>650</v>
      </c>
      <c r="J7" s="39">
        <f t="shared" si="0"/>
        <v>650</v>
      </c>
    </row>
    <row r="8" spans="1:10">
      <c r="A8" s="38" t="s">
        <v>220</v>
      </c>
      <c r="B8" s="131"/>
      <c r="C8" s="5" t="s">
        <v>145</v>
      </c>
      <c r="D8" s="16" t="s">
        <v>552</v>
      </c>
      <c r="E8" s="16">
        <v>3542</v>
      </c>
      <c r="F8" s="16">
        <v>1</v>
      </c>
      <c r="G8" s="16"/>
      <c r="H8" s="16">
        <v>1</v>
      </c>
      <c r="I8" s="36">
        <v>650</v>
      </c>
      <c r="J8" s="39">
        <f t="shared" si="0"/>
        <v>650</v>
      </c>
    </row>
    <row r="9" spans="1:10">
      <c r="A9" s="38" t="s">
        <v>220</v>
      </c>
      <c r="B9" s="130" t="s">
        <v>472</v>
      </c>
      <c r="C9" s="5" t="s">
        <v>35</v>
      </c>
      <c r="D9" s="49" t="s">
        <v>221</v>
      </c>
      <c r="E9" s="49" t="s">
        <v>221</v>
      </c>
      <c r="F9" s="16">
        <v>1</v>
      </c>
      <c r="G9" s="16"/>
      <c r="H9" s="16">
        <v>1</v>
      </c>
      <c r="I9" s="36">
        <v>6500</v>
      </c>
      <c r="J9" s="39">
        <f t="shared" si="0"/>
        <v>6500</v>
      </c>
    </row>
    <row r="10" spans="1:10">
      <c r="A10" s="38" t="s">
        <v>220</v>
      </c>
      <c r="B10" s="156"/>
      <c r="C10" s="5" t="s">
        <v>77</v>
      </c>
      <c r="D10" s="16" t="s">
        <v>78</v>
      </c>
      <c r="E10" s="16" t="s">
        <v>655</v>
      </c>
      <c r="F10" s="16">
        <v>1</v>
      </c>
      <c r="G10" s="16"/>
      <c r="H10" s="16">
        <v>1</v>
      </c>
      <c r="I10" s="36">
        <v>38000</v>
      </c>
      <c r="J10" s="39">
        <f t="shared" si="0"/>
        <v>38000</v>
      </c>
    </row>
    <row r="11" spans="1:10">
      <c r="A11" s="38" t="s">
        <v>220</v>
      </c>
      <c r="B11" s="156"/>
      <c r="C11" s="5" t="s">
        <v>131</v>
      </c>
      <c r="D11" s="49" t="s">
        <v>221</v>
      </c>
      <c r="E11" s="49" t="s">
        <v>221</v>
      </c>
      <c r="F11" s="16">
        <v>1</v>
      </c>
      <c r="G11" s="16"/>
      <c r="H11" s="16">
        <v>1</v>
      </c>
      <c r="I11" s="36">
        <v>3500</v>
      </c>
      <c r="J11" s="39">
        <f t="shared" si="0"/>
        <v>3500</v>
      </c>
    </row>
    <row r="12" spans="1:10">
      <c r="A12" s="38" t="s">
        <v>220</v>
      </c>
      <c r="B12" s="156"/>
      <c r="C12" s="5" t="s">
        <v>37</v>
      </c>
      <c r="D12" s="49" t="s">
        <v>221</v>
      </c>
      <c r="E12" s="49" t="s">
        <v>221</v>
      </c>
      <c r="F12" s="16">
        <v>1</v>
      </c>
      <c r="G12" s="16"/>
      <c r="H12" s="16">
        <v>1</v>
      </c>
      <c r="I12" s="36">
        <v>6500</v>
      </c>
      <c r="J12" s="39">
        <f t="shared" si="0"/>
        <v>6500</v>
      </c>
    </row>
    <row r="13" spans="1:10">
      <c r="A13" s="38" t="s">
        <v>220</v>
      </c>
      <c r="B13" s="156"/>
      <c r="C13" s="5" t="s">
        <v>35</v>
      </c>
      <c r="D13" s="49" t="s">
        <v>221</v>
      </c>
      <c r="E13" s="49" t="s">
        <v>221</v>
      </c>
      <c r="F13" s="16">
        <v>1</v>
      </c>
      <c r="G13" s="16"/>
      <c r="H13" s="16">
        <v>1</v>
      </c>
      <c r="I13" s="36">
        <v>6500</v>
      </c>
      <c r="J13" s="39">
        <f t="shared" si="0"/>
        <v>6500</v>
      </c>
    </row>
    <row r="14" spans="1:10">
      <c r="A14" s="38" t="s">
        <v>220</v>
      </c>
      <c r="B14" s="156"/>
      <c r="C14" s="5" t="s">
        <v>703</v>
      </c>
      <c r="D14" s="16" t="s">
        <v>704</v>
      </c>
      <c r="E14" s="49" t="s">
        <v>221</v>
      </c>
      <c r="F14" s="16">
        <v>1</v>
      </c>
      <c r="G14" s="16"/>
      <c r="H14" s="16">
        <v>1</v>
      </c>
      <c r="I14" s="36">
        <v>80000</v>
      </c>
      <c r="J14" s="39">
        <f t="shared" si="0"/>
        <v>80000</v>
      </c>
    </row>
    <row r="15" spans="1:10">
      <c r="A15" s="38" t="s">
        <v>220</v>
      </c>
      <c r="B15" s="156"/>
      <c r="C15" s="5" t="s">
        <v>145</v>
      </c>
      <c r="D15" s="16" t="s">
        <v>705</v>
      </c>
      <c r="E15" s="49" t="s">
        <v>221</v>
      </c>
      <c r="F15" s="16">
        <v>1</v>
      </c>
      <c r="G15" s="16"/>
      <c r="H15" s="16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156"/>
      <c r="C16" s="5" t="s">
        <v>77</v>
      </c>
      <c r="D16" s="16" t="s">
        <v>462</v>
      </c>
      <c r="E16" s="16" t="s">
        <v>706</v>
      </c>
      <c r="F16" s="16"/>
      <c r="G16" s="16">
        <v>1</v>
      </c>
      <c r="H16" s="16">
        <v>1</v>
      </c>
      <c r="I16" s="36">
        <v>38000</v>
      </c>
      <c r="J16" s="39">
        <f t="shared" si="0"/>
        <v>38000</v>
      </c>
    </row>
    <row r="17" spans="1:10">
      <c r="A17" s="38" t="s">
        <v>220</v>
      </c>
      <c r="B17" s="156"/>
      <c r="C17" s="5" t="s">
        <v>77</v>
      </c>
      <c r="D17" s="16" t="s">
        <v>696</v>
      </c>
      <c r="E17" s="16" t="s">
        <v>707</v>
      </c>
      <c r="F17" s="16"/>
      <c r="G17" s="16">
        <v>1</v>
      </c>
      <c r="H17" s="16">
        <v>1</v>
      </c>
      <c r="I17" s="36">
        <v>38000</v>
      </c>
      <c r="J17" s="39">
        <f t="shared" si="0"/>
        <v>38000</v>
      </c>
    </row>
    <row r="18" spans="1:10">
      <c r="A18" s="38" t="s">
        <v>220</v>
      </c>
      <c r="B18" s="156"/>
      <c r="C18" s="5" t="s">
        <v>77</v>
      </c>
      <c r="D18" s="16" t="s">
        <v>696</v>
      </c>
      <c r="E18" s="16" t="s">
        <v>708</v>
      </c>
      <c r="F18" s="16"/>
      <c r="G18" s="16">
        <v>1</v>
      </c>
      <c r="H18" s="16">
        <v>1</v>
      </c>
      <c r="I18" s="36">
        <v>38000</v>
      </c>
      <c r="J18" s="39">
        <f t="shared" si="0"/>
        <v>38000</v>
      </c>
    </row>
    <row r="19" spans="1:10">
      <c r="A19" s="38" t="s">
        <v>220</v>
      </c>
      <c r="B19" s="156"/>
      <c r="C19" s="5" t="s">
        <v>77</v>
      </c>
      <c r="D19" s="16" t="s">
        <v>696</v>
      </c>
      <c r="E19" s="49" t="s">
        <v>221</v>
      </c>
      <c r="F19" s="16"/>
      <c r="G19" s="16">
        <v>1</v>
      </c>
      <c r="H19" s="16">
        <v>1</v>
      </c>
      <c r="I19" s="36">
        <v>38000</v>
      </c>
      <c r="J19" s="39">
        <f t="shared" si="0"/>
        <v>38000</v>
      </c>
    </row>
    <row r="20" spans="1:10">
      <c r="A20" s="38" t="s">
        <v>220</v>
      </c>
      <c r="B20" s="156"/>
      <c r="C20" s="5" t="s">
        <v>189</v>
      </c>
      <c r="D20" s="49" t="s">
        <v>221</v>
      </c>
      <c r="E20" s="49" t="s">
        <v>221</v>
      </c>
      <c r="F20" s="16">
        <v>1</v>
      </c>
      <c r="G20" s="16"/>
      <c r="H20" s="16">
        <v>1</v>
      </c>
      <c r="I20" s="36">
        <v>65000</v>
      </c>
      <c r="J20" s="39">
        <f t="shared" si="0"/>
        <v>65000</v>
      </c>
    </row>
    <row r="21" spans="1:10">
      <c r="A21" s="38" t="s">
        <v>220</v>
      </c>
      <c r="B21" s="156"/>
      <c r="C21" s="5" t="s">
        <v>189</v>
      </c>
      <c r="D21" s="49" t="s">
        <v>221</v>
      </c>
      <c r="E21" s="49" t="s">
        <v>221</v>
      </c>
      <c r="F21" s="16">
        <v>1</v>
      </c>
      <c r="G21" s="16"/>
      <c r="H21" s="16">
        <v>1</v>
      </c>
      <c r="I21" s="36">
        <v>65000</v>
      </c>
      <c r="J21" s="39">
        <f t="shared" si="0"/>
        <v>65000</v>
      </c>
    </row>
    <row r="22" spans="1:10">
      <c r="A22" s="38" t="s">
        <v>220</v>
      </c>
      <c r="B22" s="131"/>
      <c r="C22" s="5" t="s">
        <v>189</v>
      </c>
      <c r="D22" s="49" t="s">
        <v>221</v>
      </c>
      <c r="E22" s="49" t="s">
        <v>221</v>
      </c>
      <c r="F22" s="16">
        <v>1</v>
      </c>
      <c r="G22" s="16"/>
      <c r="H22" s="16">
        <v>1</v>
      </c>
      <c r="I22" s="36">
        <v>65000</v>
      </c>
      <c r="J22" s="39">
        <f t="shared" si="0"/>
        <v>65000</v>
      </c>
    </row>
    <row r="23" spans="1:10">
      <c r="A23" s="38" t="s">
        <v>220</v>
      </c>
      <c r="B23" s="130" t="s">
        <v>192</v>
      </c>
      <c r="C23" s="5" t="s">
        <v>35</v>
      </c>
      <c r="D23" s="49" t="s">
        <v>221</v>
      </c>
      <c r="E23" s="49" t="s">
        <v>221</v>
      </c>
      <c r="F23" s="16">
        <v>1</v>
      </c>
      <c r="G23" s="16"/>
      <c r="H23" s="16">
        <v>1</v>
      </c>
      <c r="I23" s="36">
        <v>6500</v>
      </c>
      <c r="J23" s="39">
        <f t="shared" si="0"/>
        <v>6500</v>
      </c>
    </row>
    <row r="24" spans="1:10">
      <c r="A24" s="38" t="s">
        <v>220</v>
      </c>
      <c r="B24" s="156"/>
      <c r="C24" s="5" t="s">
        <v>37</v>
      </c>
      <c r="D24" s="49" t="s">
        <v>221</v>
      </c>
      <c r="E24" s="49" t="s">
        <v>221</v>
      </c>
      <c r="F24" s="16">
        <v>1</v>
      </c>
      <c r="G24" s="16"/>
      <c r="H24" s="16">
        <v>1</v>
      </c>
      <c r="I24" s="36">
        <v>6500</v>
      </c>
      <c r="J24" s="39">
        <f t="shared" si="0"/>
        <v>6500</v>
      </c>
    </row>
    <row r="25" spans="1:10">
      <c r="A25" s="38" t="s">
        <v>220</v>
      </c>
      <c r="B25" s="156"/>
      <c r="C25" s="5" t="s">
        <v>713</v>
      </c>
      <c r="D25" s="49" t="s">
        <v>221</v>
      </c>
      <c r="E25" s="49" t="s">
        <v>221</v>
      </c>
      <c r="F25" s="16">
        <v>1</v>
      </c>
      <c r="G25" s="16"/>
      <c r="H25" s="16">
        <v>1</v>
      </c>
      <c r="I25" s="36">
        <v>45000</v>
      </c>
      <c r="J25" s="39">
        <f t="shared" si="0"/>
        <v>45000</v>
      </c>
    </row>
    <row r="26" spans="1:10">
      <c r="A26" s="38" t="s">
        <v>220</v>
      </c>
      <c r="B26" s="131"/>
      <c r="C26" s="5" t="s">
        <v>625</v>
      </c>
      <c r="D26" s="49" t="s">
        <v>221</v>
      </c>
      <c r="E26" s="49" t="s">
        <v>221</v>
      </c>
      <c r="F26" s="16">
        <v>1</v>
      </c>
      <c r="G26" s="16"/>
      <c r="H26" s="16">
        <v>1</v>
      </c>
      <c r="I26" s="36">
        <v>45000</v>
      </c>
      <c r="J26" s="39">
        <f t="shared" si="0"/>
        <v>45000</v>
      </c>
    </row>
    <row r="27" spans="1:10">
      <c r="A27" s="38" t="s">
        <v>220</v>
      </c>
      <c r="B27" s="130" t="s">
        <v>709</v>
      </c>
      <c r="C27" s="5" t="s">
        <v>180</v>
      </c>
      <c r="D27" s="16" t="s">
        <v>183</v>
      </c>
      <c r="E27" s="16" t="s">
        <v>711</v>
      </c>
      <c r="F27" s="16">
        <v>1</v>
      </c>
      <c r="G27" s="16"/>
      <c r="H27" s="16">
        <v>1</v>
      </c>
      <c r="I27" s="36">
        <v>250000</v>
      </c>
      <c r="J27" s="39">
        <f t="shared" si="0"/>
        <v>250000</v>
      </c>
    </row>
    <row r="28" spans="1:10">
      <c r="A28" s="38" t="s">
        <v>220</v>
      </c>
      <c r="B28" s="156"/>
      <c r="C28" s="5" t="s">
        <v>181</v>
      </c>
      <c r="D28" s="16" t="s">
        <v>183</v>
      </c>
      <c r="E28" s="16" t="s">
        <v>712</v>
      </c>
      <c r="F28" s="16">
        <v>1</v>
      </c>
      <c r="G28" s="16"/>
      <c r="H28" s="16">
        <v>1</v>
      </c>
      <c r="I28" s="36">
        <v>250000</v>
      </c>
      <c r="J28" s="39">
        <f t="shared" si="0"/>
        <v>250000</v>
      </c>
    </row>
    <row r="29" spans="1:10">
      <c r="A29" s="38" t="s">
        <v>220</v>
      </c>
      <c r="B29" s="131"/>
      <c r="C29" s="5" t="s">
        <v>137</v>
      </c>
      <c r="D29" s="16" t="s">
        <v>24</v>
      </c>
      <c r="E29" s="49" t="s">
        <v>221</v>
      </c>
      <c r="F29" s="16">
        <v>1</v>
      </c>
      <c r="G29" s="16"/>
      <c r="H29" s="16">
        <v>1</v>
      </c>
      <c r="I29" s="36">
        <v>15000</v>
      </c>
      <c r="J29" s="39">
        <f t="shared" si="0"/>
        <v>15000</v>
      </c>
    </row>
    <row r="30" spans="1:10">
      <c r="A30" s="38" t="s">
        <v>220</v>
      </c>
      <c r="B30" s="58" t="s">
        <v>502</v>
      </c>
      <c r="C30" s="5" t="s">
        <v>130</v>
      </c>
      <c r="D30" s="16" t="s">
        <v>710</v>
      </c>
      <c r="E30" s="16">
        <v>1717</v>
      </c>
      <c r="F30" s="16">
        <v>1</v>
      </c>
      <c r="G30" s="16"/>
      <c r="H30" s="16">
        <v>1</v>
      </c>
      <c r="I30" s="36">
        <v>450000</v>
      </c>
      <c r="J30" s="39">
        <f t="shared" si="0"/>
        <v>450000</v>
      </c>
    </row>
    <row r="31" spans="1:10">
      <c r="A31" s="38" t="s">
        <v>220</v>
      </c>
      <c r="B31" s="130" t="s">
        <v>714</v>
      </c>
      <c r="C31" s="5" t="s">
        <v>137</v>
      </c>
      <c r="D31" s="16" t="s">
        <v>24</v>
      </c>
      <c r="E31" s="16" t="s">
        <v>514</v>
      </c>
      <c r="F31" s="16">
        <v>1</v>
      </c>
      <c r="G31" s="16"/>
      <c r="H31" s="16">
        <v>1</v>
      </c>
      <c r="I31" s="36">
        <v>15000</v>
      </c>
      <c r="J31" s="39">
        <f t="shared" si="0"/>
        <v>15000</v>
      </c>
    </row>
    <row r="32" spans="1:10">
      <c r="A32" s="38" t="s">
        <v>220</v>
      </c>
      <c r="B32" s="156"/>
      <c r="C32" s="5" t="s">
        <v>440</v>
      </c>
      <c r="D32" s="16" t="s">
        <v>444</v>
      </c>
      <c r="E32" s="16">
        <v>519406</v>
      </c>
      <c r="F32" s="16">
        <v>1</v>
      </c>
      <c r="G32" s="16"/>
      <c r="H32" s="16">
        <v>1</v>
      </c>
      <c r="I32" s="36">
        <v>30000</v>
      </c>
      <c r="J32" s="39">
        <f t="shared" si="0"/>
        <v>30000</v>
      </c>
    </row>
    <row r="33" spans="1:10">
      <c r="A33" s="38" t="s">
        <v>220</v>
      </c>
      <c r="B33" s="156"/>
      <c r="C33" s="5" t="s">
        <v>441</v>
      </c>
      <c r="D33" s="16" t="s">
        <v>444</v>
      </c>
      <c r="E33" s="16">
        <v>803110</v>
      </c>
      <c r="F33" s="16">
        <v>1</v>
      </c>
      <c r="G33" s="16"/>
      <c r="H33" s="16">
        <v>1</v>
      </c>
      <c r="I33" s="36">
        <v>18500</v>
      </c>
      <c r="J33" s="39">
        <f t="shared" si="0"/>
        <v>18500</v>
      </c>
    </row>
    <row r="34" spans="1:10">
      <c r="A34" s="38" t="s">
        <v>220</v>
      </c>
      <c r="B34" s="156"/>
      <c r="C34" s="5" t="s">
        <v>229</v>
      </c>
      <c r="D34" s="49" t="s">
        <v>221</v>
      </c>
      <c r="E34" s="49" t="s">
        <v>221</v>
      </c>
      <c r="F34" s="16">
        <v>1</v>
      </c>
      <c r="G34" s="16"/>
      <c r="H34" s="16">
        <v>1</v>
      </c>
      <c r="I34" s="36">
        <v>6500</v>
      </c>
      <c r="J34" s="39">
        <f t="shared" si="0"/>
        <v>6500</v>
      </c>
    </row>
    <row r="35" spans="1:10">
      <c r="A35" s="38" t="s">
        <v>220</v>
      </c>
      <c r="B35" s="156"/>
      <c r="C35" s="5" t="s">
        <v>486</v>
      </c>
      <c r="D35" s="49" t="s">
        <v>221</v>
      </c>
      <c r="E35" s="49" t="s">
        <v>221</v>
      </c>
      <c r="F35" s="16">
        <v>1</v>
      </c>
      <c r="G35" s="16"/>
      <c r="H35" s="16">
        <v>1</v>
      </c>
      <c r="I35" s="36">
        <v>4500</v>
      </c>
      <c r="J35" s="39">
        <f t="shared" si="0"/>
        <v>4500</v>
      </c>
    </row>
    <row r="36" spans="1:10">
      <c r="A36" s="38" t="s">
        <v>220</v>
      </c>
      <c r="B36" s="156"/>
      <c r="C36" s="5" t="s">
        <v>37</v>
      </c>
      <c r="D36" s="49" t="s">
        <v>221</v>
      </c>
      <c r="E36" s="49" t="s">
        <v>221</v>
      </c>
      <c r="F36" s="16">
        <v>1</v>
      </c>
      <c r="G36" s="16"/>
      <c r="H36" s="16">
        <v>1</v>
      </c>
      <c r="I36" s="36">
        <v>6500</v>
      </c>
      <c r="J36" s="39">
        <f t="shared" si="0"/>
        <v>6500</v>
      </c>
    </row>
    <row r="37" spans="1:10">
      <c r="A37" s="38" t="s">
        <v>220</v>
      </c>
      <c r="B37" s="156"/>
      <c r="C37" s="5" t="s">
        <v>510</v>
      </c>
      <c r="D37" s="16" t="s">
        <v>716</v>
      </c>
      <c r="E37" s="49" t="s">
        <v>221</v>
      </c>
      <c r="F37" s="16"/>
      <c r="G37" s="16">
        <v>1</v>
      </c>
      <c r="H37" s="16">
        <v>1</v>
      </c>
      <c r="I37" s="36">
        <v>1500</v>
      </c>
      <c r="J37" s="39">
        <f t="shared" si="0"/>
        <v>1500</v>
      </c>
    </row>
    <row r="38" spans="1:10">
      <c r="A38" s="38" t="s">
        <v>220</v>
      </c>
      <c r="B38" s="131"/>
      <c r="C38" s="5" t="s">
        <v>715</v>
      </c>
      <c r="D38" s="16" t="s">
        <v>591</v>
      </c>
      <c r="E38" s="49" t="s">
        <v>221</v>
      </c>
      <c r="F38" s="16">
        <v>1</v>
      </c>
      <c r="G38" s="16"/>
      <c r="H38" s="16">
        <v>1</v>
      </c>
      <c r="I38" s="36">
        <v>2500</v>
      </c>
      <c r="J38" s="39">
        <f t="shared" si="0"/>
        <v>2500</v>
      </c>
    </row>
    <row r="39" spans="1:10">
      <c r="A39" s="38" t="s">
        <v>220</v>
      </c>
      <c r="B39" s="130" t="s">
        <v>360</v>
      </c>
      <c r="C39" s="5" t="s">
        <v>131</v>
      </c>
      <c r="D39" s="49" t="s">
        <v>221</v>
      </c>
      <c r="E39" s="49" t="s">
        <v>221</v>
      </c>
      <c r="F39" s="16">
        <v>1</v>
      </c>
      <c r="G39" s="16"/>
      <c r="H39" s="16">
        <v>1</v>
      </c>
      <c r="I39" s="36">
        <v>3500</v>
      </c>
      <c r="J39" s="39">
        <f t="shared" si="0"/>
        <v>3500</v>
      </c>
    </row>
    <row r="40" spans="1:10">
      <c r="A40" s="38" t="s">
        <v>220</v>
      </c>
      <c r="B40" s="131"/>
      <c r="C40" s="5" t="s">
        <v>137</v>
      </c>
      <c r="D40" s="16" t="s">
        <v>717</v>
      </c>
      <c r="E40" s="49" t="s">
        <v>221</v>
      </c>
      <c r="F40" s="16">
        <v>1</v>
      </c>
      <c r="G40" s="16"/>
      <c r="H40" s="16">
        <v>1</v>
      </c>
      <c r="I40" s="36">
        <v>15000</v>
      </c>
      <c r="J40" s="39">
        <f t="shared" si="0"/>
        <v>15000</v>
      </c>
    </row>
    <row r="41" spans="1:10">
      <c r="A41" s="38" t="s">
        <v>220</v>
      </c>
      <c r="B41" s="130" t="s">
        <v>492</v>
      </c>
      <c r="C41" s="5" t="s">
        <v>137</v>
      </c>
      <c r="D41" s="16" t="s">
        <v>24</v>
      </c>
      <c r="E41" s="49" t="s">
        <v>221</v>
      </c>
      <c r="F41" s="16">
        <v>1</v>
      </c>
      <c r="G41" s="16"/>
      <c r="H41" s="16">
        <v>1</v>
      </c>
      <c r="I41" s="36">
        <v>15000</v>
      </c>
      <c r="J41" s="39">
        <f t="shared" si="0"/>
        <v>15000</v>
      </c>
    </row>
    <row r="42" spans="1:10">
      <c r="A42" s="38" t="s">
        <v>220</v>
      </c>
      <c r="B42" s="156"/>
      <c r="C42" s="5" t="s">
        <v>35</v>
      </c>
      <c r="D42" s="16" t="s">
        <v>53</v>
      </c>
      <c r="E42" s="49" t="s">
        <v>221</v>
      </c>
      <c r="F42" s="16">
        <v>1</v>
      </c>
      <c r="G42" s="16"/>
      <c r="H42" s="16">
        <v>1</v>
      </c>
      <c r="I42" s="36">
        <v>6500</v>
      </c>
      <c r="J42" s="39">
        <f t="shared" si="0"/>
        <v>6500</v>
      </c>
    </row>
    <row r="43" spans="1:10">
      <c r="A43" s="38" t="s">
        <v>220</v>
      </c>
      <c r="B43" s="156"/>
      <c r="C43" s="5" t="s">
        <v>35</v>
      </c>
      <c r="D43" s="16" t="s">
        <v>53</v>
      </c>
      <c r="E43" s="49" t="s">
        <v>221</v>
      </c>
      <c r="F43" s="16">
        <v>1</v>
      </c>
      <c r="G43" s="16"/>
      <c r="H43" s="16">
        <v>1</v>
      </c>
      <c r="I43" s="36">
        <v>6500</v>
      </c>
      <c r="J43" s="39">
        <f t="shared" si="0"/>
        <v>6500</v>
      </c>
    </row>
    <row r="44" spans="1:10">
      <c r="A44" s="38" t="s">
        <v>220</v>
      </c>
      <c r="B44" s="156"/>
      <c r="C44" s="5" t="s">
        <v>145</v>
      </c>
      <c r="D44" s="16" t="s">
        <v>23</v>
      </c>
      <c r="E44" s="49" t="s">
        <v>221</v>
      </c>
      <c r="F44" s="16">
        <v>1</v>
      </c>
      <c r="G44" s="16"/>
      <c r="H44" s="16">
        <v>1</v>
      </c>
      <c r="I44" s="36">
        <v>650</v>
      </c>
      <c r="J44" s="39">
        <f t="shared" si="0"/>
        <v>650</v>
      </c>
    </row>
    <row r="45" spans="1:10">
      <c r="A45" s="38" t="s">
        <v>220</v>
      </c>
      <c r="B45" s="156"/>
      <c r="C45" s="5" t="s">
        <v>145</v>
      </c>
      <c r="D45" s="16" t="s">
        <v>23</v>
      </c>
      <c r="E45" s="49" t="s">
        <v>221</v>
      </c>
      <c r="F45" s="16">
        <v>1</v>
      </c>
      <c r="G45" s="16"/>
      <c r="H45" s="16">
        <v>1</v>
      </c>
      <c r="I45" s="36">
        <v>650</v>
      </c>
      <c r="J45" s="39">
        <f t="shared" si="0"/>
        <v>650</v>
      </c>
    </row>
    <row r="46" spans="1:10">
      <c r="A46" s="38" t="s">
        <v>220</v>
      </c>
      <c r="B46" s="156"/>
      <c r="C46" s="5" t="s">
        <v>145</v>
      </c>
      <c r="D46" s="16" t="s">
        <v>503</v>
      </c>
      <c r="E46" s="49" t="s">
        <v>221</v>
      </c>
      <c r="F46" s="16">
        <v>1</v>
      </c>
      <c r="G46" s="16"/>
      <c r="H46" s="16">
        <v>1</v>
      </c>
      <c r="I46" s="36">
        <v>650</v>
      </c>
      <c r="J46" s="39">
        <f t="shared" si="0"/>
        <v>650</v>
      </c>
    </row>
    <row r="47" spans="1:10">
      <c r="A47" s="38" t="s">
        <v>220</v>
      </c>
      <c r="B47" s="156"/>
      <c r="C47" s="5" t="s">
        <v>145</v>
      </c>
      <c r="D47" s="16" t="s">
        <v>23</v>
      </c>
      <c r="E47" s="49" t="s">
        <v>221</v>
      </c>
      <c r="F47" s="16">
        <v>1</v>
      </c>
      <c r="G47" s="16"/>
      <c r="H47" s="16">
        <v>1</v>
      </c>
      <c r="I47" s="36">
        <v>650</v>
      </c>
      <c r="J47" s="39">
        <f t="shared" si="0"/>
        <v>650</v>
      </c>
    </row>
    <row r="48" spans="1:10">
      <c r="A48" s="38" t="s">
        <v>220</v>
      </c>
      <c r="B48" s="156"/>
      <c r="C48" s="5" t="s">
        <v>189</v>
      </c>
      <c r="D48" s="49" t="s">
        <v>221</v>
      </c>
      <c r="E48" s="49" t="s">
        <v>221</v>
      </c>
      <c r="F48" s="16">
        <v>1</v>
      </c>
      <c r="G48" s="16"/>
      <c r="H48" s="16">
        <v>1</v>
      </c>
      <c r="I48" s="36">
        <v>65000</v>
      </c>
      <c r="J48" s="39">
        <f t="shared" si="0"/>
        <v>65000</v>
      </c>
    </row>
    <row r="49" spans="1:10">
      <c r="A49" s="38" t="s">
        <v>220</v>
      </c>
      <c r="B49" s="156"/>
      <c r="C49" s="5" t="s">
        <v>544</v>
      </c>
      <c r="D49" s="49" t="s">
        <v>221</v>
      </c>
      <c r="E49" s="49" t="s">
        <v>221</v>
      </c>
      <c r="F49" s="16"/>
      <c r="G49" s="16">
        <v>1</v>
      </c>
      <c r="H49" s="16">
        <v>1</v>
      </c>
      <c r="I49" s="36">
        <v>65000</v>
      </c>
      <c r="J49" s="39">
        <f t="shared" si="0"/>
        <v>65000</v>
      </c>
    </row>
    <row r="50" spans="1:10">
      <c r="A50" s="38" t="s">
        <v>220</v>
      </c>
      <c r="B50" s="156"/>
      <c r="C50" s="5" t="s">
        <v>19</v>
      </c>
      <c r="D50" s="16" t="s">
        <v>657</v>
      </c>
      <c r="E50" s="49" t="s">
        <v>221</v>
      </c>
      <c r="F50" s="16">
        <v>1</v>
      </c>
      <c r="G50" s="16"/>
      <c r="H50" s="16">
        <v>1</v>
      </c>
      <c r="I50" s="36">
        <v>1200</v>
      </c>
      <c r="J50" s="39">
        <f t="shared" si="0"/>
        <v>1200</v>
      </c>
    </row>
    <row r="51" spans="1:10" ht="15.75" thickBot="1">
      <c r="A51" s="40" t="s">
        <v>220</v>
      </c>
      <c r="B51" s="157"/>
      <c r="C51" s="41" t="s">
        <v>19</v>
      </c>
      <c r="D51" s="43" t="s">
        <v>657</v>
      </c>
      <c r="E51" s="51" t="s">
        <v>221</v>
      </c>
      <c r="F51" s="43">
        <v>1</v>
      </c>
      <c r="G51" s="43"/>
      <c r="H51" s="43">
        <v>1</v>
      </c>
      <c r="I51" s="44">
        <v>1200</v>
      </c>
      <c r="J51" s="45">
        <f t="shared" si="0"/>
        <v>1200</v>
      </c>
    </row>
    <row r="54" spans="1:10" ht="16.5" thickBot="1">
      <c r="A54" s="19" t="s">
        <v>739</v>
      </c>
      <c r="B54" s="19"/>
      <c r="D54" s="20"/>
      <c r="E54" s="21"/>
      <c r="F54" s="21"/>
      <c r="G54" s="21"/>
      <c r="H54" s="21"/>
      <c r="I54" s="32"/>
      <c r="J54" s="32"/>
    </row>
    <row r="55" spans="1:10" ht="15.75" thickBot="1">
      <c r="A55" s="23"/>
      <c r="B55" s="23"/>
      <c r="D55" s="20"/>
      <c r="E55" s="21"/>
      <c r="F55" s="94" t="s">
        <v>740</v>
      </c>
      <c r="G55" s="95"/>
      <c r="H55" s="95"/>
      <c r="I55" s="96"/>
      <c r="J55" s="46">
        <f>SUM(H6:H51)</f>
        <v>46</v>
      </c>
    </row>
    <row r="56" spans="1:10">
      <c r="A56" s="34" t="s">
        <v>220</v>
      </c>
      <c r="B56" s="97" t="s">
        <v>741</v>
      </c>
      <c r="C56" s="98"/>
      <c r="D56" s="20"/>
      <c r="E56" s="21"/>
      <c r="F56" s="99" t="s">
        <v>742</v>
      </c>
      <c r="G56" s="100"/>
      <c r="H56" s="100"/>
      <c r="I56" s="101"/>
      <c r="J56" s="26">
        <f>SUM(J6:J51)</f>
        <v>1825100</v>
      </c>
    </row>
    <row r="57" spans="1:10" ht="15.75" thickBot="1">
      <c r="A57" s="27" t="s">
        <v>221</v>
      </c>
      <c r="B57" s="102" t="s">
        <v>743</v>
      </c>
      <c r="C57" s="103"/>
      <c r="D57" s="20"/>
      <c r="E57" s="21"/>
      <c r="F57" s="104" t="s">
        <v>744</v>
      </c>
      <c r="G57" s="105"/>
      <c r="H57" s="105"/>
      <c r="I57" s="105"/>
      <c r="J57" s="28">
        <f>J56*0.07</f>
        <v>127757.00000000001</v>
      </c>
    </row>
    <row r="58" spans="1:10">
      <c r="A58" s="21"/>
      <c r="B58" s="21"/>
      <c r="C58" s="21"/>
      <c r="D58" s="21"/>
      <c r="E58" s="21"/>
      <c r="F58" s="21"/>
      <c r="G58" s="21"/>
      <c r="H58" s="21"/>
      <c r="I58" s="29"/>
      <c r="J58" s="29"/>
    </row>
    <row r="59" spans="1:10">
      <c r="I59" s="33"/>
      <c r="J59" s="33"/>
    </row>
  </sheetData>
  <mergeCells count="27">
    <mergeCell ref="B39:B40"/>
    <mergeCell ref="B41:B51"/>
    <mergeCell ref="B5:B8"/>
    <mergeCell ref="B9:B22"/>
    <mergeCell ref="B23:B26"/>
    <mergeCell ref="B27:B29"/>
    <mergeCell ref="B31:B38"/>
    <mergeCell ref="F55:I55"/>
    <mergeCell ref="B56:C56"/>
    <mergeCell ref="F56:I56"/>
    <mergeCell ref="B57:C57"/>
    <mergeCell ref="F57:I5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O4" sqref="O4"/>
    </sheetView>
  </sheetViews>
  <sheetFormatPr defaultRowHeight="15"/>
  <cols>
    <col min="1" max="1" width="5.42578125" customWidth="1"/>
    <col min="2" max="2" width="9.5703125" bestFit="1" customWidth="1"/>
    <col min="3" max="3" width="21.7109375" bestFit="1" customWidth="1"/>
    <col min="4" max="4" width="10.5703125" bestFit="1" customWidth="1"/>
    <col min="6" max="6" width="4.85546875" customWidth="1"/>
    <col min="7" max="7" width="3.5703125" customWidth="1"/>
    <col min="8" max="8" width="4.1406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42264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718</v>
      </c>
      <c r="G2" s="124"/>
      <c r="H2" s="124"/>
      <c r="I2" s="124"/>
      <c r="J2" s="143"/>
    </row>
    <row r="3" spans="1:10" ht="23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576</v>
      </c>
      <c r="C5" s="5" t="s">
        <v>145</v>
      </c>
      <c r="D5" s="16" t="s">
        <v>503</v>
      </c>
      <c r="E5" s="49" t="s">
        <v>221</v>
      </c>
      <c r="F5" s="16">
        <v>1</v>
      </c>
      <c r="G5" s="16"/>
      <c r="H5" s="16">
        <v>1</v>
      </c>
      <c r="I5" s="36">
        <v>650</v>
      </c>
      <c r="J5" s="39">
        <f>I5*H5</f>
        <v>650</v>
      </c>
    </row>
    <row r="6" spans="1:10">
      <c r="A6" s="38" t="s">
        <v>220</v>
      </c>
      <c r="B6" s="71"/>
      <c r="C6" s="5" t="s">
        <v>438</v>
      </c>
      <c r="D6" s="16" t="s">
        <v>53</v>
      </c>
      <c r="E6" s="49" t="s">
        <v>221</v>
      </c>
      <c r="F6" s="16">
        <v>1</v>
      </c>
      <c r="G6" s="16"/>
      <c r="H6" s="16">
        <v>1</v>
      </c>
      <c r="I6" s="36">
        <v>2500</v>
      </c>
      <c r="J6" s="39">
        <f t="shared" ref="J6:J11" si="0">I6*H6</f>
        <v>2500</v>
      </c>
    </row>
    <row r="7" spans="1:10">
      <c r="A7" s="38" t="s">
        <v>220</v>
      </c>
      <c r="B7" s="71"/>
      <c r="C7" s="5" t="s">
        <v>131</v>
      </c>
      <c r="D7" s="16" t="s">
        <v>147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71"/>
      <c r="C8" s="5" t="s">
        <v>189</v>
      </c>
      <c r="D8" s="16" t="s">
        <v>53</v>
      </c>
      <c r="E8" s="49" t="s">
        <v>221</v>
      </c>
      <c r="F8" s="16">
        <v>1</v>
      </c>
      <c r="G8" s="16"/>
      <c r="H8" s="16">
        <v>1</v>
      </c>
      <c r="I8" s="36">
        <v>65000</v>
      </c>
      <c r="J8" s="39">
        <f t="shared" si="0"/>
        <v>65000</v>
      </c>
    </row>
    <row r="9" spans="1:10">
      <c r="A9" s="38" t="s">
        <v>220</v>
      </c>
      <c r="B9" s="71"/>
      <c r="C9" s="5" t="s">
        <v>189</v>
      </c>
      <c r="D9" s="16" t="s">
        <v>53</v>
      </c>
      <c r="E9" s="49" t="s">
        <v>221</v>
      </c>
      <c r="F9" s="16">
        <v>1</v>
      </c>
      <c r="G9" s="16"/>
      <c r="H9" s="16">
        <v>1</v>
      </c>
      <c r="I9" s="36">
        <v>65000</v>
      </c>
      <c r="J9" s="39">
        <f t="shared" si="0"/>
        <v>65000</v>
      </c>
    </row>
    <row r="10" spans="1:10">
      <c r="A10" s="38" t="s">
        <v>220</v>
      </c>
      <c r="B10" s="71"/>
      <c r="C10" s="5" t="s">
        <v>189</v>
      </c>
      <c r="D10" s="16" t="s">
        <v>53</v>
      </c>
      <c r="E10" s="49" t="s">
        <v>221</v>
      </c>
      <c r="F10" s="16">
        <v>1</v>
      </c>
      <c r="G10" s="16"/>
      <c r="H10" s="16">
        <v>1</v>
      </c>
      <c r="I10" s="36">
        <v>65000</v>
      </c>
      <c r="J10" s="39">
        <f t="shared" si="0"/>
        <v>65000</v>
      </c>
    </row>
    <row r="11" spans="1:10" ht="15.75" thickBot="1">
      <c r="A11" s="40" t="s">
        <v>220</v>
      </c>
      <c r="B11" s="144"/>
      <c r="C11" s="41" t="s">
        <v>37</v>
      </c>
      <c r="D11" s="43" t="s">
        <v>53</v>
      </c>
      <c r="E11" s="51" t="s">
        <v>221</v>
      </c>
      <c r="F11" s="43">
        <v>1</v>
      </c>
      <c r="G11" s="43"/>
      <c r="H11" s="43">
        <v>1</v>
      </c>
      <c r="I11" s="44">
        <v>6500</v>
      </c>
      <c r="J11" s="45">
        <f t="shared" si="0"/>
        <v>6500</v>
      </c>
    </row>
    <row r="14" spans="1:10" ht="16.5" thickBot="1">
      <c r="A14" s="19" t="s">
        <v>739</v>
      </c>
      <c r="B14" s="19"/>
      <c r="D14" s="20"/>
      <c r="E14" s="21"/>
      <c r="F14" s="21"/>
      <c r="G14" s="21"/>
      <c r="H14" s="21"/>
      <c r="I14" s="32"/>
      <c r="J14" s="32"/>
    </row>
    <row r="15" spans="1:10" ht="15.75" thickBot="1">
      <c r="A15" s="23"/>
      <c r="B15" s="23"/>
      <c r="D15" s="20"/>
      <c r="E15" s="21"/>
      <c r="F15" s="94" t="s">
        <v>740</v>
      </c>
      <c r="G15" s="95"/>
      <c r="H15" s="95"/>
      <c r="I15" s="96"/>
      <c r="J15" s="46">
        <f>SUM(H6:H11)</f>
        <v>6</v>
      </c>
    </row>
    <row r="16" spans="1:10">
      <c r="A16" s="34" t="s">
        <v>220</v>
      </c>
      <c r="B16" s="97" t="s">
        <v>741</v>
      </c>
      <c r="C16" s="98"/>
      <c r="D16" s="20"/>
      <c r="E16" s="21"/>
      <c r="F16" s="99" t="s">
        <v>742</v>
      </c>
      <c r="G16" s="100"/>
      <c r="H16" s="100"/>
      <c r="I16" s="101"/>
      <c r="J16" s="26">
        <f>SUM(J6:J11)</f>
        <v>207500</v>
      </c>
    </row>
    <row r="17" spans="1:10" ht="15.75" thickBot="1">
      <c r="A17" s="27" t="s">
        <v>221</v>
      </c>
      <c r="B17" s="102" t="s">
        <v>743</v>
      </c>
      <c r="C17" s="103"/>
      <c r="D17" s="20"/>
      <c r="E17" s="21"/>
      <c r="F17" s="104" t="s">
        <v>744</v>
      </c>
      <c r="G17" s="105"/>
      <c r="H17" s="105"/>
      <c r="I17" s="105"/>
      <c r="J17" s="28">
        <f>J16*0.07</f>
        <v>14525.000000000002</v>
      </c>
    </row>
    <row r="18" spans="1:10">
      <c r="A18" s="21"/>
      <c r="B18" s="21"/>
      <c r="C18" s="21"/>
      <c r="D18" s="21"/>
      <c r="E18" s="21"/>
      <c r="F18" s="21"/>
      <c r="G18" s="21"/>
      <c r="H18" s="21"/>
      <c r="I18" s="29"/>
      <c r="J18" s="29"/>
    </row>
    <row r="19" spans="1:10">
      <c r="I19" s="33"/>
      <c r="J19" s="33"/>
    </row>
  </sheetData>
  <mergeCells count="21">
    <mergeCell ref="B5:B11"/>
    <mergeCell ref="F15:I15"/>
    <mergeCell ref="B16:C16"/>
    <mergeCell ref="F16:I16"/>
    <mergeCell ref="B17:C17"/>
    <mergeCell ref="F17:I1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P8" sqref="P8"/>
    </sheetView>
  </sheetViews>
  <sheetFormatPr defaultRowHeight="15"/>
  <cols>
    <col min="1" max="1" width="6.5703125" customWidth="1"/>
    <col min="2" max="2" width="12.140625" customWidth="1"/>
    <col min="3" max="3" width="17.28515625" bestFit="1" customWidth="1"/>
    <col min="4" max="4" width="10.5703125" bestFit="1" customWidth="1"/>
    <col min="5" max="5" width="19" bestFit="1" customWidth="1"/>
    <col min="6" max="7" width="4.42578125" customWidth="1"/>
    <col min="8" max="8" width="4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/>
      <c r="J1" s="141"/>
    </row>
    <row r="2" spans="1:10">
      <c r="A2" s="142" t="s">
        <v>2</v>
      </c>
      <c r="B2" s="122"/>
      <c r="C2" s="122"/>
      <c r="D2" s="122"/>
      <c r="E2" s="122"/>
      <c r="F2" s="123" t="s">
        <v>719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 ht="17.25" customHeight="1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71" t="s">
        <v>301</v>
      </c>
      <c r="C5" s="5" t="s">
        <v>438</v>
      </c>
      <c r="D5" s="5" t="s">
        <v>53</v>
      </c>
      <c r="E5" s="37" t="s">
        <v>221</v>
      </c>
      <c r="F5" s="5">
        <v>1</v>
      </c>
      <c r="G5" s="5"/>
      <c r="H5" s="5">
        <v>1</v>
      </c>
      <c r="I5" s="36">
        <v>2500</v>
      </c>
      <c r="J5" s="39">
        <f>I5*H5</f>
        <v>2500</v>
      </c>
    </row>
    <row r="6" spans="1:10">
      <c r="A6" s="38" t="s">
        <v>220</v>
      </c>
      <c r="B6" s="71"/>
      <c r="C6" s="5" t="s">
        <v>145</v>
      </c>
      <c r="D6" s="5" t="s">
        <v>503</v>
      </c>
      <c r="E6" s="37" t="s">
        <v>221</v>
      </c>
      <c r="F6" s="5">
        <v>1</v>
      </c>
      <c r="G6" s="5"/>
      <c r="H6" s="5">
        <v>1</v>
      </c>
      <c r="I6" s="36">
        <v>650</v>
      </c>
      <c r="J6" s="39">
        <f t="shared" ref="J6:J15" si="0">I6*H6</f>
        <v>650</v>
      </c>
    </row>
    <row r="7" spans="1:10">
      <c r="A7" s="38" t="s">
        <v>220</v>
      </c>
      <c r="B7" s="71"/>
      <c r="C7" s="5" t="s">
        <v>720</v>
      </c>
      <c r="D7" s="5" t="s">
        <v>53</v>
      </c>
      <c r="E7" s="37" t="s">
        <v>221</v>
      </c>
      <c r="F7" s="5">
        <v>1</v>
      </c>
      <c r="G7" s="5"/>
      <c r="H7" s="5">
        <v>1</v>
      </c>
      <c r="I7" s="36">
        <v>6500</v>
      </c>
      <c r="J7" s="39">
        <f t="shared" si="0"/>
        <v>6500</v>
      </c>
    </row>
    <row r="8" spans="1:10">
      <c r="A8" s="38" t="s">
        <v>220</v>
      </c>
      <c r="B8" s="71"/>
      <c r="C8" s="5" t="s">
        <v>189</v>
      </c>
      <c r="D8" s="5" t="s">
        <v>53</v>
      </c>
      <c r="E8" s="37" t="s">
        <v>221</v>
      </c>
      <c r="F8" s="5">
        <v>1</v>
      </c>
      <c r="G8" s="5"/>
      <c r="H8" s="5">
        <v>1</v>
      </c>
      <c r="I8" s="36">
        <v>65000</v>
      </c>
      <c r="J8" s="39">
        <f t="shared" si="0"/>
        <v>65000</v>
      </c>
    </row>
    <row r="9" spans="1:10">
      <c r="A9" s="38" t="s">
        <v>220</v>
      </c>
      <c r="B9" s="71"/>
      <c r="C9" s="5" t="s">
        <v>189</v>
      </c>
      <c r="D9" s="5" t="s">
        <v>53</v>
      </c>
      <c r="E9" s="37" t="s">
        <v>221</v>
      </c>
      <c r="F9" s="5">
        <v>1</v>
      </c>
      <c r="G9" s="5"/>
      <c r="H9" s="5">
        <v>1</v>
      </c>
      <c r="I9" s="36">
        <v>65000</v>
      </c>
      <c r="J9" s="39">
        <f t="shared" si="0"/>
        <v>65000</v>
      </c>
    </row>
    <row r="10" spans="1:10">
      <c r="A10" s="38" t="s">
        <v>220</v>
      </c>
      <c r="B10" s="71"/>
      <c r="C10" s="5" t="s">
        <v>37</v>
      </c>
      <c r="D10" s="5" t="s">
        <v>53</v>
      </c>
      <c r="E10" s="37" t="s">
        <v>221</v>
      </c>
      <c r="F10" s="5">
        <v>1</v>
      </c>
      <c r="G10" s="5"/>
      <c r="H10" s="5">
        <v>1</v>
      </c>
      <c r="I10" s="36">
        <v>6500</v>
      </c>
      <c r="J10" s="39">
        <f t="shared" si="0"/>
        <v>6500</v>
      </c>
    </row>
    <row r="11" spans="1:10">
      <c r="A11" s="38" t="s">
        <v>220</v>
      </c>
      <c r="B11" s="71"/>
      <c r="C11" s="5" t="s">
        <v>37</v>
      </c>
      <c r="D11" s="5" t="s">
        <v>53</v>
      </c>
      <c r="E11" s="37" t="s">
        <v>221</v>
      </c>
      <c r="F11" s="5">
        <v>1</v>
      </c>
      <c r="G11" s="5"/>
      <c r="H11" s="5">
        <v>1</v>
      </c>
      <c r="I11" s="36">
        <v>6500</v>
      </c>
      <c r="J11" s="39">
        <f t="shared" si="0"/>
        <v>6500</v>
      </c>
    </row>
    <row r="12" spans="1:10">
      <c r="A12" s="38" t="s">
        <v>220</v>
      </c>
      <c r="B12" s="71"/>
      <c r="C12" s="5" t="s">
        <v>37</v>
      </c>
      <c r="D12" s="5" t="s">
        <v>53</v>
      </c>
      <c r="E12" s="37" t="s">
        <v>221</v>
      </c>
      <c r="F12" s="5">
        <v>1</v>
      </c>
      <c r="G12" s="5"/>
      <c r="H12" s="5">
        <v>1</v>
      </c>
      <c r="I12" s="36">
        <v>6500</v>
      </c>
      <c r="J12" s="39">
        <f t="shared" si="0"/>
        <v>6500</v>
      </c>
    </row>
    <row r="13" spans="1:10">
      <c r="A13" s="38" t="s">
        <v>220</v>
      </c>
      <c r="B13" s="71"/>
      <c r="C13" s="5" t="s">
        <v>137</v>
      </c>
      <c r="D13" s="5" t="s">
        <v>24</v>
      </c>
      <c r="E13" s="37" t="s">
        <v>221</v>
      </c>
      <c r="F13" s="5">
        <v>1</v>
      </c>
      <c r="G13" s="5"/>
      <c r="H13" s="5">
        <v>1</v>
      </c>
      <c r="I13" s="36">
        <v>15000</v>
      </c>
      <c r="J13" s="39">
        <f t="shared" si="0"/>
        <v>15000</v>
      </c>
    </row>
    <row r="14" spans="1:10">
      <c r="A14" s="38" t="s">
        <v>220</v>
      </c>
      <c r="B14" s="71" t="s">
        <v>528</v>
      </c>
      <c r="C14" s="5" t="s">
        <v>180</v>
      </c>
      <c r="D14" s="5" t="s">
        <v>447</v>
      </c>
      <c r="E14" s="5">
        <v>35011962</v>
      </c>
      <c r="F14" s="5">
        <v>1</v>
      </c>
      <c r="G14" s="5"/>
      <c r="H14" s="5">
        <v>1</v>
      </c>
      <c r="I14" s="36">
        <v>250000</v>
      </c>
      <c r="J14" s="39">
        <f t="shared" si="0"/>
        <v>250000</v>
      </c>
    </row>
    <row r="15" spans="1:10" ht="15.75" thickBot="1">
      <c r="A15" s="40" t="s">
        <v>220</v>
      </c>
      <c r="B15" s="144"/>
      <c r="C15" s="41" t="s">
        <v>181</v>
      </c>
      <c r="D15" s="41" t="s">
        <v>183</v>
      </c>
      <c r="E15" s="41" t="s">
        <v>721</v>
      </c>
      <c r="F15" s="41">
        <v>1</v>
      </c>
      <c r="G15" s="41"/>
      <c r="H15" s="41">
        <v>1</v>
      </c>
      <c r="I15" s="44">
        <v>250000</v>
      </c>
      <c r="J15" s="45">
        <f t="shared" si="0"/>
        <v>250000</v>
      </c>
    </row>
    <row r="17" spans="1:10" ht="16.5" thickBot="1">
      <c r="A17" s="19" t="s">
        <v>739</v>
      </c>
      <c r="B17" s="19"/>
      <c r="D17" s="20"/>
      <c r="E17" s="21"/>
      <c r="F17" s="21"/>
      <c r="G17" s="21"/>
      <c r="H17" s="21"/>
      <c r="I17" s="32"/>
      <c r="J17" s="32"/>
    </row>
    <row r="18" spans="1:10" ht="15.75" thickBot="1">
      <c r="A18" s="23"/>
      <c r="B18" s="23"/>
      <c r="D18" s="20"/>
      <c r="E18" s="21"/>
      <c r="F18" s="94" t="s">
        <v>740</v>
      </c>
      <c r="G18" s="95"/>
      <c r="H18" s="95"/>
      <c r="I18" s="96"/>
      <c r="J18" s="46">
        <f>SUM(H6:H15)</f>
        <v>10</v>
      </c>
    </row>
    <row r="19" spans="1:10">
      <c r="A19" s="34" t="s">
        <v>220</v>
      </c>
      <c r="B19" s="97" t="s">
        <v>741</v>
      </c>
      <c r="C19" s="98"/>
      <c r="D19" s="20"/>
      <c r="E19" s="21"/>
      <c r="F19" s="99" t="s">
        <v>742</v>
      </c>
      <c r="G19" s="100"/>
      <c r="H19" s="100"/>
      <c r="I19" s="101"/>
      <c r="J19" s="26">
        <f>SUM(J6:J15)</f>
        <v>671650</v>
      </c>
    </row>
    <row r="20" spans="1:10" ht="15.75" thickBot="1">
      <c r="A20" s="27" t="s">
        <v>221</v>
      </c>
      <c r="B20" s="102" t="s">
        <v>743</v>
      </c>
      <c r="C20" s="103"/>
      <c r="D20" s="20"/>
      <c r="E20" s="21"/>
      <c r="F20" s="104" t="s">
        <v>744</v>
      </c>
      <c r="G20" s="105"/>
      <c r="H20" s="105"/>
      <c r="I20" s="105"/>
      <c r="J20" s="28">
        <f>J19*0.07</f>
        <v>47015.500000000007</v>
      </c>
    </row>
    <row r="21" spans="1:10">
      <c r="A21" s="21"/>
      <c r="B21" s="21"/>
      <c r="C21" s="21"/>
      <c r="D21" s="21"/>
      <c r="E21" s="21"/>
      <c r="F21" s="21"/>
      <c r="G21" s="21"/>
      <c r="H21" s="21"/>
      <c r="I21" s="29"/>
      <c r="J21" s="29"/>
    </row>
    <row r="22" spans="1:10">
      <c r="I22" s="33"/>
      <c r="J22" s="33"/>
    </row>
  </sheetData>
  <mergeCells count="22">
    <mergeCell ref="E3:E4"/>
    <mergeCell ref="B5:B13"/>
    <mergeCell ref="B14:B15"/>
    <mergeCell ref="F18:I18"/>
    <mergeCell ref="B19:C19"/>
    <mergeCell ref="F19:I19"/>
    <mergeCell ref="F3:G3"/>
    <mergeCell ref="B20:C20"/>
    <mergeCell ref="F20:I20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N5" sqref="N5"/>
    </sheetView>
  </sheetViews>
  <sheetFormatPr defaultRowHeight="15"/>
  <cols>
    <col min="1" max="1" width="5.42578125" customWidth="1"/>
    <col min="2" max="2" width="5.7109375" customWidth="1"/>
    <col min="3" max="3" width="20" bestFit="1" customWidth="1"/>
    <col min="4" max="4" width="12.42578125" bestFit="1" customWidth="1"/>
    <col min="5" max="5" width="18.7109375" bestFit="1" customWidth="1"/>
    <col min="6" max="6" width="4.85546875" customWidth="1"/>
    <col min="7" max="7" width="4.5703125" customWidth="1"/>
    <col min="8" max="8" width="4.8554687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42265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722</v>
      </c>
      <c r="G2" s="124"/>
      <c r="H2" s="124"/>
      <c r="I2" s="124"/>
      <c r="J2" s="143"/>
    </row>
    <row r="3" spans="1:10" ht="26.2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35" t="s">
        <v>220</v>
      </c>
      <c r="C5" s="5" t="s">
        <v>35</v>
      </c>
      <c r="D5" s="49" t="s">
        <v>221</v>
      </c>
      <c r="E5" s="49" t="s">
        <v>221</v>
      </c>
      <c r="F5" s="16">
        <v>1</v>
      </c>
      <c r="G5" s="16"/>
      <c r="H5" s="16">
        <v>1</v>
      </c>
      <c r="I5" s="36">
        <v>6500</v>
      </c>
      <c r="J5" s="39">
        <f>I5*H5</f>
        <v>6500</v>
      </c>
    </row>
    <row r="6" spans="1:10">
      <c r="A6" s="38" t="s">
        <v>220</v>
      </c>
      <c r="B6" s="35" t="s">
        <v>220</v>
      </c>
      <c r="C6" s="5" t="s">
        <v>145</v>
      </c>
      <c r="D6" s="16" t="s">
        <v>723</v>
      </c>
      <c r="E6" s="16">
        <v>32154</v>
      </c>
      <c r="F6" s="16">
        <v>1</v>
      </c>
      <c r="G6" s="16"/>
      <c r="H6" s="16">
        <v>1</v>
      </c>
      <c r="I6" s="36">
        <v>650</v>
      </c>
      <c r="J6" s="39">
        <f t="shared" ref="J6:J11" si="0">I6*H6</f>
        <v>650</v>
      </c>
    </row>
    <row r="7" spans="1:10">
      <c r="A7" s="38" t="s">
        <v>220</v>
      </c>
      <c r="B7" s="35" t="s">
        <v>220</v>
      </c>
      <c r="C7" s="5" t="s">
        <v>131</v>
      </c>
      <c r="D7" s="16" t="s">
        <v>147</v>
      </c>
      <c r="E7" s="49" t="s">
        <v>221</v>
      </c>
      <c r="F7" s="16">
        <v>1</v>
      </c>
      <c r="G7" s="16"/>
      <c r="H7" s="16">
        <v>1</v>
      </c>
      <c r="I7" s="36">
        <v>3500</v>
      </c>
      <c r="J7" s="39">
        <f t="shared" si="0"/>
        <v>3500</v>
      </c>
    </row>
    <row r="8" spans="1:10">
      <c r="A8" s="38" t="s">
        <v>220</v>
      </c>
      <c r="B8" s="35" t="s">
        <v>220</v>
      </c>
      <c r="C8" s="5" t="s">
        <v>37</v>
      </c>
      <c r="D8" s="49" t="s">
        <v>221</v>
      </c>
      <c r="E8" s="49" t="s">
        <v>221</v>
      </c>
      <c r="F8" s="16">
        <v>1</v>
      </c>
      <c r="G8" s="16"/>
      <c r="H8" s="16">
        <v>1</v>
      </c>
      <c r="I8" s="36">
        <v>6500</v>
      </c>
      <c r="J8" s="39">
        <f t="shared" si="0"/>
        <v>6500</v>
      </c>
    </row>
    <row r="9" spans="1:10">
      <c r="A9" s="38" t="s">
        <v>220</v>
      </c>
      <c r="B9" s="35" t="s">
        <v>220</v>
      </c>
      <c r="C9" s="5" t="s">
        <v>145</v>
      </c>
      <c r="D9" s="16" t="s">
        <v>558</v>
      </c>
      <c r="E9" s="49" t="s">
        <v>221</v>
      </c>
      <c r="F9" s="16">
        <v>1</v>
      </c>
      <c r="G9" s="16"/>
      <c r="H9" s="16">
        <v>1</v>
      </c>
      <c r="I9" s="36">
        <v>650</v>
      </c>
      <c r="J9" s="39">
        <f t="shared" si="0"/>
        <v>650</v>
      </c>
    </row>
    <row r="10" spans="1:10">
      <c r="A10" s="38" t="s">
        <v>220</v>
      </c>
      <c r="B10" s="35" t="s">
        <v>220</v>
      </c>
      <c r="C10" s="5" t="s">
        <v>77</v>
      </c>
      <c r="D10" s="16" t="s">
        <v>78</v>
      </c>
      <c r="E10" s="16" t="s">
        <v>724</v>
      </c>
      <c r="F10" s="16">
        <v>1</v>
      </c>
      <c r="G10" s="16"/>
      <c r="H10" s="16">
        <v>1</v>
      </c>
      <c r="I10" s="36">
        <v>38000</v>
      </c>
      <c r="J10" s="39">
        <f t="shared" si="0"/>
        <v>38000</v>
      </c>
    </row>
    <row r="11" spans="1:10" ht="15.75" thickBot="1">
      <c r="A11" s="40" t="s">
        <v>220</v>
      </c>
      <c r="B11" s="50" t="s">
        <v>220</v>
      </c>
      <c r="C11" s="41" t="s">
        <v>438</v>
      </c>
      <c r="D11" s="43" t="s">
        <v>591</v>
      </c>
      <c r="E11" s="51" t="s">
        <v>221</v>
      </c>
      <c r="F11" s="43">
        <v>1</v>
      </c>
      <c r="G11" s="43"/>
      <c r="H11" s="43">
        <v>1</v>
      </c>
      <c r="I11" s="44">
        <v>2500</v>
      </c>
      <c r="J11" s="45">
        <f t="shared" si="0"/>
        <v>2500</v>
      </c>
    </row>
    <row r="14" spans="1:10" ht="16.5" thickBot="1">
      <c r="A14" s="19" t="s">
        <v>739</v>
      </c>
      <c r="B14" s="19"/>
      <c r="D14" s="20"/>
      <c r="E14" s="21"/>
      <c r="F14" s="21"/>
      <c r="G14" s="21"/>
      <c r="H14" s="21"/>
      <c r="I14" s="32"/>
      <c r="J14" s="32"/>
    </row>
    <row r="15" spans="1:10" ht="15.75" thickBot="1">
      <c r="A15" s="23"/>
      <c r="B15" s="23"/>
      <c r="D15" s="20"/>
      <c r="E15" s="21"/>
      <c r="F15" s="94" t="s">
        <v>740</v>
      </c>
      <c r="G15" s="95"/>
      <c r="H15" s="95"/>
      <c r="I15" s="96"/>
      <c r="J15" s="46">
        <f>SUM(H6:H11)</f>
        <v>6</v>
      </c>
    </row>
    <row r="16" spans="1:10">
      <c r="A16" s="34" t="s">
        <v>220</v>
      </c>
      <c r="B16" s="97" t="s">
        <v>741</v>
      </c>
      <c r="C16" s="98"/>
      <c r="D16" s="20"/>
      <c r="E16" s="21"/>
      <c r="F16" s="99" t="s">
        <v>742</v>
      </c>
      <c r="G16" s="100"/>
      <c r="H16" s="100"/>
      <c r="I16" s="101"/>
      <c r="J16" s="26">
        <f>SUM(J6:J11)</f>
        <v>51800</v>
      </c>
    </row>
    <row r="17" spans="1:10" ht="15.75" thickBot="1">
      <c r="A17" s="27" t="s">
        <v>221</v>
      </c>
      <c r="B17" s="102" t="s">
        <v>743</v>
      </c>
      <c r="C17" s="103"/>
      <c r="D17" s="20"/>
      <c r="E17" s="21"/>
      <c r="F17" s="104" t="s">
        <v>744</v>
      </c>
      <c r="G17" s="105"/>
      <c r="H17" s="105"/>
      <c r="I17" s="105"/>
      <c r="J17" s="28">
        <f>J16*0.07</f>
        <v>3626.0000000000005</v>
      </c>
    </row>
    <row r="18" spans="1:10">
      <c r="A18" s="21"/>
      <c r="B18" s="21"/>
      <c r="C18" s="21"/>
      <c r="D18" s="21"/>
      <c r="E18" s="21"/>
      <c r="F18" s="21"/>
      <c r="G18" s="21"/>
      <c r="H18" s="21"/>
      <c r="I18" s="29"/>
      <c r="J18" s="29"/>
    </row>
    <row r="19" spans="1:10">
      <c r="I19" s="33"/>
      <c r="J19" s="33"/>
    </row>
  </sheetData>
  <mergeCells count="20">
    <mergeCell ref="F15:I15"/>
    <mergeCell ref="B16:C16"/>
    <mergeCell ref="F16:I16"/>
    <mergeCell ref="B17:C17"/>
    <mergeCell ref="F17:I1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P6" sqref="P6"/>
    </sheetView>
  </sheetViews>
  <sheetFormatPr defaultRowHeight="15"/>
  <cols>
    <col min="1" max="1" width="4.5703125" customWidth="1"/>
    <col min="2" max="2" width="10.42578125" customWidth="1"/>
    <col min="3" max="3" width="21.7109375" bestFit="1" customWidth="1"/>
    <col min="4" max="4" width="13.28515625" bestFit="1" customWidth="1"/>
    <col min="5" max="5" width="22.7109375" bestFit="1" customWidth="1"/>
    <col min="6" max="7" width="4.28515625" customWidth="1"/>
    <col min="8" max="8" width="3.5703125" customWidth="1"/>
  </cols>
  <sheetData>
    <row r="1" spans="1:10">
      <c r="A1" s="136" t="s">
        <v>0</v>
      </c>
      <c r="B1" s="137"/>
      <c r="C1" s="137"/>
      <c r="D1" s="138"/>
      <c r="E1" s="138"/>
      <c r="F1" s="138"/>
      <c r="G1" s="139" t="s">
        <v>1</v>
      </c>
      <c r="H1" s="139"/>
      <c r="I1" s="140">
        <v>42265</v>
      </c>
      <c r="J1" s="141"/>
    </row>
    <row r="2" spans="1:10">
      <c r="A2" s="142" t="s">
        <v>2</v>
      </c>
      <c r="B2" s="122"/>
      <c r="C2" s="122"/>
      <c r="D2" s="122"/>
      <c r="E2" s="122"/>
      <c r="F2" s="123" t="s">
        <v>725</v>
      </c>
      <c r="G2" s="124"/>
      <c r="H2" s="124"/>
      <c r="I2" s="124"/>
      <c r="J2" s="143"/>
    </row>
    <row r="3" spans="1:10" ht="24.75" customHeight="1">
      <c r="A3" s="135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34" t="s">
        <v>11</v>
      </c>
    </row>
    <row r="4" spans="1:10">
      <c r="A4" s="135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34"/>
    </row>
    <row r="5" spans="1:10">
      <c r="A5" s="38" t="s">
        <v>220</v>
      </c>
      <c r="B5" s="5" t="s">
        <v>714</v>
      </c>
      <c r="C5" s="5" t="s">
        <v>726</v>
      </c>
      <c r="D5" s="16" t="s">
        <v>729</v>
      </c>
      <c r="E5" s="16" t="s">
        <v>734</v>
      </c>
      <c r="F5" s="16">
        <v>1</v>
      </c>
      <c r="G5" s="16"/>
      <c r="H5" s="16">
        <v>1</v>
      </c>
      <c r="I5" s="36">
        <v>200000</v>
      </c>
      <c r="J5" s="39">
        <f>I5*H5</f>
        <v>200000</v>
      </c>
    </row>
    <row r="6" spans="1:10">
      <c r="A6" s="38" t="s">
        <v>220</v>
      </c>
      <c r="B6" s="5"/>
      <c r="C6" s="5" t="s">
        <v>229</v>
      </c>
      <c r="D6" s="16" t="s">
        <v>730</v>
      </c>
      <c r="E6" s="37" t="s">
        <v>221</v>
      </c>
      <c r="F6" s="16">
        <v>1</v>
      </c>
      <c r="G6" s="16"/>
      <c r="H6" s="16">
        <v>1</v>
      </c>
      <c r="I6" s="36">
        <v>6500</v>
      </c>
      <c r="J6" s="39">
        <f t="shared" ref="J6:J25" si="0">I6*H6</f>
        <v>6500</v>
      </c>
    </row>
    <row r="7" spans="1:10">
      <c r="A7" s="38" t="s">
        <v>220</v>
      </c>
      <c r="B7" s="5"/>
      <c r="C7" s="5" t="s">
        <v>614</v>
      </c>
      <c r="D7" s="16" t="s">
        <v>53</v>
      </c>
      <c r="E7" s="37" t="s">
        <v>221</v>
      </c>
      <c r="F7" s="16">
        <v>1</v>
      </c>
      <c r="G7" s="16"/>
      <c r="H7" s="16">
        <v>1</v>
      </c>
      <c r="I7" s="36">
        <v>1400</v>
      </c>
      <c r="J7" s="39">
        <f t="shared" si="0"/>
        <v>1400</v>
      </c>
    </row>
    <row r="8" spans="1:10">
      <c r="A8" s="38" t="s">
        <v>220</v>
      </c>
      <c r="B8" s="5"/>
      <c r="C8" s="5" t="s">
        <v>440</v>
      </c>
      <c r="D8" s="16" t="s">
        <v>444</v>
      </c>
      <c r="E8" s="16">
        <v>518950</v>
      </c>
      <c r="F8" s="16">
        <v>1</v>
      </c>
      <c r="G8" s="16"/>
      <c r="H8" s="16">
        <v>1</v>
      </c>
      <c r="I8" s="36">
        <v>30000</v>
      </c>
      <c r="J8" s="39">
        <f t="shared" si="0"/>
        <v>30000</v>
      </c>
    </row>
    <row r="9" spans="1:10">
      <c r="A9" s="38" t="s">
        <v>220</v>
      </c>
      <c r="B9" s="5"/>
      <c r="C9" s="5" t="s">
        <v>727</v>
      </c>
      <c r="D9" s="16" t="s">
        <v>731</v>
      </c>
      <c r="E9" s="16" t="s">
        <v>668</v>
      </c>
      <c r="F9" s="16">
        <v>1</v>
      </c>
      <c r="G9" s="16"/>
      <c r="H9" s="16">
        <v>1</v>
      </c>
      <c r="I9" s="36">
        <v>18500</v>
      </c>
      <c r="J9" s="39">
        <f t="shared" si="0"/>
        <v>18500</v>
      </c>
    </row>
    <row r="10" spans="1:10">
      <c r="A10" s="38" t="s">
        <v>220</v>
      </c>
      <c r="B10" s="5"/>
      <c r="C10" s="5" t="s">
        <v>145</v>
      </c>
      <c r="D10" s="16" t="s">
        <v>558</v>
      </c>
      <c r="E10" s="16" t="s">
        <v>560</v>
      </c>
      <c r="F10" s="16">
        <v>1</v>
      </c>
      <c r="G10" s="16"/>
      <c r="H10" s="16">
        <v>1</v>
      </c>
      <c r="I10" s="36">
        <v>650</v>
      </c>
      <c r="J10" s="39">
        <f t="shared" si="0"/>
        <v>650</v>
      </c>
    </row>
    <row r="11" spans="1:10">
      <c r="A11" s="38" t="s">
        <v>220</v>
      </c>
      <c r="B11" s="5"/>
      <c r="C11" s="5" t="s">
        <v>137</v>
      </c>
      <c r="D11" s="16" t="s">
        <v>732</v>
      </c>
      <c r="E11" s="37" t="s">
        <v>221</v>
      </c>
      <c r="F11" s="16">
        <v>1</v>
      </c>
      <c r="G11" s="16"/>
      <c r="H11" s="16">
        <v>1</v>
      </c>
      <c r="I11" s="36">
        <v>15000</v>
      </c>
      <c r="J11" s="39">
        <f t="shared" si="0"/>
        <v>15000</v>
      </c>
    </row>
    <row r="12" spans="1:10">
      <c r="A12" s="38" t="s">
        <v>220</v>
      </c>
      <c r="B12" s="5"/>
      <c r="C12" s="5" t="s">
        <v>728</v>
      </c>
      <c r="D12" s="16" t="s">
        <v>733</v>
      </c>
      <c r="E12" s="37" t="s">
        <v>221</v>
      </c>
      <c r="F12" s="16"/>
      <c r="G12" s="16">
        <v>1</v>
      </c>
      <c r="H12" s="16">
        <v>1</v>
      </c>
      <c r="I12" s="36">
        <v>4500</v>
      </c>
      <c r="J12" s="39">
        <f t="shared" si="0"/>
        <v>4500</v>
      </c>
    </row>
    <row r="13" spans="1:10">
      <c r="A13" s="38" t="s">
        <v>220</v>
      </c>
      <c r="B13" s="5" t="s">
        <v>472</v>
      </c>
      <c r="C13" s="5" t="s">
        <v>77</v>
      </c>
      <c r="D13" s="16" t="s">
        <v>462</v>
      </c>
      <c r="E13" s="37" t="s">
        <v>221</v>
      </c>
      <c r="F13" s="16">
        <v>1</v>
      </c>
      <c r="G13" s="16"/>
      <c r="H13" s="16">
        <v>1</v>
      </c>
      <c r="I13" s="36">
        <v>38000</v>
      </c>
      <c r="J13" s="39">
        <f t="shared" si="0"/>
        <v>38000</v>
      </c>
    </row>
    <row r="14" spans="1:10">
      <c r="A14" s="38" t="s">
        <v>220</v>
      </c>
      <c r="B14" s="5"/>
      <c r="C14" s="5" t="s">
        <v>98</v>
      </c>
      <c r="D14" s="16" t="s">
        <v>735</v>
      </c>
      <c r="E14" s="16" t="s">
        <v>736</v>
      </c>
      <c r="F14" s="16">
        <v>1</v>
      </c>
      <c r="G14" s="16"/>
      <c r="H14" s="16">
        <v>1</v>
      </c>
      <c r="I14" s="36">
        <v>6500</v>
      </c>
      <c r="J14" s="39">
        <f t="shared" si="0"/>
        <v>6500</v>
      </c>
    </row>
    <row r="15" spans="1:10">
      <c r="A15" s="38" t="s">
        <v>220</v>
      </c>
      <c r="B15" s="5"/>
      <c r="C15" s="5" t="s">
        <v>145</v>
      </c>
      <c r="D15" s="16" t="s">
        <v>558</v>
      </c>
      <c r="E15" s="16" t="s">
        <v>560</v>
      </c>
      <c r="F15" s="16">
        <v>1</v>
      </c>
      <c r="G15" s="16"/>
      <c r="H15" s="16">
        <v>1</v>
      </c>
      <c r="I15" s="36">
        <v>650</v>
      </c>
      <c r="J15" s="39">
        <f t="shared" si="0"/>
        <v>650</v>
      </c>
    </row>
    <row r="16" spans="1:10">
      <c r="A16" s="38" t="s">
        <v>220</v>
      </c>
      <c r="B16" s="5"/>
      <c r="C16" s="5" t="s">
        <v>131</v>
      </c>
      <c r="D16" s="16" t="s">
        <v>147</v>
      </c>
      <c r="E16" s="37" t="s">
        <v>221</v>
      </c>
      <c r="F16" s="16">
        <v>1</v>
      </c>
      <c r="G16" s="16"/>
      <c r="H16" s="16">
        <v>1</v>
      </c>
      <c r="I16" s="36">
        <v>3500</v>
      </c>
      <c r="J16" s="39">
        <f t="shared" si="0"/>
        <v>3500</v>
      </c>
    </row>
    <row r="17" spans="1:10">
      <c r="A17" s="38" t="s">
        <v>220</v>
      </c>
      <c r="B17" s="5"/>
      <c r="C17" s="5" t="s">
        <v>35</v>
      </c>
      <c r="D17" s="37" t="s">
        <v>221</v>
      </c>
      <c r="E17" s="37" t="s">
        <v>221</v>
      </c>
      <c r="F17" s="16"/>
      <c r="G17" s="16">
        <v>1</v>
      </c>
      <c r="H17" s="16">
        <v>1</v>
      </c>
      <c r="I17" s="36">
        <v>6500</v>
      </c>
      <c r="J17" s="39">
        <f t="shared" si="0"/>
        <v>6500</v>
      </c>
    </row>
    <row r="18" spans="1:10">
      <c r="A18" s="38" t="s">
        <v>220</v>
      </c>
      <c r="B18" s="5" t="s">
        <v>192</v>
      </c>
      <c r="C18" s="5" t="s">
        <v>189</v>
      </c>
      <c r="D18" s="37" t="s">
        <v>221</v>
      </c>
      <c r="E18" s="37" t="s">
        <v>221</v>
      </c>
      <c r="F18" s="16">
        <v>1</v>
      </c>
      <c r="G18" s="16"/>
      <c r="H18" s="16">
        <v>1</v>
      </c>
      <c r="I18" s="36">
        <v>65000</v>
      </c>
      <c r="J18" s="39">
        <f t="shared" si="0"/>
        <v>65000</v>
      </c>
    </row>
    <row r="19" spans="1:10">
      <c r="A19" s="38" t="s">
        <v>220</v>
      </c>
      <c r="B19" s="5"/>
      <c r="C19" s="5" t="s">
        <v>189</v>
      </c>
      <c r="D19" s="37" t="s">
        <v>221</v>
      </c>
      <c r="E19" s="37" t="s">
        <v>221</v>
      </c>
      <c r="F19" s="16">
        <v>1</v>
      </c>
      <c r="G19" s="16"/>
      <c r="H19" s="16">
        <v>1</v>
      </c>
      <c r="I19" s="36">
        <v>65000</v>
      </c>
      <c r="J19" s="39">
        <f t="shared" si="0"/>
        <v>65000</v>
      </c>
    </row>
    <row r="20" spans="1:10">
      <c r="A20" s="38" t="s">
        <v>220</v>
      </c>
      <c r="B20" s="5"/>
      <c r="C20" s="5" t="s">
        <v>566</v>
      </c>
      <c r="D20" s="37" t="s">
        <v>221</v>
      </c>
      <c r="E20" s="37" t="s">
        <v>221</v>
      </c>
      <c r="F20" s="16"/>
      <c r="G20" s="16">
        <v>1</v>
      </c>
      <c r="H20" s="16">
        <v>1</v>
      </c>
      <c r="I20" s="36">
        <v>6500</v>
      </c>
      <c r="J20" s="39">
        <f t="shared" si="0"/>
        <v>6500</v>
      </c>
    </row>
    <row r="21" spans="1:10">
      <c r="A21" s="38" t="s">
        <v>220</v>
      </c>
      <c r="B21" s="5" t="s">
        <v>360</v>
      </c>
      <c r="C21" s="5" t="s">
        <v>137</v>
      </c>
      <c r="D21" s="16" t="s">
        <v>24</v>
      </c>
      <c r="E21" s="16" t="s">
        <v>588</v>
      </c>
      <c r="F21" s="16">
        <v>1</v>
      </c>
      <c r="G21" s="16"/>
      <c r="H21" s="16">
        <v>1</v>
      </c>
      <c r="I21" s="36">
        <v>15000</v>
      </c>
      <c r="J21" s="39">
        <f t="shared" si="0"/>
        <v>15000</v>
      </c>
    </row>
    <row r="22" spans="1:10">
      <c r="A22" s="38" t="s">
        <v>220</v>
      </c>
      <c r="B22" s="5"/>
      <c r="C22" s="5" t="s">
        <v>131</v>
      </c>
      <c r="D22" s="16" t="s">
        <v>147</v>
      </c>
      <c r="E22" s="37" t="s">
        <v>221</v>
      </c>
      <c r="F22" s="16">
        <v>1</v>
      </c>
      <c r="G22" s="16"/>
      <c r="H22" s="16">
        <v>1</v>
      </c>
      <c r="I22" s="36">
        <v>3500</v>
      </c>
      <c r="J22" s="39">
        <f t="shared" si="0"/>
        <v>3500</v>
      </c>
    </row>
    <row r="23" spans="1:10">
      <c r="A23" s="38" t="s">
        <v>220</v>
      </c>
      <c r="B23" s="5"/>
      <c r="C23" s="5" t="s">
        <v>181</v>
      </c>
      <c r="D23" s="16" t="s">
        <v>183</v>
      </c>
      <c r="E23" s="16" t="s">
        <v>737</v>
      </c>
      <c r="F23" s="16">
        <v>1</v>
      </c>
      <c r="G23" s="16"/>
      <c r="H23" s="16">
        <v>1</v>
      </c>
      <c r="I23" s="36">
        <v>250000</v>
      </c>
      <c r="J23" s="39">
        <f t="shared" si="0"/>
        <v>250000</v>
      </c>
    </row>
    <row r="24" spans="1:10">
      <c r="A24" s="38" t="s">
        <v>220</v>
      </c>
      <c r="B24" s="5"/>
      <c r="C24" s="5" t="s">
        <v>180</v>
      </c>
      <c r="D24" s="16" t="s">
        <v>183</v>
      </c>
      <c r="E24" s="16" t="s">
        <v>738</v>
      </c>
      <c r="F24" s="16">
        <v>1</v>
      </c>
      <c r="G24" s="16"/>
      <c r="H24" s="16">
        <v>1</v>
      </c>
      <c r="I24" s="36">
        <v>250000</v>
      </c>
      <c r="J24" s="39">
        <f t="shared" si="0"/>
        <v>250000</v>
      </c>
    </row>
    <row r="25" spans="1:10" ht="15.75" thickBot="1">
      <c r="A25" s="40" t="s">
        <v>220</v>
      </c>
      <c r="B25" s="41"/>
      <c r="C25" s="41" t="s">
        <v>145</v>
      </c>
      <c r="D25" s="43" t="s">
        <v>558</v>
      </c>
      <c r="E25" s="42" t="s">
        <v>221</v>
      </c>
      <c r="F25" s="43">
        <v>1</v>
      </c>
      <c r="G25" s="43"/>
      <c r="H25" s="43">
        <v>1</v>
      </c>
      <c r="I25" s="44">
        <v>650</v>
      </c>
      <c r="J25" s="45">
        <f t="shared" si="0"/>
        <v>650</v>
      </c>
    </row>
    <row r="27" spans="1:10" ht="16.5" thickBot="1">
      <c r="A27" s="19" t="s">
        <v>739</v>
      </c>
      <c r="B27" s="19"/>
      <c r="D27" s="20"/>
      <c r="E27" s="21"/>
      <c r="F27" s="21"/>
      <c r="G27" s="21"/>
      <c r="H27" s="21"/>
      <c r="I27" s="32"/>
      <c r="J27" s="32"/>
    </row>
    <row r="28" spans="1:10" ht="15.75" thickBot="1">
      <c r="A28" s="23"/>
      <c r="B28" s="23"/>
      <c r="D28" s="20"/>
      <c r="E28" s="21"/>
      <c r="F28" s="94" t="s">
        <v>740</v>
      </c>
      <c r="G28" s="95"/>
      <c r="H28" s="95"/>
      <c r="I28" s="96"/>
      <c r="J28" s="46">
        <f>SUM(H6:H25)</f>
        <v>20</v>
      </c>
    </row>
    <row r="29" spans="1:10">
      <c r="A29" s="34" t="s">
        <v>220</v>
      </c>
      <c r="B29" s="97" t="s">
        <v>741</v>
      </c>
      <c r="C29" s="98"/>
      <c r="D29" s="20"/>
      <c r="E29" s="21"/>
      <c r="F29" s="99" t="s">
        <v>742</v>
      </c>
      <c r="G29" s="100"/>
      <c r="H29" s="100"/>
      <c r="I29" s="101"/>
      <c r="J29" s="26">
        <f>SUM(J6:J25)</f>
        <v>787350</v>
      </c>
    </row>
    <row r="30" spans="1:10" ht="15.75" thickBot="1">
      <c r="A30" s="27" t="s">
        <v>221</v>
      </c>
      <c r="B30" s="102" t="s">
        <v>743</v>
      </c>
      <c r="C30" s="103"/>
      <c r="D30" s="20"/>
      <c r="E30" s="21"/>
      <c r="F30" s="104" t="s">
        <v>744</v>
      </c>
      <c r="G30" s="105"/>
      <c r="H30" s="105"/>
      <c r="I30" s="105"/>
      <c r="J30" s="28">
        <f>J29*0.07</f>
        <v>55114.500000000007</v>
      </c>
    </row>
    <row r="31" spans="1:10">
      <c r="A31" s="21"/>
      <c r="B31" s="21"/>
      <c r="C31" s="21"/>
      <c r="D31" s="21"/>
      <c r="E31" s="21"/>
      <c r="F31" s="21"/>
      <c r="G31" s="21"/>
      <c r="H31" s="21"/>
      <c r="I31" s="29"/>
      <c r="J31" s="29"/>
    </row>
    <row r="32" spans="1:10">
      <c r="I32" s="33"/>
      <c r="J32" s="33"/>
    </row>
  </sheetData>
  <mergeCells count="20">
    <mergeCell ref="F28:I28"/>
    <mergeCell ref="B29:C29"/>
    <mergeCell ref="F29:I29"/>
    <mergeCell ref="B30:C30"/>
    <mergeCell ref="F30:I30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M2" sqref="M2"/>
    </sheetView>
  </sheetViews>
  <sheetFormatPr defaultRowHeight="15"/>
  <cols>
    <col min="1" max="1" width="8.28515625" customWidth="1"/>
    <col min="2" max="2" width="10.42578125" customWidth="1"/>
    <col min="3" max="3" width="21.7109375" bestFit="1" customWidth="1"/>
    <col min="4" max="4" width="13.28515625" bestFit="1" customWidth="1"/>
    <col min="5" max="5" width="20.140625" bestFit="1" customWidth="1"/>
    <col min="6" max="6" width="6.42578125" customWidth="1"/>
    <col min="7" max="7" width="4.85546875" customWidth="1"/>
    <col min="8" max="8" width="4.7109375" customWidth="1"/>
    <col min="9" max="9" width="9.85546875" style="6" customWidth="1"/>
    <col min="10" max="10" width="8.85546875" style="6" customWidth="1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21">
        <v>42258</v>
      </c>
      <c r="J1" s="121"/>
    </row>
    <row r="2" spans="1:10">
      <c r="A2" s="122" t="s">
        <v>2</v>
      </c>
      <c r="B2" s="122"/>
      <c r="C2" s="122"/>
      <c r="D2" s="122"/>
      <c r="E2" s="122"/>
      <c r="F2" s="124"/>
      <c r="G2" s="124"/>
      <c r="H2" s="124"/>
      <c r="I2" s="124"/>
      <c r="J2" s="124"/>
    </row>
    <row r="3" spans="1:10" ht="26.25" customHeight="1">
      <c r="A3" s="112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15" customHeight="1">
      <c r="A4" s="112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9" t="s">
        <v>220</v>
      </c>
      <c r="B5" s="9" t="s">
        <v>220</v>
      </c>
      <c r="C5" s="5" t="s">
        <v>279</v>
      </c>
      <c r="D5" s="7" t="s">
        <v>280</v>
      </c>
      <c r="E5" s="7" t="s">
        <v>348</v>
      </c>
      <c r="F5" s="7">
        <v>1</v>
      </c>
      <c r="G5" s="7"/>
      <c r="H5" s="9">
        <v>1</v>
      </c>
      <c r="I5" s="36">
        <v>15000</v>
      </c>
      <c r="J5" s="36">
        <f>I5*H5</f>
        <v>15000</v>
      </c>
    </row>
    <row r="6" spans="1:10">
      <c r="A6" s="9" t="s">
        <v>220</v>
      </c>
      <c r="B6" s="9" t="s">
        <v>220</v>
      </c>
      <c r="C6" s="5" t="s">
        <v>349</v>
      </c>
      <c r="D6" s="7" t="s">
        <v>23</v>
      </c>
      <c r="E6" s="7" t="s">
        <v>350</v>
      </c>
      <c r="F6" s="7">
        <v>1</v>
      </c>
      <c r="G6" s="7"/>
      <c r="H6" s="9">
        <v>1</v>
      </c>
      <c r="I6" s="36">
        <v>1100</v>
      </c>
      <c r="J6" s="36">
        <f t="shared" ref="J6:J9" si="0">I6*H6</f>
        <v>1100</v>
      </c>
    </row>
    <row r="7" spans="1:10">
      <c r="A7" s="9" t="s">
        <v>220</v>
      </c>
      <c r="B7" s="9" t="s">
        <v>220</v>
      </c>
      <c r="C7" s="5" t="s">
        <v>319</v>
      </c>
      <c r="D7" s="7" t="s">
        <v>330</v>
      </c>
      <c r="E7" s="9" t="s">
        <v>221</v>
      </c>
      <c r="F7" s="7">
        <v>1</v>
      </c>
      <c r="G7" s="7"/>
      <c r="H7" s="9">
        <v>1</v>
      </c>
      <c r="I7" s="36">
        <v>2500</v>
      </c>
      <c r="J7" s="36">
        <f t="shared" si="0"/>
        <v>2500</v>
      </c>
    </row>
    <row r="8" spans="1:10">
      <c r="A8" s="9" t="s">
        <v>220</v>
      </c>
      <c r="B8" s="9" t="s">
        <v>220</v>
      </c>
      <c r="C8" s="5" t="s">
        <v>351</v>
      </c>
      <c r="D8" s="9" t="s">
        <v>221</v>
      </c>
      <c r="E8" s="9" t="s">
        <v>221</v>
      </c>
      <c r="F8" s="7"/>
      <c r="G8" s="7">
        <v>1</v>
      </c>
      <c r="H8" s="9">
        <v>1</v>
      </c>
      <c r="I8" s="36">
        <v>1100</v>
      </c>
      <c r="J8" s="36">
        <f t="shared" si="0"/>
        <v>1100</v>
      </c>
    </row>
    <row r="9" spans="1:10">
      <c r="A9" s="9" t="s">
        <v>220</v>
      </c>
      <c r="B9" s="9" t="s">
        <v>220</v>
      </c>
      <c r="C9" s="5" t="s">
        <v>351</v>
      </c>
      <c r="D9" s="9" t="s">
        <v>221</v>
      </c>
      <c r="E9" s="9" t="s">
        <v>221</v>
      </c>
      <c r="F9" s="7"/>
      <c r="G9" s="7">
        <v>1</v>
      </c>
      <c r="H9" s="9">
        <v>1</v>
      </c>
      <c r="I9" s="36">
        <v>1100</v>
      </c>
      <c r="J9" s="36">
        <f t="shared" si="0"/>
        <v>1100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63"/>
      <c r="J11" s="63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65">
        <f>SUM(H6:H9)</f>
        <v>4</v>
      </c>
    </row>
    <row r="13" spans="1:10" ht="18.75">
      <c r="A13" s="25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66">
        <f>SUM(J6:J9)</f>
        <v>5800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67">
        <f>J13*0.07</f>
        <v>406.00000000000006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64"/>
      <c r="J15" s="64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N4" sqref="N4"/>
    </sheetView>
  </sheetViews>
  <sheetFormatPr defaultRowHeight="15"/>
  <cols>
    <col min="1" max="1" width="5.7109375" customWidth="1"/>
    <col min="2" max="2" width="9.5703125" bestFit="1" customWidth="1"/>
    <col min="3" max="3" width="20.140625" customWidth="1"/>
    <col min="4" max="4" width="13.28515625" bestFit="1" customWidth="1"/>
    <col min="5" max="5" width="20.5703125" customWidth="1"/>
    <col min="6" max="6" width="7.28515625" customWidth="1"/>
    <col min="7" max="7" width="4.42578125" bestFit="1" customWidth="1"/>
    <col min="8" max="8" width="3.5703125" bestFit="1" customWidth="1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21">
        <v>42258</v>
      </c>
      <c r="J1" s="121"/>
    </row>
    <row r="2" spans="1:10">
      <c r="A2" s="122" t="s">
        <v>2</v>
      </c>
      <c r="B2" s="122"/>
      <c r="C2" s="122"/>
      <c r="D2" s="122"/>
      <c r="E2" s="122"/>
      <c r="F2" s="123" t="s">
        <v>352</v>
      </c>
      <c r="G2" s="124"/>
      <c r="H2" s="124"/>
      <c r="I2" s="124"/>
      <c r="J2" s="124"/>
    </row>
    <row r="3" spans="1:10">
      <c r="A3" s="112" t="s">
        <v>3</v>
      </c>
      <c r="B3" s="112" t="s">
        <v>4</v>
      </c>
      <c r="C3" s="112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24" customHeight="1">
      <c r="A4" s="112"/>
      <c r="B4" s="112"/>
      <c r="C4" s="112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9" t="s">
        <v>220</v>
      </c>
      <c r="B5" s="9" t="s">
        <v>220</v>
      </c>
      <c r="C5" s="5" t="s">
        <v>279</v>
      </c>
      <c r="D5" s="7" t="s">
        <v>280</v>
      </c>
      <c r="E5" s="7" t="s">
        <v>353</v>
      </c>
      <c r="F5" s="7">
        <v>1</v>
      </c>
      <c r="G5" s="7"/>
      <c r="H5" s="7">
        <v>1</v>
      </c>
      <c r="I5" s="36">
        <v>15000</v>
      </c>
      <c r="J5" s="36">
        <f>I5*H5</f>
        <v>15000</v>
      </c>
    </row>
    <row r="6" spans="1:10">
      <c r="A6" s="9" t="s">
        <v>220</v>
      </c>
      <c r="B6" s="9" t="s">
        <v>220</v>
      </c>
      <c r="C6" s="5" t="s">
        <v>354</v>
      </c>
      <c r="D6" s="7" t="s">
        <v>23</v>
      </c>
      <c r="E6" s="7" t="s">
        <v>355</v>
      </c>
      <c r="F6" s="7">
        <v>1</v>
      </c>
      <c r="G6" s="7"/>
      <c r="H6" s="7">
        <v>1</v>
      </c>
      <c r="I6" s="36">
        <v>1100</v>
      </c>
      <c r="J6" s="36">
        <f t="shared" ref="J6:J9" si="0">I6*H6</f>
        <v>1100</v>
      </c>
    </row>
    <row r="7" spans="1:10">
      <c r="A7" s="9" t="s">
        <v>220</v>
      </c>
      <c r="B7" s="9" t="s">
        <v>220</v>
      </c>
      <c r="C7" s="5" t="s">
        <v>319</v>
      </c>
      <c r="D7" s="7" t="s">
        <v>330</v>
      </c>
      <c r="E7" s="9" t="s">
        <v>221</v>
      </c>
      <c r="F7" s="7">
        <v>1</v>
      </c>
      <c r="G7" s="7"/>
      <c r="H7" s="7">
        <v>1</v>
      </c>
      <c r="I7" s="36">
        <v>2500</v>
      </c>
      <c r="J7" s="36">
        <f t="shared" si="0"/>
        <v>2500</v>
      </c>
    </row>
    <row r="8" spans="1:10">
      <c r="A8" s="9" t="s">
        <v>220</v>
      </c>
      <c r="B8" s="9" t="s">
        <v>220</v>
      </c>
      <c r="C8" s="5" t="s">
        <v>356</v>
      </c>
      <c r="D8" s="9" t="s">
        <v>221</v>
      </c>
      <c r="E8" s="9" t="s">
        <v>221</v>
      </c>
      <c r="F8" s="7"/>
      <c r="G8" s="7">
        <v>1</v>
      </c>
      <c r="H8" s="7">
        <v>1</v>
      </c>
      <c r="I8" s="36">
        <v>1100</v>
      </c>
      <c r="J8" s="36">
        <f t="shared" si="0"/>
        <v>1100</v>
      </c>
    </row>
    <row r="9" spans="1:10">
      <c r="A9" s="9" t="s">
        <v>220</v>
      </c>
      <c r="B9" s="9" t="s">
        <v>220</v>
      </c>
      <c r="C9" s="5" t="s">
        <v>356</v>
      </c>
      <c r="D9" s="9" t="s">
        <v>221</v>
      </c>
      <c r="E9" s="9" t="s">
        <v>221</v>
      </c>
      <c r="F9" s="7"/>
      <c r="G9" s="7">
        <v>1</v>
      </c>
      <c r="H9" s="7">
        <v>1</v>
      </c>
      <c r="I9" s="36">
        <v>1100</v>
      </c>
      <c r="J9" s="36">
        <f t="shared" si="0"/>
        <v>1100</v>
      </c>
    </row>
    <row r="11" spans="1:10" ht="16.5" thickBot="1">
      <c r="A11" s="19" t="s">
        <v>739</v>
      </c>
      <c r="B11" s="19"/>
      <c r="D11" s="20"/>
      <c r="E11" s="21"/>
      <c r="F11" s="21"/>
      <c r="G11" s="21"/>
      <c r="H11" s="21"/>
      <c r="I11" s="22"/>
      <c r="J11" s="22"/>
    </row>
    <row r="12" spans="1:10" ht="15.75" thickBot="1">
      <c r="A12" s="23"/>
      <c r="B12" s="23"/>
      <c r="D12" s="20"/>
      <c r="E12" s="21"/>
      <c r="F12" s="94" t="s">
        <v>740</v>
      </c>
      <c r="G12" s="95"/>
      <c r="H12" s="95"/>
      <c r="I12" s="96"/>
      <c r="J12" s="24">
        <f>SUM(H5:H9)</f>
        <v>5</v>
      </c>
    </row>
    <row r="13" spans="1:10" ht="18.75">
      <c r="A13" s="25" t="s">
        <v>220</v>
      </c>
      <c r="B13" s="97" t="s">
        <v>741</v>
      </c>
      <c r="C13" s="98"/>
      <c r="D13" s="20"/>
      <c r="E13" s="21"/>
      <c r="F13" s="99" t="s">
        <v>742</v>
      </c>
      <c r="G13" s="100"/>
      <c r="H13" s="100"/>
      <c r="I13" s="101"/>
      <c r="J13" s="26">
        <f>SUM(J6:J9)</f>
        <v>5800</v>
      </c>
    </row>
    <row r="14" spans="1:10" ht="15.75" thickBot="1">
      <c r="A14" s="27" t="s">
        <v>221</v>
      </c>
      <c r="B14" s="102" t="s">
        <v>743</v>
      </c>
      <c r="C14" s="103"/>
      <c r="D14" s="20"/>
      <c r="E14" s="21"/>
      <c r="F14" s="104" t="s">
        <v>744</v>
      </c>
      <c r="G14" s="105"/>
      <c r="H14" s="105"/>
      <c r="I14" s="105"/>
      <c r="J14" s="28">
        <f>J13*0.07</f>
        <v>406.00000000000006</v>
      </c>
    </row>
    <row r="15" spans="1:10">
      <c r="A15" s="21"/>
      <c r="B15" s="21"/>
      <c r="C15" s="21"/>
      <c r="D15" s="21"/>
      <c r="E15" s="21"/>
      <c r="F15" s="21"/>
      <c r="G15" s="21"/>
      <c r="H15" s="21"/>
      <c r="I15" s="29"/>
      <c r="J15" s="29"/>
    </row>
  </sheetData>
  <mergeCells count="20">
    <mergeCell ref="F12:I12"/>
    <mergeCell ref="B13:C13"/>
    <mergeCell ref="F13:I13"/>
    <mergeCell ref="B14:C14"/>
    <mergeCell ref="F14:I1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O1" sqref="O1"/>
    </sheetView>
  </sheetViews>
  <sheetFormatPr defaultRowHeight="15"/>
  <cols>
    <col min="1" max="1" width="3.85546875" customWidth="1"/>
    <col min="2" max="2" width="11.28515625" customWidth="1"/>
    <col min="3" max="3" width="21.7109375" bestFit="1" customWidth="1"/>
    <col min="4" max="4" width="12.5703125" customWidth="1"/>
    <col min="5" max="5" width="26.42578125" bestFit="1" customWidth="1"/>
    <col min="6" max="6" width="5.85546875" customWidth="1"/>
    <col min="7" max="7" width="4.42578125" bestFit="1" customWidth="1"/>
    <col min="8" max="8" width="4.5703125" customWidth="1"/>
    <col min="9" max="10" width="9.140625" style="6"/>
  </cols>
  <sheetData>
    <row r="1" spans="1:10" s="3" customFormat="1" ht="12.75">
      <c r="A1" s="114" t="s">
        <v>0</v>
      </c>
      <c r="B1" s="114"/>
      <c r="C1" s="114"/>
      <c r="D1" s="115"/>
      <c r="E1" s="115"/>
      <c r="F1" s="115"/>
      <c r="G1" s="116" t="s">
        <v>1</v>
      </c>
      <c r="H1" s="116"/>
      <c r="I1" s="89">
        <v>42258</v>
      </c>
      <c r="J1" s="89"/>
    </row>
    <row r="2" spans="1:10" s="3" customFormat="1" ht="12.75">
      <c r="A2" s="117" t="s">
        <v>2</v>
      </c>
      <c r="B2" s="117"/>
      <c r="C2" s="117"/>
      <c r="D2" s="117"/>
      <c r="E2" s="117"/>
      <c r="F2" s="93" t="s">
        <v>357</v>
      </c>
      <c r="G2" s="93"/>
      <c r="H2" s="93"/>
      <c r="I2" s="93"/>
      <c r="J2" s="93"/>
    </row>
    <row r="3" spans="1:10" s="3" customFormat="1" ht="27" customHeight="1">
      <c r="A3" s="128" t="s">
        <v>3</v>
      </c>
      <c r="B3" s="128" t="s">
        <v>4</v>
      </c>
      <c r="C3" s="128" t="s">
        <v>5</v>
      </c>
      <c r="D3" s="116" t="s">
        <v>6</v>
      </c>
      <c r="E3" s="129" t="s">
        <v>7</v>
      </c>
      <c r="F3" s="128" t="s">
        <v>8</v>
      </c>
      <c r="G3" s="128"/>
      <c r="H3" s="75" t="s">
        <v>9</v>
      </c>
      <c r="I3" s="111" t="s">
        <v>10</v>
      </c>
      <c r="J3" s="111" t="s">
        <v>11</v>
      </c>
    </row>
    <row r="4" spans="1:10" s="3" customFormat="1" ht="15.75" customHeight="1">
      <c r="A4" s="128"/>
      <c r="B4" s="128"/>
      <c r="C4" s="128"/>
      <c r="D4" s="116"/>
      <c r="E4" s="129"/>
      <c r="F4" s="4" t="s">
        <v>12</v>
      </c>
      <c r="G4" s="4" t="s">
        <v>13</v>
      </c>
      <c r="H4" s="75"/>
      <c r="I4" s="111"/>
      <c r="J4" s="111"/>
    </row>
    <row r="5" spans="1:10">
      <c r="A5" s="14" t="s">
        <v>220</v>
      </c>
      <c r="B5" s="106" t="s">
        <v>192</v>
      </c>
      <c r="C5" s="5" t="s">
        <v>358</v>
      </c>
      <c r="D5" s="16" t="s">
        <v>221</v>
      </c>
      <c r="E5" s="16" t="s">
        <v>221</v>
      </c>
      <c r="F5" s="16"/>
      <c r="G5" s="16">
        <v>1</v>
      </c>
      <c r="H5" s="16">
        <v>1</v>
      </c>
      <c r="I5" s="36">
        <v>450000</v>
      </c>
      <c r="J5" s="36">
        <f>I5*H5</f>
        <v>450000</v>
      </c>
    </row>
    <row r="6" spans="1:10">
      <c r="A6" s="14" t="s">
        <v>220</v>
      </c>
      <c r="B6" s="106"/>
      <c r="C6" s="5" t="s">
        <v>320</v>
      </c>
      <c r="D6" s="16" t="s">
        <v>221</v>
      </c>
      <c r="E6" s="16" t="s">
        <v>221</v>
      </c>
      <c r="F6" s="16">
        <v>1</v>
      </c>
      <c r="G6" s="16"/>
      <c r="H6" s="16">
        <v>1</v>
      </c>
      <c r="I6" s="36">
        <v>6500</v>
      </c>
      <c r="J6" s="36">
        <f t="shared" ref="J6:J41" si="0">I6*H6</f>
        <v>6500</v>
      </c>
    </row>
    <row r="7" spans="1:10">
      <c r="A7" s="14" t="s">
        <v>220</v>
      </c>
      <c r="B7" s="106"/>
      <c r="C7" s="5" t="s">
        <v>294</v>
      </c>
      <c r="D7" s="16" t="s">
        <v>221</v>
      </c>
      <c r="E7" s="16" t="s">
        <v>221</v>
      </c>
      <c r="F7" s="16">
        <v>1</v>
      </c>
      <c r="G7" s="16"/>
      <c r="H7" s="16">
        <v>1</v>
      </c>
      <c r="I7" s="36">
        <v>65000</v>
      </c>
      <c r="J7" s="36">
        <f t="shared" si="0"/>
        <v>65000</v>
      </c>
    </row>
    <row r="8" spans="1:10">
      <c r="A8" s="14" t="s">
        <v>220</v>
      </c>
      <c r="B8" s="106"/>
      <c r="C8" s="5" t="s">
        <v>294</v>
      </c>
      <c r="D8" s="16" t="s">
        <v>221</v>
      </c>
      <c r="E8" s="16" t="s">
        <v>221</v>
      </c>
      <c r="F8" s="16">
        <v>1</v>
      </c>
      <c r="G8" s="16"/>
      <c r="H8" s="16">
        <v>1</v>
      </c>
      <c r="I8" s="36">
        <v>65000</v>
      </c>
      <c r="J8" s="36">
        <f t="shared" si="0"/>
        <v>65000</v>
      </c>
    </row>
    <row r="9" spans="1:10">
      <c r="A9" s="14" t="s">
        <v>220</v>
      </c>
      <c r="B9" s="106"/>
      <c r="C9" s="5" t="s">
        <v>287</v>
      </c>
      <c r="D9" s="16" t="s">
        <v>221</v>
      </c>
      <c r="E9" s="16" t="s">
        <v>221</v>
      </c>
      <c r="F9" s="16"/>
      <c r="G9" s="16">
        <v>1</v>
      </c>
      <c r="H9" s="16">
        <v>1</v>
      </c>
      <c r="I9" s="36">
        <v>6500</v>
      </c>
      <c r="J9" s="36">
        <f t="shared" si="0"/>
        <v>6500</v>
      </c>
    </row>
    <row r="10" spans="1:10">
      <c r="A10" s="14" t="s">
        <v>220</v>
      </c>
      <c r="B10" s="106"/>
      <c r="C10" s="5" t="s">
        <v>359</v>
      </c>
      <c r="D10" s="16" t="s">
        <v>221</v>
      </c>
      <c r="E10" s="16" t="s">
        <v>221</v>
      </c>
      <c r="F10" s="16">
        <v>1</v>
      </c>
      <c r="G10" s="16"/>
      <c r="H10" s="16">
        <v>1</v>
      </c>
      <c r="I10" s="36">
        <v>45000</v>
      </c>
      <c r="J10" s="36">
        <f t="shared" si="0"/>
        <v>45000</v>
      </c>
    </row>
    <row r="11" spans="1:10">
      <c r="A11" s="14" t="s">
        <v>220</v>
      </c>
      <c r="B11" s="106"/>
      <c r="C11" s="5" t="s">
        <v>359</v>
      </c>
      <c r="D11" s="16" t="s">
        <v>221</v>
      </c>
      <c r="E11" s="16" t="s">
        <v>221</v>
      </c>
      <c r="F11" s="16">
        <v>1</v>
      </c>
      <c r="G11" s="16"/>
      <c r="H11" s="16">
        <v>1</v>
      </c>
      <c r="I11" s="36">
        <v>45000</v>
      </c>
      <c r="J11" s="36">
        <f t="shared" si="0"/>
        <v>45000</v>
      </c>
    </row>
    <row r="12" spans="1:10">
      <c r="A12" s="14" t="s">
        <v>220</v>
      </c>
      <c r="B12" s="106" t="s">
        <v>360</v>
      </c>
      <c r="C12" s="10" t="s">
        <v>313</v>
      </c>
      <c r="D12" s="53" t="s">
        <v>361</v>
      </c>
      <c r="E12" s="16" t="s">
        <v>221</v>
      </c>
      <c r="F12" s="16">
        <v>1</v>
      </c>
      <c r="G12" s="16"/>
      <c r="H12" s="16">
        <v>1</v>
      </c>
      <c r="I12" s="36">
        <v>3500</v>
      </c>
      <c r="J12" s="36">
        <f t="shared" si="0"/>
        <v>3500</v>
      </c>
    </row>
    <row r="13" spans="1:10">
      <c r="A13" s="14" t="s">
        <v>220</v>
      </c>
      <c r="B13" s="106"/>
      <c r="C13" s="10" t="s">
        <v>279</v>
      </c>
      <c r="D13" s="53" t="s">
        <v>280</v>
      </c>
      <c r="E13" s="16" t="s">
        <v>328</v>
      </c>
      <c r="F13" s="16">
        <v>1</v>
      </c>
      <c r="G13" s="16"/>
      <c r="H13" s="16">
        <v>1</v>
      </c>
      <c r="I13" s="36">
        <v>15000</v>
      </c>
      <c r="J13" s="36">
        <f t="shared" si="0"/>
        <v>15000</v>
      </c>
    </row>
    <row r="14" spans="1:10">
      <c r="A14" s="14" t="s">
        <v>220</v>
      </c>
      <c r="B14" s="106"/>
      <c r="C14" s="10" t="s">
        <v>313</v>
      </c>
      <c r="D14" s="53" t="s">
        <v>362</v>
      </c>
      <c r="E14" s="53" t="s">
        <v>363</v>
      </c>
      <c r="F14" s="16"/>
      <c r="G14" s="16">
        <v>1</v>
      </c>
      <c r="H14" s="16">
        <v>1</v>
      </c>
      <c r="I14" s="36">
        <v>3500</v>
      </c>
      <c r="J14" s="36">
        <f t="shared" si="0"/>
        <v>3500</v>
      </c>
    </row>
    <row r="15" spans="1:10">
      <c r="A15" s="14" t="s">
        <v>220</v>
      </c>
      <c r="B15" s="106"/>
      <c r="C15" s="10" t="s">
        <v>319</v>
      </c>
      <c r="D15" s="53" t="s">
        <v>330</v>
      </c>
      <c r="E15" s="16" t="s">
        <v>221</v>
      </c>
      <c r="F15" s="16">
        <v>1</v>
      </c>
      <c r="G15" s="16"/>
      <c r="H15" s="16">
        <v>1</v>
      </c>
      <c r="I15" s="36">
        <v>2500</v>
      </c>
      <c r="J15" s="36">
        <f t="shared" si="0"/>
        <v>2500</v>
      </c>
    </row>
    <row r="16" spans="1:10">
      <c r="A16" s="14" t="s">
        <v>220</v>
      </c>
      <c r="B16" s="125" t="s">
        <v>160</v>
      </c>
      <c r="C16" s="10" t="s">
        <v>296</v>
      </c>
      <c r="D16" s="53" t="s">
        <v>364</v>
      </c>
      <c r="E16" s="16" t="s">
        <v>365</v>
      </c>
      <c r="F16" s="16">
        <v>1</v>
      </c>
      <c r="G16" s="16"/>
      <c r="H16" s="16">
        <v>1</v>
      </c>
      <c r="I16" s="36">
        <v>650</v>
      </c>
      <c r="J16" s="36">
        <f t="shared" si="0"/>
        <v>650</v>
      </c>
    </row>
    <row r="17" spans="1:10">
      <c r="A17" s="14" t="s">
        <v>220</v>
      </c>
      <c r="B17" s="126"/>
      <c r="C17" s="10" t="s">
        <v>296</v>
      </c>
      <c r="D17" s="53" t="s">
        <v>364</v>
      </c>
      <c r="E17" s="16" t="s">
        <v>365</v>
      </c>
      <c r="F17" s="16">
        <v>1</v>
      </c>
      <c r="G17" s="16"/>
      <c r="H17" s="16">
        <v>1</v>
      </c>
      <c r="I17" s="36">
        <v>650</v>
      </c>
      <c r="J17" s="36">
        <f t="shared" si="0"/>
        <v>650</v>
      </c>
    </row>
    <row r="18" spans="1:10">
      <c r="A18" s="14" t="s">
        <v>220</v>
      </c>
      <c r="B18" s="126"/>
      <c r="C18" s="10" t="s">
        <v>296</v>
      </c>
      <c r="D18" s="53" t="s">
        <v>364</v>
      </c>
      <c r="E18" s="16" t="s">
        <v>365</v>
      </c>
      <c r="F18" s="16">
        <v>1</v>
      </c>
      <c r="G18" s="16"/>
      <c r="H18" s="16">
        <v>1</v>
      </c>
      <c r="I18" s="36">
        <v>650</v>
      </c>
      <c r="J18" s="36">
        <f t="shared" si="0"/>
        <v>650</v>
      </c>
    </row>
    <row r="19" spans="1:10">
      <c r="A19" s="14" t="s">
        <v>220</v>
      </c>
      <c r="B19" s="126"/>
      <c r="C19" s="10" t="s">
        <v>296</v>
      </c>
      <c r="D19" s="53" t="s">
        <v>364</v>
      </c>
      <c r="E19" s="16" t="s">
        <v>365</v>
      </c>
      <c r="F19" s="16">
        <v>1</v>
      </c>
      <c r="G19" s="16"/>
      <c r="H19" s="16">
        <v>1</v>
      </c>
      <c r="I19" s="36">
        <v>650</v>
      </c>
      <c r="J19" s="36">
        <f t="shared" si="0"/>
        <v>650</v>
      </c>
    </row>
    <row r="20" spans="1:10">
      <c r="A20" s="14" t="s">
        <v>220</v>
      </c>
      <c r="B20" s="126"/>
      <c r="C20" s="10" t="s">
        <v>320</v>
      </c>
      <c r="D20" s="16" t="s">
        <v>221</v>
      </c>
      <c r="E20" s="16" t="s">
        <v>221</v>
      </c>
      <c r="F20" s="16">
        <v>1</v>
      </c>
      <c r="G20" s="16"/>
      <c r="H20" s="16">
        <v>1</v>
      </c>
      <c r="I20" s="36">
        <v>6500</v>
      </c>
      <c r="J20" s="36">
        <f t="shared" si="0"/>
        <v>6500</v>
      </c>
    </row>
    <row r="21" spans="1:10">
      <c r="A21" s="14" t="s">
        <v>220</v>
      </c>
      <c r="B21" s="126"/>
      <c r="C21" s="10" t="s">
        <v>320</v>
      </c>
      <c r="D21" s="16" t="s">
        <v>221</v>
      </c>
      <c r="E21" s="16" t="s">
        <v>221</v>
      </c>
      <c r="F21" s="16">
        <v>1</v>
      </c>
      <c r="G21" s="16"/>
      <c r="H21" s="16">
        <v>1</v>
      </c>
      <c r="I21" s="36">
        <v>6500</v>
      </c>
      <c r="J21" s="36">
        <f t="shared" si="0"/>
        <v>6500</v>
      </c>
    </row>
    <row r="22" spans="1:10">
      <c r="A22" s="14" t="s">
        <v>220</v>
      </c>
      <c r="B22" s="127"/>
      <c r="C22" s="10" t="s">
        <v>319</v>
      </c>
      <c r="D22" s="53" t="s">
        <v>366</v>
      </c>
      <c r="E22" s="16" t="s">
        <v>221</v>
      </c>
      <c r="F22" s="16">
        <v>1</v>
      </c>
      <c r="G22" s="16"/>
      <c r="H22" s="16">
        <v>1</v>
      </c>
      <c r="I22" s="36">
        <v>2500</v>
      </c>
      <c r="J22" s="36">
        <f t="shared" si="0"/>
        <v>2500</v>
      </c>
    </row>
    <row r="23" spans="1:10">
      <c r="A23" s="14" t="s">
        <v>220</v>
      </c>
      <c r="B23" s="106" t="s">
        <v>303</v>
      </c>
      <c r="C23" s="10" t="s">
        <v>304</v>
      </c>
      <c r="D23" s="16" t="s">
        <v>221</v>
      </c>
      <c r="E23" s="16" t="s">
        <v>221</v>
      </c>
      <c r="F23" s="16">
        <v>1</v>
      </c>
      <c r="G23" s="16"/>
      <c r="H23" s="16">
        <v>1</v>
      </c>
      <c r="I23" s="36">
        <v>6500</v>
      </c>
      <c r="J23" s="36">
        <f t="shared" si="0"/>
        <v>6500</v>
      </c>
    </row>
    <row r="24" spans="1:10">
      <c r="A24" s="14" t="s">
        <v>220</v>
      </c>
      <c r="B24" s="106"/>
      <c r="C24" s="10" t="s">
        <v>308</v>
      </c>
      <c r="D24" s="16" t="s">
        <v>367</v>
      </c>
      <c r="E24" s="16" t="s">
        <v>368</v>
      </c>
      <c r="F24" s="16">
        <v>1</v>
      </c>
      <c r="G24" s="16"/>
      <c r="H24" s="16">
        <v>1</v>
      </c>
      <c r="I24" s="36">
        <v>1400</v>
      </c>
      <c r="J24" s="36">
        <f t="shared" si="0"/>
        <v>1400</v>
      </c>
    </row>
    <row r="25" spans="1:10">
      <c r="A25" s="14" t="s">
        <v>220</v>
      </c>
      <c r="B25" s="106"/>
      <c r="C25" s="10" t="s">
        <v>279</v>
      </c>
      <c r="D25" s="16" t="s">
        <v>369</v>
      </c>
      <c r="E25" s="16" t="s">
        <v>221</v>
      </c>
      <c r="F25" s="16">
        <v>1</v>
      </c>
      <c r="G25" s="16"/>
      <c r="H25" s="16">
        <v>1</v>
      </c>
      <c r="I25" s="36">
        <v>15000</v>
      </c>
      <c r="J25" s="36">
        <f t="shared" si="0"/>
        <v>15000</v>
      </c>
    </row>
    <row r="26" spans="1:10">
      <c r="A26" s="14" t="s">
        <v>220</v>
      </c>
      <c r="B26" s="106"/>
      <c r="C26" s="10" t="s">
        <v>370</v>
      </c>
      <c r="D26" s="16" t="s">
        <v>221</v>
      </c>
      <c r="E26" s="16" t="s">
        <v>221</v>
      </c>
      <c r="F26" s="16">
        <v>1</v>
      </c>
      <c r="G26" s="16"/>
      <c r="H26" s="16">
        <v>1</v>
      </c>
      <c r="I26" s="36">
        <v>4500</v>
      </c>
      <c r="J26" s="36">
        <f t="shared" si="0"/>
        <v>4500</v>
      </c>
    </row>
    <row r="27" spans="1:10">
      <c r="A27" s="14" t="s">
        <v>220</v>
      </c>
      <c r="B27" s="106"/>
      <c r="C27" s="10" t="s">
        <v>306</v>
      </c>
      <c r="D27" s="16" t="s">
        <v>307</v>
      </c>
      <c r="E27" s="16">
        <v>518845</v>
      </c>
      <c r="F27" s="16">
        <v>1</v>
      </c>
      <c r="G27" s="16"/>
      <c r="H27" s="16">
        <v>1</v>
      </c>
      <c r="I27" s="36">
        <v>30000</v>
      </c>
      <c r="J27" s="36">
        <f t="shared" si="0"/>
        <v>30000</v>
      </c>
    </row>
    <row r="28" spans="1:10">
      <c r="A28" s="14" t="s">
        <v>220</v>
      </c>
      <c r="B28" s="106"/>
      <c r="C28" s="10" t="s">
        <v>306</v>
      </c>
      <c r="D28" s="16" t="s">
        <v>307</v>
      </c>
      <c r="E28" s="16">
        <v>22611</v>
      </c>
      <c r="F28" s="16">
        <v>1</v>
      </c>
      <c r="G28" s="16"/>
      <c r="H28" s="16">
        <v>1</v>
      </c>
      <c r="I28" s="36">
        <v>30000</v>
      </c>
      <c r="J28" s="36">
        <f t="shared" si="0"/>
        <v>30000</v>
      </c>
    </row>
    <row r="29" spans="1:10">
      <c r="A29" s="14" t="s">
        <v>220</v>
      </c>
      <c r="B29" s="106"/>
      <c r="C29" s="10" t="s">
        <v>309</v>
      </c>
      <c r="D29" s="16" t="s">
        <v>344</v>
      </c>
      <c r="E29" s="16" t="s">
        <v>371</v>
      </c>
      <c r="F29" s="16">
        <v>1</v>
      </c>
      <c r="G29" s="16"/>
      <c r="H29" s="16">
        <v>1</v>
      </c>
      <c r="I29" s="36">
        <v>1500</v>
      </c>
      <c r="J29" s="36">
        <f t="shared" si="0"/>
        <v>1500</v>
      </c>
    </row>
    <row r="30" spans="1:10">
      <c r="A30" s="14" t="s">
        <v>220</v>
      </c>
      <c r="B30" s="106"/>
      <c r="C30" s="10" t="s">
        <v>309</v>
      </c>
      <c r="D30" s="16" t="s">
        <v>345</v>
      </c>
      <c r="E30" s="16" t="s">
        <v>372</v>
      </c>
      <c r="F30" s="16"/>
      <c r="G30" s="16">
        <v>1</v>
      </c>
      <c r="H30" s="16">
        <v>1</v>
      </c>
      <c r="I30" s="36">
        <v>1500</v>
      </c>
      <c r="J30" s="36">
        <f t="shared" si="0"/>
        <v>1500</v>
      </c>
    </row>
    <row r="31" spans="1:10">
      <c r="A31" s="14" t="s">
        <v>220</v>
      </c>
      <c r="B31" s="106"/>
      <c r="C31" s="10" t="s">
        <v>373</v>
      </c>
      <c r="D31" s="16" t="s">
        <v>374</v>
      </c>
      <c r="E31" s="16" t="s">
        <v>375</v>
      </c>
      <c r="F31" s="16">
        <v>1</v>
      </c>
      <c r="G31" s="16"/>
      <c r="H31" s="16">
        <v>1</v>
      </c>
      <c r="I31" s="36">
        <v>200000</v>
      </c>
      <c r="J31" s="36">
        <f t="shared" si="0"/>
        <v>200000</v>
      </c>
    </row>
    <row r="32" spans="1:10">
      <c r="A32" s="14" t="s">
        <v>220</v>
      </c>
      <c r="B32" s="125" t="s">
        <v>153</v>
      </c>
      <c r="C32" s="10" t="s">
        <v>376</v>
      </c>
      <c r="D32" s="16" t="s">
        <v>377</v>
      </c>
      <c r="E32" s="16" t="s">
        <v>221</v>
      </c>
      <c r="F32" s="16">
        <v>1</v>
      </c>
      <c r="G32" s="16"/>
      <c r="H32" s="16">
        <v>1</v>
      </c>
      <c r="I32" s="36">
        <v>375000</v>
      </c>
      <c r="J32" s="36">
        <f t="shared" si="0"/>
        <v>375000</v>
      </c>
    </row>
    <row r="33" spans="1:10">
      <c r="A33" s="14" t="s">
        <v>220</v>
      </c>
      <c r="B33" s="126"/>
      <c r="C33" s="10" t="s">
        <v>282</v>
      </c>
      <c r="D33" s="16" t="s">
        <v>283</v>
      </c>
      <c r="E33" s="16" t="s">
        <v>378</v>
      </c>
      <c r="F33" s="16">
        <v>1</v>
      </c>
      <c r="G33" s="16"/>
      <c r="H33" s="16">
        <v>1</v>
      </c>
      <c r="I33" s="36">
        <v>38000</v>
      </c>
      <c r="J33" s="36">
        <f t="shared" si="0"/>
        <v>38000</v>
      </c>
    </row>
    <row r="34" spans="1:10">
      <c r="A34" s="14" t="s">
        <v>220</v>
      </c>
      <c r="B34" s="126"/>
      <c r="C34" s="10" t="s">
        <v>294</v>
      </c>
      <c r="D34" s="16" t="s">
        <v>221</v>
      </c>
      <c r="E34" s="16" t="s">
        <v>221</v>
      </c>
      <c r="F34" s="16">
        <v>1</v>
      </c>
      <c r="G34" s="16"/>
      <c r="H34" s="16">
        <v>1</v>
      </c>
      <c r="I34" s="36">
        <v>65000</v>
      </c>
      <c r="J34" s="36">
        <f t="shared" si="0"/>
        <v>65000</v>
      </c>
    </row>
    <row r="35" spans="1:10">
      <c r="A35" s="14" t="s">
        <v>220</v>
      </c>
      <c r="B35" s="126"/>
      <c r="C35" s="10" t="s">
        <v>379</v>
      </c>
      <c r="D35" s="16" t="s">
        <v>286</v>
      </c>
      <c r="E35" s="16" t="s">
        <v>221</v>
      </c>
      <c r="F35" s="16">
        <v>1</v>
      </c>
      <c r="G35" s="16"/>
      <c r="H35" s="16">
        <v>1</v>
      </c>
      <c r="I35" s="36">
        <v>2500</v>
      </c>
      <c r="J35" s="36">
        <f t="shared" si="0"/>
        <v>2500</v>
      </c>
    </row>
    <row r="36" spans="1:10">
      <c r="A36" s="14" t="s">
        <v>220</v>
      </c>
      <c r="B36" s="126"/>
      <c r="C36" s="10" t="s">
        <v>320</v>
      </c>
      <c r="D36" s="16" t="s">
        <v>221</v>
      </c>
      <c r="E36" s="16" t="s">
        <v>221</v>
      </c>
      <c r="F36" s="16">
        <v>1</v>
      </c>
      <c r="G36" s="16"/>
      <c r="H36" s="16">
        <v>1</v>
      </c>
      <c r="I36" s="36">
        <v>6500</v>
      </c>
      <c r="J36" s="36">
        <f t="shared" si="0"/>
        <v>6500</v>
      </c>
    </row>
    <row r="37" spans="1:10">
      <c r="A37" s="14" t="s">
        <v>220</v>
      </c>
      <c r="B37" s="127"/>
      <c r="C37" s="10" t="s">
        <v>287</v>
      </c>
      <c r="D37" s="16" t="s">
        <v>221</v>
      </c>
      <c r="E37" s="16" t="s">
        <v>221</v>
      </c>
      <c r="F37" s="16">
        <v>1</v>
      </c>
      <c r="G37" s="16"/>
      <c r="H37" s="16">
        <v>1</v>
      </c>
      <c r="I37" s="36">
        <v>6500</v>
      </c>
      <c r="J37" s="36">
        <f t="shared" si="0"/>
        <v>6500</v>
      </c>
    </row>
    <row r="38" spans="1:10">
      <c r="A38" s="14" t="s">
        <v>220</v>
      </c>
      <c r="B38" s="106" t="s">
        <v>278</v>
      </c>
      <c r="C38" s="10" t="s">
        <v>296</v>
      </c>
      <c r="D38" s="16" t="s">
        <v>380</v>
      </c>
      <c r="E38" s="16" t="s">
        <v>381</v>
      </c>
      <c r="F38" s="16">
        <v>1</v>
      </c>
      <c r="G38" s="16"/>
      <c r="H38" s="16">
        <v>1</v>
      </c>
      <c r="I38" s="36">
        <v>650</v>
      </c>
      <c r="J38" s="36">
        <f t="shared" si="0"/>
        <v>650</v>
      </c>
    </row>
    <row r="39" spans="1:10">
      <c r="A39" s="14" t="s">
        <v>220</v>
      </c>
      <c r="B39" s="106"/>
      <c r="C39" s="10" t="s">
        <v>340</v>
      </c>
      <c r="D39" s="16" t="s">
        <v>382</v>
      </c>
      <c r="E39" s="16" t="s">
        <v>383</v>
      </c>
      <c r="F39" s="16">
        <v>1</v>
      </c>
      <c r="G39" s="16"/>
      <c r="H39" s="16">
        <v>1</v>
      </c>
      <c r="I39" s="36">
        <v>6500</v>
      </c>
      <c r="J39" s="36">
        <f t="shared" si="0"/>
        <v>6500</v>
      </c>
    </row>
    <row r="40" spans="1:10">
      <c r="A40" s="14" t="s">
        <v>220</v>
      </c>
      <c r="B40" s="106"/>
      <c r="C40" s="10" t="s">
        <v>319</v>
      </c>
      <c r="D40" s="16" t="s">
        <v>384</v>
      </c>
      <c r="E40" s="16" t="s">
        <v>221</v>
      </c>
      <c r="F40" s="16">
        <v>1</v>
      </c>
      <c r="G40" s="16"/>
      <c r="H40" s="16">
        <v>1</v>
      </c>
      <c r="I40" s="36">
        <v>2500</v>
      </c>
      <c r="J40" s="36">
        <f t="shared" si="0"/>
        <v>2500</v>
      </c>
    </row>
    <row r="41" spans="1:10">
      <c r="A41" s="14" t="s">
        <v>220</v>
      </c>
      <c r="B41" s="5" t="s">
        <v>385</v>
      </c>
      <c r="C41" s="10" t="s">
        <v>296</v>
      </c>
      <c r="D41" s="16" t="s">
        <v>386</v>
      </c>
      <c r="E41" s="16" t="s">
        <v>365</v>
      </c>
      <c r="F41" s="16">
        <v>1</v>
      </c>
      <c r="G41" s="16"/>
      <c r="H41" s="16">
        <v>1</v>
      </c>
      <c r="I41" s="36">
        <v>650</v>
      </c>
      <c r="J41" s="36">
        <f t="shared" si="0"/>
        <v>650</v>
      </c>
    </row>
    <row r="44" spans="1:10" ht="16.5" thickBot="1">
      <c r="A44" s="19" t="s">
        <v>739</v>
      </c>
      <c r="B44" s="19"/>
      <c r="D44" s="20"/>
      <c r="E44" s="21"/>
      <c r="F44" s="21"/>
      <c r="G44" s="21"/>
      <c r="H44" s="21"/>
      <c r="I44" s="63"/>
      <c r="J44" s="63"/>
    </row>
    <row r="45" spans="1:10" ht="15.75" thickBot="1">
      <c r="A45" s="23"/>
      <c r="B45" s="23"/>
      <c r="D45" s="20"/>
      <c r="E45" s="21"/>
      <c r="F45" s="94" t="s">
        <v>740</v>
      </c>
      <c r="G45" s="95"/>
      <c r="H45" s="95"/>
      <c r="I45" s="96"/>
      <c r="J45" s="65">
        <f>SUM(H6:H41)</f>
        <v>36</v>
      </c>
    </row>
    <row r="46" spans="1:10" ht="18.75">
      <c r="A46" s="25" t="s">
        <v>220</v>
      </c>
      <c r="B46" s="97" t="s">
        <v>741</v>
      </c>
      <c r="C46" s="98"/>
      <c r="D46" s="20"/>
      <c r="E46" s="21"/>
      <c r="F46" s="99" t="s">
        <v>742</v>
      </c>
      <c r="G46" s="100"/>
      <c r="H46" s="100"/>
      <c r="I46" s="101"/>
      <c r="J46" s="66">
        <f>SUM(J6:J41)</f>
        <v>1069800</v>
      </c>
    </row>
    <row r="47" spans="1:10" ht="15.75" thickBot="1">
      <c r="A47" s="27" t="s">
        <v>221</v>
      </c>
      <c r="B47" s="102" t="s">
        <v>743</v>
      </c>
      <c r="C47" s="103"/>
      <c r="D47" s="20"/>
      <c r="E47" s="21"/>
      <c r="F47" s="104" t="s">
        <v>744</v>
      </c>
      <c r="G47" s="105"/>
      <c r="H47" s="105"/>
      <c r="I47" s="105"/>
      <c r="J47" s="67">
        <f>J46*0.07</f>
        <v>74886</v>
      </c>
    </row>
    <row r="48" spans="1:10">
      <c r="A48" s="21"/>
      <c r="B48" s="21"/>
      <c r="C48" s="21"/>
      <c r="D48" s="21"/>
      <c r="E48" s="21"/>
      <c r="F48" s="21"/>
      <c r="G48" s="21"/>
      <c r="H48" s="21"/>
      <c r="I48" s="64"/>
      <c r="J48" s="64"/>
    </row>
  </sheetData>
  <mergeCells count="26">
    <mergeCell ref="F45:I45"/>
    <mergeCell ref="B46:C46"/>
    <mergeCell ref="F46:I46"/>
    <mergeCell ref="B47:C47"/>
    <mergeCell ref="F47:I47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38:B40"/>
    <mergeCell ref="B5:B11"/>
    <mergeCell ref="B12:B15"/>
    <mergeCell ref="B16:B22"/>
    <mergeCell ref="B23:B31"/>
    <mergeCell ref="B32:B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N1" sqref="N1"/>
    </sheetView>
  </sheetViews>
  <sheetFormatPr defaultRowHeight="15"/>
  <cols>
    <col min="1" max="1" width="4.42578125" customWidth="1"/>
    <col min="2" max="2" width="11.42578125" customWidth="1"/>
    <col min="3" max="3" width="21.140625" customWidth="1"/>
    <col min="4" max="4" width="15.140625" customWidth="1"/>
    <col min="5" max="5" width="25.42578125" customWidth="1"/>
    <col min="6" max="6" width="4.28515625" customWidth="1"/>
    <col min="7" max="7" width="4.5703125" customWidth="1"/>
    <col min="8" max="8" width="4.42578125" customWidth="1"/>
    <col min="9" max="10" width="9.140625" style="6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21">
        <v>42257</v>
      </c>
      <c r="J1" s="121"/>
    </row>
    <row r="2" spans="1:10">
      <c r="A2" s="122" t="s">
        <v>2</v>
      </c>
      <c r="B2" s="122"/>
      <c r="C2" s="122"/>
      <c r="D2" s="122"/>
      <c r="E2" s="122"/>
      <c r="F2" s="123" t="s">
        <v>387</v>
      </c>
      <c r="G2" s="124"/>
      <c r="H2" s="124"/>
      <c r="I2" s="124"/>
      <c r="J2" s="124"/>
    </row>
    <row r="3" spans="1:10" ht="24.75" customHeight="1">
      <c r="A3" s="112" t="s">
        <v>3</v>
      </c>
      <c r="B3" s="112" t="s">
        <v>4</v>
      </c>
      <c r="C3" s="130" t="s">
        <v>5</v>
      </c>
      <c r="D3" s="71" t="s">
        <v>6</v>
      </c>
      <c r="E3" s="113" t="s">
        <v>7</v>
      </c>
      <c r="F3" s="112" t="s">
        <v>8</v>
      </c>
      <c r="G3" s="112"/>
      <c r="H3" s="110" t="s">
        <v>9</v>
      </c>
      <c r="I3" s="111" t="s">
        <v>10</v>
      </c>
      <c r="J3" s="111" t="s">
        <v>11</v>
      </c>
    </row>
    <row r="4" spans="1:10" ht="15.75" customHeight="1">
      <c r="A4" s="112"/>
      <c r="B4" s="112"/>
      <c r="C4" s="131"/>
      <c r="D4" s="71"/>
      <c r="E4" s="113"/>
      <c r="F4" s="30" t="s">
        <v>12</v>
      </c>
      <c r="G4" s="30" t="s">
        <v>13</v>
      </c>
      <c r="H4" s="110"/>
      <c r="I4" s="111"/>
      <c r="J4" s="111"/>
    </row>
    <row r="5" spans="1:10">
      <c r="A5" s="2" t="s">
        <v>220</v>
      </c>
      <c r="B5" s="106" t="s">
        <v>303</v>
      </c>
      <c r="C5" s="5" t="s">
        <v>304</v>
      </c>
      <c r="D5" s="7" t="s">
        <v>305</v>
      </c>
      <c r="E5" s="8" t="s">
        <v>221</v>
      </c>
      <c r="F5" s="7">
        <v>1</v>
      </c>
      <c r="G5" s="7"/>
      <c r="H5" s="7">
        <v>1</v>
      </c>
      <c r="I5" s="36">
        <v>6500</v>
      </c>
      <c r="J5" s="36">
        <f>I5*H5</f>
        <v>6500</v>
      </c>
    </row>
    <row r="6" spans="1:10">
      <c r="A6" s="2" t="s">
        <v>220</v>
      </c>
      <c r="B6" s="106"/>
      <c r="C6" s="5" t="s">
        <v>294</v>
      </c>
      <c r="D6" s="8" t="s">
        <v>221</v>
      </c>
      <c r="E6" s="8" t="s">
        <v>221</v>
      </c>
      <c r="F6" s="7">
        <v>1</v>
      </c>
      <c r="G6" s="7"/>
      <c r="H6" s="7">
        <v>1</v>
      </c>
      <c r="I6" s="36">
        <v>65000</v>
      </c>
      <c r="J6" s="36">
        <f t="shared" ref="J6:J27" si="0">I6*H6</f>
        <v>65000</v>
      </c>
    </row>
    <row r="7" spans="1:10">
      <c r="A7" s="2" t="s">
        <v>220</v>
      </c>
      <c r="B7" s="106"/>
      <c r="C7" s="5" t="s">
        <v>306</v>
      </c>
      <c r="D7" s="7" t="s">
        <v>307</v>
      </c>
      <c r="E7" s="8" t="s">
        <v>221</v>
      </c>
      <c r="F7" s="7">
        <v>1</v>
      </c>
      <c r="G7" s="7"/>
      <c r="H7" s="7">
        <v>1</v>
      </c>
      <c r="I7" s="36">
        <v>30000</v>
      </c>
      <c r="J7" s="36">
        <f t="shared" si="0"/>
        <v>30000</v>
      </c>
    </row>
    <row r="8" spans="1:10">
      <c r="A8" s="2" t="s">
        <v>220</v>
      </c>
      <c r="B8" s="106"/>
      <c r="C8" s="5" t="s">
        <v>180</v>
      </c>
      <c r="D8" s="7" t="s">
        <v>292</v>
      </c>
      <c r="E8" s="7" t="s">
        <v>388</v>
      </c>
      <c r="F8" s="7">
        <v>1</v>
      </c>
      <c r="G8" s="7"/>
      <c r="H8" s="7">
        <v>1</v>
      </c>
      <c r="I8" s="36">
        <v>250000</v>
      </c>
      <c r="J8" s="36">
        <f t="shared" si="0"/>
        <v>250000</v>
      </c>
    </row>
    <row r="9" spans="1:10">
      <c r="A9" s="2" t="s">
        <v>220</v>
      </c>
      <c r="B9" s="106"/>
      <c r="C9" s="5" t="s">
        <v>291</v>
      </c>
      <c r="D9" s="7" t="s">
        <v>292</v>
      </c>
      <c r="E9" s="7" t="s">
        <v>389</v>
      </c>
      <c r="F9" s="7">
        <v>1</v>
      </c>
      <c r="G9" s="7"/>
      <c r="H9" s="7">
        <v>1</v>
      </c>
      <c r="I9" s="36">
        <v>250000</v>
      </c>
      <c r="J9" s="36">
        <f t="shared" si="0"/>
        <v>250000</v>
      </c>
    </row>
    <row r="10" spans="1:10">
      <c r="A10" s="2" t="s">
        <v>220</v>
      </c>
      <c r="B10" s="106"/>
      <c r="C10" s="5" t="s">
        <v>296</v>
      </c>
      <c r="D10" s="7" t="s">
        <v>337</v>
      </c>
      <c r="E10" s="7">
        <v>259373</v>
      </c>
      <c r="F10" s="7">
        <v>1</v>
      </c>
      <c r="G10" s="7"/>
      <c r="H10" s="7">
        <v>1</v>
      </c>
      <c r="I10" s="36">
        <v>650</v>
      </c>
      <c r="J10" s="36">
        <f t="shared" si="0"/>
        <v>650</v>
      </c>
    </row>
    <row r="11" spans="1:10">
      <c r="A11" s="2" t="s">
        <v>220</v>
      </c>
      <c r="B11" s="106"/>
      <c r="C11" s="5" t="s">
        <v>309</v>
      </c>
      <c r="D11" s="7" t="s">
        <v>334</v>
      </c>
      <c r="E11" s="7" t="s">
        <v>390</v>
      </c>
      <c r="F11" s="7">
        <v>1</v>
      </c>
      <c r="G11" s="7"/>
      <c r="H11" s="7">
        <v>1</v>
      </c>
      <c r="I11" s="36">
        <v>1500</v>
      </c>
      <c r="J11" s="36">
        <f t="shared" si="0"/>
        <v>1500</v>
      </c>
    </row>
    <row r="12" spans="1:10">
      <c r="A12" s="2" t="s">
        <v>220</v>
      </c>
      <c r="B12" s="106"/>
      <c r="C12" s="5" t="s">
        <v>279</v>
      </c>
      <c r="D12" s="7" t="s">
        <v>280</v>
      </c>
      <c r="E12" s="7" t="s">
        <v>391</v>
      </c>
      <c r="F12" s="7">
        <v>1</v>
      </c>
      <c r="G12" s="7"/>
      <c r="H12" s="7">
        <v>1</v>
      </c>
      <c r="I12" s="36">
        <v>15000</v>
      </c>
      <c r="J12" s="36">
        <f t="shared" si="0"/>
        <v>15000</v>
      </c>
    </row>
    <row r="13" spans="1:10">
      <c r="A13" s="2" t="s">
        <v>220</v>
      </c>
      <c r="B13" s="125" t="s">
        <v>153</v>
      </c>
      <c r="C13" s="5" t="s">
        <v>282</v>
      </c>
      <c r="D13" s="7" t="s">
        <v>283</v>
      </c>
      <c r="E13" s="7" t="s">
        <v>316</v>
      </c>
      <c r="F13" s="7">
        <v>1</v>
      </c>
      <c r="G13" s="7"/>
      <c r="H13" s="7">
        <v>1</v>
      </c>
      <c r="I13" s="36">
        <v>38000</v>
      </c>
      <c r="J13" s="36">
        <f t="shared" si="0"/>
        <v>38000</v>
      </c>
    </row>
    <row r="14" spans="1:10">
      <c r="A14" s="2" t="s">
        <v>220</v>
      </c>
      <c r="B14" s="126"/>
      <c r="C14" s="5" t="s">
        <v>313</v>
      </c>
      <c r="D14" s="7" t="s">
        <v>286</v>
      </c>
      <c r="E14" s="8" t="s">
        <v>221</v>
      </c>
      <c r="F14" s="7">
        <v>1</v>
      </c>
      <c r="G14" s="7"/>
      <c r="H14" s="7">
        <v>1</v>
      </c>
      <c r="I14" s="36">
        <v>3500</v>
      </c>
      <c r="J14" s="36">
        <f t="shared" si="0"/>
        <v>3500</v>
      </c>
    </row>
    <row r="15" spans="1:10">
      <c r="A15" s="2" t="s">
        <v>220</v>
      </c>
      <c r="B15" s="126"/>
      <c r="C15" s="5" t="s">
        <v>392</v>
      </c>
      <c r="D15" s="8" t="s">
        <v>221</v>
      </c>
      <c r="E15" s="8" t="s">
        <v>221</v>
      </c>
      <c r="F15" s="7">
        <v>1</v>
      </c>
      <c r="G15" s="7"/>
      <c r="H15" s="7">
        <v>1</v>
      </c>
      <c r="I15" s="36">
        <v>6500</v>
      </c>
      <c r="J15" s="36">
        <f t="shared" si="0"/>
        <v>6500</v>
      </c>
    </row>
    <row r="16" spans="1:10">
      <c r="A16" s="2" t="s">
        <v>220</v>
      </c>
      <c r="B16" s="126"/>
      <c r="C16" s="5" t="s">
        <v>393</v>
      </c>
      <c r="D16" s="7" t="s">
        <v>330</v>
      </c>
      <c r="E16" s="8" t="s">
        <v>221</v>
      </c>
      <c r="F16" s="7"/>
      <c r="G16" s="7">
        <v>1</v>
      </c>
      <c r="H16" s="7">
        <v>1</v>
      </c>
      <c r="I16" s="36">
        <v>2500</v>
      </c>
      <c r="J16" s="36">
        <f t="shared" si="0"/>
        <v>2500</v>
      </c>
    </row>
    <row r="17" spans="1:10">
      <c r="A17" s="2" t="s">
        <v>220</v>
      </c>
      <c r="B17" s="126"/>
      <c r="C17" s="5" t="s">
        <v>393</v>
      </c>
      <c r="D17" s="7" t="s">
        <v>330</v>
      </c>
      <c r="E17" s="8" t="s">
        <v>221</v>
      </c>
      <c r="F17" s="7">
        <v>1</v>
      </c>
      <c r="G17" s="7"/>
      <c r="H17" s="7">
        <v>1</v>
      </c>
      <c r="I17" s="36">
        <v>2500</v>
      </c>
      <c r="J17" s="36">
        <f t="shared" si="0"/>
        <v>2500</v>
      </c>
    </row>
    <row r="18" spans="1:10">
      <c r="A18" s="2" t="s">
        <v>220</v>
      </c>
      <c r="B18" s="126"/>
      <c r="C18" s="5" t="s">
        <v>296</v>
      </c>
      <c r="D18" s="7" t="s">
        <v>297</v>
      </c>
      <c r="E18" s="7" t="s">
        <v>394</v>
      </c>
      <c r="F18" s="7">
        <v>1</v>
      </c>
      <c r="G18" s="7"/>
      <c r="H18" s="7">
        <v>1</v>
      </c>
      <c r="I18" s="36">
        <v>650</v>
      </c>
      <c r="J18" s="36">
        <f t="shared" si="0"/>
        <v>650</v>
      </c>
    </row>
    <row r="19" spans="1:10">
      <c r="A19" s="2" t="s">
        <v>220</v>
      </c>
      <c r="B19" s="126"/>
      <c r="C19" s="5" t="s">
        <v>320</v>
      </c>
      <c r="D19" s="8" t="s">
        <v>221</v>
      </c>
      <c r="E19" s="8" t="s">
        <v>221</v>
      </c>
      <c r="F19" s="7">
        <v>1</v>
      </c>
      <c r="G19" s="7"/>
      <c r="H19" s="7">
        <v>1</v>
      </c>
      <c r="I19" s="36">
        <v>6500</v>
      </c>
      <c r="J19" s="36">
        <f t="shared" si="0"/>
        <v>6500</v>
      </c>
    </row>
    <row r="20" spans="1:10">
      <c r="A20" s="2" t="s">
        <v>220</v>
      </c>
      <c r="B20" s="126"/>
      <c r="C20" s="5" t="s">
        <v>320</v>
      </c>
      <c r="D20" s="8" t="s">
        <v>221</v>
      </c>
      <c r="E20" s="8" t="s">
        <v>221</v>
      </c>
      <c r="F20" s="7">
        <v>1</v>
      </c>
      <c r="G20" s="7"/>
      <c r="H20" s="7">
        <v>1</v>
      </c>
      <c r="I20" s="36">
        <v>6500</v>
      </c>
      <c r="J20" s="36">
        <f t="shared" si="0"/>
        <v>6500</v>
      </c>
    </row>
    <row r="21" spans="1:10">
      <c r="A21" s="2" t="s">
        <v>220</v>
      </c>
      <c r="B21" s="126"/>
      <c r="C21" s="5" t="s">
        <v>320</v>
      </c>
      <c r="D21" s="8" t="s">
        <v>221</v>
      </c>
      <c r="E21" s="8" t="s">
        <v>221</v>
      </c>
      <c r="F21" s="7">
        <v>1</v>
      </c>
      <c r="G21" s="7"/>
      <c r="H21" s="7">
        <v>1</v>
      </c>
      <c r="I21" s="36">
        <v>6500</v>
      </c>
      <c r="J21" s="36">
        <f t="shared" si="0"/>
        <v>6500</v>
      </c>
    </row>
    <row r="22" spans="1:10">
      <c r="A22" s="2" t="s">
        <v>220</v>
      </c>
      <c r="B22" s="126"/>
      <c r="C22" s="5" t="s">
        <v>320</v>
      </c>
      <c r="D22" s="8" t="s">
        <v>221</v>
      </c>
      <c r="E22" s="8" t="s">
        <v>221</v>
      </c>
      <c r="F22" s="7">
        <v>1</v>
      </c>
      <c r="G22" s="7"/>
      <c r="H22" s="7">
        <v>1</v>
      </c>
      <c r="I22" s="36">
        <v>6500</v>
      </c>
      <c r="J22" s="36">
        <f t="shared" si="0"/>
        <v>6500</v>
      </c>
    </row>
    <row r="23" spans="1:10">
      <c r="A23" s="2" t="s">
        <v>220</v>
      </c>
      <c r="B23" s="126"/>
      <c r="C23" s="5" t="s">
        <v>373</v>
      </c>
      <c r="D23" s="8" t="s">
        <v>221</v>
      </c>
      <c r="E23" s="8" t="s">
        <v>221</v>
      </c>
      <c r="F23" s="7">
        <v>1</v>
      </c>
      <c r="G23" s="7"/>
      <c r="H23" s="7">
        <v>1</v>
      </c>
      <c r="I23" s="36">
        <v>200000</v>
      </c>
      <c r="J23" s="36">
        <f t="shared" si="0"/>
        <v>200000</v>
      </c>
    </row>
    <row r="24" spans="1:10">
      <c r="A24" s="2" t="s">
        <v>220</v>
      </c>
      <c r="B24" s="126"/>
      <c r="C24" s="5" t="s">
        <v>294</v>
      </c>
      <c r="D24" s="8" t="s">
        <v>221</v>
      </c>
      <c r="E24" s="8" t="s">
        <v>221</v>
      </c>
      <c r="F24" s="7">
        <v>1</v>
      </c>
      <c r="G24" s="7"/>
      <c r="H24" s="7">
        <v>1</v>
      </c>
      <c r="I24" s="36">
        <v>65000</v>
      </c>
      <c r="J24" s="36">
        <f t="shared" si="0"/>
        <v>65000</v>
      </c>
    </row>
    <row r="25" spans="1:10">
      <c r="A25" s="2" t="s">
        <v>220</v>
      </c>
      <c r="B25" s="126"/>
      <c r="C25" s="5" t="s">
        <v>294</v>
      </c>
      <c r="D25" s="8" t="s">
        <v>221</v>
      </c>
      <c r="E25" s="8" t="s">
        <v>221</v>
      </c>
      <c r="F25" s="7">
        <v>1</v>
      </c>
      <c r="G25" s="7"/>
      <c r="H25" s="7">
        <v>1</v>
      </c>
      <c r="I25" s="36">
        <v>65000</v>
      </c>
      <c r="J25" s="36">
        <f t="shared" si="0"/>
        <v>65000</v>
      </c>
    </row>
    <row r="26" spans="1:10">
      <c r="A26" s="2" t="s">
        <v>220</v>
      </c>
      <c r="B26" s="126"/>
      <c r="C26" s="5" t="s">
        <v>294</v>
      </c>
      <c r="D26" s="8" t="s">
        <v>221</v>
      </c>
      <c r="E26" s="8" t="s">
        <v>221</v>
      </c>
      <c r="F26" s="7">
        <v>1</v>
      </c>
      <c r="G26" s="7"/>
      <c r="H26" s="7">
        <v>1</v>
      </c>
      <c r="I26" s="36">
        <v>65000</v>
      </c>
      <c r="J26" s="36">
        <f t="shared" si="0"/>
        <v>65000</v>
      </c>
    </row>
    <row r="27" spans="1:10">
      <c r="A27" s="2" t="s">
        <v>220</v>
      </c>
      <c r="B27" s="127"/>
      <c r="C27" s="5" t="s">
        <v>340</v>
      </c>
      <c r="D27" s="7" t="s">
        <v>395</v>
      </c>
      <c r="E27" s="7" t="s">
        <v>396</v>
      </c>
      <c r="F27" s="7">
        <v>1</v>
      </c>
      <c r="G27" s="7"/>
      <c r="H27" s="7">
        <v>1</v>
      </c>
      <c r="I27" s="36">
        <v>6500</v>
      </c>
      <c r="J27" s="36">
        <f t="shared" si="0"/>
        <v>6500</v>
      </c>
    </row>
    <row r="29" spans="1:10" ht="16.5" thickBot="1">
      <c r="A29" s="19" t="s">
        <v>739</v>
      </c>
      <c r="B29" s="19"/>
      <c r="D29" s="20"/>
      <c r="E29" s="21"/>
      <c r="F29" s="21"/>
      <c r="G29" s="21"/>
      <c r="H29" s="21"/>
      <c r="I29" s="63"/>
      <c r="J29" s="63"/>
    </row>
    <row r="30" spans="1:10" ht="15.75" thickBot="1">
      <c r="A30" s="23"/>
      <c r="B30" s="23"/>
      <c r="D30" s="20"/>
      <c r="E30" s="21"/>
      <c r="F30" s="94" t="s">
        <v>740</v>
      </c>
      <c r="G30" s="95"/>
      <c r="H30" s="95"/>
      <c r="I30" s="96"/>
      <c r="J30" s="65">
        <f>SUM(H6:H27)</f>
        <v>22</v>
      </c>
    </row>
    <row r="31" spans="1:10" ht="18.75">
      <c r="A31" s="25" t="s">
        <v>220</v>
      </c>
      <c r="B31" s="97" t="s">
        <v>741</v>
      </c>
      <c r="C31" s="98"/>
      <c r="D31" s="20"/>
      <c r="E31" s="21"/>
      <c r="F31" s="99" t="s">
        <v>742</v>
      </c>
      <c r="G31" s="100"/>
      <c r="H31" s="100"/>
      <c r="I31" s="101"/>
      <c r="J31" s="66">
        <f>SUM(J6:J27)</f>
        <v>1093300</v>
      </c>
    </row>
    <row r="32" spans="1:10" ht="15.75" thickBot="1">
      <c r="A32" s="27" t="s">
        <v>221</v>
      </c>
      <c r="B32" s="102" t="s">
        <v>743</v>
      </c>
      <c r="C32" s="103"/>
      <c r="D32" s="20"/>
      <c r="E32" s="21"/>
      <c r="F32" s="104" t="s">
        <v>744</v>
      </c>
      <c r="G32" s="105"/>
      <c r="H32" s="105"/>
      <c r="I32" s="105"/>
      <c r="J32" s="67">
        <f>J31*0.07</f>
        <v>76531.000000000015</v>
      </c>
    </row>
    <row r="33" spans="1:10">
      <c r="A33" s="21"/>
      <c r="B33" s="21"/>
      <c r="C33" s="21"/>
      <c r="D33" s="21"/>
      <c r="E33" s="21"/>
      <c r="F33" s="21"/>
      <c r="G33" s="21"/>
      <c r="H33" s="21"/>
      <c r="I33" s="64"/>
      <c r="J33" s="64"/>
    </row>
  </sheetData>
  <mergeCells count="22">
    <mergeCell ref="F30:I30"/>
    <mergeCell ref="B31:C31"/>
    <mergeCell ref="F31:I31"/>
    <mergeCell ref="B32:C32"/>
    <mergeCell ref="F32:I32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5:B12"/>
    <mergeCell ref="B13:B27"/>
    <mergeCell ref="H3:H4"/>
    <mergeCell ref="I3:I4"/>
    <mergeCell ref="J3:J4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N1" sqref="N1"/>
    </sheetView>
  </sheetViews>
  <sheetFormatPr defaultRowHeight="15"/>
  <cols>
    <col min="1" max="1" width="5.5703125" customWidth="1"/>
    <col min="2" max="2" width="12.140625" customWidth="1"/>
    <col min="3" max="3" width="21.140625" bestFit="1" customWidth="1"/>
    <col min="4" max="4" width="12.28515625" customWidth="1"/>
    <col min="5" max="5" width="24.85546875" customWidth="1"/>
    <col min="6" max="6" width="5.85546875" customWidth="1"/>
    <col min="7" max="7" width="4" bestFit="1" customWidth="1"/>
    <col min="8" max="8" width="3.140625" bestFit="1" customWidth="1"/>
    <col min="9" max="9" width="10.7109375" style="6" customWidth="1"/>
    <col min="10" max="10" width="9.140625" style="6"/>
  </cols>
  <sheetData>
    <row r="1" spans="1:10">
      <c r="A1" s="118" t="s">
        <v>0</v>
      </c>
      <c r="B1" s="118"/>
      <c r="C1" s="118"/>
      <c r="D1" s="119"/>
      <c r="E1" s="119"/>
      <c r="F1" s="119"/>
      <c r="G1" s="120" t="s">
        <v>1</v>
      </c>
      <c r="H1" s="120"/>
      <c r="I1" s="132">
        <v>42257</v>
      </c>
      <c r="J1" s="121"/>
    </row>
    <row r="2" spans="1:10" s="3" customFormat="1" ht="12.75">
      <c r="A2" s="117" t="s">
        <v>2</v>
      </c>
      <c r="B2" s="117"/>
      <c r="C2" s="117"/>
      <c r="D2" s="117"/>
      <c r="E2" s="117"/>
      <c r="F2" s="93" t="s">
        <v>397</v>
      </c>
      <c r="G2" s="93"/>
      <c r="H2" s="93"/>
      <c r="I2" s="93"/>
      <c r="J2" s="93"/>
    </row>
    <row r="3" spans="1:10" s="3" customFormat="1" ht="26.25" customHeight="1">
      <c r="A3" s="128" t="s">
        <v>3</v>
      </c>
      <c r="B3" s="128" t="s">
        <v>4</v>
      </c>
      <c r="C3" s="128" t="s">
        <v>5</v>
      </c>
      <c r="D3" s="116" t="s">
        <v>6</v>
      </c>
      <c r="E3" s="129" t="s">
        <v>7</v>
      </c>
      <c r="F3" s="128" t="s">
        <v>8</v>
      </c>
      <c r="G3" s="128"/>
      <c r="H3" s="75" t="s">
        <v>9</v>
      </c>
      <c r="I3" s="111" t="s">
        <v>10</v>
      </c>
      <c r="J3" s="111" t="s">
        <v>11</v>
      </c>
    </row>
    <row r="4" spans="1:10" s="3" customFormat="1" ht="17.25" customHeight="1">
      <c r="A4" s="128"/>
      <c r="B4" s="128"/>
      <c r="C4" s="128"/>
      <c r="D4" s="116"/>
      <c r="E4" s="129"/>
      <c r="F4" s="4" t="s">
        <v>12</v>
      </c>
      <c r="G4" s="4" t="s">
        <v>13</v>
      </c>
      <c r="H4" s="75"/>
      <c r="I4" s="111"/>
      <c r="J4" s="111"/>
    </row>
    <row r="5" spans="1:10">
      <c r="A5" s="9" t="s">
        <v>220</v>
      </c>
      <c r="B5" s="7" t="s">
        <v>301</v>
      </c>
      <c r="C5" s="5" t="s">
        <v>296</v>
      </c>
      <c r="D5" s="7" t="s">
        <v>297</v>
      </c>
      <c r="E5" s="7" t="s">
        <v>398</v>
      </c>
      <c r="F5" s="7">
        <v>1</v>
      </c>
      <c r="G5" s="7"/>
      <c r="H5" s="7">
        <v>1</v>
      </c>
      <c r="I5" s="52">
        <v>650</v>
      </c>
      <c r="J5" s="36">
        <f>I5*H5</f>
        <v>650</v>
      </c>
    </row>
    <row r="6" spans="1:10">
      <c r="A6" s="9" t="s">
        <v>220</v>
      </c>
      <c r="B6" s="106" t="s">
        <v>303</v>
      </c>
      <c r="C6" s="5" t="s">
        <v>279</v>
      </c>
      <c r="D6" s="7" t="s">
        <v>280</v>
      </c>
      <c r="E6" s="7" t="s">
        <v>399</v>
      </c>
      <c r="F6" s="7">
        <v>1</v>
      </c>
      <c r="G6" s="7"/>
      <c r="H6" s="7">
        <v>1</v>
      </c>
      <c r="I6" s="52">
        <v>15000</v>
      </c>
      <c r="J6" s="36">
        <f t="shared" ref="J6:J26" si="0">I6*H6</f>
        <v>15000</v>
      </c>
    </row>
    <row r="7" spans="1:10">
      <c r="A7" s="9" t="s">
        <v>220</v>
      </c>
      <c r="B7" s="106"/>
      <c r="C7" s="5" t="s">
        <v>306</v>
      </c>
      <c r="D7" s="7" t="s">
        <v>400</v>
      </c>
      <c r="E7" s="7" t="s">
        <v>401</v>
      </c>
      <c r="F7" s="7">
        <v>1</v>
      </c>
      <c r="G7" s="7"/>
      <c r="H7" s="7">
        <v>1</v>
      </c>
      <c r="I7" s="52">
        <v>30000</v>
      </c>
      <c r="J7" s="36">
        <f t="shared" si="0"/>
        <v>30000</v>
      </c>
    </row>
    <row r="8" spans="1:10">
      <c r="A8" s="9" t="s">
        <v>220</v>
      </c>
      <c r="B8" s="106"/>
      <c r="C8" s="5" t="s">
        <v>306</v>
      </c>
      <c r="D8" s="7" t="s">
        <v>307</v>
      </c>
      <c r="E8" s="7">
        <v>284531</v>
      </c>
      <c r="F8" s="7">
        <v>1</v>
      </c>
      <c r="G8" s="7"/>
      <c r="H8" s="7">
        <v>1</v>
      </c>
      <c r="I8" s="52">
        <v>30000</v>
      </c>
      <c r="J8" s="36">
        <f t="shared" si="0"/>
        <v>30000</v>
      </c>
    </row>
    <row r="9" spans="1:10">
      <c r="A9" s="9" t="s">
        <v>220</v>
      </c>
      <c r="B9" s="106"/>
      <c r="C9" s="5" t="s">
        <v>304</v>
      </c>
      <c r="D9" s="8" t="s">
        <v>221</v>
      </c>
      <c r="E9" s="8" t="s">
        <v>221</v>
      </c>
      <c r="F9" s="7">
        <v>1</v>
      </c>
      <c r="G9" s="7"/>
      <c r="H9" s="7">
        <v>1</v>
      </c>
      <c r="I9" s="52">
        <v>6500</v>
      </c>
      <c r="J9" s="36">
        <f t="shared" si="0"/>
        <v>6500</v>
      </c>
    </row>
    <row r="10" spans="1:10">
      <c r="A10" s="9" t="s">
        <v>220</v>
      </c>
      <c r="B10" s="106"/>
      <c r="C10" s="5" t="s">
        <v>373</v>
      </c>
      <c r="D10" s="7" t="s">
        <v>402</v>
      </c>
      <c r="E10" s="7" t="s">
        <v>403</v>
      </c>
      <c r="F10" s="7">
        <v>1</v>
      </c>
      <c r="G10" s="7"/>
      <c r="H10" s="7">
        <v>1</v>
      </c>
      <c r="I10" s="52">
        <v>200000</v>
      </c>
      <c r="J10" s="36">
        <f t="shared" si="0"/>
        <v>200000</v>
      </c>
    </row>
    <row r="11" spans="1:10">
      <c r="A11" s="9" t="s">
        <v>220</v>
      </c>
      <c r="B11" s="106"/>
      <c r="C11" s="5" t="s">
        <v>404</v>
      </c>
      <c r="D11" s="8" t="s">
        <v>221</v>
      </c>
      <c r="E11" s="8" t="s">
        <v>221</v>
      </c>
      <c r="F11" s="7"/>
      <c r="G11" s="7">
        <v>1</v>
      </c>
      <c r="H11" s="7">
        <v>1</v>
      </c>
      <c r="I11" s="52">
        <v>4500</v>
      </c>
      <c r="J11" s="36">
        <f t="shared" si="0"/>
        <v>4500</v>
      </c>
    </row>
    <row r="12" spans="1:10">
      <c r="A12" s="9" t="s">
        <v>220</v>
      </c>
      <c r="B12" s="106"/>
      <c r="C12" s="5" t="s">
        <v>309</v>
      </c>
      <c r="D12" s="7" t="s">
        <v>344</v>
      </c>
      <c r="E12" s="7" t="s">
        <v>405</v>
      </c>
      <c r="F12" s="7">
        <v>1</v>
      </c>
      <c r="G12" s="7"/>
      <c r="H12" s="7">
        <v>1</v>
      </c>
      <c r="I12" s="52">
        <v>1500</v>
      </c>
      <c r="J12" s="36">
        <f t="shared" si="0"/>
        <v>1500</v>
      </c>
    </row>
    <row r="13" spans="1:10">
      <c r="A13" s="9" t="s">
        <v>220</v>
      </c>
      <c r="B13" s="106"/>
      <c r="C13" s="5" t="s">
        <v>319</v>
      </c>
      <c r="D13" s="7" t="s">
        <v>366</v>
      </c>
      <c r="E13" s="8" t="s">
        <v>221</v>
      </c>
      <c r="F13" s="7">
        <v>1</v>
      </c>
      <c r="G13" s="7"/>
      <c r="H13" s="7">
        <v>1</v>
      </c>
      <c r="I13" s="52">
        <v>2500</v>
      </c>
      <c r="J13" s="36">
        <f t="shared" si="0"/>
        <v>2500</v>
      </c>
    </row>
    <row r="14" spans="1:10">
      <c r="A14" s="9" t="s">
        <v>220</v>
      </c>
      <c r="B14" s="106"/>
      <c r="C14" s="5" t="s">
        <v>282</v>
      </c>
      <c r="D14" s="7" t="s">
        <v>406</v>
      </c>
      <c r="E14" s="8" t="s">
        <v>221</v>
      </c>
      <c r="F14" s="7">
        <v>1</v>
      </c>
      <c r="G14" s="7"/>
      <c r="H14" s="7">
        <v>1</v>
      </c>
      <c r="I14" s="52">
        <v>38000</v>
      </c>
      <c r="J14" s="36">
        <f t="shared" si="0"/>
        <v>38000</v>
      </c>
    </row>
    <row r="15" spans="1:10">
      <c r="A15" s="9" t="s">
        <v>220</v>
      </c>
      <c r="B15" s="106"/>
      <c r="C15" s="5" t="s">
        <v>320</v>
      </c>
      <c r="D15" s="8" t="s">
        <v>221</v>
      </c>
      <c r="E15" s="8" t="s">
        <v>221</v>
      </c>
      <c r="F15" s="7">
        <v>1</v>
      </c>
      <c r="G15" s="7"/>
      <c r="H15" s="7">
        <v>1</v>
      </c>
      <c r="I15" s="52">
        <v>6500</v>
      </c>
      <c r="J15" s="36">
        <f t="shared" si="0"/>
        <v>6500</v>
      </c>
    </row>
    <row r="16" spans="1:10">
      <c r="A16" s="9" t="s">
        <v>220</v>
      </c>
      <c r="B16" s="106"/>
      <c r="C16" s="5" t="s">
        <v>287</v>
      </c>
      <c r="D16" s="8" t="s">
        <v>221</v>
      </c>
      <c r="E16" s="8" t="s">
        <v>221</v>
      </c>
      <c r="F16" s="7">
        <v>1</v>
      </c>
      <c r="G16" s="7"/>
      <c r="H16" s="7">
        <v>1</v>
      </c>
      <c r="I16" s="52">
        <v>6500</v>
      </c>
      <c r="J16" s="36">
        <f t="shared" si="0"/>
        <v>6500</v>
      </c>
    </row>
    <row r="17" spans="1:10">
      <c r="A17" s="9" t="s">
        <v>220</v>
      </c>
      <c r="B17" s="106"/>
      <c r="C17" s="5" t="s">
        <v>313</v>
      </c>
      <c r="D17" s="7" t="s">
        <v>286</v>
      </c>
      <c r="E17" s="8" t="s">
        <v>221</v>
      </c>
      <c r="F17" s="7">
        <v>1</v>
      </c>
      <c r="G17" s="7"/>
      <c r="H17" s="7">
        <v>1</v>
      </c>
      <c r="I17" s="52">
        <v>3500</v>
      </c>
      <c r="J17" s="36">
        <f t="shared" si="0"/>
        <v>3500</v>
      </c>
    </row>
    <row r="18" spans="1:10">
      <c r="A18" s="9" t="s">
        <v>220</v>
      </c>
      <c r="B18" s="106"/>
      <c r="C18" s="5" t="s">
        <v>407</v>
      </c>
      <c r="D18" s="7" t="s">
        <v>408</v>
      </c>
      <c r="E18" s="7">
        <v>99120896</v>
      </c>
      <c r="F18" s="7">
        <v>1</v>
      </c>
      <c r="G18" s="7"/>
      <c r="H18" s="7">
        <v>1</v>
      </c>
      <c r="I18" s="52">
        <v>650</v>
      </c>
      <c r="J18" s="36">
        <f t="shared" si="0"/>
        <v>650</v>
      </c>
    </row>
    <row r="19" spans="1:10">
      <c r="A19" s="9" t="s">
        <v>220</v>
      </c>
      <c r="B19" s="106" t="s">
        <v>288</v>
      </c>
      <c r="C19" s="5" t="s">
        <v>180</v>
      </c>
      <c r="D19" s="7" t="s">
        <v>289</v>
      </c>
      <c r="E19" s="7" t="s">
        <v>409</v>
      </c>
      <c r="F19" s="7">
        <v>1</v>
      </c>
      <c r="G19" s="7"/>
      <c r="H19" s="7">
        <v>1</v>
      </c>
      <c r="I19" s="52">
        <v>250000</v>
      </c>
      <c r="J19" s="36">
        <f t="shared" si="0"/>
        <v>250000</v>
      </c>
    </row>
    <row r="20" spans="1:10">
      <c r="A20" s="9" t="s">
        <v>220</v>
      </c>
      <c r="B20" s="106"/>
      <c r="C20" s="5" t="s">
        <v>291</v>
      </c>
      <c r="D20" s="7" t="s">
        <v>292</v>
      </c>
      <c r="E20" s="7" t="s">
        <v>410</v>
      </c>
      <c r="F20" s="7">
        <v>1</v>
      </c>
      <c r="G20" s="7"/>
      <c r="H20" s="7">
        <v>1</v>
      </c>
      <c r="I20" s="52">
        <v>250000</v>
      </c>
      <c r="J20" s="36">
        <f t="shared" si="0"/>
        <v>250000</v>
      </c>
    </row>
    <row r="21" spans="1:10">
      <c r="A21" s="9" t="s">
        <v>220</v>
      </c>
      <c r="B21" s="106"/>
      <c r="C21" s="5" t="s">
        <v>294</v>
      </c>
      <c r="D21" s="8" t="s">
        <v>221</v>
      </c>
      <c r="E21" s="8" t="s">
        <v>221</v>
      </c>
      <c r="F21" s="7">
        <v>1</v>
      </c>
      <c r="G21" s="7"/>
      <c r="H21" s="7">
        <v>1</v>
      </c>
      <c r="I21" s="52">
        <v>65000</v>
      </c>
      <c r="J21" s="36">
        <f t="shared" si="0"/>
        <v>65000</v>
      </c>
    </row>
    <row r="22" spans="1:10">
      <c r="A22" s="9" t="s">
        <v>220</v>
      </c>
      <c r="B22" s="106"/>
      <c r="C22" s="5" t="s">
        <v>279</v>
      </c>
      <c r="D22" s="7" t="s">
        <v>280</v>
      </c>
      <c r="E22" s="7" t="s">
        <v>328</v>
      </c>
      <c r="F22" s="7">
        <v>1</v>
      </c>
      <c r="G22" s="7"/>
      <c r="H22" s="7">
        <v>1</v>
      </c>
      <c r="I22" s="52">
        <v>15000</v>
      </c>
      <c r="J22" s="36">
        <f t="shared" si="0"/>
        <v>15000</v>
      </c>
    </row>
    <row r="23" spans="1:10">
      <c r="A23" s="9" t="s">
        <v>220</v>
      </c>
      <c r="B23" s="106"/>
      <c r="C23" s="5" t="s">
        <v>296</v>
      </c>
      <c r="D23" s="7" t="s">
        <v>23</v>
      </c>
      <c r="E23" s="7" t="s">
        <v>411</v>
      </c>
      <c r="F23" s="7">
        <v>1</v>
      </c>
      <c r="G23" s="7"/>
      <c r="H23" s="7">
        <v>1</v>
      </c>
      <c r="I23" s="52">
        <v>650</v>
      </c>
      <c r="J23" s="36">
        <f t="shared" si="0"/>
        <v>650</v>
      </c>
    </row>
    <row r="24" spans="1:10">
      <c r="A24" s="9" t="s">
        <v>220</v>
      </c>
      <c r="B24" s="106"/>
      <c r="C24" s="5" t="s">
        <v>320</v>
      </c>
      <c r="D24" s="8" t="s">
        <v>221</v>
      </c>
      <c r="E24" s="8" t="s">
        <v>221</v>
      </c>
      <c r="F24" s="7">
        <v>1</v>
      </c>
      <c r="G24" s="7"/>
      <c r="H24" s="7">
        <v>1</v>
      </c>
      <c r="I24" s="52">
        <v>6500</v>
      </c>
      <c r="J24" s="36">
        <f t="shared" si="0"/>
        <v>6500</v>
      </c>
    </row>
    <row r="25" spans="1:10">
      <c r="A25" s="9" t="s">
        <v>220</v>
      </c>
      <c r="B25" s="106"/>
      <c r="C25" s="5" t="s">
        <v>294</v>
      </c>
      <c r="D25" s="8" t="s">
        <v>221</v>
      </c>
      <c r="E25" s="8" t="s">
        <v>221</v>
      </c>
      <c r="F25" s="7">
        <v>1</v>
      </c>
      <c r="G25" s="7"/>
      <c r="H25" s="7">
        <v>1</v>
      </c>
      <c r="I25" s="52">
        <v>65000</v>
      </c>
      <c r="J25" s="36">
        <f t="shared" si="0"/>
        <v>65000</v>
      </c>
    </row>
    <row r="26" spans="1:10">
      <c r="A26" s="9" t="s">
        <v>220</v>
      </c>
      <c r="B26" s="106"/>
      <c r="C26" s="5" t="s">
        <v>319</v>
      </c>
      <c r="D26" s="7" t="s">
        <v>330</v>
      </c>
      <c r="E26" s="8" t="s">
        <v>221</v>
      </c>
      <c r="F26" s="7">
        <v>1</v>
      </c>
      <c r="G26" s="7"/>
      <c r="H26" s="7">
        <v>1</v>
      </c>
      <c r="I26" s="52">
        <v>2500</v>
      </c>
      <c r="J26" s="36">
        <f t="shared" si="0"/>
        <v>2500</v>
      </c>
    </row>
    <row r="29" spans="1:10" ht="16.5" thickBot="1">
      <c r="A29" s="19" t="s">
        <v>739</v>
      </c>
      <c r="B29" s="19"/>
      <c r="D29" s="20"/>
      <c r="E29" s="21"/>
      <c r="F29" s="21"/>
      <c r="G29" s="21"/>
      <c r="H29" s="21"/>
      <c r="I29" s="63"/>
      <c r="J29" s="63"/>
    </row>
    <row r="30" spans="1:10" ht="15.75" thickBot="1">
      <c r="A30" s="23"/>
      <c r="B30" s="23"/>
      <c r="D30" s="20"/>
      <c r="E30" s="21"/>
      <c r="F30" s="94" t="s">
        <v>740</v>
      </c>
      <c r="G30" s="95"/>
      <c r="H30" s="95"/>
      <c r="I30" s="96"/>
      <c r="J30" s="65">
        <f>SUM(H6:H26)</f>
        <v>21</v>
      </c>
    </row>
    <row r="31" spans="1:10" ht="18.75">
      <c r="A31" s="25" t="s">
        <v>220</v>
      </c>
      <c r="B31" s="97" t="s">
        <v>741</v>
      </c>
      <c r="C31" s="98"/>
      <c r="D31" s="20"/>
      <c r="E31" s="21"/>
      <c r="F31" s="99" t="s">
        <v>742</v>
      </c>
      <c r="G31" s="100"/>
      <c r="H31" s="100"/>
      <c r="I31" s="101"/>
      <c r="J31" s="66">
        <f>SUM(J6:J26)</f>
        <v>999800</v>
      </c>
    </row>
    <row r="32" spans="1:10" ht="15.75" thickBot="1">
      <c r="A32" s="27" t="s">
        <v>221</v>
      </c>
      <c r="B32" s="102" t="s">
        <v>743</v>
      </c>
      <c r="C32" s="103"/>
      <c r="D32" s="20"/>
      <c r="E32" s="21"/>
      <c r="F32" s="104" t="s">
        <v>744</v>
      </c>
      <c r="G32" s="105"/>
      <c r="H32" s="105"/>
      <c r="I32" s="105"/>
      <c r="J32" s="67">
        <f>J31*0.07</f>
        <v>69986</v>
      </c>
    </row>
    <row r="33" spans="1:10">
      <c r="A33" s="21"/>
      <c r="B33" s="21"/>
      <c r="C33" s="21"/>
      <c r="D33" s="21"/>
      <c r="E33" s="21"/>
      <c r="F33" s="21"/>
      <c r="G33" s="21"/>
      <c r="H33" s="21"/>
      <c r="I33" s="64"/>
      <c r="J33" s="64"/>
    </row>
  </sheetData>
  <mergeCells count="22">
    <mergeCell ref="F30:I30"/>
    <mergeCell ref="B31:C31"/>
    <mergeCell ref="F31:I31"/>
    <mergeCell ref="B32:C32"/>
    <mergeCell ref="F32:I32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6:B18"/>
    <mergeCell ref="B19:B26"/>
    <mergeCell ref="H3:H4"/>
    <mergeCell ref="I3:I4"/>
    <mergeCell ref="J3:J4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DH CHHATARPUR</vt:lpstr>
      <vt:lpstr>PHC GULGANJ</vt:lpstr>
      <vt:lpstr>PHC MAHARAJPUR</vt:lpstr>
      <vt:lpstr>phc ghari malehra</vt:lpstr>
      <vt:lpstr>phc kuraha</vt:lpstr>
      <vt:lpstr>PHC LUGASI</vt:lpstr>
      <vt:lpstr>CHC BIJAWAN</vt:lpstr>
      <vt:lpstr>PHC ALIPUNA</vt:lpstr>
      <vt:lpstr>CHC ISHANAGAR</vt:lpstr>
      <vt:lpstr>phc ramtoriya</vt:lpstr>
      <vt:lpstr>PHC SEDHWA</vt:lpstr>
      <vt:lpstr>PHC BHAGWA</vt:lpstr>
      <vt:lpstr>PHC GHUWANA</vt:lpstr>
      <vt:lpstr>PHC MATGUWA</vt:lpstr>
      <vt:lpstr>CHC Nowgaon</vt:lpstr>
      <vt:lpstr>CHC Bada Malehra</vt:lpstr>
      <vt:lpstr>PHC Harpal Pur</vt:lpstr>
      <vt:lpstr>CHC Kishan Garg</vt:lpstr>
      <vt:lpstr>PHC Garrouli</vt:lpstr>
      <vt:lpstr>PHC Lahera Purwa</vt:lpstr>
      <vt:lpstr>PHC Lakhan Guwa</vt:lpstr>
      <vt:lpstr>PHC Devra</vt:lpstr>
      <vt:lpstr>PHC Angour</vt:lpstr>
      <vt:lpstr>PHC Satai</vt:lpstr>
      <vt:lpstr>PHC Karri</vt:lpstr>
      <vt:lpstr>PHC Basari</vt:lpstr>
      <vt:lpstr>JAMTHULI</vt:lpstr>
      <vt:lpstr>PHC Silon</vt:lpstr>
      <vt:lpstr>PHC Chandra Nagar</vt:lpstr>
      <vt:lpstr>PHC Rajnagar</vt:lpstr>
      <vt:lpstr>PHC Dhawar</vt:lpstr>
      <vt:lpstr>PHC BAMITHA</vt:lpstr>
      <vt:lpstr>PHC Ramnagar Katti</vt:lpstr>
      <vt:lpstr>PHC Vikram Pur</vt:lpstr>
      <vt:lpstr> CHC Khajuraho</vt:lpstr>
      <vt:lpstr>CHC Gaurihar</vt:lpstr>
      <vt:lpstr>PHC Kreha</vt:lpstr>
      <vt:lpstr>PHC Chandkha</vt:lpstr>
      <vt:lpstr>PHC Banigna</vt:lpstr>
      <vt:lpstr>PHC Sarwai</vt:lpstr>
      <vt:lpstr>PHC Pahra</vt:lpstr>
      <vt:lpstr>CHC Luvkush Nagar</vt:lpstr>
      <vt:lpstr>PHC Muderi</vt:lpstr>
      <vt:lpstr>PHC Chhoti Bamhori</vt:lpstr>
      <vt:lpstr>PHC Bajna</vt:lpstr>
      <vt:lpstr>CHC Buxwaha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dcterms:created xsi:type="dcterms:W3CDTF">2015-09-22T12:06:13Z</dcterms:created>
  <dcterms:modified xsi:type="dcterms:W3CDTF">2015-09-30T10:34:22Z</dcterms:modified>
</cp:coreProperties>
</file>