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3"/>
  </bookViews>
  <sheets>
    <sheet name="PHC PATLANDER" sheetId="1" r:id="rId1"/>
    <sheet name="PHC KUTHERA" sheetId="2" r:id="rId2"/>
    <sheet name="PHC NALTI" sheetId="3" r:id="rId3"/>
    <sheet name="PHC DHANED" sheetId="5" r:id="rId4"/>
    <sheet name="PHC BIJHARI" sheetId="6" r:id="rId5"/>
    <sheet name="PHC SHALOUNI" sheetId="7" r:id="rId6"/>
    <sheet name="PHC BAGWAR" sheetId="8" r:id="rId7"/>
    <sheet name="CHC BARSAR" sheetId="9" r:id="rId8"/>
    <sheet name="PHC GAURLI" sheetId="10" r:id="rId9"/>
    <sheet name="PHC NANAWAN" sheetId="11" r:id="rId10"/>
    <sheet name="PHC BARAGRAM" sheetId="12" r:id="rId11"/>
    <sheet name="CHC GALORE" sheetId="13" r:id="rId12"/>
    <sheet name="CHC NADAUN" sheetId="14" r:id="rId13"/>
    <sheet name="PHC SERA" sheetId="15" r:id="rId14"/>
    <sheet name="PHC CHORU" sheetId="16" r:id="rId15"/>
    <sheet name="PHC Kanyoo" sheetId="17" r:id="rId16"/>
    <sheet name="PHC KASHMIR" sheetId="18" r:id="rId17"/>
    <sheet name="PHC DHANETA" sheetId="19" r:id="rId18"/>
    <sheet name="CHC SUJANPUR TIHRA" sheetId="20" r:id="rId19"/>
    <sheet name="PHC JAHU" sheetId="21" r:id="rId20"/>
    <sheet name="PHC JANGAL BERI" sheetId="22" r:id="rId21"/>
    <sheet name="PHC GUBHAR" sheetId="23" r:id="rId22"/>
    <sheet name="PHC KAROHTA" sheetId="24" r:id="rId23"/>
    <sheet name="PHC MAIR" sheetId="25" r:id="rId24"/>
    <sheet name="PHC MEHOL MORIAN" sheetId="26" r:id="rId25"/>
    <sheet name="PHC KOT" sheetId="27" r:id="rId26"/>
    <sheet name="PHC UHAL" sheetId="28" r:id="rId27"/>
    <sheet name="CIVIL HOSPITAL BHORANJ" sheetId="29" r:id="rId28"/>
    <sheet name="RH HAMIRPUR" sheetId="30" r:id="rId29"/>
    <sheet name="CIVIL HOSPITAL TAUNI DEVI" sheetId="31" r:id="rId30"/>
    <sheet name="PHC CHAKMOH" sheetId="32" r:id="rId31"/>
    <sheet name="PHC BHOTA" sheetId="33" r:id="rId32"/>
    <sheet name="PHC BHARERI" sheetId="34" r:id="rId33"/>
  </sheets>
  <calcPr calcId="124519"/>
</workbook>
</file>

<file path=xl/calcChain.xml><?xml version="1.0" encoding="utf-8"?>
<calcChain xmlns="http://schemas.openxmlformats.org/spreadsheetml/2006/main">
  <c r="K209" i="30"/>
  <c r="K71" i="31"/>
  <c r="K16" i="32"/>
  <c r="K15"/>
  <c r="K43" i="33"/>
  <c r="K34" i="34"/>
  <c r="K32" i="28"/>
  <c r="K31"/>
  <c r="K18" i="27"/>
  <c r="K17"/>
  <c r="K27" i="26"/>
  <c r="K26"/>
  <c r="K15" i="25"/>
  <c r="K14"/>
  <c r="K19" i="24"/>
  <c r="K18"/>
  <c r="K32" i="23"/>
  <c r="K31"/>
  <c r="K37" i="22"/>
  <c r="K20" i="21"/>
  <c r="K19"/>
  <c r="K81" i="20"/>
  <c r="K34" i="19"/>
  <c r="K14" i="18"/>
  <c r="K13"/>
  <c r="K21" i="17"/>
  <c r="K20"/>
  <c r="K20" i="16"/>
  <c r="K19"/>
  <c r="K24" i="15"/>
  <c r="K23"/>
  <c r="K73" i="14"/>
  <c r="K53" i="13"/>
  <c r="K33" i="12"/>
  <c r="K32"/>
  <c r="K18" i="11"/>
  <c r="K17"/>
  <c r="K20" i="10"/>
  <c r="K19"/>
  <c r="K101" i="9"/>
  <c r="K23" i="8"/>
  <c r="K22"/>
  <c r="K20" i="7"/>
  <c r="K19"/>
  <c r="K39" i="6"/>
  <c r="K20" i="5"/>
  <c r="K21"/>
  <c r="K38" i="3"/>
  <c r="K40" i="2"/>
  <c r="K37" i="1"/>
  <c r="K75" i="29"/>
  <c r="K31" i="34"/>
  <c r="K30"/>
  <c r="K35" s="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0" i="33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4" s="1"/>
  <c r="K45" s="1"/>
  <c r="K12" i="32"/>
  <c r="K11"/>
  <c r="K10"/>
  <c r="K9"/>
  <c r="K8"/>
  <c r="K7"/>
  <c r="K6"/>
  <c r="K68" i="31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4" i="30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72" i="29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8" i="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4" i="27"/>
  <c r="K13"/>
  <c r="K12"/>
  <c r="K11"/>
  <c r="K10"/>
  <c r="K9"/>
  <c r="K8"/>
  <c r="K7"/>
  <c r="K6"/>
  <c r="K23" i="26"/>
  <c r="K22"/>
  <c r="K21"/>
  <c r="K20"/>
  <c r="K19"/>
  <c r="K18"/>
  <c r="K28" s="1"/>
  <c r="K17"/>
  <c r="K16"/>
  <c r="K15"/>
  <c r="K14"/>
  <c r="K13"/>
  <c r="K12"/>
  <c r="K11"/>
  <c r="K10"/>
  <c r="K9"/>
  <c r="K8"/>
  <c r="K7"/>
  <c r="K6"/>
  <c r="K11" i="25"/>
  <c r="K10"/>
  <c r="K9"/>
  <c r="K8"/>
  <c r="K7"/>
  <c r="K6"/>
  <c r="K15" i="24"/>
  <c r="K14"/>
  <c r="K13"/>
  <c r="K12"/>
  <c r="K11"/>
  <c r="K10"/>
  <c r="K9"/>
  <c r="K8"/>
  <c r="K7"/>
  <c r="K6"/>
  <c r="K28" i="23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4" i="22"/>
  <c r="K33"/>
  <c r="K32"/>
  <c r="K31"/>
  <c r="K30"/>
  <c r="K29"/>
  <c r="K28"/>
  <c r="K27"/>
  <c r="K26"/>
  <c r="K25"/>
  <c r="K38" s="1"/>
  <c r="K39" s="1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21"/>
  <c r="K15"/>
  <c r="K14"/>
  <c r="K13"/>
  <c r="K12"/>
  <c r="K11"/>
  <c r="K10"/>
  <c r="K9"/>
  <c r="K8"/>
  <c r="K7"/>
  <c r="K6"/>
  <c r="K78" i="20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82" s="1"/>
  <c r="K31" i="19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5" s="1"/>
  <c r="K36" s="1"/>
  <c r="K10" i="18"/>
  <c r="K9"/>
  <c r="K8"/>
  <c r="K7"/>
  <c r="K6"/>
  <c r="K17" i="17"/>
  <c r="K16"/>
  <c r="K15"/>
  <c r="K14"/>
  <c r="K13"/>
  <c r="K12"/>
  <c r="K11"/>
  <c r="K10"/>
  <c r="K9"/>
  <c r="K8"/>
  <c r="K7"/>
  <c r="K6"/>
  <c r="K16" i="16"/>
  <c r="K15"/>
  <c r="K14"/>
  <c r="K13"/>
  <c r="K12"/>
  <c r="K11"/>
  <c r="K10"/>
  <c r="K9"/>
  <c r="K8"/>
  <c r="K7"/>
  <c r="K6"/>
  <c r="K20" i="15"/>
  <c r="K19"/>
  <c r="K18"/>
  <c r="K25" s="1"/>
  <c r="K17"/>
  <c r="K16"/>
  <c r="K15"/>
  <c r="K14"/>
  <c r="K13"/>
  <c r="K12"/>
  <c r="K11"/>
  <c r="K10"/>
  <c r="K9"/>
  <c r="K8"/>
  <c r="K7"/>
  <c r="K6"/>
  <c r="K70" i="14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9" i="13"/>
  <c r="K48"/>
  <c r="K47"/>
  <c r="K54" s="1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12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4" i="11"/>
  <c r="K13"/>
  <c r="K12"/>
  <c r="K11"/>
  <c r="K10"/>
  <c r="K9"/>
  <c r="K8"/>
  <c r="K7"/>
  <c r="K6"/>
  <c r="K16" i="10"/>
  <c r="K15"/>
  <c r="K14"/>
  <c r="K13"/>
  <c r="K12"/>
  <c r="K11"/>
  <c r="K10"/>
  <c r="K9"/>
  <c r="K8"/>
  <c r="K7"/>
  <c r="K6"/>
  <c r="K98" i="9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102" s="1"/>
  <c r="K103" s="1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9" i="8"/>
  <c r="K18"/>
  <c r="K17"/>
  <c r="K16"/>
  <c r="K15"/>
  <c r="K14"/>
  <c r="K13"/>
  <c r="K12"/>
  <c r="K11"/>
  <c r="K10"/>
  <c r="K9"/>
  <c r="K8"/>
  <c r="K7"/>
  <c r="K6"/>
  <c r="K16" i="7"/>
  <c r="K15"/>
  <c r="K14"/>
  <c r="K13"/>
  <c r="K12"/>
  <c r="K11"/>
  <c r="K10"/>
  <c r="K9"/>
  <c r="K8"/>
  <c r="K7"/>
  <c r="K6"/>
  <c r="K36" i="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5"/>
  <c r="K16"/>
  <c r="K15"/>
  <c r="K14"/>
  <c r="K13"/>
  <c r="K12"/>
  <c r="K11"/>
  <c r="K10"/>
  <c r="K9"/>
  <c r="K8"/>
  <c r="K7"/>
  <c r="K6"/>
  <c r="K35" i="3"/>
  <c r="K34"/>
  <c r="K33"/>
  <c r="K32"/>
  <c r="K31"/>
  <c r="K30"/>
  <c r="K29"/>
  <c r="K28"/>
  <c r="K27"/>
  <c r="K26"/>
  <c r="K25"/>
  <c r="K24"/>
  <c r="K23"/>
  <c r="K22"/>
  <c r="K21"/>
  <c r="K20"/>
  <c r="K19"/>
  <c r="K39" s="1"/>
  <c r="K40" s="1"/>
  <c r="K18"/>
  <c r="K17"/>
  <c r="K16"/>
  <c r="K15"/>
  <c r="K14"/>
  <c r="K13"/>
  <c r="K12"/>
  <c r="K11"/>
  <c r="K10"/>
  <c r="K9"/>
  <c r="K8"/>
  <c r="K7"/>
  <c r="K6"/>
  <c r="K37" i="2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" i="1"/>
  <c r="K34"/>
  <c r="K33"/>
  <c r="K32"/>
  <c r="K31"/>
  <c r="K30"/>
  <c r="K29"/>
  <c r="K28"/>
  <c r="K27"/>
  <c r="K26"/>
  <c r="K25"/>
  <c r="K24"/>
  <c r="K23"/>
  <c r="K22"/>
  <c r="K21"/>
  <c r="K20"/>
  <c r="K38" s="1"/>
  <c r="K19"/>
  <c r="K18"/>
  <c r="K17"/>
  <c r="K16"/>
  <c r="K15"/>
  <c r="K14"/>
  <c r="K13"/>
  <c r="K12"/>
  <c r="K11"/>
  <c r="K10"/>
  <c r="K9"/>
  <c r="K8"/>
  <c r="K7"/>
  <c r="K22" i="5"/>
  <c r="K21" i="7"/>
  <c r="K24" i="8"/>
  <c r="K21" i="10"/>
  <c r="K19" i="11"/>
  <c r="K34" i="12"/>
  <c r="K21" i="16"/>
  <c r="K22" i="17"/>
  <c r="K15" i="18"/>
  <c r="K21" i="21"/>
  <c r="K20" i="24"/>
  <c r="K16" i="25"/>
  <c r="K19" i="27"/>
  <c r="K33" i="28"/>
  <c r="K17" i="32"/>
  <c r="K39" i="1" l="1"/>
  <c r="K41" i="2"/>
  <c r="K42" s="1"/>
  <c r="K40" i="6"/>
  <c r="K41" s="1"/>
  <c r="K74" i="14"/>
  <c r="K75" s="1"/>
  <c r="K83" i="20"/>
  <c r="K76" i="29"/>
  <c r="K77" s="1"/>
  <c r="K210" i="30"/>
  <c r="K211" s="1"/>
  <c r="K72" i="31"/>
  <c r="K73" s="1"/>
  <c r="K36" i="34"/>
  <c r="K33" i="23"/>
  <c r="K55" i="13"/>
</calcChain>
</file>

<file path=xl/sharedStrings.xml><?xml version="1.0" encoding="utf-8"?>
<sst xmlns="http://schemas.openxmlformats.org/spreadsheetml/2006/main" count="6464" uniqueCount="588">
  <si>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</si>
  <si>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</si>
  <si>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</si>
  <si>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</si>
  <si>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</si>
  <si>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</si>
  <si>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</si>
  <si>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</si>
  <si>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</si>
  <si>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</si>
  <si>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</si>
  <si>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</si>
  <si>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</si>
  <si>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</si>
  <si>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</si>
  <si>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PHC Patlander</t>
  </si>
  <si>
    <t xml:space="preserve">PHARMACY </t>
  </si>
  <si>
    <t>OPD</t>
  </si>
  <si>
    <t>MCH</t>
  </si>
  <si>
    <t>B.P. Apparatus (Hg)</t>
  </si>
  <si>
    <t>Nebulizer</t>
  </si>
  <si>
    <t>Domestic Refrigerator</t>
  </si>
  <si>
    <t>Adult Weighing Machine</t>
  </si>
  <si>
    <t>ILR</t>
  </si>
  <si>
    <t>Deep Freezer</t>
  </si>
  <si>
    <t>Incubator</t>
  </si>
  <si>
    <t>Centrifuge</t>
  </si>
  <si>
    <t>Calorimeter (Digital)</t>
  </si>
  <si>
    <t>Needle Cutter</t>
  </si>
  <si>
    <t>Microscope</t>
  </si>
  <si>
    <t>Dental Chair</t>
  </si>
  <si>
    <t>Scalar</t>
  </si>
  <si>
    <t>LAB</t>
  </si>
  <si>
    <t>DENTAL OPD</t>
  </si>
  <si>
    <t>Prolux</t>
  </si>
  <si>
    <t>Respicare</t>
  </si>
  <si>
    <t>Godrej</t>
  </si>
  <si>
    <t>Crown</t>
  </si>
  <si>
    <t>Suwarna</t>
  </si>
  <si>
    <t>Vest Frost</t>
  </si>
  <si>
    <t>ALCO</t>
  </si>
  <si>
    <t>Indian</t>
  </si>
  <si>
    <t>Nulife</t>
  </si>
  <si>
    <t>Ajay</t>
  </si>
  <si>
    <t>Bestodent</t>
  </si>
  <si>
    <t>Unicorn</t>
  </si>
  <si>
    <t>GDA 19</t>
  </si>
  <si>
    <t>RN061</t>
  </si>
  <si>
    <t>MK144</t>
  </si>
  <si>
    <t>MF144</t>
  </si>
  <si>
    <t>CL-1001</t>
  </si>
  <si>
    <t>NBSD-06</t>
  </si>
  <si>
    <t>ART-P4</t>
  </si>
  <si>
    <t>RN0612-02084</t>
  </si>
  <si>
    <t>R02305</t>
  </si>
  <si>
    <t>DRESSING ROOM</t>
  </si>
  <si>
    <t>STORE</t>
  </si>
  <si>
    <t>Boiler</t>
  </si>
  <si>
    <t>Autoclave</t>
  </si>
  <si>
    <t>Fumigator</t>
  </si>
  <si>
    <t>ECG Machine</t>
  </si>
  <si>
    <t>B.P. Apparatus (Dial)</t>
  </si>
  <si>
    <t>ATLAS</t>
  </si>
  <si>
    <t>BPL</t>
  </si>
  <si>
    <t>ND 120</t>
  </si>
  <si>
    <t>Cardiart 408</t>
  </si>
  <si>
    <t>F9514 300</t>
  </si>
  <si>
    <t>C8G92</t>
  </si>
  <si>
    <t>PHC Kuthera</t>
  </si>
  <si>
    <t>DOCTOR ROOM</t>
  </si>
  <si>
    <t>B. P. Apparatus</t>
  </si>
  <si>
    <t>B. P. Apparatus (Hg)</t>
  </si>
  <si>
    <t>Autoclave (Vertical)</t>
  </si>
  <si>
    <t>Ultrasonic Scalar</t>
  </si>
  <si>
    <t>Light Cure Unit</t>
  </si>
  <si>
    <t>Disha</t>
  </si>
  <si>
    <t>LG</t>
  </si>
  <si>
    <t>Krups</t>
  </si>
  <si>
    <t>GL-195CL</t>
  </si>
  <si>
    <t>MK-144</t>
  </si>
  <si>
    <t>MF-144</t>
  </si>
  <si>
    <t>ND-120</t>
  </si>
  <si>
    <t>CD-4830</t>
  </si>
  <si>
    <t>DISPENSERY</t>
  </si>
  <si>
    <t>B. P. Apparatus (Dial)</t>
  </si>
  <si>
    <t>PHC Nalti</t>
  </si>
  <si>
    <t>Baby Weighing Machine</t>
  </si>
  <si>
    <t>DENTAL</t>
  </si>
  <si>
    <t xml:space="preserve">Diamond </t>
  </si>
  <si>
    <t>Samsung</t>
  </si>
  <si>
    <t>Braun</t>
  </si>
  <si>
    <t>OPTICA</t>
  </si>
  <si>
    <t>GNATUS</t>
  </si>
  <si>
    <t>Oxygen Concentrator</t>
  </si>
  <si>
    <t>Suction Machine</t>
  </si>
  <si>
    <t>Radiant Warmer</t>
  </si>
  <si>
    <t>Labour Table</t>
  </si>
  <si>
    <t>SPOT Light</t>
  </si>
  <si>
    <t>Lathe Motor</t>
  </si>
  <si>
    <t>WARD</t>
  </si>
  <si>
    <t>LABOUR ROOM</t>
  </si>
  <si>
    <t>OT</t>
  </si>
  <si>
    <t>DENTAL DEPTT</t>
  </si>
  <si>
    <t>CU-100A</t>
  </si>
  <si>
    <t>TIANA-S</t>
  </si>
  <si>
    <t>Deluxe</t>
  </si>
  <si>
    <t>Handyneb</t>
  </si>
  <si>
    <t>PHC Dhaned</t>
  </si>
  <si>
    <t>INJECTION ROOM</t>
  </si>
  <si>
    <t>PHARMACY</t>
  </si>
  <si>
    <t>Glucometer</t>
  </si>
  <si>
    <t>B. P. Apparatus (Electrical)</t>
  </si>
  <si>
    <t>Pulse Oximeter</t>
  </si>
  <si>
    <t>Pagoda</t>
  </si>
  <si>
    <t>Micro Sil</t>
  </si>
  <si>
    <t>Medi Mist</t>
  </si>
  <si>
    <t>PHC Bijhari</t>
  </si>
  <si>
    <t>MINOR OT</t>
  </si>
  <si>
    <t>Sterilizer</t>
  </si>
  <si>
    <t>B. P. Apparatus (Standing)</t>
  </si>
  <si>
    <t>Diamond</t>
  </si>
  <si>
    <t>MLW</t>
  </si>
  <si>
    <t>Confident</t>
  </si>
  <si>
    <t>BPDG141</t>
  </si>
  <si>
    <t>LA 500</t>
  </si>
  <si>
    <t>SB142</t>
  </si>
  <si>
    <t>A16697</t>
  </si>
  <si>
    <t>Gold</t>
  </si>
  <si>
    <t>RMS</t>
  </si>
  <si>
    <t>Medoxy</t>
  </si>
  <si>
    <t>MK142</t>
  </si>
  <si>
    <t>PHC Shalouni</t>
  </si>
  <si>
    <t>Haier</t>
  </si>
  <si>
    <t>Virgo</t>
  </si>
  <si>
    <t>DFJ-210</t>
  </si>
  <si>
    <t>PHC Bagwar</t>
  </si>
  <si>
    <t>X-Ray ROOM</t>
  </si>
  <si>
    <t>Doctor</t>
  </si>
  <si>
    <t>Microsil</t>
  </si>
  <si>
    <t>Suvarna</t>
  </si>
  <si>
    <t>Premier</t>
  </si>
  <si>
    <t>MF-14</t>
  </si>
  <si>
    <t>CHC Barsar</t>
  </si>
  <si>
    <t>OMRON</t>
  </si>
  <si>
    <t>Leonard</t>
  </si>
  <si>
    <t>Mehar</t>
  </si>
  <si>
    <t>AUSC OSCI</t>
  </si>
  <si>
    <t>Perfect</t>
  </si>
  <si>
    <t>ALPK2</t>
  </si>
  <si>
    <t>ND-60</t>
  </si>
  <si>
    <t>Ready Mist</t>
  </si>
  <si>
    <t>DXJ-210</t>
  </si>
  <si>
    <t>Examination Table</t>
  </si>
  <si>
    <t>Victoria DX</t>
  </si>
  <si>
    <t>Whirlpool</t>
  </si>
  <si>
    <t>SB-140</t>
  </si>
  <si>
    <t>MK 304</t>
  </si>
  <si>
    <t>Auto Analyzer</t>
  </si>
  <si>
    <t>Hot Air Oven</t>
  </si>
  <si>
    <t>X-Ray Machine</t>
  </si>
  <si>
    <t>Ultrasound Machine</t>
  </si>
  <si>
    <t>MHS ROOM</t>
  </si>
  <si>
    <t>RADIOLOGY</t>
  </si>
  <si>
    <t>Videocon</t>
  </si>
  <si>
    <t>Unilab</t>
  </si>
  <si>
    <t>Remi</t>
  </si>
  <si>
    <t>Hettich</t>
  </si>
  <si>
    <t>Elpro</t>
  </si>
  <si>
    <t>GE</t>
  </si>
  <si>
    <t>Dental Lathe</t>
  </si>
  <si>
    <t>Micrometer</t>
  </si>
  <si>
    <t>MASUK</t>
  </si>
  <si>
    <t>Unident</t>
  </si>
  <si>
    <t>CASUALTY ROOM</t>
  </si>
  <si>
    <t>NURSE ROOM</t>
  </si>
  <si>
    <t>FEMALE WARD</t>
  </si>
  <si>
    <t>Defibrilator</t>
  </si>
  <si>
    <t>Multi Para Monitor</t>
  </si>
  <si>
    <t>Maestros</t>
  </si>
  <si>
    <t>Schiller</t>
  </si>
  <si>
    <t>NIDEK</t>
  </si>
  <si>
    <t>Swisser</t>
  </si>
  <si>
    <t>Fetal Doppler</t>
  </si>
  <si>
    <t>Phoenix</t>
  </si>
  <si>
    <t>MRK</t>
  </si>
  <si>
    <t>Life Plus</t>
  </si>
  <si>
    <t>Jay-5</t>
  </si>
  <si>
    <t>Kohinoor</t>
  </si>
  <si>
    <t>PHC Gaurli</t>
  </si>
  <si>
    <t>PHC Nanawan</t>
  </si>
  <si>
    <t>Weighing Machine</t>
  </si>
  <si>
    <t>PHC Baragram</t>
  </si>
  <si>
    <t>Domestic Fridge</t>
  </si>
  <si>
    <t>Calorimeter</t>
  </si>
  <si>
    <t>ALPINE</t>
  </si>
  <si>
    <t xml:space="preserve">Dental Chair </t>
  </si>
  <si>
    <t>X-Ray (Dental)</t>
  </si>
  <si>
    <t>Prolix</t>
  </si>
  <si>
    <t>12E360</t>
  </si>
  <si>
    <t>13J050</t>
  </si>
  <si>
    <t>CHC GALORE</t>
  </si>
  <si>
    <t xml:space="preserve">X-Ray </t>
  </si>
  <si>
    <t>Morepen</t>
  </si>
  <si>
    <t>Allengers</t>
  </si>
  <si>
    <t>CN-01</t>
  </si>
  <si>
    <t>ND 60</t>
  </si>
  <si>
    <t>Dental X-Ray</t>
  </si>
  <si>
    <t>Dental X-Ray machine</t>
  </si>
  <si>
    <t>Phototherapy</t>
  </si>
  <si>
    <t>ULTRASOUND</t>
  </si>
  <si>
    <t>Meditronics</t>
  </si>
  <si>
    <t>Magnus</t>
  </si>
  <si>
    <t>SIMCO</t>
  </si>
  <si>
    <t>Life Line</t>
  </si>
  <si>
    <t>Bird Meditech</t>
  </si>
  <si>
    <t>S. S. Technimed</t>
  </si>
  <si>
    <t>Gold Tech</t>
  </si>
  <si>
    <t>Meditech</t>
  </si>
  <si>
    <t>Anand</t>
  </si>
  <si>
    <t>KS-5</t>
  </si>
  <si>
    <t>INNOVA</t>
  </si>
  <si>
    <t>LA-500</t>
  </si>
  <si>
    <t>CHC Nadaun</t>
  </si>
  <si>
    <t>NURSE DUTY ROOM</t>
  </si>
  <si>
    <t>OT Light</t>
  </si>
  <si>
    <t>Cognate</t>
  </si>
  <si>
    <t>G. I</t>
  </si>
  <si>
    <t>Ideal</t>
  </si>
  <si>
    <t>Delta</t>
  </si>
  <si>
    <t>NE-C28</t>
  </si>
  <si>
    <t>SMLH-4</t>
  </si>
  <si>
    <t>JAY-5</t>
  </si>
  <si>
    <t>OG 4203</t>
  </si>
  <si>
    <t xml:space="preserve">Bentex </t>
  </si>
  <si>
    <t>L &amp; T</t>
  </si>
  <si>
    <t>Adult weighing Machine</t>
  </si>
  <si>
    <t>Light Curing Unit</t>
  </si>
  <si>
    <t>RVG</t>
  </si>
  <si>
    <t>Denta Merica</t>
  </si>
  <si>
    <t>Kodak</t>
  </si>
  <si>
    <t>ARKO</t>
  </si>
  <si>
    <t>A16907</t>
  </si>
  <si>
    <t>9G024</t>
  </si>
  <si>
    <t>A11026</t>
  </si>
  <si>
    <t>HBD-116</t>
  </si>
  <si>
    <t>Cell Counter</t>
  </si>
  <si>
    <t>OLYMPUS</t>
  </si>
  <si>
    <t>Major Biosystem</t>
  </si>
  <si>
    <t>Sysmex</t>
  </si>
  <si>
    <t>Genius</t>
  </si>
  <si>
    <t>ND-350</t>
  </si>
  <si>
    <t>KX-21</t>
  </si>
  <si>
    <t>BS144</t>
  </si>
  <si>
    <t>Photo Calorimeter (Digital)</t>
  </si>
  <si>
    <t xml:space="preserve">Auto Analyzer </t>
  </si>
  <si>
    <t>Rotary Shaker</t>
  </si>
  <si>
    <t>DENTAL LAB</t>
  </si>
  <si>
    <t>R-4C</t>
  </si>
  <si>
    <t>Micro Motor</t>
  </si>
  <si>
    <t>PHC Sera</t>
  </si>
  <si>
    <t xml:space="preserve">B. P. Apparatus </t>
  </si>
  <si>
    <t>Electrical</t>
  </si>
  <si>
    <t>Techno</t>
  </si>
  <si>
    <t>ND-100</t>
  </si>
  <si>
    <t>VKP-194</t>
  </si>
  <si>
    <t>NMK142</t>
  </si>
  <si>
    <t>Olympus</t>
  </si>
  <si>
    <t>Sphygmo</t>
  </si>
  <si>
    <t>JAY-05</t>
  </si>
  <si>
    <t>MLX</t>
  </si>
  <si>
    <t>PHC Choru</t>
  </si>
  <si>
    <t>PHC Kanyoo</t>
  </si>
  <si>
    <t>Hitachi</t>
  </si>
  <si>
    <t>PHC Kashmir</t>
  </si>
  <si>
    <t>Volts</t>
  </si>
  <si>
    <t>PHC Dhaneta</t>
  </si>
  <si>
    <t>MiCroscope</t>
  </si>
  <si>
    <t>Max Life</t>
  </si>
  <si>
    <t>ND120</t>
  </si>
  <si>
    <t>ND60</t>
  </si>
  <si>
    <t>TIANA S</t>
  </si>
  <si>
    <t>Kelvinator</t>
  </si>
  <si>
    <t>KFE194</t>
  </si>
  <si>
    <t>SV-140</t>
  </si>
  <si>
    <t>Vision 2000</t>
  </si>
  <si>
    <t>CHC Sujanpur Tihra</t>
  </si>
  <si>
    <t>SNCU</t>
  </si>
  <si>
    <t>Medi Care</t>
  </si>
  <si>
    <t>Shreeyash</t>
  </si>
  <si>
    <t>G.I</t>
  </si>
  <si>
    <t>Aircep</t>
  </si>
  <si>
    <t>Citizen</t>
  </si>
  <si>
    <t>HI-VAC</t>
  </si>
  <si>
    <t>V5155427</t>
  </si>
  <si>
    <t>MATERNITY WARD</t>
  </si>
  <si>
    <t>Santoshi</t>
  </si>
  <si>
    <t>Popular</t>
  </si>
  <si>
    <t>BPC</t>
  </si>
  <si>
    <t>ERBA</t>
  </si>
  <si>
    <t>FD9713</t>
  </si>
  <si>
    <t>VXL-Plus</t>
  </si>
  <si>
    <t>ACCu Check</t>
  </si>
  <si>
    <t>Chem-S Plus</t>
  </si>
  <si>
    <t>M-30018</t>
  </si>
  <si>
    <t>BBR</t>
  </si>
  <si>
    <t>Water Bath</t>
  </si>
  <si>
    <t>Kaywo</t>
  </si>
  <si>
    <t>Yorco</t>
  </si>
  <si>
    <t>Voltas</t>
  </si>
  <si>
    <t>LABTOP</t>
  </si>
  <si>
    <t>Hi Care</t>
  </si>
  <si>
    <t>Authentic</t>
  </si>
  <si>
    <t>JOVE</t>
  </si>
  <si>
    <t>RA18</t>
  </si>
  <si>
    <t>R-8C</t>
  </si>
  <si>
    <t>VKE204</t>
  </si>
  <si>
    <t>HBR-60</t>
  </si>
  <si>
    <t>C-60R ARC</t>
  </si>
  <si>
    <t>ICTC</t>
  </si>
  <si>
    <t>BLOOD BANK</t>
  </si>
  <si>
    <t>Bhagwati</t>
  </si>
  <si>
    <t>Pulse Wave</t>
  </si>
  <si>
    <t>MF 144</t>
  </si>
  <si>
    <t>MK304</t>
  </si>
  <si>
    <t>Mega Physic</t>
  </si>
  <si>
    <t>Cardiart 8108</t>
  </si>
  <si>
    <t>Scalar 880</t>
  </si>
  <si>
    <t>DOT'S CENTER</t>
  </si>
  <si>
    <t>Surgix</t>
  </si>
  <si>
    <t>Vesta 301i</t>
  </si>
  <si>
    <t>PHC JAHU</t>
  </si>
  <si>
    <t>Anita Industry</t>
  </si>
  <si>
    <t>Vest frost</t>
  </si>
  <si>
    <t>MX143</t>
  </si>
  <si>
    <t>DXJ\210</t>
  </si>
  <si>
    <t>PHC Jangal Beri</t>
  </si>
  <si>
    <t>B. P. Apparatus (Automatic)</t>
  </si>
  <si>
    <t>GDA19</t>
  </si>
  <si>
    <t>NK-142</t>
  </si>
  <si>
    <t>S19694</t>
  </si>
  <si>
    <t>Meditrin</t>
  </si>
  <si>
    <t>DTE</t>
  </si>
  <si>
    <t>Respi Care</t>
  </si>
  <si>
    <t>PHC Gubhar</t>
  </si>
  <si>
    <t>Roche</t>
  </si>
  <si>
    <t>Plympus</t>
  </si>
  <si>
    <t>Namatt</t>
  </si>
  <si>
    <t>Extra Care</t>
  </si>
  <si>
    <t>Accu Check</t>
  </si>
  <si>
    <t>GDA-19</t>
  </si>
  <si>
    <t>CC-111-6924</t>
  </si>
  <si>
    <t>Delux</t>
  </si>
  <si>
    <t>N &amp; B</t>
  </si>
  <si>
    <t>ALGO NA</t>
  </si>
  <si>
    <t>RN06102004</t>
  </si>
  <si>
    <t>PHC Karhota</t>
  </si>
  <si>
    <t>Omega Gold</t>
  </si>
  <si>
    <t>Alpha Neb Plus</t>
  </si>
  <si>
    <t>ND350</t>
  </si>
  <si>
    <t>PHC Mair</t>
  </si>
  <si>
    <t>Elecrical</t>
  </si>
  <si>
    <t>GL-195HL4/2011</t>
  </si>
  <si>
    <t>PHC Mehol Morian</t>
  </si>
  <si>
    <t>Suction Machine (Foot)</t>
  </si>
  <si>
    <t>Dust Ray</t>
  </si>
  <si>
    <t>Electro Lux</t>
  </si>
  <si>
    <t>Fine Vision</t>
  </si>
  <si>
    <t>Tehl-1990</t>
  </si>
  <si>
    <t>PZB-22</t>
  </si>
  <si>
    <t>REX care</t>
  </si>
  <si>
    <t>PHC Kot</t>
  </si>
  <si>
    <t>LCP</t>
  </si>
  <si>
    <t>HRD-1904</t>
  </si>
  <si>
    <t>PCB73750</t>
  </si>
  <si>
    <t>PHC Uhal</t>
  </si>
  <si>
    <t>Tropicana</t>
  </si>
  <si>
    <t>Labmed</t>
  </si>
  <si>
    <t>Unicef</t>
  </si>
  <si>
    <t>TALDOC</t>
  </si>
  <si>
    <t>DC-19</t>
  </si>
  <si>
    <t>TDH209</t>
  </si>
  <si>
    <t>Autoclve (Vertical)</t>
  </si>
  <si>
    <t>Techno India</t>
  </si>
  <si>
    <t>Civil Hospital Bhoranj</t>
  </si>
  <si>
    <t>SIEMENS</t>
  </si>
  <si>
    <t>Wipro</t>
  </si>
  <si>
    <t>Sentwin</t>
  </si>
  <si>
    <t>WISWO</t>
  </si>
  <si>
    <t>Unique</t>
  </si>
  <si>
    <t>Cardiart5108T</t>
  </si>
  <si>
    <t>CHEM-5</t>
  </si>
  <si>
    <t>AVMK8L9449</t>
  </si>
  <si>
    <t>BCLC-350</t>
  </si>
  <si>
    <t>X-Ray</t>
  </si>
  <si>
    <t>FOCUS</t>
  </si>
  <si>
    <t>GDN180P</t>
  </si>
  <si>
    <t>A-I-R</t>
  </si>
  <si>
    <t>Tanita</t>
  </si>
  <si>
    <t>Mediwaves</t>
  </si>
  <si>
    <t>Neumo Lite</t>
  </si>
  <si>
    <t>Medi Serve</t>
  </si>
  <si>
    <t>Eurovce</t>
  </si>
  <si>
    <t>SHLH-4</t>
  </si>
  <si>
    <t>Ceiling Light</t>
  </si>
  <si>
    <t>Apoza</t>
  </si>
  <si>
    <t>Medico-10D</t>
  </si>
  <si>
    <t>HRD1905</t>
  </si>
  <si>
    <t>2070 6071</t>
  </si>
  <si>
    <t>MiNOR OT</t>
  </si>
  <si>
    <t>GENERAL OPD</t>
  </si>
  <si>
    <t>JAY-10</t>
  </si>
  <si>
    <t>RH Hamirpur</t>
  </si>
  <si>
    <t>Elisa Reader</t>
  </si>
  <si>
    <t>Elisa Washer</t>
  </si>
  <si>
    <t>Distillation Unit</t>
  </si>
  <si>
    <t>Fully Automatic Analyzer</t>
  </si>
  <si>
    <t>Hematology Analyzer</t>
  </si>
  <si>
    <t>Electrolyte</t>
  </si>
  <si>
    <t>Swastika</t>
  </si>
  <si>
    <t>Rapid</t>
  </si>
  <si>
    <t>Advanced</t>
  </si>
  <si>
    <t>Erba</t>
  </si>
  <si>
    <t>Care Well</t>
  </si>
  <si>
    <t>Ray To Life</t>
  </si>
  <si>
    <t>Ambassador</t>
  </si>
  <si>
    <t>Cryo Scientific</t>
  </si>
  <si>
    <t>Deepak</t>
  </si>
  <si>
    <t>Lisa Plus</t>
  </si>
  <si>
    <t>RMH-48</t>
  </si>
  <si>
    <t>XL-300</t>
  </si>
  <si>
    <t>Fusion</t>
  </si>
  <si>
    <t>R8C</t>
  </si>
  <si>
    <t>RT-2100C</t>
  </si>
  <si>
    <t>451514041E</t>
  </si>
  <si>
    <t>461508004E</t>
  </si>
  <si>
    <t xml:space="preserve">Autoclave </t>
  </si>
  <si>
    <t>Distilled Water Unit</t>
  </si>
  <si>
    <t>NWD Plus Traction</t>
  </si>
  <si>
    <t xml:space="preserve">Surgical Traction </t>
  </si>
  <si>
    <t>Short Wave Diathermy</t>
  </si>
  <si>
    <t>Tanco</t>
  </si>
  <si>
    <t>Bio Age</t>
  </si>
  <si>
    <t>Neenu</t>
  </si>
  <si>
    <t>PLT-136A</t>
  </si>
  <si>
    <t>Ultra Plus</t>
  </si>
  <si>
    <t>Tellus</t>
  </si>
  <si>
    <t>Medi Star</t>
  </si>
  <si>
    <t>M747</t>
  </si>
  <si>
    <t>Surgi Craft</t>
  </si>
  <si>
    <t>3AY 10</t>
  </si>
  <si>
    <t>Diathermy</t>
  </si>
  <si>
    <t>Aneasthesia Machine</t>
  </si>
  <si>
    <t>OT Table</t>
  </si>
  <si>
    <t>Boyle's Apparatus</t>
  </si>
  <si>
    <t>ALAN</t>
  </si>
  <si>
    <t>Xcel Lance</t>
  </si>
  <si>
    <t>Jainco</t>
  </si>
  <si>
    <t>Philips</t>
  </si>
  <si>
    <t>Shalya LX</t>
  </si>
  <si>
    <t>M80048</t>
  </si>
  <si>
    <t>OT-1</t>
  </si>
  <si>
    <t>C-Arm</t>
  </si>
  <si>
    <t>G.I.</t>
  </si>
  <si>
    <t>Surgicoin</t>
  </si>
  <si>
    <t>Surgicraft</t>
  </si>
  <si>
    <t>Mind Ray</t>
  </si>
  <si>
    <t>Datex Ohmeda</t>
  </si>
  <si>
    <t>Prognosys</t>
  </si>
  <si>
    <t>Endura</t>
  </si>
  <si>
    <t>WATO EX-20</t>
  </si>
  <si>
    <t>A70A15 001</t>
  </si>
  <si>
    <t>OT-2</t>
  </si>
  <si>
    <t>Autoclave (Electronic)</t>
  </si>
  <si>
    <t>Autoclave (Horizontal)</t>
  </si>
  <si>
    <t>Asia Innotech</t>
  </si>
  <si>
    <t>Esteem</t>
  </si>
  <si>
    <t>SURGERY WARD</t>
  </si>
  <si>
    <t>FEMALE MEDICAL WARD</t>
  </si>
  <si>
    <t>ICCU</t>
  </si>
  <si>
    <t>Schillar</t>
  </si>
  <si>
    <t>Star 55</t>
  </si>
  <si>
    <t>ERSNTA VCI</t>
  </si>
  <si>
    <t>Defibrillator</t>
  </si>
  <si>
    <t>Tauras</t>
  </si>
  <si>
    <t>Bio Mixer</t>
  </si>
  <si>
    <t>Blood Storage Refrigerator</t>
  </si>
  <si>
    <t>Jewett</t>
  </si>
  <si>
    <t>Tesonic</t>
  </si>
  <si>
    <t>Ecoline</t>
  </si>
  <si>
    <t>Navyug</t>
  </si>
  <si>
    <t>Hi care</t>
  </si>
  <si>
    <t>BB25</t>
  </si>
  <si>
    <t>VDRL Rotator</t>
  </si>
  <si>
    <t>Micro Technik</t>
  </si>
  <si>
    <t>Lab System</t>
  </si>
  <si>
    <t>Nav Yug</t>
  </si>
  <si>
    <t>Classic</t>
  </si>
  <si>
    <t>CASUALTY</t>
  </si>
  <si>
    <t>Ventilator</t>
  </si>
  <si>
    <t>Intermed</t>
  </si>
  <si>
    <t>Newmo Lite</t>
  </si>
  <si>
    <t>GL-195 RL4</t>
  </si>
  <si>
    <t>Horizon</t>
  </si>
  <si>
    <t>RXI-12</t>
  </si>
  <si>
    <t>Cardiart 6208</t>
  </si>
  <si>
    <t>ECG-32</t>
  </si>
  <si>
    <t>FILC-4023</t>
  </si>
  <si>
    <t>ECG DEPTT</t>
  </si>
  <si>
    <t>Glass Bead Sterilizer</t>
  </si>
  <si>
    <t>Lab Master</t>
  </si>
  <si>
    <t>A11029</t>
  </si>
  <si>
    <t>UV Sterilizer</t>
  </si>
  <si>
    <t>Radio Visual Graphy (RVG, X Ray)</t>
  </si>
  <si>
    <t>AP029</t>
  </si>
  <si>
    <t>ARDENT-70 DX</t>
  </si>
  <si>
    <t>LUX V</t>
  </si>
  <si>
    <t>S1360018D5</t>
  </si>
  <si>
    <t>Logic 200</t>
  </si>
  <si>
    <t>CT Scan</t>
  </si>
  <si>
    <t>Dental X Ray</t>
  </si>
  <si>
    <t>Toshiba</t>
  </si>
  <si>
    <t>Villa System</t>
  </si>
  <si>
    <t>Medico</t>
  </si>
  <si>
    <t>100744 33</t>
  </si>
  <si>
    <t>Vista CR</t>
  </si>
  <si>
    <t>Asteion</t>
  </si>
  <si>
    <t>RNTCP LAB</t>
  </si>
  <si>
    <t>Nikon</t>
  </si>
  <si>
    <t>VS2</t>
  </si>
  <si>
    <t>Civil Hospital Tauni Devi</t>
  </si>
  <si>
    <t>Labtop</t>
  </si>
  <si>
    <t>UBM</t>
  </si>
  <si>
    <t>YS2</t>
  </si>
  <si>
    <t>HW8-20</t>
  </si>
  <si>
    <t>VXL Plus</t>
  </si>
  <si>
    <t>HBI-40</t>
  </si>
  <si>
    <t>Chem-5 Plus</t>
  </si>
  <si>
    <t>FX-19</t>
  </si>
  <si>
    <t>M-30019</t>
  </si>
  <si>
    <t>140240 77</t>
  </si>
  <si>
    <t>3000ET01C05</t>
  </si>
  <si>
    <t>GENERAL WARD</t>
  </si>
  <si>
    <t>Dust Tray</t>
  </si>
  <si>
    <t>Jain Surgical</t>
  </si>
  <si>
    <t>Dr Trust</t>
  </si>
  <si>
    <t>403C</t>
  </si>
  <si>
    <t>Ultrasonic Cleaner</t>
  </si>
  <si>
    <t>NISKI</t>
  </si>
  <si>
    <t>ART-P6</t>
  </si>
  <si>
    <t>AA13440</t>
  </si>
  <si>
    <t>AA06319</t>
  </si>
  <si>
    <t>Ascent</t>
  </si>
  <si>
    <t>Jove</t>
  </si>
  <si>
    <t>525-FC-8FD</t>
  </si>
  <si>
    <t>R11101234</t>
  </si>
  <si>
    <t>PHC Chakmoh</t>
  </si>
  <si>
    <t>Soundtek</t>
  </si>
  <si>
    <t>HVD/116</t>
  </si>
  <si>
    <t>PHC Bhota</t>
  </si>
  <si>
    <t>Saratech</t>
  </si>
  <si>
    <t>Nidek</t>
  </si>
  <si>
    <t>Medel</t>
  </si>
  <si>
    <t>Vesta 301 i</t>
  </si>
  <si>
    <t>PISCES</t>
  </si>
  <si>
    <t>OG4203</t>
  </si>
  <si>
    <t>OG03</t>
  </si>
  <si>
    <t>EMERGENCY</t>
  </si>
  <si>
    <t>Neo Care</t>
  </si>
  <si>
    <t>8B142</t>
  </si>
  <si>
    <t>PHC Bhareri</t>
  </si>
  <si>
    <t>Punjab Scientific</t>
  </si>
  <si>
    <t>SRK</t>
  </si>
  <si>
    <t>Elite</t>
  </si>
  <si>
    <t>LUX,V</t>
  </si>
  <si>
    <t>BB142</t>
  </si>
  <si>
    <t>NOTE</t>
  </si>
  <si>
    <t>Total No.of Equipment</t>
  </si>
  <si>
    <t>#</t>
  </si>
  <si>
    <t>Not Created / Not Found</t>
  </si>
  <si>
    <t>No. of Bed's</t>
  </si>
  <si>
    <t>Total Equipment Cost</t>
  </si>
  <si>
    <t>*</t>
  </si>
  <si>
    <t>Not Available</t>
  </si>
  <si>
    <t>No. of Staff</t>
  </si>
  <si>
    <t>Total CMC Value</t>
  </si>
  <si>
    <t xml:space="preserve"> </t>
  </si>
  <si>
    <t xml:space="preserve">SPOT Light </t>
  </si>
  <si>
    <t>Blood Donors Couche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</si>
</sst>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2" fontId="0" fillId="0" borderId="6" xfId="0" applyNumberFormat="1" applyBorder="1"/>
    <xf numFmtId="0" fontId="6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2" fontId="0" fillId="0" borderId="19" xfId="0" applyNumberFormat="1" applyBorder="1"/>
    <xf numFmtId="2" fontId="0" fillId="0" borderId="0" xfId="0" applyNumberFormat="1"/>
    <xf numFmtId="2" fontId="0" fillId="0" borderId="3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/>
    <xf numFmtId="0" fontId="1" fillId="0" borderId="0" xfId="0" applyFont="1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/>
    <xf numFmtId="1" fontId="0" fillId="0" borderId="3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0" fontId="7" fillId="0" borderId="20" xfId="0" applyFont="1" applyBorder="1"/>
    <xf numFmtId="2" fontId="7" fillId="0" borderId="20" xfId="0" applyNumberFormat="1" applyFont="1" applyBorder="1"/>
    <xf numFmtId="0" fontId="0" fillId="0" borderId="23" xfId="0" applyBorder="1"/>
    <xf numFmtId="0" fontId="0" fillId="0" borderId="21" xfId="0" applyBorder="1"/>
    <xf numFmtId="0" fontId="0" fillId="0" borderId="0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7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11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31" xfId="0" applyBorder="1"/>
    <xf numFmtId="0" fontId="0" fillId="0" borderId="30" xfId="0" applyBorder="1"/>
    <xf numFmtId="0" fontId="0" fillId="0" borderId="32" xfId="0" applyBorder="1"/>
    <xf numFmtId="0" fontId="6" fillId="0" borderId="26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7" fillId="0" borderId="26" xfId="0" applyFont="1" applyBorder="1"/>
    <xf numFmtId="2" fontId="7" fillId="0" borderId="26" xfId="0" applyNumberFormat="1" applyFont="1" applyBorder="1"/>
    <xf numFmtId="0" fontId="6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O1" sqref="O1"/>
    </sheetView>
  </sheetViews>
  <sheetFormatPr defaultRowHeight="15"/>
  <cols>
    <col min="1" max="1" width="5.85546875" customWidth="1"/>
    <col min="2" max="2" width="10.42578125" style="19" customWidth="1"/>
    <col min="3" max="3" width="19.5703125" customWidth="1"/>
    <col min="4" max="4" width="11.140625" customWidth="1"/>
    <col min="5" max="5" width="9.5703125" customWidth="1"/>
    <col min="6" max="6" width="12.7109375" customWidth="1"/>
    <col min="7" max="8" width="4.28515625" customWidth="1"/>
    <col min="9" max="9" width="4.1406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42185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15</v>
      </c>
      <c r="G3" s="96"/>
      <c r="H3" s="96"/>
      <c r="I3" s="96"/>
      <c r="J3" s="96"/>
      <c r="K3" s="9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4.2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43" t="s">
        <v>16</v>
      </c>
      <c r="C6" s="44" t="s">
        <v>19</v>
      </c>
      <c r="D6" s="27" t="s">
        <v>34</v>
      </c>
      <c r="E6" s="29" t="s">
        <v>581</v>
      </c>
      <c r="F6" s="27">
        <v>1490352</v>
      </c>
      <c r="G6" s="27">
        <v>1</v>
      </c>
      <c r="H6" s="27"/>
      <c r="I6" s="27">
        <v>1</v>
      </c>
      <c r="J6" s="28">
        <v>1100</v>
      </c>
      <c r="K6" s="31">
        <f t="shared" ref="K6:K34" si="0">I6*J6</f>
        <v>1100</v>
      </c>
    </row>
    <row r="7" spans="1:11">
      <c r="A7" s="30" t="s">
        <v>577</v>
      </c>
      <c r="B7" s="43" t="s">
        <v>17</v>
      </c>
      <c r="C7" s="44" t="s">
        <v>20</v>
      </c>
      <c r="D7" s="27" t="s">
        <v>35</v>
      </c>
      <c r="E7" s="27" t="s">
        <v>47</v>
      </c>
      <c r="F7" s="27" t="s">
        <v>53</v>
      </c>
      <c r="G7" s="27">
        <v>1</v>
      </c>
      <c r="H7" s="27"/>
      <c r="I7" s="27">
        <v>1</v>
      </c>
      <c r="J7" s="45">
        <v>6500</v>
      </c>
      <c r="K7" s="31">
        <f t="shared" si="0"/>
        <v>6500</v>
      </c>
    </row>
    <row r="8" spans="1:11">
      <c r="A8" s="30" t="s">
        <v>577</v>
      </c>
      <c r="B8" s="72" t="s">
        <v>18</v>
      </c>
      <c r="C8" s="44" t="s">
        <v>21</v>
      </c>
      <c r="D8" s="27" t="s">
        <v>36</v>
      </c>
      <c r="E8" s="27" t="s">
        <v>46</v>
      </c>
      <c r="F8" s="29" t="s">
        <v>581</v>
      </c>
      <c r="G8" s="27">
        <v>1</v>
      </c>
      <c r="H8" s="27"/>
      <c r="I8" s="27">
        <v>1</v>
      </c>
      <c r="J8" s="45">
        <v>15000</v>
      </c>
      <c r="K8" s="31">
        <f t="shared" si="0"/>
        <v>15000</v>
      </c>
    </row>
    <row r="9" spans="1:11">
      <c r="A9" s="30" t="s">
        <v>577</v>
      </c>
      <c r="B9" s="72"/>
      <c r="C9" s="44" t="s">
        <v>22</v>
      </c>
      <c r="D9" s="27" t="s">
        <v>37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2500</v>
      </c>
      <c r="K9" s="31">
        <f t="shared" si="0"/>
        <v>2500</v>
      </c>
    </row>
    <row r="10" spans="1:11">
      <c r="A10" s="30" t="s">
        <v>577</v>
      </c>
      <c r="B10" s="72"/>
      <c r="C10" s="44" t="s">
        <v>22</v>
      </c>
      <c r="D10" s="27" t="s">
        <v>38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2500</v>
      </c>
      <c r="K10" s="31">
        <f t="shared" si="0"/>
        <v>2500</v>
      </c>
    </row>
    <row r="11" spans="1:11">
      <c r="A11" s="30" t="s">
        <v>577</v>
      </c>
      <c r="B11" s="72"/>
      <c r="C11" s="44" t="s">
        <v>23</v>
      </c>
      <c r="D11" s="27" t="s">
        <v>39</v>
      </c>
      <c r="E11" s="27" t="s">
        <v>48</v>
      </c>
      <c r="F11" s="27">
        <v>20013704515</v>
      </c>
      <c r="G11" s="27">
        <v>1</v>
      </c>
      <c r="H11" s="27"/>
      <c r="I11" s="27">
        <v>1</v>
      </c>
      <c r="J11" s="45">
        <v>300000</v>
      </c>
      <c r="K11" s="31">
        <f t="shared" si="0"/>
        <v>300000</v>
      </c>
    </row>
    <row r="12" spans="1:11">
      <c r="A12" s="30" t="s">
        <v>577</v>
      </c>
      <c r="B12" s="72"/>
      <c r="C12" s="44" t="s">
        <v>24</v>
      </c>
      <c r="D12" s="27" t="s">
        <v>39</v>
      </c>
      <c r="E12" s="27" t="s">
        <v>49</v>
      </c>
      <c r="F12" s="27">
        <v>85000870</v>
      </c>
      <c r="G12" s="27">
        <v>1</v>
      </c>
      <c r="H12" s="27"/>
      <c r="I12" s="27">
        <v>1</v>
      </c>
      <c r="J12" s="45">
        <v>150000</v>
      </c>
      <c r="K12" s="31">
        <f t="shared" si="0"/>
        <v>150000</v>
      </c>
    </row>
    <row r="13" spans="1:11">
      <c r="A13" s="30" t="s">
        <v>577</v>
      </c>
      <c r="B13" s="72" t="s">
        <v>32</v>
      </c>
      <c r="C13" s="44" t="s">
        <v>25</v>
      </c>
      <c r="D13" s="27" t="s">
        <v>40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375000</v>
      </c>
      <c r="K13" s="31">
        <f t="shared" si="0"/>
        <v>375000</v>
      </c>
    </row>
    <row r="14" spans="1:11">
      <c r="A14" s="30" t="s">
        <v>577</v>
      </c>
      <c r="B14" s="72"/>
      <c r="C14" s="44" t="s">
        <v>26</v>
      </c>
      <c r="D14" s="27" t="s">
        <v>40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72"/>
      <c r="C15" s="44" t="s">
        <v>27</v>
      </c>
      <c r="D15" s="27" t="s">
        <v>41</v>
      </c>
      <c r="E15" s="27" t="s">
        <v>50</v>
      </c>
      <c r="F15" s="29" t="s">
        <v>581</v>
      </c>
      <c r="G15" s="27">
        <v>1</v>
      </c>
      <c r="H15" s="27"/>
      <c r="I15" s="27">
        <v>1</v>
      </c>
      <c r="J15" s="45">
        <v>1400</v>
      </c>
      <c r="K15" s="31">
        <f t="shared" si="0"/>
        <v>1400</v>
      </c>
    </row>
    <row r="16" spans="1:11">
      <c r="A16" s="30" t="s">
        <v>577</v>
      </c>
      <c r="B16" s="72"/>
      <c r="C16" s="44" t="s">
        <v>28</v>
      </c>
      <c r="D16" s="27" t="s">
        <v>42</v>
      </c>
      <c r="E16" s="27" t="s">
        <v>51</v>
      </c>
      <c r="F16" s="27">
        <v>63196</v>
      </c>
      <c r="G16" s="27">
        <v>1</v>
      </c>
      <c r="H16" s="27"/>
      <c r="I16" s="27">
        <v>1</v>
      </c>
      <c r="J16" s="45">
        <v>1200</v>
      </c>
      <c r="K16" s="31">
        <f t="shared" si="0"/>
        <v>1200</v>
      </c>
    </row>
    <row r="17" spans="1:11">
      <c r="A17" s="30" t="s">
        <v>577</v>
      </c>
      <c r="B17" s="72"/>
      <c r="C17" s="44" t="s">
        <v>29</v>
      </c>
      <c r="D17" s="27" t="s">
        <v>41</v>
      </c>
      <c r="E17" s="29" t="s">
        <v>581</v>
      </c>
      <c r="F17" s="29" t="s">
        <v>581</v>
      </c>
      <c r="G17" s="27"/>
      <c r="H17" s="27">
        <v>1</v>
      </c>
      <c r="I17" s="27">
        <v>1</v>
      </c>
      <c r="J17" s="45">
        <v>18500</v>
      </c>
      <c r="K17" s="31">
        <f t="shared" si="0"/>
        <v>18500</v>
      </c>
    </row>
    <row r="18" spans="1:11">
      <c r="A18" s="30" t="s">
        <v>577</v>
      </c>
      <c r="B18" s="72"/>
      <c r="C18" s="44" t="s">
        <v>29</v>
      </c>
      <c r="D18" s="27" t="s">
        <v>43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18500</v>
      </c>
      <c r="K18" s="31">
        <f t="shared" si="0"/>
        <v>18500</v>
      </c>
    </row>
    <row r="19" spans="1:11">
      <c r="A19" s="30" t="s">
        <v>577</v>
      </c>
      <c r="B19" s="117" t="s">
        <v>33</v>
      </c>
      <c r="C19" s="44" t="s">
        <v>30</v>
      </c>
      <c r="D19" s="27" t="s">
        <v>44</v>
      </c>
      <c r="E19" s="29" t="s">
        <v>581</v>
      </c>
      <c r="F19" s="29" t="s">
        <v>581</v>
      </c>
      <c r="G19" s="27">
        <v>1</v>
      </c>
      <c r="H19" s="27"/>
      <c r="I19" s="27">
        <v>1</v>
      </c>
      <c r="J19" s="45">
        <v>150000</v>
      </c>
      <c r="K19" s="31">
        <f t="shared" si="0"/>
        <v>150000</v>
      </c>
    </row>
    <row r="20" spans="1:11">
      <c r="A20" s="30" t="s">
        <v>577</v>
      </c>
      <c r="B20" s="119"/>
      <c r="C20" s="44" t="s">
        <v>31</v>
      </c>
      <c r="D20" s="27" t="s">
        <v>45</v>
      </c>
      <c r="E20" s="27" t="s">
        <v>52</v>
      </c>
      <c r="F20" s="27" t="s">
        <v>54</v>
      </c>
      <c r="G20" s="27">
        <v>1</v>
      </c>
      <c r="H20" s="27"/>
      <c r="I20" s="27">
        <v>1</v>
      </c>
      <c r="J20" s="45">
        <v>4500</v>
      </c>
      <c r="K20" s="31">
        <f t="shared" si="0"/>
        <v>4500</v>
      </c>
    </row>
    <row r="21" spans="1:11">
      <c r="A21" s="30" t="s">
        <v>577</v>
      </c>
      <c r="B21" s="117" t="s">
        <v>55</v>
      </c>
      <c r="C21" s="44" t="s">
        <v>57</v>
      </c>
      <c r="D21" s="27" t="s">
        <v>62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45">
        <v>6500</v>
      </c>
      <c r="K21" s="31">
        <f t="shared" si="0"/>
        <v>6500</v>
      </c>
    </row>
    <row r="22" spans="1:11">
      <c r="A22" s="30" t="s">
        <v>577</v>
      </c>
      <c r="B22" s="118"/>
      <c r="C22" s="44" t="s">
        <v>28</v>
      </c>
      <c r="D22" s="27" t="s">
        <v>41</v>
      </c>
      <c r="E22" s="27" t="s">
        <v>64</v>
      </c>
      <c r="F22" s="27">
        <v>2161</v>
      </c>
      <c r="G22" s="27">
        <v>1</v>
      </c>
      <c r="H22" s="27"/>
      <c r="I22" s="27">
        <v>1</v>
      </c>
      <c r="J22" s="45">
        <v>1200</v>
      </c>
      <c r="K22" s="31">
        <f t="shared" si="0"/>
        <v>1200</v>
      </c>
    </row>
    <row r="23" spans="1:11">
      <c r="A23" s="30" t="s">
        <v>577</v>
      </c>
      <c r="B23" s="119"/>
      <c r="C23" s="44" t="s">
        <v>58</v>
      </c>
      <c r="D23" s="27" t="s">
        <v>41</v>
      </c>
      <c r="E23" s="29" t="s">
        <v>581</v>
      </c>
      <c r="F23" s="29" t="s">
        <v>581</v>
      </c>
      <c r="G23" s="27">
        <v>1</v>
      </c>
      <c r="H23" s="27"/>
      <c r="I23" s="27">
        <v>1</v>
      </c>
      <c r="J23" s="45">
        <v>55000</v>
      </c>
      <c r="K23" s="31">
        <f t="shared" si="0"/>
        <v>55000</v>
      </c>
    </row>
    <row r="24" spans="1:11">
      <c r="A24" s="30" t="s">
        <v>577</v>
      </c>
      <c r="B24" s="72" t="s">
        <v>56</v>
      </c>
      <c r="C24" s="44" t="s">
        <v>19</v>
      </c>
      <c r="D24" s="27" t="s">
        <v>41</v>
      </c>
      <c r="E24" s="29" t="s">
        <v>581</v>
      </c>
      <c r="F24" s="29" t="s">
        <v>581</v>
      </c>
      <c r="G24" s="27"/>
      <c r="H24" s="27">
        <v>1</v>
      </c>
      <c r="I24" s="27">
        <v>1</v>
      </c>
      <c r="J24" s="45">
        <v>1100</v>
      </c>
      <c r="K24" s="31">
        <f t="shared" si="0"/>
        <v>1100</v>
      </c>
    </row>
    <row r="25" spans="1:11">
      <c r="A25" s="30" t="s">
        <v>577</v>
      </c>
      <c r="B25" s="72"/>
      <c r="C25" s="44" t="s">
        <v>19</v>
      </c>
      <c r="D25" s="27" t="s">
        <v>41</v>
      </c>
      <c r="E25" s="29" t="s">
        <v>581</v>
      </c>
      <c r="F25" s="29" t="s">
        <v>581</v>
      </c>
      <c r="G25" s="27"/>
      <c r="H25" s="27">
        <v>1</v>
      </c>
      <c r="I25" s="27">
        <v>1</v>
      </c>
      <c r="J25" s="45">
        <v>1100</v>
      </c>
      <c r="K25" s="31">
        <f t="shared" si="0"/>
        <v>1100</v>
      </c>
    </row>
    <row r="26" spans="1:11">
      <c r="A26" s="30" t="s">
        <v>577</v>
      </c>
      <c r="B26" s="72"/>
      <c r="C26" s="44" t="s">
        <v>22</v>
      </c>
      <c r="D26" s="27" t="s">
        <v>41</v>
      </c>
      <c r="E26" s="29" t="s">
        <v>581</v>
      </c>
      <c r="F26" s="29" t="s">
        <v>581</v>
      </c>
      <c r="G26" s="27"/>
      <c r="H26" s="27">
        <v>1</v>
      </c>
      <c r="I26" s="27">
        <v>1</v>
      </c>
      <c r="J26" s="45">
        <v>2500</v>
      </c>
      <c r="K26" s="31">
        <f t="shared" si="0"/>
        <v>2500</v>
      </c>
    </row>
    <row r="27" spans="1:11">
      <c r="A27" s="30" t="s">
        <v>577</v>
      </c>
      <c r="B27" s="72"/>
      <c r="C27" s="44" t="s">
        <v>59</v>
      </c>
      <c r="D27" s="27" t="s">
        <v>41</v>
      </c>
      <c r="E27" s="29" t="s">
        <v>581</v>
      </c>
      <c r="F27" s="29" t="s">
        <v>581</v>
      </c>
      <c r="G27" s="27"/>
      <c r="H27" s="27">
        <v>1</v>
      </c>
      <c r="I27" s="27">
        <v>1</v>
      </c>
      <c r="J27" s="45">
        <v>4500</v>
      </c>
      <c r="K27" s="31">
        <f t="shared" si="0"/>
        <v>4500</v>
      </c>
    </row>
    <row r="28" spans="1:11">
      <c r="A28" s="30" t="s">
        <v>577</v>
      </c>
      <c r="B28" s="72"/>
      <c r="C28" s="44" t="s">
        <v>60</v>
      </c>
      <c r="D28" s="27" t="s">
        <v>63</v>
      </c>
      <c r="E28" s="27" t="s">
        <v>65</v>
      </c>
      <c r="F28" s="27" t="s">
        <v>67</v>
      </c>
      <c r="G28" s="27"/>
      <c r="H28" s="27">
        <v>1</v>
      </c>
      <c r="I28" s="27">
        <v>1</v>
      </c>
      <c r="J28" s="45">
        <v>52000</v>
      </c>
      <c r="K28" s="31">
        <f t="shared" si="0"/>
        <v>52000</v>
      </c>
    </row>
    <row r="29" spans="1:11">
      <c r="A29" s="30" t="s">
        <v>577</v>
      </c>
      <c r="B29" s="72"/>
      <c r="C29" s="44" t="s">
        <v>19</v>
      </c>
      <c r="D29" s="27" t="s">
        <v>41</v>
      </c>
      <c r="E29" s="29" t="s">
        <v>581</v>
      </c>
      <c r="F29" s="27">
        <v>93100875</v>
      </c>
      <c r="G29" s="27"/>
      <c r="H29" s="27">
        <v>1</v>
      </c>
      <c r="I29" s="27">
        <v>1</v>
      </c>
      <c r="J29" s="45">
        <v>1100</v>
      </c>
      <c r="K29" s="31">
        <f t="shared" si="0"/>
        <v>1100</v>
      </c>
    </row>
    <row r="30" spans="1:11">
      <c r="A30" s="30" t="s">
        <v>577</v>
      </c>
      <c r="B30" s="72"/>
      <c r="C30" s="44" t="s">
        <v>19</v>
      </c>
      <c r="D30" s="27" t="s">
        <v>41</v>
      </c>
      <c r="E30" s="29" t="s">
        <v>581</v>
      </c>
      <c r="F30" s="27">
        <v>1404</v>
      </c>
      <c r="G30" s="27"/>
      <c r="H30" s="27">
        <v>1</v>
      </c>
      <c r="I30" s="27">
        <v>1</v>
      </c>
      <c r="J30" s="45">
        <v>1100</v>
      </c>
      <c r="K30" s="31">
        <f t="shared" si="0"/>
        <v>1100</v>
      </c>
    </row>
    <row r="31" spans="1:11">
      <c r="A31" s="30" t="s">
        <v>577</v>
      </c>
      <c r="B31" s="72"/>
      <c r="C31" s="44" t="s">
        <v>19</v>
      </c>
      <c r="D31" s="27" t="s">
        <v>41</v>
      </c>
      <c r="E31" s="29" t="s">
        <v>581</v>
      </c>
      <c r="F31" s="27">
        <v>1813</v>
      </c>
      <c r="G31" s="27"/>
      <c r="H31" s="27">
        <v>1</v>
      </c>
      <c r="I31" s="27">
        <v>1</v>
      </c>
      <c r="J31" s="45">
        <v>1100</v>
      </c>
      <c r="K31" s="31">
        <f t="shared" si="0"/>
        <v>1100</v>
      </c>
    </row>
    <row r="32" spans="1:11">
      <c r="A32" s="30" t="s">
        <v>577</v>
      </c>
      <c r="B32" s="72"/>
      <c r="C32" s="44" t="s">
        <v>19</v>
      </c>
      <c r="D32" s="27" t="s">
        <v>41</v>
      </c>
      <c r="E32" s="27" t="s">
        <v>66</v>
      </c>
      <c r="F32" s="27">
        <v>1434</v>
      </c>
      <c r="G32" s="27"/>
      <c r="H32" s="27">
        <v>1</v>
      </c>
      <c r="I32" s="27">
        <v>1</v>
      </c>
      <c r="J32" s="45">
        <v>1100</v>
      </c>
      <c r="K32" s="31">
        <f t="shared" si="0"/>
        <v>1100</v>
      </c>
    </row>
    <row r="33" spans="1:11">
      <c r="A33" s="30" t="s">
        <v>577</v>
      </c>
      <c r="B33" s="72"/>
      <c r="C33" s="44" t="s">
        <v>61</v>
      </c>
      <c r="D33" s="27" t="s">
        <v>41</v>
      </c>
      <c r="E33" s="29" t="s">
        <v>581</v>
      </c>
      <c r="F33" s="29" t="s">
        <v>581</v>
      </c>
      <c r="G33" s="27"/>
      <c r="H33" s="27">
        <v>1</v>
      </c>
      <c r="I33" s="27">
        <v>1</v>
      </c>
      <c r="J33" s="45">
        <v>1100</v>
      </c>
      <c r="K33" s="31">
        <f t="shared" si="0"/>
        <v>1100</v>
      </c>
    </row>
    <row r="34" spans="1:11" ht="15.75" thickBot="1">
      <c r="A34" s="32" t="s">
        <v>577</v>
      </c>
      <c r="B34" s="73"/>
      <c r="C34" s="46" t="s">
        <v>61</v>
      </c>
      <c r="D34" s="35" t="s">
        <v>41</v>
      </c>
      <c r="E34" s="34" t="s">
        <v>581</v>
      </c>
      <c r="F34" s="34" t="s">
        <v>581</v>
      </c>
      <c r="G34" s="35"/>
      <c r="H34" s="35">
        <v>1</v>
      </c>
      <c r="I34" s="35">
        <v>1</v>
      </c>
      <c r="J34" s="47">
        <v>1100</v>
      </c>
      <c r="K34" s="37">
        <f t="shared" si="0"/>
        <v>1100</v>
      </c>
    </row>
    <row r="36" spans="1:11" ht="16.5" thickBot="1">
      <c r="A36" s="1" t="s">
        <v>575</v>
      </c>
      <c r="B36" s="42"/>
      <c r="E36" s="2"/>
      <c r="F36" s="3"/>
      <c r="G36" s="4"/>
      <c r="H36" s="4"/>
      <c r="I36" s="4"/>
    </row>
    <row r="37" spans="1:11" ht="15.75" thickBot="1">
      <c r="A37" s="5"/>
      <c r="B37" s="21"/>
      <c r="E37" s="2"/>
      <c r="F37" s="39"/>
      <c r="G37" s="74" t="s">
        <v>576</v>
      </c>
      <c r="H37" s="75"/>
      <c r="I37" s="75"/>
      <c r="J37" s="76"/>
      <c r="K37" s="41">
        <f>SUM(I6:I34)</f>
        <v>29</v>
      </c>
    </row>
    <row r="38" spans="1:11" ht="18.75">
      <c r="A38" s="6" t="s">
        <v>577</v>
      </c>
      <c r="B38" s="77" t="s">
        <v>578</v>
      </c>
      <c r="C38" s="78"/>
      <c r="E38" s="38"/>
      <c r="F38" s="39"/>
      <c r="G38" s="79" t="s">
        <v>580</v>
      </c>
      <c r="H38" s="80"/>
      <c r="I38" s="80"/>
      <c r="J38" s="81"/>
      <c r="K38" s="9">
        <f>SUM(K6:K34)</f>
        <v>1183700</v>
      </c>
    </row>
    <row r="39" spans="1:11" ht="15.75" thickBot="1">
      <c r="A39" s="10" t="s">
        <v>581</v>
      </c>
      <c r="B39" s="82" t="s">
        <v>582</v>
      </c>
      <c r="C39" s="83"/>
      <c r="E39" s="38"/>
      <c r="F39" s="39"/>
      <c r="G39" s="84" t="s">
        <v>584</v>
      </c>
      <c r="H39" s="85"/>
      <c r="I39" s="85"/>
      <c r="J39" s="85"/>
      <c r="K39" s="13">
        <f>K38*0.07</f>
        <v>82859.000000000015</v>
      </c>
    </row>
    <row r="40" spans="1:11">
      <c r="E40" s="40"/>
      <c r="F40" s="40"/>
    </row>
  </sheetData>
  <mergeCells count="27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7:J37"/>
    <mergeCell ref="B38:C38"/>
    <mergeCell ref="G38:J38"/>
    <mergeCell ref="B39:C39"/>
    <mergeCell ref="G39:J39"/>
    <mergeCell ref="B8:B12"/>
    <mergeCell ref="B13:B18"/>
    <mergeCell ref="B19:B20"/>
    <mergeCell ref="B21:B23"/>
    <mergeCell ref="B24:B3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Q14" sqref="Q14"/>
    </sheetView>
  </sheetViews>
  <sheetFormatPr defaultRowHeight="15"/>
  <cols>
    <col min="1" max="1" width="5" customWidth="1"/>
    <col min="2" max="2" width="4.7109375" customWidth="1"/>
    <col min="3" max="3" width="20" bestFit="1" customWidth="1"/>
    <col min="4" max="4" width="10.5703125" bestFit="1" customWidth="1"/>
    <col min="5" max="5" width="10.28515625" bestFit="1" customWidth="1"/>
    <col min="6" max="6" width="7.85546875" bestFit="1" customWidth="1"/>
    <col min="7" max="7" width="4" customWidth="1"/>
    <col min="8" max="8" width="4.42578125" customWidth="1"/>
    <col min="9" max="9" width="4.285156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42182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189</v>
      </c>
      <c r="G3" s="72"/>
      <c r="H3" s="72"/>
      <c r="I3" s="72"/>
      <c r="J3" s="72"/>
      <c r="K3" s="107"/>
    </row>
    <row r="4" spans="1:11" ht="24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51" t="s">
        <v>581</v>
      </c>
      <c r="E6" s="51" t="s">
        <v>581</v>
      </c>
      <c r="F6" s="51" t="s">
        <v>581</v>
      </c>
      <c r="G6" s="27">
        <v>1</v>
      </c>
      <c r="H6" s="27"/>
      <c r="I6" s="27">
        <v>1</v>
      </c>
      <c r="J6" s="45">
        <v>650</v>
      </c>
      <c r="K6" s="31">
        <f t="shared" ref="K6:K14" si="0">I6*J6</f>
        <v>650</v>
      </c>
    </row>
    <row r="7" spans="1:11">
      <c r="A7" s="30" t="s">
        <v>577</v>
      </c>
      <c r="B7" s="25" t="s">
        <v>577</v>
      </c>
      <c r="C7" s="44" t="s">
        <v>190</v>
      </c>
      <c r="D7" s="27" t="s">
        <v>37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2500</v>
      </c>
      <c r="K7" s="31">
        <f t="shared" si="0"/>
        <v>2500</v>
      </c>
    </row>
    <row r="8" spans="1:11">
      <c r="A8" s="30" t="s">
        <v>577</v>
      </c>
      <c r="B8" s="25" t="s">
        <v>577</v>
      </c>
      <c r="C8" s="44" t="s">
        <v>190</v>
      </c>
      <c r="D8" s="51" t="s">
        <v>581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25" t="s">
        <v>577</v>
      </c>
      <c r="C9" s="44" t="s">
        <v>118</v>
      </c>
      <c r="D9" s="51" t="s">
        <v>581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45">
        <v>6500</v>
      </c>
      <c r="K9" s="31">
        <f t="shared" si="0"/>
        <v>6500</v>
      </c>
    </row>
    <row r="10" spans="1:11">
      <c r="A10" s="30" t="s">
        <v>577</v>
      </c>
      <c r="B10" s="25" t="s">
        <v>577</v>
      </c>
      <c r="C10" s="44" t="s">
        <v>28</v>
      </c>
      <c r="D10" s="27" t="s">
        <v>138</v>
      </c>
      <c r="E10" s="51" t="s">
        <v>581</v>
      </c>
      <c r="F10" s="51" t="s">
        <v>581</v>
      </c>
      <c r="G10" s="27">
        <v>1</v>
      </c>
      <c r="H10" s="27"/>
      <c r="I10" s="27">
        <v>1</v>
      </c>
      <c r="J10" s="45">
        <v>1200</v>
      </c>
      <c r="K10" s="31">
        <f t="shared" si="0"/>
        <v>1200</v>
      </c>
    </row>
    <row r="11" spans="1:11">
      <c r="A11" s="30" t="s">
        <v>577</v>
      </c>
      <c r="B11" s="25" t="s">
        <v>577</v>
      </c>
      <c r="C11" s="44" t="s">
        <v>58</v>
      </c>
      <c r="D11" s="51" t="s">
        <v>581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45">
        <v>55000</v>
      </c>
      <c r="K11" s="31">
        <f t="shared" si="0"/>
        <v>55000</v>
      </c>
    </row>
    <row r="12" spans="1:11">
      <c r="A12" s="30" t="s">
        <v>577</v>
      </c>
      <c r="B12" s="25" t="s">
        <v>577</v>
      </c>
      <c r="C12" s="44" t="s">
        <v>86</v>
      </c>
      <c r="D12" s="27" t="s">
        <v>90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2500</v>
      </c>
      <c r="K12" s="31">
        <f t="shared" si="0"/>
        <v>2500</v>
      </c>
    </row>
    <row r="13" spans="1:11">
      <c r="A13" s="30" t="s">
        <v>577</v>
      </c>
      <c r="B13" s="25" t="s">
        <v>577</v>
      </c>
      <c r="C13" s="44" t="s">
        <v>23</v>
      </c>
      <c r="D13" s="27" t="s">
        <v>39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300000</v>
      </c>
      <c r="K13" s="31">
        <f t="shared" si="0"/>
        <v>300000</v>
      </c>
    </row>
    <row r="14" spans="1:11" ht="15.75" thickBot="1">
      <c r="A14" s="32" t="s">
        <v>577</v>
      </c>
      <c r="B14" s="59" t="s">
        <v>577</v>
      </c>
      <c r="C14" s="46" t="s">
        <v>24</v>
      </c>
      <c r="D14" s="35" t="s">
        <v>132</v>
      </c>
      <c r="E14" s="52" t="s">
        <v>581</v>
      </c>
      <c r="F14" s="52" t="s">
        <v>581</v>
      </c>
      <c r="G14" s="35">
        <v>1</v>
      </c>
      <c r="H14" s="35"/>
      <c r="I14" s="35">
        <v>1</v>
      </c>
      <c r="J14" s="47">
        <v>150000</v>
      </c>
      <c r="K14" s="37">
        <f t="shared" si="0"/>
        <v>150000</v>
      </c>
    </row>
    <row r="16" spans="1:11" ht="16.5" thickBot="1">
      <c r="A16" s="1" t="s">
        <v>575</v>
      </c>
      <c r="B16" s="1"/>
      <c r="E16" s="2"/>
      <c r="F16" s="3"/>
      <c r="G16" s="4"/>
      <c r="H16" s="4"/>
      <c r="I16" s="4"/>
    </row>
    <row r="17" spans="1:11" ht="15.75" thickBot="1">
      <c r="A17" s="5"/>
      <c r="B17" s="5"/>
      <c r="E17" s="2"/>
      <c r="F17" s="39"/>
      <c r="G17" s="74" t="s">
        <v>576</v>
      </c>
      <c r="H17" s="75"/>
      <c r="I17" s="75"/>
      <c r="J17" s="76"/>
      <c r="K17" s="15">
        <f>SUM(I6:I14)</f>
        <v>9</v>
      </c>
    </row>
    <row r="18" spans="1:11" ht="18.75">
      <c r="A18" s="6" t="s">
        <v>577</v>
      </c>
      <c r="B18" s="77" t="s">
        <v>578</v>
      </c>
      <c r="C18" s="78"/>
      <c r="D18" s="48"/>
      <c r="E18" s="38"/>
      <c r="F18" s="39"/>
      <c r="G18" s="79" t="s">
        <v>580</v>
      </c>
      <c r="H18" s="80"/>
      <c r="I18" s="80"/>
      <c r="J18" s="81"/>
      <c r="K18" s="9">
        <f>SUM(K6:K14)</f>
        <v>520850</v>
      </c>
    </row>
    <row r="19" spans="1:11" ht="15.75" thickBot="1">
      <c r="A19" s="10" t="s">
        <v>581</v>
      </c>
      <c r="B19" s="82" t="s">
        <v>582</v>
      </c>
      <c r="C19" s="83"/>
      <c r="E19" s="38"/>
      <c r="F19" s="39"/>
      <c r="G19" s="84" t="s">
        <v>584</v>
      </c>
      <c r="H19" s="85"/>
      <c r="I19" s="85"/>
      <c r="J19" s="85"/>
      <c r="K19" s="13">
        <f>K18*0.07</f>
        <v>36459.5</v>
      </c>
    </row>
    <row r="20" spans="1:11">
      <c r="F20" s="40"/>
    </row>
    <row r="21" spans="1:11">
      <c r="D21" s="40"/>
    </row>
    <row r="23" spans="1:11">
      <c r="E23" s="40"/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7:J17"/>
    <mergeCell ref="B18:C18"/>
    <mergeCell ref="G18:J18"/>
    <mergeCell ref="B19:C19"/>
    <mergeCell ref="G19:J19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N1" sqref="N1"/>
    </sheetView>
  </sheetViews>
  <sheetFormatPr defaultRowHeight="15"/>
  <cols>
    <col min="1" max="1" width="4.7109375" customWidth="1"/>
    <col min="2" max="2" width="9.5703125" style="18" customWidth="1"/>
    <col min="3" max="3" width="20" bestFit="1" customWidth="1"/>
    <col min="4" max="4" width="10.5703125" bestFit="1" customWidth="1"/>
    <col min="5" max="5" width="10.28515625" bestFit="1" customWidth="1"/>
    <col min="6" max="6" width="7.85546875" bestFit="1" customWidth="1"/>
    <col min="7" max="9" width="4.425781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42182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191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96" t="s">
        <v>17</v>
      </c>
      <c r="C6" s="44" t="s">
        <v>70</v>
      </c>
      <c r="D6" s="27" t="s">
        <v>127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650</v>
      </c>
      <c r="K6" s="31">
        <f t="shared" ref="K6:K29" si="0">I6*J6</f>
        <v>650</v>
      </c>
    </row>
    <row r="7" spans="1:11">
      <c r="A7" s="30" t="s">
        <v>577</v>
      </c>
      <c r="B7" s="96"/>
      <c r="C7" s="44" t="s">
        <v>190</v>
      </c>
      <c r="D7" s="27" t="s">
        <v>187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2500</v>
      </c>
      <c r="K7" s="31">
        <f t="shared" si="0"/>
        <v>2500</v>
      </c>
    </row>
    <row r="8" spans="1:11">
      <c r="A8" s="30" t="s">
        <v>577</v>
      </c>
      <c r="B8" s="96"/>
      <c r="C8" s="44" t="s">
        <v>190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96"/>
      <c r="C9" s="44" t="s">
        <v>192</v>
      </c>
      <c r="D9" s="27" t="s">
        <v>76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15000</v>
      </c>
      <c r="K9" s="31">
        <f t="shared" si="0"/>
        <v>15000</v>
      </c>
    </row>
    <row r="10" spans="1:11">
      <c r="A10" s="30" t="s">
        <v>577</v>
      </c>
      <c r="B10" s="96" t="s">
        <v>32</v>
      </c>
      <c r="C10" s="44" t="s">
        <v>29</v>
      </c>
      <c r="D10" s="27" t="s">
        <v>194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30000</v>
      </c>
      <c r="K10" s="31">
        <f t="shared" si="0"/>
        <v>30000</v>
      </c>
    </row>
    <row r="11" spans="1:11">
      <c r="A11" s="30" t="s">
        <v>577</v>
      </c>
      <c r="B11" s="96"/>
      <c r="C11" s="44" t="s">
        <v>28</v>
      </c>
      <c r="D11" s="29" t="s">
        <v>581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1200</v>
      </c>
      <c r="K11" s="31">
        <f t="shared" si="0"/>
        <v>1200</v>
      </c>
    </row>
    <row r="12" spans="1:11">
      <c r="A12" s="30" t="s">
        <v>577</v>
      </c>
      <c r="B12" s="96"/>
      <c r="C12" s="44" t="s">
        <v>193</v>
      </c>
      <c r="D12" s="27" t="s">
        <v>194</v>
      </c>
      <c r="E12" s="27">
        <v>114</v>
      </c>
      <c r="F12" s="29" t="s">
        <v>581</v>
      </c>
      <c r="G12" s="27">
        <v>1</v>
      </c>
      <c r="H12" s="27"/>
      <c r="I12" s="27">
        <v>1</v>
      </c>
      <c r="J12" s="45">
        <v>1400</v>
      </c>
      <c r="K12" s="31">
        <f t="shared" si="0"/>
        <v>1400</v>
      </c>
    </row>
    <row r="13" spans="1:11">
      <c r="A13" s="30" t="s">
        <v>577</v>
      </c>
      <c r="B13" s="96"/>
      <c r="C13" s="44" t="s">
        <v>25</v>
      </c>
      <c r="D13" s="29" t="s">
        <v>581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375000</v>
      </c>
      <c r="K13" s="31">
        <f t="shared" si="0"/>
        <v>375000</v>
      </c>
    </row>
    <row r="14" spans="1:11">
      <c r="A14" s="30" t="s">
        <v>577</v>
      </c>
      <c r="B14" s="96"/>
      <c r="C14" s="44" t="s">
        <v>26</v>
      </c>
      <c r="D14" s="29" t="s">
        <v>581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96"/>
      <c r="C15" s="44" t="s">
        <v>192</v>
      </c>
      <c r="D15" s="27" t="s">
        <v>76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15000</v>
      </c>
      <c r="K15" s="31">
        <f t="shared" si="0"/>
        <v>15000</v>
      </c>
    </row>
    <row r="16" spans="1:11">
      <c r="A16" s="30" t="s">
        <v>577</v>
      </c>
      <c r="B16" s="146" t="s">
        <v>55</v>
      </c>
      <c r="C16" s="44" t="s">
        <v>28</v>
      </c>
      <c r="D16" s="27" t="s">
        <v>138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1200</v>
      </c>
      <c r="K16" s="31">
        <f t="shared" si="0"/>
        <v>1200</v>
      </c>
    </row>
    <row r="17" spans="1:11">
      <c r="A17" s="30" t="s">
        <v>577</v>
      </c>
      <c r="B17" s="148"/>
      <c r="C17" s="44" t="s">
        <v>118</v>
      </c>
      <c r="D17" s="29" t="s">
        <v>581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6500</v>
      </c>
      <c r="K17" s="31">
        <f t="shared" si="0"/>
        <v>6500</v>
      </c>
    </row>
    <row r="18" spans="1:11">
      <c r="A18" s="30" t="s">
        <v>577</v>
      </c>
      <c r="B18" s="96" t="s">
        <v>18</v>
      </c>
      <c r="C18" s="44" t="s">
        <v>23</v>
      </c>
      <c r="D18" s="27" t="s">
        <v>39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300000</v>
      </c>
      <c r="K18" s="31">
        <f t="shared" si="0"/>
        <v>300000</v>
      </c>
    </row>
    <row r="19" spans="1:11">
      <c r="A19" s="30" t="s">
        <v>577</v>
      </c>
      <c r="B19" s="96"/>
      <c r="C19" s="44" t="s">
        <v>24</v>
      </c>
      <c r="D19" s="27" t="s">
        <v>39</v>
      </c>
      <c r="E19" s="29" t="s">
        <v>581</v>
      </c>
      <c r="F19" s="29" t="s">
        <v>581</v>
      </c>
      <c r="G19" s="27">
        <v>1</v>
      </c>
      <c r="H19" s="27"/>
      <c r="I19" s="27">
        <v>1</v>
      </c>
      <c r="J19" s="45">
        <v>150000</v>
      </c>
      <c r="K19" s="31">
        <f t="shared" si="0"/>
        <v>150000</v>
      </c>
    </row>
    <row r="20" spans="1:11">
      <c r="A20" s="30" t="s">
        <v>577</v>
      </c>
      <c r="B20" s="96"/>
      <c r="C20" s="44" t="s">
        <v>86</v>
      </c>
      <c r="D20" s="29" t="s">
        <v>581</v>
      </c>
      <c r="E20" s="29" t="s">
        <v>581</v>
      </c>
      <c r="F20" s="29" t="s">
        <v>581</v>
      </c>
      <c r="G20" s="27">
        <v>1</v>
      </c>
      <c r="H20" s="27"/>
      <c r="I20" s="27">
        <v>1</v>
      </c>
      <c r="J20" s="45">
        <v>2500</v>
      </c>
      <c r="K20" s="31">
        <f t="shared" si="0"/>
        <v>2500</v>
      </c>
    </row>
    <row r="21" spans="1:11">
      <c r="A21" s="30" t="s">
        <v>577</v>
      </c>
      <c r="B21" s="96"/>
      <c r="C21" s="44" t="s">
        <v>28</v>
      </c>
      <c r="D21" s="29" t="s">
        <v>581</v>
      </c>
      <c r="E21" s="29" t="s">
        <v>581</v>
      </c>
      <c r="F21" s="27">
        <v>1002630</v>
      </c>
      <c r="G21" s="27">
        <v>1</v>
      </c>
      <c r="H21" s="27"/>
      <c r="I21" s="27">
        <v>1</v>
      </c>
      <c r="J21" s="45">
        <v>1200</v>
      </c>
      <c r="K21" s="31">
        <f t="shared" si="0"/>
        <v>1200</v>
      </c>
    </row>
    <row r="22" spans="1:11">
      <c r="A22" s="30" t="s">
        <v>577</v>
      </c>
      <c r="B22" s="146" t="s">
        <v>33</v>
      </c>
      <c r="C22" s="44" t="s">
        <v>195</v>
      </c>
      <c r="D22" s="27" t="s">
        <v>44</v>
      </c>
      <c r="E22" s="29" t="s">
        <v>581</v>
      </c>
      <c r="F22" s="29" t="s">
        <v>581</v>
      </c>
      <c r="G22" s="27">
        <v>1</v>
      </c>
      <c r="H22" s="27"/>
      <c r="I22" s="27">
        <v>1</v>
      </c>
      <c r="J22" s="45">
        <v>150000</v>
      </c>
      <c r="K22" s="31">
        <f t="shared" si="0"/>
        <v>150000</v>
      </c>
    </row>
    <row r="23" spans="1:11">
      <c r="A23" s="30" t="s">
        <v>577</v>
      </c>
      <c r="B23" s="147"/>
      <c r="C23" s="44" t="s">
        <v>196</v>
      </c>
      <c r="D23" s="29" t="s">
        <v>581</v>
      </c>
      <c r="E23" s="29" t="s">
        <v>581</v>
      </c>
      <c r="F23" s="29" t="s">
        <v>581</v>
      </c>
      <c r="G23" s="27">
        <v>1</v>
      </c>
      <c r="H23" s="27"/>
      <c r="I23" s="27">
        <v>1</v>
      </c>
      <c r="J23" s="45">
        <v>450000</v>
      </c>
      <c r="K23" s="31">
        <f t="shared" si="0"/>
        <v>450000</v>
      </c>
    </row>
    <row r="24" spans="1:11">
      <c r="A24" s="30" t="s">
        <v>577</v>
      </c>
      <c r="B24" s="147"/>
      <c r="C24" s="44" t="s">
        <v>118</v>
      </c>
      <c r="D24" s="29" t="s">
        <v>581</v>
      </c>
      <c r="E24" s="29" t="s">
        <v>581</v>
      </c>
      <c r="F24" s="60" t="s">
        <v>198</v>
      </c>
      <c r="G24" s="27">
        <v>1</v>
      </c>
      <c r="H24" s="27"/>
      <c r="I24" s="27">
        <v>1</v>
      </c>
      <c r="J24" s="45">
        <v>6500</v>
      </c>
      <c r="K24" s="31">
        <f t="shared" si="0"/>
        <v>6500</v>
      </c>
    </row>
    <row r="25" spans="1:11">
      <c r="A25" s="30" t="s">
        <v>577</v>
      </c>
      <c r="B25" s="148"/>
      <c r="C25" s="44" t="s">
        <v>28</v>
      </c>
      <c r="D25" s="29" t="s">
        <v>581</v>
      </c>
      <c r="E25" s="29" t="s">
        <v>581</v>
      </c>
      <c r="F25" s="29" t="s">
        <v>581</v>
      </c>
      <c r="G25" s="27">
        <v>1</v>
      </c>
      <c r="H25" s="27"/>
      <c r="I25" s="27">
        <v>1</v>
      </c>
      <c r="J25" s="45">
        <v>1200</v>
      </c>
      <c r="K25" s="31">
        <f t="shared" si="0"/>
        <v>1200</v>
      </c>
    </row>
    <row r="26" spans="1:11">
      <c r="A26" s="30" t="s">
        <v>577</v>
      </c>
      <c r="B26" s="96" t="s">
        <v>17</v>
      </c>
      <c r="C26" s="44" t="s">
        <v>70</v>
      </c>
      <c r="D26" s="27" t="s">
        <v>197</v>
      </c>
      <c r="E26" s="29" t="s">
        <v>581</v>
      </c>
      <c r="F26" s="29" t="s">
        <v>581</v>
      </c>
      <c r="G26" s="27">
        <v>1</v>
      </c>
      <c r="H26" s="27"/>
      <c r="I26" s="27">
        <v>1</v>
      </c>
      <c r="J26" s="45">
        <v>650</v>
      </c>
      <c r="K26" s="31">
        <f t="shared" si="0"/>
        <v>650</v>
      </c>
    </row>
    <row r="27" spans="1:11">
      <c r="A27" s="30" t="s">
        <v>577</v>
      </c>
      <c r="B27" s="96"/>
      <c r="C27" s="44" t="s">
        <v>70</v>
      </c>
      <c r="D27" s="27" t="s">
        <v>197</v>
      </c>
      <c r="E27" s="29" t="s">
        <v>581</v>
      </c>
      <c r="F27" s="27" t="s">
        <v>199</v>
      </c>
      <c r="G27" s="27"/>
      <c r="H27" s="27">
        <v>1</v>
      </c>
      <c r="I27" s="27">
        <v>1</v>
      </c>
      <c r="J27" s="45">
        <v>650</v>
      </c>
      <c r="K27" s="31">
        <f t="shared" si="0"/>
        <v>650</v>
      </c>
    </row>
    <row r="28" spans="1:11">
      <c r="A28" s="30" t="s">
        <v>577</v>
      </c>
      <c r="B28" s="96"/>
      <c r="C28" s="44" t="s">
        <v>70</v>
      </c>
      <c r="D28" s="27" t="s">
        <v>197</v>
      </c>
      <c r="E28" s="29" t="s">
        <v>581</v>
      </c>
      <c r="F28" s="29" t="s">
        <v>581</v>
      </c>
      <c r="G28" s="27"/>
      <c r="H28" s="27">
        <v>1</v>
      </c>
      <c r="I28" s="27">
        <v>1</v>
      </c>
      <c r="J28" s="45">
        <v>650</v>
      </c>
      <c r="K28" s="31">
        <f t="shared" si="0"/>
        <v>650</v>
      </c>
    </row>
    <row r="29" spans="1:11" ht="15.75" thickBot="1">
      <c r="A29" s="32" t="s">
        <v>577</v>
      </c>
      <c r="B29" s="106"/>
      <c r="C29" s="46" t="s">
        <v>70</v>
      </c>
      <c r="D29" s="35" t="s">
        <v>197</v>
      </c>
      <c r="E29" s="34" t="s">
        <v>581</v>
      </c>
      <c r="F29" s="34" t="s">
        <v>581</v>
      </c>
      <c r="G29" s="35"/>
      <c r="H29" s="35">
        <v>1</v>
      </c>
      <c r="I29" s="35">
        <v>1</v>
      </c>
      <c r="J29" s="47">
        <v>650</v>
      </c>
      <c r="K29" s="37">
        <f t="shared" si="0"/>
        <v>650</v>
      </c>
    </row>
    <row r="31" spans="1:11" ht="16.5" thickBot="1">
      <c r="A31" s="1" t="s">
        <v>575</v>
      </c>
      <c r="B31" s="42"/>
      <c r="E31" s="2"/>
      <c r="F31" s="3"/>
      <c r="G31" s="4"/>
      <c r="H31" s="4"/>
      <c r="I31" s="4"/>
    </row>
    <row r="32" spans="1:11" ht="15.75" thickBot="1">
      <c r="A32" s="5"/>
      <c r="B32" s="20"/>
      <c r="E32" s="2"/>
      <c r="F32" s="3"/>
      <c r="G32" s="74" t="s">
        <v>576</v>
      </c>
      <c r="H32" s="75"/>
      <c r="I32" s="75"/>
      <c r="J32" s="76"/>
      <c r="K32" s="41">
        <f>SUM(I6:I29)</f>
        <v>24</v>
      </c>
    </row>
    <row r="33" spans="1:11" ht="18.75">
      <c r="A33" s="6" t="s">
        <v>577</v>
      </c>
      <c r="B33" s="77" t="s">
        <v>578</v>
      </c>
      <c r="C33" s="78"/>
      <c r="D33" s="48"/>
      <c r="E33" s="38"/>
      <c r="F33" s="39"/>
      <c r="G33" s="79" t="s">
        <v>580</v>
      </c>
      <c r="H33" s="80"/>
      <c r="I33" s="80"/>
      <c r="J33" s="81"/>
      <c r="K33" s="9">
        <f>SUM(K6:K29)</f>
        <v>1521450</v>
      </c>
    </row>
    <row r="34" spans="1:11" ht="15.75" thickBot="1">
      <c r="A34" s="10" t="s">
        <v>581</v>
      </c>
      <c r="B34" s="82" t="s">
        <v>582</v>
      </c>
      <c r="C34" s="83"/>
      <c r="D34" s="48"/>
      <c r="E34" s="38"/>
      <c r="F34" s="39"/>
      <c r="G34" s="84" t="s">
        <v>584</v>
      </c>
      <c r="H34" s="85"/>
      <c r="I34" s="85"/>
      <c r="J34" s="85"/>
      <c r="K34" s="13">
        <f>K33*0.07</f>
        <v>106501.50000000001</v>
      </c>
    </row>
    <row r="35" spans="1:11">
      <c r="E35" s="40"/>
      <c r="F35" s="40"/>
    </row>
    <row r="39" spans="1:11">
      <c r="E39" s="40"/>
    </row>
  </sheetData>
  <mergeCells count="28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2:J32"/>
    <mergeCell ref="B33:C33"/>
    <mergeCell ref="G33:J33"/>
    <mergeCell ref="B34:C34"/>
    <mergeCell ref="G34:J34"/>
    <mergeCell ref="B26:B29"/>
    <mergeCell ref="B6:B9"/>
    <mergeCell ref="B10:B15"/>
    <mergeCell ref="B16:B17"/>
    <mergeCell ref="B18:B21"/>
    <mergeCell ref="B22:B2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Q2" sqref="Q2"/>
    </sheetView>
  </sheetViews>
  <sheetFormatPr defaultRowHeight="15"/>
  <cols>
    <col min="1" max="1" width="5.140625" customWidth="1"/>
    <col min="2" max="2" width="11.85546875" style="54" customWidth="1"/>
    <col min="3" max="3" width="20.7109375" customWidth="1"/>
    <col min="4" max="4" width="13.85546875" customWidth="1"/>
    <col min="7" max="7" width="3.85546875" customWidth="1"/>
    <col min="8" max="8" width="4.140625" customWidth="1"/>
    <col min="9" max="9" width="4.28515625" customWidth="1"/>
    <col min="10" max="10" width="9.5703125" style="14" bestFit="1" customWidth="1"/>
    <col min="11" max="11" width="10.5703125" style="14" bestFit="1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01" t="s">
        <v>0</v>
      </c>
      <c r="B2" s="102"/>
      <c r="C2" s="102"/>
      <c r="D2" s="96"/>
      <c r="E2" s="96"/>
      <c r="F2" s="96"/>
      <c r="G2" s="96"/>
      <c r="H2" s="96" t="s">
        <v>1</v>
      </c>
      <c r="I2" s="96"/>
      <c r="J2" s="104">
        <v>42182</v>
      </c>
      <c r="K2" s="105"/>
    </row>
    <row r="3" spans="1:11">
      <c r="A3" s="110" t="s">
        <v>2</v>
      </c>
      <c r="B3" s="111"/>
      <c r="C3" s="111"/>
      <c r="D3" s="111"/>
      <c r="E3" s="111"/>
      <c r="F3" s="96" t="s">
        <v>200</v>
      </c>
      <c r="G3" s="96"/>
      <c r="H3" s="96"/>
      <c r="I3" s="96"/>
      <c r="J3" s="96"/>
      <c r="K3" s="9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08" t="s">
        <v>69</v>
      </c>
      <c r="C6" s="26" t="s">
        <v>111</v>
      </c>
      <c r="D6" s="27" t="s">
        <v>146</v>
      </c>
      <c r="E6" s="27" t="s">
        <v>151</v>
      </c>
      <c r="F6" s="51" t="s">
        <v>581</v>
      </c>
      <c r="G6" s="27">
        <v>1</v>
      </c>
      <c r="H6" s="27"/>
      <c r="I6" s="27">
        <v>1</v>
      </c>
      <c r="J6" s="28">
        <v>1100</v>
      </c>
      <c r="K6" s="31">
        <f t="shared" ref="K6:K49" si="0">I6*J6</f>
        <v>1100</v>
      </c>
    </row>
    <row r="7" spans="1:11">
      <c r="A7" s="30" t="s">
        <v>577</v>
      </c>
      <c r="B7" s="108"/>
      <c r="C7" s="26" t="s">
        <v>111</v>
      </c>
      <c r="D7" s="27" t="s">
        <v>146</v>
      </c>
      <c r="E7" s="27" t="s">
        <v>151</v>
      </c>
      <c r="F7" s="51" t="s">
        <v>581</v>
      </c>
      <c r="G7" s="27">
        <v>1</v>
      </c>
      <c r="H7" s="27"/>
      <c r="I7" s="27">
        <v>1</v>
      </c>
      <c r="J7" s="28">
        <v>1100</v>
      </c>
      <c r="K7" s="31">
        <f t="shared" si="0"/>
        <v>1100</v>
      </c>
    </row>
    <row r="8" spans="1:11">
      <c r="A8" s="30" t="s">
        <v>577</v>
      </c>
      <c r="B8" s="58" t="s">
        <v>109</v>
      </c>
      <c r="C8" s="26" t="s">
        <v>21</v>
      </c>
      <c r="D8" s="27" t="s">
        <v>89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28">
        <v>15000</v>
      </c>
      <c r="K8" s="31">
        <f t="shared" si="0"/>
        <v>15000</v>
      </c>
    </row>
    <row r="9" spans="1:11">
      <c r="A9" s="30" t="s">
        <v>577</v>
      </c>
      <c r="B9" s="108" t="s">
        <v>117</v>
      </c>
      <c r="C9" s="26" t="s">
        <v>57</v>
      </c>
      <c r="D9" s="51" t="s">
        <v>581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28">
        <v>6500</v>
      </c>
      <c r="K9" s="31">
        <f t="shared" si="0"/>
        <v>6500</v>
      </c>
    </row>
    <row r="10" spans="1:11">
      <c r="A10" s="30" t="s">
        <v>577</v>
      </c>
      <c r="B10" s="108"/>
      <c r="C10" s="26" t="s">
        <v>94</v>
      </c>
      <c r="D10" s="51" t="s">
        <v>581</v>
      </c>
      <c r="E10" s="51" t="s">
        <v>581</v>
      </c>
      <c r="F10" s="51" t="s">
        <v>581</v>
      </c>
      <c r="G10" s="27">
        <v>1</v>
      </c>
      <c r="H10" s="27"/>
      <c r="I10" s="27">
        <v>1</v>
      </c>
      <c r="J10" s="28">
        <v>6500</v>
      </c>
      <c r="K10" s="31">
        <f t="shared" si="0"/>
        <v>6500</v>
      </c>
    </row>
    <row r="11" spans="1:11">
      <c r="A11" s="30" t="s">
        <v>577</v>
      </c>
      <c r="B11" s="108"/>
      <c r="C11" s="26" t="s">
        <v>58</v>
      </c>
      <c r="D11" s="51" t="s">
        <v>581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28">
        <v>55000</v>
      </c>
      <c r="K11" s="31">
        <f t="shared" si="0"/>
        <v>55000</v>
      </c>
    </row>
    <row r="12" spans="1:11">
      <c r="A12" s="30" t="s">
        <v>577</v>
      </c>
      <c r="B12" s="108"/>
      <c r="C12" s="26" t="s">
        <v>28</v>
      </c>
      <c r="D12" s="27" t="s">
        <v>138</v>
      </c>
      <c r="E12" s="27" t="s">
        <v>81</v>
      </c>
      <c r="F12" s="51" t="s">
        <v>581</v>
      </c>
      <c r="G12" s="27">
        <v>1</v>
      </c>
      <c r="H12" s="27"/>
      <c r="I12" s="27">
        <v>1</v>
      </c>
      <c r="J12" s="28">
        <v>1200</v>
      </c>
      <c r="K12" s="31">
        <f t="shared" si="0"/>
        <v>1200</v>
      </c>
    </row>
    <row r="13" spans="1:11">
      <c r="A13" s="30" t="s">
        <v>577</v>
      </c>
      <c r="B13" s="108"/>
      <c r="C13" s="26" t="s">
        <v>20</v>
      </c>
      <c r="D13" s="27" t="s">
        <v>202</v>
      </c>
      <c r="E13" s="27" t="s">
        <v>204</v>
      </c>
      <c r="F13" s="51" t="s">
        <v>581</v>
      </c>
      <c r="G13" s="27">
        <v>1</v>
      </c>
      <c r="H13" s="27"/>
      <c r="I13" s="27">
        <v>1</v>
      </c>
      <c r="J13" s="28">
        <v>6500</v>
      </c>
      <c r="K13" s="31">
        <f t="shared" si="0"/>
        <v>6500</v>
      </c>
    </row>
    <row r="14" spans="1:11">
      <c r="A14" s="30" t="s">
        <v>577</v>
      </c>
      <c r="B14" s="108"/>
      <c r="C14" s="26" t="s">
        <v>58</v>
      </c>
      <c r="D14" s="51" t="s">
        <v>581</v>
      </c>
      <c r="E14" s="51" t="s">
        <v>581</v>
      </c>
      <c r="F14" s="51" t="s">
        <v>581</v>
      </c>
      <c r="G14" s="27"/>
      <c r="H14" s="27">
        <v>1</v>
      </c>
      <c r="I14" s="27">
        <v>1</v>
      </c>
      <c r="J14" s="28">
        <v>55000</v>
      </c>
      <c r="K14" s="31">
        <f t="shared" si="0"/>
        <v>55000</v>
      </c>
    </row>
    <row r="15" spans="1:11">
      <c r="A15" s="30" t="s">
        <v>577</v>
      </c>
      <c r="B15" s="108" t="s">
        <v>18</v>
      </c>
      <c r="C15" s="26" t="s">
        <v>23</v>
      </c>
      <c r="D15" s="27" t="s">
        <v>39</v>
      </c>
      <c r="E15" s="27" t="s">
        <v>156</v>
      </c>
      <c r="F15" s="51" t="s">
        <v>581</v>
      </c>
      <c r="G15" s="27">
        <v>1</v>
      </c>
      <c r="H15" s="27"/>
      <c r="I15" s="27">
        <v>1</v>
      </c>
      <c r="J15" s="28">
        <v>300000</v>
      </c>
      <c r="K15" s="31">
        <f t="shared" si="0"/>
        <v>300000</v>
      </c>
    </row>
    <row r="16" spans="1:11">
      <c r="A16" s="30" t="s">
        <v>577</v>
      </c>
      <c r="B16" s="108"/>
      <c r="C16" s="26" t="s">
        <v>24</v>
      </c>
      <c r="D16" s="27" t="s">
        <v>39</v>
      </c>
      <c r="E16" s="51" t="s">
        <v>581</v>
      </c>
      <c r="F16" s="51" t="s">
        <v>581</v>
      </c>
      <c r="G16" s="27">
        <v>1</v>
      </c>
      <c r="H16" s="27"/>
      <c r="I16" s="27">
        <v>1</v>
      </c>
      <c r="J16" s="28">
        <v>150000</v>
      </c>
      <c r="K16" s="31">
        <f t="shared" si="0"/>
        <v>150000</v>
      </c>
    </row>
    <row r="17" spans="1:11">
      <c r="A17" s="30" t="s">
        <v>577</v>
      </c>
      <c r="B17" s="108"/>
      <c r="C17" s="26" t="s">
        <v>22</v>
      </c>
      <c r="D17" s="27" t="s">
        <v>77</v>
      </c>
      <c r="E17" s="51" t="s">
        <v>581</v>
      </c>
      <c r="F17" s="51" t="s">
        <v>581</v>
      </c>
      <c r="G17" s="27">
        <v>1</v>
      </c>
      <c r="H17" s="27"/>
      <c r="I17" s="27">
        <v>1</v>
      </c>
      <c r="J17" s="28">
        <v>2500</v>
      </c>
      <c r="K17" s="31">
        <f t="shared" si="0"/>
        <v>2500</v>
      </c>
    </row>
    <row r="18" spans="1:11">
      <c r="A18" s="30" t="s">
        <v>577</v>
      </c>
      <c r="B18" s="108"/>
      <c r="C18" s="26" t="s">
        <v>28</v>
      </c>
      <c r="D18" s="27" t="s">
        <v>138</v>
      </c>
      <c r="E18" s="27" t="s">
        <v>205</v>
      </c>
      <c r="F18" s="51" t="s">
        <v>581</v>
      </c>
      <c r="G18" s="27"/>
      <c r="H18" s="27">
        <v>1</v>
      </c>
      <c r="I18" s="27">
        <v>1</v>
      </c>
      <c r="J18" s="28">
        <v>1200</v>
      </c>
      <c r="K18" s="31">
        <f t="shared" si="0"/>
        <v>1200</v>
      </c>
    </row>
    <row r="19" spans="1:11">
      <c r="A19" s="30" t="s">
        <v>577</v>
      </c>
      <c r="B19" s="108"/>
      <c r="C19" s="26" t="s">
        <v>28</v>
      </c>
      <c r="D19" s="27" t="s">
        <v>138</v>
      </c>
      <c r="E19" s="27" t="s">
        <v>81</v>
      </c>
      <c r="F19" s="51" t="s">
        <v>581</v>
      </c>
      <c r="G19" s="27">
        <v>1</v>
      </c>
      <c r="H19" s="27"/>
      <c r="I19" s="27">
        <v>1</v>
      </c>
      <c r="J19" s="28">
        <v>1200</v>
      </c>
      <c r="K19" s="31">
        <f t="shared" si="0"/>
        <v>1200</v>
      </c>
    </row>
    <row r="20" spans="1:11">
      <c r="A20" s="30" t="s">
        <v>577</v>
      </c>
      <c r="B20" s="108" t="s">
        <v>201</v>
      </c>
      <c r="C20" s="26" t="s">
        <v>159</v>
      </c>
      <c r="D20" s="27" t="s">
        <v>203</v>
      </c>
      <c r="E20" s="51" t="s">
        <v>581</v>
      </c>
      <c r="F20" s="51" t="s">
        <v>581</v>
      </c>
      <c r="G20" s="27">
        <v>1</v>
      </c>
      <c r="H20" s="27"/>
      <c r="I20" s="27">
        <v>1</v>
      </c>
      <c r="J20" s="28">
        <v>450000</v>
      </c>
      <c r="K20" s="31">
        <f t="shared" si="0"/>
        <v>450000</v>
      </c>
    </row>
    <row r="21" spans="1:11">
      <c r="A21" s="30" t="s">
        <v>577</v>
      </c>
      <c r="B21" s="108"/>
      <c r="C21" s="26" t="s">
        <v>207</v>
      </c>
      <c r="D21" s="51" t="s">
        <v>581</v>
      </c>
      <c r="E21" s="51" t="s">
        <v>581</v>
      </c>
      <c r="F21" s="51" t="s">
        <v>581</v>
      </c>
      <c r="G21" s="27">
        <v>1</v>
      </c>
      <c r="H21" s="27"/>
      <c r="I21" s="27">
        <v>1</v>
      </c>
      <c r="J21" s="28">
        <v>450000</v>
      </c>
      <c r="K21" s="31">
        <f t="shared" si="0"/>
        <v>450000</v>
      </c>
    </row>
    <row r="22" spans="1:11">
      <c r="A22" s="30" t="s">
        <v>577</v>
      </c>
      <c r="B22" s="108" t="s">
        <v>209</v>
      </c>
      <c r="C22" s="26" t="s">
        <v>60</v>
      </c>
      <c r="D22" s="27" t="s">
        <v>63</v>
      </c>
      <c r="E22" s="51" t="s">
        <v>581</v>
      </c>
      <c r="F22" s="51" t="s">
        <v>581</v>
      </c>
      <c r="G22" s="27">
        <v>1</v>
      </c>
      <c r="H22" s="27"/>
      <c r="I22" s="27">
        <v>1</v>
      </c>
      <c r="J22" s="28">
        <v>52000</v>
      </c>
      <c r="K22" s="31">
        <f t="shared" si="0"/>
        <v>52000</v>
      </c>
    </row>
    <row r="23" spans="1:11">
      <c r="A23" s="30" t="s">
        <v>577</v>
      </c>
      <c r="B23" s="108"/>
      <c r="C23" s="26" t="s">
        <v>160</v>
      </c>
      <c r="D23" s="51" t="s">
        <v>581</v>
      </c>
      <c r="E23" s="51" t="s">
        <v>581</v>
      </c>
      <c r="F23" s="51" t="s">
        <v>581</v>
      </c>
      <c r="G23" s="27">
        <v>1</v>
      </c>
      <c r="H23" s="27"/>
      <c r="I23" s="27">
        <v>1</v>
      </c>
      <c r="J23" s="28">
        <v>450000</v>
      </c>
      <c r="K23" s="31">
        <f t="shared" si="0"/>
        <v>450000</v>
      </c>
    </row>
    <row r="24" spans="1:11">
      <c r="A24" s="30" t="s">
        <v>577</v>
      </c>
      <c r="B24" s="108"/>
      <c r="C24" s="26" t="s">
        <v>60</v>
      </c>
      <c r="D24" s="27" t="s">
        <v>210</v>
      </c>
      <c r="E24" s="51" t="s">
        <v>581</v>
      </c>
      <c r="F24" s="51" t="s">
        <v>581</v>
      </c>
      <c r="G24" s="27"/>
      <c r="H24" s="27">
        <v>1</v>
      </c>
      <c r="I24" s="27">
        <v>1</v>
      </c>
      <c r="J24" s="28">
        <v>52000</v>
      </c>
      <c r="K24" s="31">
        <f t="shared" si="0"/>
        <v>52000</v>
      </c>
    </row>
    <row r="25" spans="1:11">
      <c r="A25" s="30" t="s">
        <v>577</v>
      </c>
      <c r="B25" s="108" t="s">
        <v>32</v>
      </c>
      <c r="C25" s="26" t="s">
        <v>158</v>
      </c>
      <c r="D25" s="51" t="s">
        <v>581</v>
      </c>
      <c r="E25" s="51" t="s">
        <v>581</v>
      </c>
      <c r="F25" s="51" t="s">
        <v>581</v>
      </c>
      <c r="G25" s="27"/>
      <c r="H25" s="27">
        <v>1</v>
      </c>
      <c r="I25" s="27">
        <v>1</v>
      </c>
      <c r="J25" s="28">
        <v>4500</v>
      </c>
      <c r="K25" s="31">
        <f t="shared" si="0"/>
        <v>4500</v>
      </c>
    </row>
    <row r="26" spans="1:11">
      <c r="A26" s="30" t="s">
        <v>577</v>
      </c>
      <c r="B26" s="108"/>
      <c r="C26" s="26" t="s">
        <v>28</v>
      </c>
      <c r="D26" s="27" t="s">
        <v>42</v>
      </c>
      <c r="E26" s="51" t="s">
        <v>581</v>
      </c>
      <c r="F26" s="51" t="s">
        <v>581</v>
      </c>
      <c r="G26" s="27">
        <v>1</v>
      </c>
      <c r="H26" s="27"/>
      <c r="I26" s="27">
        <v>1</v>
      </c>
      <c r="J26" s="28">
        <v>1200</v>
      </c>
      <c r="K26" s="31">
        <f t="shared" si="0"/>
        <v>1200</v>
      </c>
    </row>
    <row r="27" spans="1:11">
      <c r="A27" s="30" t="s">
        <v>577</v>
      </c>
      <c r="B27" s="108"/>
      <c r="C27" s="26" t="s">
        <v>29</v>
      </c>
      <c r="D27" s="27" t="s">
        <v>211</v>
      </c>
      <c r="E27" s="51" t="s">
        <v>581</v>
      </c>
      <c r="F27" s="51" t="s">
        <v>581</v>
      </c>
      <c r="G27" s="27"/>
      <c r="H27" s="27">
        <v>1</v>
      </c>
      <c r="I27" s="27">
        <v>1</v>
      </c>
      <c r="J27" s="28">
        <v>30000</v>
      </c>
      <c r="K27" s="31">
        <f t="shared" si="0"/>
        <v>30000</v>
      </c>
    </row>
    <row r="28" spans="1:11">
      <c r="A28" s="30" t="s">
        <v>577</v>
      </c>
      <c r="B28" s="108"/>
      <c r="C28" s="26" t="s">
        <v>25</v>
      </c>
      <c r="D28" s="27" t="s">
        <v>212</v>
      </c>
      <c r="E28" s="51" t="s">
        <v>581</v>
      </c>
      <c r="F28" s="51" t="s">
        <v>581</v>
      </c>
      <c r="G28" s="27">
        <v>1</v>
      </c>
      <c r="H28" s="27"/>
      <c r="I28" s="27">
        <v>1</v>
      </c>
      <c r="J28" s="28">
        <v>375000</v>
      </c>
      <c r="K28" s="31">
        <f t="shared" si="0"/>
        <v>375000</v>
      </c>
    </row>
    <row r="29" spans="1:11">
      <c r="A29" s="30" t="s">
        <v>577</v>
      </c>
      <c r="B29" s="108"/>
      <c r="C29" s="26" t="s">
        <v>157</v>
      </c>
      <c r="D29" s="51" t="s">
        <v>581</v>
      </c>
      <c r="E29" s="51" t="s">
        <v>581</v>
      </c>
      <c r="F29" s="51" t="s">
        <v>581</v>
      </c>
      <c r="G29" s="27">
        <v>1</v>
      </c>
      <c r="H29" s="27"/>
      <c r="I29" s="27">
        <v>1</v>
      </c>
      <c r="J29" s="28">
        <v>225000</v>
      </c>
      <c r="K29" s="31">
        <f t="shared" si="0"/>
        <v>225000</v>
      </c>
    </row>
    <row r="30" spans="1:11">
      <c r="A30" s="30" t="s">
        <v>577</v>
      </c>
      <c r="B30" s="108"/>
      <c r="C30" s="26" t="s">
        <v>26</v>
      </c>
      <c r="D30" s="27" t="s">
        <v>194</v>
      </c>
      <c r="E30" s="51" t="s">
        <v>581</v>
      </c>
      <c r="F30" s="51" t="s">
        <v>581</v>
      </c>
      <c r="G30" s="27">
        <v>1</v>
      </c>
      <c r="H30" s="27"/>
      <c r="I30" s="27">
        <v>1</v>
      </c>
      <c r="J30" s="28">
        <v>6500</v>
      </c>
      <c r="K30" s="31">
        <f t="shared" si="0"/>
        <v>6500</v>
      </c>
    </row>
    <row r="31" spans="1:11">
      <c r="A31" s="30" t="s">
        <v>577</v>
      </c>
      <c r="B31" s="108" t="s">
        <v>174</v>
      </c>
      <c r="C31" s="26" t="s">
        <v>28</v>
      </c>
      <c r="D31" s="51" t="s">
        <v>581</v>
      </c>
      <c r="E31" s="51" t="s">
        <v>581</v>
      </c>
      <c r="F31" s="51" t="s">
        <v>581</v>
      </c>
      <c r="G31" s="27">
        <v>1</v>
      </c>
      <c r="H31" s="27"/>
      <c r="I31" s="27">
        <v>1</v>
      </c>
      <c r="J31" s="28">
        <v>1200</v>
      </c>
      <c r="K31" s="31">
        <f t="shared" si="0"/>
        <v>1200</v>
      </c>
    </row>
    <row r="32" spans="1:11">
      <c r="A32" s="30" t="s">
        <v>577</v>
      </c>
      <c r="B32" s="108"/>
      <c r="C32" s="26" t="s">
        <v>20</v>
      </c>
      <c r="D32" s="51" t="s">
        <v>581</v>
      </c>
      <c r="E32" s="51" t="s">
        <v>581</v>
      </c>
      <c r="F32" s="51" t="s">
        <v>581</v>
      </c>
      <c r="G32" s="27">
        <v>1</v>
      </c>
      <c r="H32" s="27"/>
      <c r="I32" s="27">
        <v>1</v>
      </c>
      <c r="J32" s="28">
        <v>6500</v>
      </c>
      <c r="K32" s="31">
        <f t="shared" si="0"/>
        <v>6500</v>
      </c>
    </row>
    <row r="33" spans="1:11">
      <c r="A33" s="30" t="s">
        <v>577</v>
      </c>
      <c r="B33" s="108"/>
      <c r="C33" s="26" t="s">
        <v>71</v>
      </c>
      <c r="D33" s="27" t="s">
        <v>213</v>
      </c>
      <c r="E33" s="51" t="s">
        <v>581</v>
      </c>
      <c r="F33" s="51" t="s">
        <v>581</v>
      </c>
      <c r="G33" s="27">
        <v>1</v>
      </c>
      <c r="H33" s="27"/>
      <c r="I33" s="27">
        <v>1</v>
      </c>
      <c r="J33" s="28">
        <v>1100</v>
      </c>
      <c r="K33" s="31">
        <f t="shared" si="0"/>
        <v>1100</v>
      </c>
    </row>
    <row r="34" spans="1:11">
      <c r="A34" s="30" t="s">
        <v>577</v>
      </c>
      <c r="B34" s="108" t="s">
        <v>101</v>
      </c>
      <c r="C34" s="26" t="s">
        <v>208</v>
      </c>
      <c r="D34" s="27" t="s">
        <v>214</v>
      </c>
      <c r="E34" s="51" t="s">
        <v>581</v>
      </c>
      <c r="F34" s="51" t="s">
        <v>581</v>
      </c>
      <c r="G34" s="27">
        <v>1</v>
      </c>
      <c r="H34" s="27"/>
      <c r="I34" s="27">
        <v>1</v>
      </c>
      <c r="J34" s="28">
        <v>15500</v>
      </c>
      <c r="K34" s="31">
        <f t="shared" si="0"/>
        <v>15500</v>
      </c>
    </row>
    <row r="35" spans="1:11">
      <c r="A35" s="30" t="s">
        <v>577</v>
      </c>
      <c r="B35" s="108"/>
      <c r="C35" s="26" t="s">
        <v>95</v>
      </c>
      <c r="D35" s="27" t="s">
        <v>215</v>
      </c>
      <c r="E35" s="51" t="s">
        <v>581</v>
      </c>
      <c r="F35" s="51" t="s">
        <v>581</v>
      </c>
      <c r="G35" s="27"/>
      <c r="H35" s="27">
        <v>1</v>
      </c>
      <c r="I35" s="27">
        <v>1</v>
      </c>
      <c r="J35" s="28">
        <v>38000</v>
      </c>
      <c r="K35" s="31">
        <f t="shared" si="0"/>
        <v>38000</v>
      </c>
    </row>
    <row r="36" spans="1:11">
      <c r="A36" s="30" t="s">
        <v>577</v>
      </c>
      <c r="B36" s="108" t="s">
        <v>100</v>
      </c>
      <c r="C36" s="26" t="s">
        <v>86</v>
      </c>
      <c r="D36" s="27" t="s">
        <v>216</v>
      </c>
      <c r="E36" s="51" t="s">
        <v>581</v>
      </c>
      <c r="F36" s="51" t="s">
        <v>581</v>
      </c>
      <c r="G36" s="27">
        <v>1</v>
      </c>
      <c r="H36" s="27"/>
      <c r="I36" s="27">
        <v>1</v>
      </c>
      <c r="J36" s="28">
        <v>2500</v>
      </c>
      <c r="K36" s="31">
        <f t="shared" si="0"/>
        <v>2500</v>
      </c>
    </row>
    <row r="37" spans="1:11">
      <c r="A37" s="30" t="s">
        <v>577</v>
      </c>
      <c r="B37" s="108"/>
      <c r="C37" s="26" t="s">
        <v>57</v>
      </c>
      <c r="D37" s="51" t="s">
        <v>581</v>
      </c>
      <c r="E37" s="51" t="s">
        <v>581</v>
      </c>
      <c r="F37" s="51" t="s">
        <v>581</v>
      </c>
      <c r="G37" s="27">
        <v>1</v>
      </c>
      <c r="H37" s="27"/>
      <c r="I37" s="27">
        <v>1</v>
      </c>
      <c r="J37" s="28">
        <v>6500</v>
      </c>
      <c r="K37" s="31">
        <f t="shared" si="0"/>
        <v>6500</v>
      </c>
    </row>
    <row r="38" spans="1:11">
      <c r="A38" s="30" t="s">
        <v>577</v>
      </c>
      <c r="B38" s="108"/>
      <c r="C38" s="26" t="s">
        <v>57</v>
      </c>
      <c r="D38" s="51" t="s">
        <v>581</v>
      </c>
      <c r="E38" s="51" t="s">
        <v>581</v>
      </c>
      <c r="F38" s="51" t="s">
        <v>581</v>
      </c>
      <c r="G38" s="27">
        <v>1</v>
      </c>
      <c r="H38" s="27"/>
      <c r="I38" s="27">
        <v>1</v>
      </c>
      <c r="J38" s="28">
        <v>6500</v>
      </c>
      <c r="K38" s="31">
        <f t="shared" si="0"/>
        <v>6500</v>
      </c>
    </row>
    <row r="39" spans="1:11">
      <c r="A39" s="30" t="s">
        <v>577</v>
      </c>
      <c r="B39" s="108"/>
      <c r="C39" s="26" t="s">
        <v>93</v>
      </c>
      <c r="D39" s="51" t="s">
        <v>581</v>
      </c>
      <c r="E39" s="27" t="s">
        <v>219</v>
      </c>
      <c r="F39" s="51" t="s">
        <v>581</v>
      </c>
      <c r="G39" s="27">
        <v>1</v>
      </c>
      <c r="H39" s="27"/>
      <c r="I39" s="27">
        <v>1</v>
      </c>
      <c r="J39" s="28">
        <v>45000</v>
      </c>
      <c r="K39" s="31">
        <f t="shared" si="0"/>
        <v>45000</v>
      </c>
    </row>
    <row r="40" spans="1:11">
      <c r="A40" s="30" t="s">
        <v>577</v>
      </c>
      <c r="B40" s="108"/>
      <c r="C40" s="26" t="s">
        <v>97</v>
      </c>
      <c r="D40" s="51" t="s">
        <v>581</v>
      </c>
      <c r="E40" s="51" t="s">
        <v>581</v>
      </c>
      <c r="F40" s="51" t="s">
        <v>581</v>
      </c>
      <c r="G40" s="27">
        <v>1</v>
      </c>
      <c r="H40" s="27"/>
      <c r="I40" s="27">
        <v>1</v>
      </c>
      <c r="J40" s="28">
        <v>6500</v>
      </c>
      <c r="K40" s="31">
        <f t="shared" si="0"/>
        <v>6500</v>
      </c>
    </row>
    <row r="41" spans="1:11">
      <c r="A41" s="30" t="s">
        <v>577</v>
      </c>
      <c r="B41" s="108"/>
      <c r="C41" s="26" t="s">
        <v>95</v>
      </c>
      <c r="D41" s="27" t="s">
        <v>217</v>
      </c>
      <c r="E41" s="27" t="s">
        <v>220</v>
      </c>
      <c r="F41" s="51" t="s">
        <v>581</v>
      </c>
      <c r="G41" s="27">
        <v>1</v>
      </c>
      <c r="H41" s="27"/>
      <c r="I41" s="27">
        <v>1</v>
      </c>
      <c r="J41" s="28">
        <v>38000</v>
      </c>
      <c r="K41" s="31">
        <f t="shared" si="0"/>
        <v>38000</v>
      </c>
    </row>
    <row r="42" spans="1:11">
      <c r="A42" s="30" t="s">
        <v>577</v>
      </c>
      <c r="B42" s="108"/>
      <c r="C42" s="26" t="s">
        <v>86</v>
      </c>
      <c r="D42" s="27" t="s">
        <v>181</v>
      </c>
      <c r="E42" s="51" t="s">
        <v>581</v>
      </c>
      <c r="F42" s="51" t="s">
        <v>581</v>
      </c>
      <c r="G42" s="27">
        <v>1</v>
      </c>
      <c r="H42" s="27"/>
      <c r="I42" s="27">
        <v>1</v>
      </c>
      <c r="J42" s="28">
        <v>2500</v>
      </c>
      <c r="K42" s="31">
        <f t="shared" si="0"/>
        <v>2500</v>
      </c>
    </row>
    <row r="43" spans="1:11">
      <c r="A43" s="30" t="s">
        <v>577</v>
      </c>
      <c r="B43" s="108"/>
      <c r="C43" s="26" t="s">
        <v>94</v>
      </c>
      <c r="D43" s="27" t="s">
        <v>218</v>
      </c>
      <c r="E43" s="51" t="s">
        <v>581</v>
      </c>
      <c r="F43" s="51" t="s">
        <v>581</v>
      </c>
      <c r="G43" s="27">
        <v>1</v>
      </c>
      <c r="H43" s="27"/>
      <c r="I43" s="27">
        <v>1</v>
      </c>
      <c r="J43" s="28">
        <v>6500</v>
      </c>
      <c r="K43" s="31">
        <f t="shared" si="0"/>
        <v>6500</v>
      </c>
    </row>
    <row r="44" spans="1:11">
      <c r="A44" s="30" t="s">
        <v>577</v>
      </c>
      <c r="B44" s="108" t="s">
        <v>33</v>
      </c>
      <c r="C44" s="26" t="s">
        <v>30</v>
      </c>
      <c r="D44" s="27" t="s">
        <v>122</v>
      </c>
      <c r="E44" s="51" t="s">
        <v>581</v>
      </c>
      <c r="F44" s="51" t="s">
        <v>581</v>
      </c>
      <c r="G44" s="27">
        <v>1</v>
      </c>
      <c r="H44" s="27"/>
      <c r="I44" s="27">
        <v>1</v>
      </c>
      <c r="J44" s="28">
        <v>150000</v>
      </c>
      <c r="K44" s="31">
        <f t="shared" si="0"/>
        <v>150000</v>
      </c>
    </row>
    <row r="45" spans="1:11">
      <c r="A45" s="30" t="s">
        <v>577</v>
      </c>
      <c r="B45" s="108"/>
      <c r="C45" s="26" t="s">
        <v>28</v>
      </c>
      <c r="D45" s="27" t="s">
        <v>138</v>
      </c>
      <c r="E45" s="27" t="s">
        <v>81</v>
      </c>
      <c r="F45" s="51" t="s">
        <v>581</v>
      </c>
      <c r="G45" s="27">
        <v>1</v>
      </c>
      <c r="H45" s="27"/>
      <c r="I45" s="27">
        <v>1</v>
      </c>
      <c r="J45" s="28">
        <v>1200</v>
      </c>
      <c r="K45" s="31">
        <f t="shared" si="0"/>
        <v>1200</v>
      </c>
    </row>
    <row r="46" spans="1:11">
      <c r="A46" s="30" t="s">
        <v>577</v>
      </c>
      <c r="B46" s="108"/>
      <c r="C46" s="26" t="s">
        <v>57</v>
      </c>
      <c r="D46" s="51" t="s">
        <v>581</v>
      </c>
      <c r="E46" s="27"/>
      <c r="F46" s="51" t="s">
        <v>581</v>
      </c>
      <c r="G46" s="27">
        <v>1</v>
      </c>
      <c r="H46" s="27"/>
      <c r="I46" s="27">
        <v>1</v>
      </c>
      <c r="J46" s="28">
        <v>6500</v>
      </c>
      <c r="K46" s="31">
        <f t="shared" si="0"/>
        <v>6500</v>
      </c>
    </row>
    <row r="47" spans="1:11">
      <c r="A47" s="30" t="s">
        <v>577</v>
      </c>
      <c r="B47" s="108"/>
      <c r="C47" s="26" t="s">
        <v>74</v>
      </c>
      <c r="D47" s="51" t="s">
        <v>581</v>
      </c>
      <c r="E47" s="27" t="s">
        <v>221</v>
      </c>
      <c r="F47" s="51" t="s">
        <v>581</v>
      </c>
      <c r="G47" s="27">
        <v>1</v>
      </c>
      <c r="H47" s="27"/>
      <c r="I47" s="27">
        <v>1</v>
      </c>
      <c r="J47" s="28">
        <v>10000</v>
      </c>
      <c r="K47" s="31">
        <f t="shared" si="0"/>
        <v>10000</v>
      </c>
    </row>
    <row r="48" spans="1:11">
      <c r="A48" s="30" t="s">
        <v>577</v>
      </c>
      <c r="B48" s="108"/>
      <c r="C48" s="26" t="s">
        <v>73</v>
      </c>
      <c r="D48" s="51" t="s">
        <v>581</v>
      </c>
      <c r="E48" s="51" t="s">
        <v>581</v>
      </c>
      <c r="F48" s="51" t="s">
        <v>581</v>
      </c>
      <c r="G48" s="27">
        <v>1</v>
      </c>
      <c r="H48" s="27"/>
      <c r="I48" s="27">
        <v>1</v>
      </c>
      <c r="J48" s="28">
        <v>1500</v>
      </c>
      <c r="K48" s="31">
        <f t="shared" si="0"/>
        <v>1500</v>
      </c>
    </row>
    <row r="49" spans="1:11" ht="15.75" thickBot="1">
      <c r="A49" s="32" t="s">
        <v>577</v>
      </c>
      <c r="B49" s="109"/>
      <c r="C49" s="33" t="s">
        <v>58</v>
      </c>
      <c r="D49" s="52" t="s">
        <v>581</v>
      </c>
      <c r="E49" s="52" t="s">
        <v>581</v>
      </c>
      <c r="F49" s="52" t="s">
        <v>581</v>
      </c>
      <c r="G49" s="35">
        <v>1</v>
      </c>
      <c r="H49" s="35"/>
      <c r="I49" s="35">
        <v>1</v>
      </c>
      <c r="J49" s="36">
        <v>55000</v>
      </c>
      <c r="K49" s="37">
        <f t="shared" si="0"/>
        <v>55000</v>
      </c>
    </row>
    <row r="50" spans="1:11">
      <c r="A50" s="131"/>
      <c r="B50" s="163"/>
      <c r="C50" s="133"/>
      <c r="D50" s="164"/>
      <c r="E50" s="164"/>
      <c r="F50" s="164"/>
      <c r="G50" s="134"/>
      <c r="H50" s="134"/>
      <c r="I50" s="134"/>
      <c r="J50" s="136"/>
      <c r="K50" s="136"/>
    </row>
    <row r="52" spans="1:11" ht="16.5" thickBot="1">
      <c r="A52" s="1" t="s">
        <v>575</v>
      </c>
      <c r="B52" s="56"/>
      <c r="E52" s="2"/>
      <c r="F52" s="3"/>
      <c r="G52" s="4"/>
      <c r="H52" s="4"/>
      <c r="I52" s="4"/>
    </row>
    <row r="53" spans="1:11" ht="15.75" thickBot="1">
      <c r="A53" s="5"/>
      <c r="B53" s="57"/>
      <c r="E53" s="50"/>
      <c r="F53" s="39"/>
      <c r="G53" s="74" t="s">
        <v>576</v>
      </c>
      <c r="H53" s="75"/>
      <c r="I53" s="75"/>
      <c r="J53" s="76"/>
      <c r="K53" s="41">
        <f>SUM(I6:I49)</f>
        <v>44</v>
      </c>
    </row>
    <row r="54" spans="1:11" ht="18.75">
      <c r="A54" s="6" t="s">
        <v>577</v>
      </c>
      <c r="B54" s="77" t="s">
        <v>578</v>
      </c>
      <c r="C54" s="78"/>
      <c r="E54" s="38"/>
      <c r="F54" s="39"/>
      <c r="G54" s="79" t="s">
        <v>580</v>
      </c>
      <c r="H54" s="80"/>
      <c r="I54" s="80"/>
      <c r="J54" s="81"/>
      <c r="K54" s="9">
        <f>SUM(K6:K49)</f>
        <v>3099500</v>
      </c>
    </row>
    <row r="55" spans="1:11" ht="15.75" thickBot="1">
      <c r="A55" s="10" t="s">
        <v>581</v>
      </c>
      <c r="B55" s="82" t="s">
        <v>582</v>
      </c>
      <c r="C55" s="83"/>
      <c r="D55" s="48"/>
      <c r="E55" s="38"/>
      <c r="F55" s="39"/>
      <c r="G55" s="84" t="s">
        <v>584</v>
      </c>
      <c r="H55" s="85"/>
      <c r="I55" s="85"/>
      <c r="J55" s="85"/>
      <c r="K55" s="13">
        <f>K54*0.07</f>
        <v>216965.00000000003</v>
      </c>
    </row>
    <row r="56" spans="1:11">
      <c r="F56" s="40"/>
    </row>
    <row r="60" spans="1:11">
      <c r="E60" s="40"/>
    </row>
  </sheetData>
  <mergeCells count="3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53:J53"/>
    <mergeCell ref="B54:C54"/>
    <mergeCell ref="G54:J54"/>
    <mergeCell ref="B55:C55"/>
    <mergeCell ref="G55:J55"/>
    <mergeCell ref="B6:B7"/>
    <mergeCell ref="B9:B14"/>
    <mergeCell ref="B15:B19"/>
    <mergeCell ref="B20:B21"/>
    <mergeCell ref="B22:B24"/>
    <mergeCell ref="B25:B30"/>
    <mergeCell ref="B31:B33"/>
    <mergeCell ref="B34:B35"/>
    <mergeCell ref="B36:B43"/>
    <mergeCell ref="B44:B49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P1" sqref="P1"/>
    </sheetView>
  </sheetViews>
  <sheetFormatPr defaultRowHeight="15"/>
  <cols>
    <col min="1" max="1" width="4.5703125" customWidth="1"/>
    <col min="2" max="2" width="12.5703125" style="54" customWidth="1"/>
    <col min="3" max="3" width="19.140625" customWidth="1"/>
    <col min="4" max="4" width="13" customWidth="1"/>
    <col min="5" max="5" width="7.5703125" customWidth="1"/>
    <col min="6" max="6" width="7" customWidth="1"/>
    <col min="7" max="7" width="4.28515625" customWidth="1"/>
    <col min="8" max="8" width="3.85546875" customWidth="1"/>
    <col min="9" max="9" width="4.1406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222</v>
      </c>
      <c r="G3" s="72"/>
      <c r="H3" s="72"/>
      <c r="I3" s="72"/>
      <c r="J3" s="72"/>
      <c r="K3" s="10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" customHeight="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108" t="s">
        <v>223</v>
      </c>
      <c r="C6" s="44" t="s">
        <v>20</v>
      </c>
      <c r="D6" s="27" t="s">
        <v>143</v>
      </c>
      <c r="E6" s="27" t="s">
        <v>229</v>
      </c>
      <c r="F6" s="51" t="s">
        <v>581</v>
      </c>
      <c r="G6" s="27">
        <v>1</v>
      </c>
      <c r="H6" s="27"/>
      <c r="I6" s="27">
        <v>1</v>
      </c>
      <c r="J6" s="45">
        <v>6500</v>
      </c>
      <c r="K6" s="31">
        <f t="shared" ref="K6:K68" si="0">I6*J6</f>
        <v>6500</v>
      </c>
    </row>
    <row r="7" spans="1:11">
      <c r="A7" s="30" t="s">
        <v>577</v>
      </c>
      <c r="B7" s="108"/>
      <c r="C7" s="44" t="s">
        <v>28</v>
      </c>
      <c r="D7" s="27" t="s">
        <v>138</v>
      </c>
      <c r="E7" s="27" t="s">
        <v>81</v>
      </c>
      <c r="F7" s="51" t="s">
        <v>581</v>
      </c>
      <c r="G7" s="27">
        <v>1</v>
      </c>
      <c r="H7" s="27"/>
      <c r="I7" s="27">
        <v>1</v>
      </c>
      <c r="J7" s="45">
        <v>1200</v>
      </c>
      <c r="K7" s="31">
        <f t="shared" si="0"/>
        <v>1200</v>
      </c>
    </row>
    <row r="8" spans="1:11">
      <c r="A8" s="30" t="s">
        <v>577</v>
      </c>
      <c r="B8" s="108" t="s">
        <v>100</v>
      </c>
      <c r="C8" s="44" t="s">
        <v>57</v>
      </c>
      <c r="D8" s="51" t="s">
        <v>581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108"/>
      <c r="C9" s="44" t="s">
        <v>224</v>
      </c>
      <c r="D9" s="27" t="s">
        <v>225</v>
      </c>
      <c r="E9" s="27" t="s">
        <v>230</v>
      </c>
      <c r="F9" s="51" t="s">
        <v>581</v>
      </c>
      <c r="G9" s="27">
        <v>1</v>
      </c>
      <c r="H9" s="27"/>
      <c r="I9" s="27">
        <v>1</v>
      </c>
      <c r="J9" s="45">
        <v>45000</v>
      </c>
      <c r="K9" s="31">
        <f t="shared" si="0"/>
        <v>45000</v>
      </c>
    </row>
    <row r="10" spans="1:11">
      <c r="A10" s="30" t="s">
        <v>577</v>
      </c>
      <c r="B10" s="108"/>
      <c r="C10" s="44" t="s">
        <v>96</v>
      </c>
      <c r="D10" s="51" t="s">
        <v>581</v>
      </c>
      <c r="E10" s="51" t="s">
        <v>581</v>
      </c>
      <c r="F10" s="51" t="s">
        <v>581</v>
      </c>
      <c r="G10" s="27">
        <v>1</v>
      </c>
      <c r="H10" s="27"/>
      <c r="I10" s="27">
        <v>1</v>
      </c>
      <c r="J10" s="45">
        <v>14000</v>
      </c>
      <c r="K10" s="31">
        <f t="shared" si="0"/>
        <v>14000</v>
      </c>
    </row>
    <row r="11" spans="1:11">
      <c r="A11" s="30" t="s">
        <v>577</v>
      </c>
      <c r="B11" s="108"/>
      <c r="C11" s="44" t="s">
        <v>95</v>
      </c>
      <c r="D11" s="51" t="s">
        <v>581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45">
        <v>38000</v>
      </c>
      <c r="K11" s="31">
        <f t="shared" si="0"/>
        <v>38000</v>
      </c>
    </row>
    <row r="12" spans="1:11">
      <c r="A12" s="30" t="s">
        <v>577</v>
      </c>
      <c r="B12" s="108"/>
      <c r="C12" s="44" t="s">
        <v>86</v>
      </c>
      <c r="D12" s="27" t="s">
        <v>90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2500</v>
      </c>
      <c r="K12" s="31">
        <f t="shared" si="0"/>
        <v>2500</v>
      </c>
    </row>
    <row r="13" spans="1:11">
      <c r="A13" s="30" t="s">
        <v>577</v>
      </c>
      <c r="B13" s="108"/>
      <c r="C13" s="44" t="s">
        <v>86</v>
      </c>
      <c r="D13" s="27" t="s">
        <v>181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2500</v>
      </c>
      <c r="K13" s="31">
        <f t="shared" si="0"/>
        <v>2500</v>
      </c>
    </row>
    <row r="14" spans="1:11">
      <c r="A14" s="30" t="s">
        <v>577</v>
      </c>
      <c r="B14" s="108"/>
      <c r="C14" s="44" t="s">
        <v>94</v>
      </c>
      <c r="D14" s="27" t="s">
        <v>226</v>
      </c>
      <c r="E14" s="51" t="s">
        <v>581</v>
      </c>
      <c r="F14" s="51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108"/>
      <c r="C15" s="44" t="s">
        <v>94</v>
      </c>
      <c r="D15" s="27" t="s">
        <v>226</v>
      </c>
      <c r="E15" s="51" t="s">
        <v>581</v>
      </c>
      <c r="F15" s="51" t="s">
        <v>581</v>
      </c>
      <c r="G15" s="27">
        <v>1</v>
      </c>
      <c r="H15" s="27"/>
      <c r="I15" s="27">
        <v>1</v>
      </c>
      <c r="J15" s="45">
        <v>6500</v>
      </c>
      <c r="K15" s="31">
        <f t="shared" si="0"/>
        <v>6500</v>
      </c>
    </row>
    <row r="16" spans="1:11">
      <c r="A16" s="30" t="s">
        <v>577</v>
      </c>
      <c r="B16" s="62" t="s">
        <v>223</v>
      </c>
      <c r="C16" s="44" t="s">
        <v>70</v>
      </c>
      <c r="D16" s="27" t="s">
        <v>227</v>
      </c>
      <c r="E16" s="51" t="s">
        <v>581</v>
      </c>
      <c r="F16" s="51" t="s">
        <v>581</v>
      </c>
      <c r="G16" s="27">
        <v>1</v>
      </c>
      <c r="H16" s="27"/>
      <c r="I16" s="27">
        <v>1</v>
      </c>
      <c r="J16" s="45">
        <v>650</v>
      </c>
      <c r="K16" s="31">
        <f t="shared" si="0"/>
        <v>650</v>
      </c>
    </row>
    <row r="17" spans="1:11">
      <c r="A17" s="30" t="s">
        <v>577</v>
      </c>
      <c r="B17" s="108" t="s">
        <v>100</v>
      </c>
      <c r="C17" s="44" t="s">
        <v>93</v>
      </c>
      <c r="D17" s="27" t="s">
        <v>129</v>
      </c>
      <c r="E17" s="27" t="s">
        <v>231</v>
      </c>
      <c r="F17" s="51" t="s">
        <v>581</v>
      </c>
      <c r="G17" s="27">
        <v>1</v>
      </c>
      <c r="H17" s="27"/>
      <c r="I17" s="27">
        <v>1</v>
      </c>
      <c r="J17" s="45">
        <v>45000</v>
      </c>
      <c r="K17" s="31">
        <f t="shared" si="0"/>
        <v>45000</v>
      </c>
    </row>
    <row r="18" spans="1:11">
      <c r="A18" s="30" t="s">
        <v>577</v>
      </c>
      <c r="B18" s="108"/>
      <c r="C18" s="44" t="s">
        <v>93</v>
      </c>
      <c r="D18" s="27" t="s">
        <v>63</v>
      </c>
      <c r="E18" s="27" t="s">
        <v>232</v>
      </c>
      <c r="F18" s="51" t="s">
        <v>581</v>
      </c>
      <c r="G18" s="27">
        <v>1</v>
      </c>
      <c r="H18" s="27"/>
      <c r="I18" s="27">
        <v>1</v>
      </c>
      <c r="J18" s="45">
        <v>45000</v>
      </c>
      <c r="K18" s="31">
        <f t="shared" si="0"/>
        <v>45000</v>
      </c>
    </row>
    <row r="19" spans="1:11">
      <c r="A19" s="30" t="s">
        <v>577</v>
      </c>
      <c r="B19" s="108"/>
      <c r="C19" s="44" t="s">
        <v>95</v>
      </c>
      <c r="D19" s="27" t="s">
        <v>228</v>
      </c>
      <c r="E19" s="51" t="s">
        <v>581</v>
      </c>
      <c r="F19" s="51" t="s">
        <v>581</v>
      </c>
      <c r="G19" s="27">
        <v>1</v>
      </c>
      <c r="H19" s="27"/>
      <c r="I19" s="27">
        <v>1</v>
      </c>
      <c r="J19" s="45">
        <v>38000</v>
      </c>
      <c r="K19" s="31">
        <f t="shared" si="0"/>
        <v>38000</v>
      </c>
    </row>
    <row r="20" spans="1:11">
      <c r="A20" s="30" t="s">
        <v>577</v>
      </c>
      <c r="B20" s="108"/>
      <c r="C20" s="44" t="s">
        <v>208</v>
      </c>
      <c r="D20" s="27" t="s">
        <v>228</v>
      </c>
      <c r="E20" s="51" t="s">
        <v>581</v>
      </c>
      <c r="F20" s="51" t="s">
        <v>581</v>
      </c>
      <c r="G20" s="27">
        <v>1</v>
      </c>
      <c r="H20" s="27"/>
      <c r="I20" s="27">
        <v>1</v>
      </c>
      <c r="J20" s="45">
        <v>15500</v>
      </c>
      <c r="K20" s="31">
        <f t="shared" si="0"/>
        <v>15500</v>
      </c>
    </row>
    <row r="21" spans="1:11">
      <c r="A21" s="30" t="s">
        <v>577</v>
      </c>
      <c r="B21" s="108"/>
      <c r="C21" s="44" t="s">
        <v>208</v>
      </c>
      <c r="D21" s="51" t="s">
        <v>581</v>
      </c>
      <c r="E21" s="51" t="s">
        <v>581</v>
      </c>
      <c r="F21" s="51" t="s">
        <v>581</v>
      </c>
      <c r="G21" s="27">
        <v>1</v>
      </c>
      <c r="H21" s="27"/>
      <c r="I21" s="27">
        <v>1</v>
      </c>
      <c r="J21" s="45">
        <v>15500</v>
      </c>
      <c r="K21" s="31">
        <f t="shared" si="0"/>
        <v>15500</v>
      </c>
    </row>
    <row r="22" spans="1:11">
      <c r="A22" s="30" t="s">
        <v>577</v>
      </c>
      <c r="B22" s="108" t="s">
        <v>99</v>
      </c>
      <c r="C22" s="44" t="s">
        <v>21</v>
      </c>
      <c r="D22" s="27" t="s">
        <v>89</v>
      </c>
      <c r="E22" s="51" t="s">
        <v>581</v>
      </c>
      <c r="F22" s="51" t="s">
        <v>581</v>
      </c>
      <c r="G22" s="27">
        <v>1</v>
      </c>
      <c r="H22" s="27"/>
      <c r="I22" s="27">
        <v>1</v>
      </c>
      <c r="J22" s="45">
        <v>15000</v>
      </c>
      <c r="K22" s="31">
        <f t="shared" si="0"/>
        <v>15000</v>
      </c>
    </row>
    <row r="23" spans="1:11">
      <c r="A23" s="30" t="s">
        <v>577</v>
      </c>
      <c r="B23" s="108"/>
      <c r="C23" s="44" t="s">
        <v>20</v>
      </c>
      <c r="D23" s="27" t="s">
        <v>233</v>
      </c>
      <c r="E23" s="51" t="s">
        <v>581</v>
      </c>
      <c r="F23" s="51" t="s">
        <v>581</v>
      </c>
      <c r="G23" s="27">
        <v>1</v>
      </c>
      <c r="H23" s="27"/>
      <c r="I23" s="27">
        <v>1</v>
      </c>
      <c r="J23" s="45">
        <v>6500</v>
      </c>
      <c r="K23" s="31">
        <f t="shared" si="0"/>
        <v>6500</v>
      </c>
    </row>
    <row r="24" spans="1:11">
      <c r="A24" s="30" t="s">
        <v>577</v>
      </c>
      <c r="B24" s="108"/>
      <c r="C24" s="44" t="s">
        <v>20</v>
      </c>
      <c r="D24" s="27" t="s">
        <v>184</v>
      </c>
      <c r="E24" s="51" t="s">
        <v>581</v>
      </c>
      <c r="F24" s="51" t="s">
        <v>581</v>
      </c>
      <c r="G24" s="27">
        <v>1</v>
      </c>
      <c r="H24" s="27"/>
      <c r="I24" s="27">
        <v>1</v>
      </c>
      <c r="J24" s="45">
        <v>6500</v>
      </c>
      <c r="K24" s="31">
        <f t="shared" si="0"/>
        <v>6500</v>
      </c>
    </row>
    <row r="25" spans="1:11">
      <c r="A25" s="30" t="s">
        <v>577</v>
      </c>
      <c r="B25" s="108" t="s">
        <v>162</v>
      </c>
      <c r="C25" s="44" t="s">
        <v>159</v>
      </c>
      <c r="D25" s="27" t="s">
        <v>203</v>
      </c>
      <c r="E25" s="51" t="s">
        <v>581</v>
      </c>
      <c r="F25" s="51" t="s">
        <v>581</v>
      </c>
      <c r="G25" s="27">
        <v>1</v>
      </c>
      <c r="H25" s="27"/>
      <c r="I25" s="27">
        <v>1</v>
      </c>
      <c r="J25" s="45">
        <v>450000</v>
      </c>
      <c r="K25" s="31">
        <f t="shared" si="0"/>
        <v>450000</v>
      </c>
    </row>
    <row r="26" spans="1:11">
      <c r="A26" s="30" t="s">
        <v>577</v>
      </c>
      <c r="B26" s="108"/>
      <c r="C26" s="44" t="s">
        <v>60</v>
      </c>
      <c r="D26" s="27" t="s">
        <v>63</v>
      </c>
      <c r="E26" s="51" t="s">
        <v>581</v>
      </c>
      <c r="F26" s="51" t="s">
        <v>581</v>
      </c>
      <c r="G26" s="27">
        <v>1</v>
      </c>
      <c r="H26" s="27"/>
      <c r="I26" s="27">
        <v>1</v>
      </c>
      <c r="J26" s="45">
        <v>52000</v>
      </c>
      <c r="K26" s="31">
        <f t="shared" si="0"/>
        <v>52000</v>
      </c>
    </row>
    <row r="27" spans="1:11">
      <c r="A27" s="30" t="s">
        <v>577</v>
      </c>
      <c r="B27" s="108"/>
      <c r="C27" s="44" t="s">
        <v>60</v>
      </c>
      <c r="D27" s="27" t="s">
        <v>63</v>
      </c>
      <c r="E27" s="51" t="s">
        <v>581</v>
      </c>
      <c r="F27" s="51" t="s">
        <v>581</v>
      </c>
      <c r="G27" s="27">
        <v>1</v>
      </c>
      <c r="H27" s="27"/>
      <c r="I27" s="27">
        <v>1</v>
      </c>
      <c r="J27" s="45">
        <v>52000</v>
      </c>
      <c r="K27" s="31">
        <f t="shared" si="0"/>
        <v>52000</v>
      </c>
    </row>
    <row r="28" spans="1:11">
      <c r="A28" s="30" t="s">
        <v>577</v>
      </c>
      <c r="B28" s="108"/>
      <c r="C28" s="44" t="s">
        <v>160</v>
      </c>
      <c r="D28" s="27" t="s">
        <v>234</v>
      </c>
      <c r="E28" s="51" t="s">
        <v>581</v>
      </c>
      <c r="F28" s="51" t="s">
        <v>581</v>
      </c>
      <c r="G28" s="27">
        <v>1</v>
      </c>
      <c r="H28" s="27"/>
      <c r="I28" s="27">
        <v>1</v>
      </c>
      <c r="J28" s="45">
        <v>450000</v>
      </c>
      <c r="K28" s="31">
        <f t="shared" si="0"/>
        <v>450000</v>
      </c>
    </row>
    <row r="29" spans="1:11">
      <c r="A29" s="30" t="s">
        <v>577</v>
      </c>
      <c r="B29" s="108" t="s">
        <v>117</v>
      </c>
      <c r="C29" s="44" t="s">
        <v>57</v>
      </c>
      <c r="D29" s="51" t="s">
        <v>581</v>
      </c>
      <c r="E29" s="51" t="s">
        <v>581</v>
      </c>
      <c r="F29" s="51" t="s">
        <v>581</v>
      </c>
      <c r="G29" s="27">
        <v>1</v>
      </c>
      <c r="H29" s="27"/>
      <c r="I29" s="27">
        <v>1</v>
      </c>
      <c r="J29" s="45">
        <v>6500</v>
      </c>
      <c r="K29" s="31">
        <f t="shared" si="0"/>
        <v>6500</v>
      </c>
    </row>
    <row r="30" spans="1:11">
      <c r="A30" s="30" t="s">
        <v>577</v>
      </c>
      <c r="B30" s="108"/>
      <c r="C30" s="44" t="s">
        <v>28</v>
      </c>
      <c r="D30" s="27" t="s">
        <v>138</v>
      </c>
      <c r="E30" s="51" t="s">
        <v>581</v>
      </c>
      <c r="F30" s="51" t="s">
        <v>581</v>
      </c>
      <c r="G30" s="27">
        <v>1</v>
      </c>
      <c r="H30" s="27"/>
      <c r="I30" s="27">
        <v>1</v>
      </c>
      <c r="J30" s="45">
        <v>1200</v>
      </c>
      <c r="K30" s="31">
        <f t="shared" si="0"/>
        <v>1200</v>
      </c>
    </row>
    <row r="31" spans="1:11">
      <c r="A31" s="30" t="s">
        <v>577</v>
      </c>
      <c r="B31" s="108"/>
      <c r="C31" s="44" t="s">
        <v>28</v>
      </c>
      <c r="D31" s="27" t="s">
        <v>36</v>
      </c>
      <c r="E31" s="51" t="s">
        <v>581</v>
      </c>
      <c r="F31" s="51" t="s">
        <v>581</v>
      </c>
      <c r="G31" s="27">
        <v>1</v>
      </c>
      <c r="H31" s="27"/>
      <c r="I31" s="27">
        <v>1</v>
      </c>
      <c r="J31" s="45">
        <v>1200</v>
      </c>
      <c r="K31" s="31">
        <f t="shared" si="0"/>
        <v>1200</v>
      </c>
    </row>
    <row r="32" spans="1:11">
      <c r="A32" s="30" t="s">
        <v>577</v>
      </c>
      <c r="B32" s="108" t="s">
        <v>17</v>
      </c>
      <c r="C32" s="44" t="s">
        <v>70</v>
      </c>
      <c r="D32" s="27" t="s">
        <v>120</v>
      </c>
      <c r="E32" s="51" t="s">
        <v>581</v>
      </c>
      <c r="F32" s="27">
        <v>1102975</v>
      </c>
      <c r="G32" s="27">
        <v>1</v>
      </c>
      <c r="H32" s="27"/>
      <c r="I32" s="27">
        <v>1</v>
      </c>
      <c r="J32" s="45">
        <v>650</v>
      </c>
      <c r="K32" s="31">
        <f t="shared" si="0"/>
        <v>650</v>
      </c>
    </row>
    <row r="33" spans="1:11">
      <c r="A33" s="30" t="s">
        <v>577</v>
      </c>
      <c r="B33" s="108"/>
      <c r="C33" s="44" t="s">
        <v>235</v>
      </c>
      <c r="D33" s="51" t="s">
        <v>581</v>
      </c>
      <c r="E33" s="51" t="s">
        <v>581</v>
      </c>
      <c r="F33" s="51" t="s">
        <v>581</v>
      </c>
      <c r="G33" s="27"/>
      <c r="H33" s="27">
        <v>1</v>
      </c>
      <c r="I33" s="27">
        <v>1</v>
      </c>
      <c r="J33" s="45">
        <v>2500</v>
      </c>
      <c r="K33" s="31">
        <f t="shared" si="0"/>
        <v>2500</v>
      </c>
    </row>
    <row r="34" spans="1:11">
      <c r="A34" s="30" t="s">
        <v>577</v>
      </c>
      <c r="B34" s="108" t="s">
        <v>102</v>
      </c>
      <c r="C34" s="44" t="s">
        <v>30</v>
      </c>
      <c r="D34" s="27" t="s">
        <v>92</v>
      </c>
      <c r="E34" s="51" t="s">
        <v>581</v>
      </c>
      <c r="F34" s="51" t="s">
        <v>581</v>
      </c>
      <c r="G34" s="27">
        <v>1</v>
      </c>
      <c r="H34" s="27"/>
      <c r="I34" s="27">
        <v>1</v>
      </c>
      <c r="J34" s="45">
        <v>150000</v>
      </c>
      <c r="K34" s="31">
        <f t="shared" si="0"/>
        <v>150000</v>
      </c>
    </row>
    <row r="35" spans="1:11">
      <c r="A35" s="30" t="s">
        <v>577</v>
      </c>
      <c r="B35" s="108"/>
      <c r="C35" s="44" t="s">
        <v>31</v>
      </c>
      <c r="D35" s="27" t="s">
        <v>238</v>
      </c>
      <c r="E35" s="51" t="s">
        <v>581</v>
      </c>
      <c r="F35" s="27" t="s">
        <v>241</v>
      </c>
      <c r="G35" s="27">
        <v>1</v>
      </c>
      <c r="H35" s="27"/>
      <c r="I35" s="27">
        <v>1</v>
      </c>
      <c r="J35" s="45">
        <v>4500</v>
      </c>
      <c r="K35" s="31">
        <f t="shared" si="0"/>
        <v>4500</v>
      </c>
    </row>
    <row r="36" spans="1:11">
      <c r="A36" s="30" t="s">
        <v>577</v>
      </c>
      <c r="B36" s="108"/>
      <c r="C36" s="44" t="s">
        <v>206</v>
      </c>
      <c r="D36" s="27" t="s">
        <v>210</v>
      </c>
      <c r="E36" s="51" t="s">
        <v>581</v>
      </c>
      <c r="F36" s="27" t="s">
        <v>242</v>
      </c>
      <c r="G36" s="27">
        <v>1</v>
      </c>
      <c r="H36" s="27"/>
      <c r="I36" s="27">
        <v>1</v>
      </c>
      <c r="J36" s="45">
        <v>450000</v>
      </c>
      <c r="K36" s="31">
        <f t="shared" si="0"/>
        <v>450000</v>
      </c>
    </row>
    <row r="37" spans="1:11">
      <c r="A37" s="30" t="s">
        <v>577</v>
      </c>
      <c r="B37" s="108"/>
      <c r="C37" s="44" t="s">
        <v>236</v>
      </c>
      <c r="D37" s="27" t="s">
        <v>238</v>
      </c>
      <c r="E37" s="51" t="s">
        <v>581</v>
      </c>
      <c r="F37" s="27" t="s">
        <v>243</v>
      </c>
      <c r="G37" s="27">
        <v>1</v>
      </c>
      <c r="H37" s="27"/>
      <c r="I37" s="27">
        <v>1</v>
      </c>
      <c r="J37" s="45">
        <v>10000</v>
      </c>
      <c r="K37" s="31">
        <f t="shared" si="0"/>
        <v>10000</v>
      </c>
    </row>
    <row r="38" spans="1:11">
      <c r="A38" s="30" t="s">
        <v>577</v>
      </c>
      <c r="B38" s="108"/>
      <c r="C38" s="44" t="s">
        <v>237</v>
      </c>
      <c r="D38" s="27" t="s">
        <v>239</v>
      </c>
      <c r="E38" s="51" t="s">
        <v>581</v>
      </c>
      <c r="F38" s="51" t="s">
        <v>581</v>
      </c>
      <c r="G38" s="27">
        <v>1</v>
      </c>
      <c r="H38" s="27"/>
      <c r="I38" s="27">
        <v>1</v>
      </c>
      <c r="J38" s="45">
        <v>450000</v>
      </c>
      <c r="K38" s="31">
        <f t="shared" si="0"/>
        <v>450000</v>
      </c>
    </row>
    <row r="39" spans="1:11">
      <c r="A39" s="30" t="s">
        <v>577</v>
      </c>
      <c r="B39" s="108" t="s">
        <v>101</v>
      </c>
      <c r="C39" s="44" t="s">
        <v>224</v>
      </c>
      <c r="D39" s="27" t="s">
        <v>240</v>
      </c>
      <c r="E39" s="51" t="s">
        <v>581</v>
      </c>
      <c r="F39" s="51" t="s">
        <v>581</v>
      </c>
      <c r="G39" s="27"/>
      <c r="H39" s="27">
        <v>1</v>
      </c>
      <c r="I39" s="27">
        <v>1</v>
      </c>
      <c r="J39" s="45">
        <v>45000</v>
      </c>
      <c r="K39" s="31">
        <f t="shared" si="0"/>
        <v>45000</v>
      </c>
    </row>
    <row r="40" spans="1:11">
      <c r="A40" s="30" t="s">
        <v>577</v>
      </c>
      <c r="B40" s="108"/>
      <c r="C40" s="44" t="s">
        <v>586</v>
      </c>
      <c r="D40" s="51" t="s">
        <v>581</v>
      </c>
      <c r="E40" s="51" t="s">
        <v>581</v>
      </c>
      <c r="F40" s="51" t="s">
        <v>581</v>
      </c>
      <c r="G40" s="27">
        <v>1</v>
      </c>
      <c r="H40" s="27"/>
      <c r="I40" s="27">
        <v>1</v>
      </c>
      <c r="J40" s="45">
        <v>6500</v>
      </c>
      <c r="K40" s="31">
        <f t="shared" si="0"/>
        <v>6500</v>
      </c>
    </row>
    <row r="41" spans="1:11">
      <c r="A41" s="30" t="s">
        <v>577</v>
      </c>
      <c r="B41" s="108"/>
      <c r="C41" s="44" t="s">
        <v>72</v>
      </c>
      <c r="D41" s="51" t="s">
        <v>581</v>
      </c>
      <c r="E41" s="51" t="s">
        <v>581</v>
      </c>
      <c r="F41" s="51" t="s">
        <v>581</v>
      </c>
      <c r="G41" s="27">
        <v>1</v>
      </c>
      <c r="H41" s="27"/>
      <c r="I41" s="27">
        <v>1</v>
      </c>
      <c r="J41" s="45">
        <v>65000</v>
      </c>
      <c r="K41" s="31">
        <f t="shared" si="0"/>
        <v>65000</v>
      </c>
    </row>
    <row r="42" spans="1:11">
      <c r="A42" s="30" t="s">
        <v>577</v>
      </c>
      <c r="B42" s="108"/>
      <c r="C42" s="44" t="s">
        <v>152</v>
      </c>
      <c r="D42" s="51" t="s">
        <v>581</v>
      </c>
      <c r="E42" s="51" t="s">
        <v>581</v>
      </c>
      <c r="F42" s="51" t="s">
        <v>581</v>
      </c>
      <c r="G42" s="27">
        <v>1</v>
      </c>
      <c r="H42" s="27"/>
      <c r="I42" s="27">
        <v>1</v>
      </c>
      <c r="J42" s="45">
        <v>3500</v>
      </c>
      <c r="K42" s="31">
        <f t="shared" si="0"/>
        <v>3500</v>
      </c>
    </row>
    <row r="43" spans="1:11">
      <c r="A43" s="30" t="s">
        <v>577</v>
      </c>
      <c r="B43" s="108" t="s">
        <v>18</v>
      </c>
      <c r="C43" s="44" t="s">
        <v>24</v>
      </c>
      <c r="D43" s="27" t="s">
        <v>132</v>
      </c>
      <c r="E43" s="27" t="s">
        <v>244</v>
      </c>
      <c r="F43" s="51" t="s">
        <v>581</v>
      </c>
      <c r="G43" s="27">
        <v>1</v>
      </c>
      <c r="H43" s="27"/>
      <c r="I43" s="27">
        <v>1</v>
      </c>
      <c r="J43" s="45">
        <v>150000</v>
      </c>
      <c r="K43" s="31">
        <f t="shared" si="0"/>
        <v>150000</v>
      </c>
    </row>
    <row r="44" spans="1:11">
      <c r="A44" s="30" t="s">
        <v>577</v>
      </c>
      <c r="B44" s="108"/>
      <c r="C44" s="44" t="s">
        <v>23</v>
      </c>
      <c r="D44" s="27" t="s">
        <v>39</v>
      </c>
      <c r="E44" s="27" t="s">
        <v>130</v>
      </c>
      <c r="F44" s="27">
        <v>25116332</v>
      </c>
      <c r="G44" s="27">
        <v>1</v>
      </c>
      <c r="H44" s="27"/>
      <c r="I44" s="27">
        <v>1</v>
      </c>
      <c r="J44" s="45">
        <v>300000</v>
      </c>
      <c r="K44" s="31">
        <f t="shared" si="0"/>
        <v>300000</v>
      </c>
    </row>
    <row r="45" spans="1:11">
      <c r="A45" s="30" t="s">
        <v>577</v>
      </c>
      <c r="B45" s="108"/>
      <c r="C45" s="44" t="s">
        <v>24</v>
      </c>
      <c r="D45" s="27" t="s">
        <v>39</v>
      </c>
      <c r="E45" s="51" t="s">
        <v>581</v>
      </c>
      <c r="F45" s="51" t="s">
        <v>581</v>
      </c>
      <c r="G45" s="27"/>
      <c r="H45" s="27">
        <v>1</v>
      </c>
      <c r="I45" s="27">
        <v>1</v>
      </c>
      <c r="J45" s="45">
        <v>150000</v>
      </c>
      <c r="K45" s="31">
        <f t="shared" si="0"/>
        <v>150000</v>
      </c>
    </row>
    <row r="46" spans="1:11">
      <c r="A46" s="30" t="s">
        <v>577</v>
      </c>
      <c r="B46" s="108"/>
      <c r="C46" s="44" t="s">
        <v>190</v>
      </c>
      <c r="D46" s="27" t="s">
        <v>77</v>
      </c>
      <c r="E46" s="51" t="s">
        <v>581</v>
      </c>
      <c r="F46" s="51" t="s">
        <v>581</v>
      </c>
      <c r="G46" s="27">
        <v>1</v>
      </c>
      <c r="H46" s="27"/>
      <c r="I46" s="27">
        <v>1</v>
      </c>
      <c r="J46" s="45">
        <v>2500</v>
      </c>
      <c r="K46" s="31">
        <f t="shared" si="0"/>
        <v>2500</v>
      </c>
    </row>
    <row r="47" spans="1:11">
      <c r="A47" s="30" t="s">
        <v>577</v>
      </c>
      <c r="B47" s="108"/>
      <c r="C47" s="44" t="s">
        <v>86</v>
      </c>
      <c r="D47" s="27" t="s">
        <v>90</v>
      </c>
      <c r="E47" s="51" t="s">
        <v>581</v>
      </c>
      <c r="F47" s="51" t="s">
        <v>581</v>
      </c>
      <c r="G47" s="27">
        <v>1</v>
      </c>
      <c r="H47" s="27"/>
      <c r="I47" s="27">
        <v>1</v>
      </c>
      <c r="J47" s="45">
        <v>2500</v>
      </c>
      <c r="K47" s="31">
        <f t="shared" si="0"/>
        <v>2500</v>
      </c>
    </row>
    <row r="48" spans="1:11">
      <c r="A48" s="30" t="s">
        <v>577</v>
      </c>
      <c r="B48" s="108"/>
      <c r="C48" s="44" t="s">
        <v>235</v>
      </c>
      <c r="D48" s="27" t="s">
        <v>77</v>
      </c>
      <c r="E48" s="51" t="s">
        <v>581</v>
      </c>
      <c r="F48" s="51" t="s">
        <v>581</v>
      </c>
      <c r="G48" s="27">
        <v>1</v>
      </c>
      <c r="H48" s="27"/>
      <c r="I48" s="27">
        <v>1</v>
      </c>
      <c r="J48" s="45">
        <v>2500</v>
      </c>
      <c r="K48" s="31">
        <f t="shared" si="0"/>
        <v>2500</v>
      </c>
    </row>
    <row r="49" spans="1:11">
      <c r="A49" s="30" t="s">
        <v>577</v>
      </c>
      <c r="B49" s="108"/>
      <c r="C49" s="44" t="s">
        <v>28</v>
      </c>
      <c r="D49" s="51" t="s">
        <v>581</v>
      </c>
      <c r="E49" s="51" t="s">
        <v>581</v>
      </c>
      <c r="F49" s="27">
        <v>1002625</v>
      </c>
      <c r="G49" s="27">
        <v>1</v>
      </c>
      <c r="H49" s="27"/>
      <c r="I49" s="27">
        <v>1</v>
      </c>
      <c r="J49" s="45">
        <v>1200</v>
      </c>
      <c r="K49" s="31">
        <f t="shared" si="0"/>
        <v>1200</v>
      </c>
    </row>
    <row r="50" spans="1:11">
      <c r="A50" s="30" t="s">
        <v>577</v>
      </c>
      <c r="B50" s="146" t="s">
        <v>32</v>
      </c>
      <c r="C50" s="44" t="s">
        <v>29</v>
      </c>
      <c r="D50" s="51" t="s">
        <v>581</v>
      </c>
      <c r="E50" s="51" t="s">
        <v>581</v>
      </c>
      <c r="F50" s="51" t="s">
        <v>581</v>
      </c>
      <c r="G50" s="27">
        <v>1</v>
      </c>
      <c r="H50" s="27"/>
      <c r="I50" s="27">
        <v>1</v>
      </c>
      <c r="J50" s="45">
        <v>30000</v>
      </c>
      <c r="K50" s="31">
        <f t="shared" si="0"/>
        <v>30000</v>
      </c>
    </row>
    <row r="51" spans="1:11" ht="15.75" thickBot="1">
      <c r="A51" s="32" t="s">
        <v>577</v>
      </c>
      <c r="B51" s="159"/>
      <c r="C51" s="46" t="s">
        <v>29</v>
      </c>
      <c r="D51" s="35" t="s">
        <v>246</v>
      </c>
      <c r="E51" s="35" t="s">
        <v>211</v>
      </c>
      <c r="F51" s="52" t="s">
        <v>581</v>
      </c>
      <c r="G51" s="35">
        <v>1</v>
      </c>
      <c r="H51" s="35"/>
      <c r="I51" s="35">
        <v>1</v>
      </c>
      <c r="J51" s="47">
        <v>30000</v>
      </c>
      <c r="K51" s="37">
        <v>30000</v>
      </c>
    </row>
    <row r="52" spans="1:11">
      <c r="A52" s="120" t="s">
        <v>577</v>
      </c>
      <c r="B52" s="147" t="s">
        <v>32</v>
      </c>
      <c r="C52" s="160" t="s">
        <v>21</v>
      </c>
      <c r="D52" s="123" t="s">
        <v>154</v>
      </c>
      <c r="E52" s="123" t="s">
        <v>249</v>
      </c>
      <c r="F52" s="162" t="s">
        <v>581</v>
      </c>
      <c r="G52" s="123">
        <v>1</v>
      </c>
      <c r="H52" s="123"/>
      <c r="I52" s="123">
        <v>1</v>
      </c>
      <c r="J52" s="161">
        <v>15000</v>
      </c>
      <c r="K52" s="125">
        <f t="shared" si="0"/>
        <v>15000</v>
      </c>
    </row>
    <row r="53" spans="1:11">
      <c r="A53" s="30" t="s">
        <v>577</v>
      </c>
      <c r="B53" s="147"/>
      <c r="C53" s="44" t="s">
        <v>28</v>
      </c>
      <c r="D53" s="27" t="s">
        <v>138</v>
      </c>
      <c r="E53" s="27" t="s">
        <v>250</v>
      </c>
      <c r="F53" s="27">
        <v>3859</v>
      </c>
      <c r="G53" s="27">
        <v>1</v>
      </c>
      <c r="H53" s="27"/>
      <c r="I53" s="27">
        <v>1</v>
      </c>
      <c r="J53" s="45">
        <v>1200</v>
      </c>
      <c r="K53" s="31">
        <f t="shared" si="0"/>
        <v>1200</v>
      </c>
    </row>
    <row r="54" spans="1:11">
      <c r="A54" s="30" t="s">
        <v>577</v>
      </c>
      <c r="B54" s="147"/>
      <c r="C54" s="44" t="s">
        <v>26</v>
      </c>
      <c r="D54" s="51" t="s">
        <v>581</v>
      </c>
      <c r="E54" s="51" t="s">
        <v>581</v>
      </c>
      <c r="F54" s="51" t="s">
        <v>581</v>
      </c>
      <c r="G54" s="27">
        <v>1</v>
      </c>
      <c r="H54" s="27"/>
      <c r="I54" s="27">
        <v>1</v>
      </c>
      <c r="J54" s="45">
        <v>6500</v>
      </c>
      <c r="K54" s="31">
        <f t="shared" si="0"/>
        <v>6500</v>
      </c>
    </row>
    <row r="55" spans="1:11">
      <c r="A55" s="30" t="s">
        <v>577</v>
      </c>
      <c r="B55" s="147"/>
      <c r="C55" s="44" t="s">
        <v>110</v>
      </c>
      <c r="D55" s="27" t="s">
        <v>247</v>
      </c>
      <c r="E55" s="51" t="s">
        <v>581</v>
      </c>
      <c r="F55" s="51" t="s">
        <v>581</v>
      </c>
      <c r="G55" s="27">
        <v>1</v>
      </c>
      <c r="H55" s="27"/>
      <c r="I55" s="27">
        <v>1</v>
      </c>
      <c r="J55" s="45">
        <v>1400</v>
      </c>
      <c r="K55" s="31">
        <f t="shared" si="0"/>
        <v>1400</v>
      </c>
    </row>
    <row r="56" spans="1:11">
      <c r="A56" s="30" t="s">
        <v>577</v>
      </c>
      <c r="B56" s="147"/>
      <c r="C56" s="44" t="s">
        <v>245</v>
      </c>
      <c r="D56" s="27" t="s">
        <v>248</v>
      </c>
      <c r="E56" s="27" t="s">
        <v>251</v>
      </c>
      <c r="F56" s="27" t="s">
        <v>252</v>
      </c>
      <c r="G56" s="27">
        <v>1</v>
      </c>
      <c r="H56" s="27"/>
      <c r="I56" s="27">
        <v>1</v>
      </c>
      <c r="J56" s="45">
        <v>350000</v>
      </c>
      <c r="K56" s="31">
        <f t="shared" si="0"/>
        <v>350000</v>
      </c>
    </row>
    <row r="57" spans="1:11">
      <c r="A57" s="30" t="s">
        <v>577</v>
      </c>
      <c r="B57" s="147"/>
      <c r="C57" s="44" t="s">
        <v>253</v>
      </c>
      <c r="D57" s="51" t="s">
        <v>581</v>
      </c>
      <c r="E57" s="27">
        <v>954</v>
      </c>
      <c r="F57" s="27">
        <v>392</v>
      </c>
      <c r="G57" s="27">
        <v>1</v>
      </c>
      <c r="H57" s="27"/>
      <c r="I57" s="27">
        <v>1</v>
      </c>
      <c r="J57" s="45">
        <v>1400</v>
      </c>
      <c r="K57" s="31">
        <f t="shared" si="0"/>
        <v>1400</v>
      </c>
    </row>
    <row r="58" spans="1:11">
      <c r="A58" s="30" t="s">
        <v>577</v>
      </c>
      <c r="B58" s="147"/>
      <c r="C58" s="44" t="s">
        <v>254</v>
      </c>
      <c r="D58" s="51" t="s">
        <v>581</v>
      </c>
      <c r="E58" s="51" t="s">
        <v>581</v>
      </c>
      <c r="F58" s="27">
        <v>81201</v>
      </c>
      <c r="G58" s="27">
        <v>1</v>
      </c>
      <c r="H58" s="27"/>
      <c r="I58" s="27">
        <v>1</v>
      </c>
      <c r="J58" s="45">
        <v>225000</v>
      </c>
      <c r="K58" s="31">
        <f t="shared" si="0"/>
        <v>225000</v>
      </c>
    </row>
    <row r="59" spans="1:11">
      <c r="A59" s="30" t="s">
        <v>577</v>
      </c>
      <c r="B59" s="147"/>
      <c r="C59" s="44" t="s">
        <v>26</v>
      </c>
      <c r="D59" s="27" t="s">
        <v>165</v>
      </c>
      <c r="E59" s="27" t="s">
        <v>257</v>
      </c>
      <c r="F59" s="51" t="s">
        <v>581</v>
      </c>
      <c r="G59" s="27">
        <v>1</v>
      </c>
      <c r="H59" s="27"/>
      <c r="I59" s="27">
        <v>1</v>
      </c>
      <c r="J59" s="45">
        <v>6500</v>
      </c>
      <c r="K59" s="31">
        <f t="shared" si="0"/>
        <v>6500</v>
      </c>
    </row>
    <row r="60" spans="1:11">
      <c r="A60" s="30" t="s">
        <v>577</v>
      </c>
      <c r="B60" s="147"/>
      <c r="C60" s="44" t="s">
        <v>255</v>
      </c>
      <c r="D60" s="51" t="s">
        <v>581</v>
      </c>
      <c r="E60" s="51" t="s">
        <v>581</v>
      </c>
      <c r="F60" s="51" t="s">
        <v>581</v>
      </c>
      <c r="G60" s="27">
        <v>1</v>
      </c>
      <c r="H60" s="27"/>
      <c r="I60" s="27">
        <v>1</v>
      </c>
      <c r="J60" s="45">
        <v>4500</v>
      </c>
      <c r="K60" s="31">
        <f t="shared" si="0"/>
        <v>4500</v>
      </c>
    </row>
    <row r="61" spans="1:11">
      <c r="A61" s="30" t="s">
        <v>577</v>
      </c>
      <c r="B61" s="147"/>
      <c r="C61" s="44" t="s">
        <v>25</v>
      </c>
      <c r="D61" s="51" t="s">
        <v>581</v>
      </c>
      <c r="E61" s="51" t="s">
        <v>581</v>
      </c>
      <c r="F61" s="51" t="s">
        <v>581</v>
      </c>
      <c r="G61" s="27">
        <v>1</v>
      </c>
      <c r="H61" s="27"/>
      <c r="I61" s="27">
        <v>1</v>
      </c>
      <c r="J61" s="45">
        <v>375000</v>
      </c>
      <c r="K61" s="31">
        <f t="shared" si="0"/>
        <v>375000</v>
      </c>
    </row>
    <row r="62" spans="1:11">
      <c r="A62" s="30" t="s">
        <v>577</v>
      </c>
      <c r="B62" s="148"/>
      <c r="C62" s="44" t="s">
        <v>158</v>
      </c>
      <c r="D62" s="51" t="s">
        <v>581</v>
      </c>
      <c r="E62" s="51" t="s">
        <v>581</v>
      </c>
      <c r="F62" s="51" t="s">
        <v>581</v>
      </c>
      <c r="G62" s="27">
        <v>1</v>
      </c>
      <c r="H62" s="27"/>
      <c r="I62" s="27">
        <v>1</v>
      </c>
      <c r="J62" s="45">
        <v>4500</v>
      </c>
      <c r="K62" s="31">
        <f t="shared" si="0"/>
        <v>4500</v>
      </c>
    </row>
    <row r="63" spans="1:11">
      <c r="A63" s="30" t="s">
        <v>577</v>
      </c>
      <c r="B63" s="58" t="s">
        <v>256</v>
      </c>
      <c r="C63" s="44" t="s">
        <v>57</v>
      </c>
      <c r="D63" s="51" t="s">
        <v>581</v>
      </c>
      <c r="E63" s="51" t="s">
        <v>581</v>
      </c>
      <c r="F63" s="51" t="s">
        <v>581</v>
      </c>
      <c r="G63" s="27">
        <v>1</v>
      </c>
      <c r="H63" s="27"/>
      <c r="I63" s="27">
        <v>1</v>
      </c>
      <c r="J63" s="45">
        <v>6500</v>
      </c>
      <c r="K63" s="31">
        <f t="shared" si="0"/>
        <v>6500</v>
      </c>
    </row>
    <row r="64" spans="1:11">
      <c r="A64" s="30" t="s">
        <v>577</v>
      </c>
      <c r="B64" s="108" t="s">
        <v>17</v>
      </c>
      <c r="C64" s="44" t="s">
        <v>70</v>
      </c>
      <c r="D64" s="27" t="s">
        <v>227</v>
      </c>
      <c r="E64" s="51" t="s">
        <v>581</v>
      </c>
      <c r="F64" s="27">
        <v>135035</v>
      </c>
      <c r="G64" s="27">
        <v>1</v>
      </c>
      <c r="H64" s="27"/>
      <c r="I64" s="27">
        <v>1</v>
      </c>
      <c r="J64" s="45">
        <v>650</v>
      </c>
      <c r="K64" s="31">
        <f t="shared" si="0"/>
        <v>650</v>
      </c>
    </row>
    <row r="65" spans="1:11">
      <c r="A65" s="30" t="s">
        <v>577</v>
      </c>
      <c r="B65" s="108"/>
      <c r="C65" s="44" t="s">
        <v>235</v>
      </c>
      <c r="D65" s="51" t="s">
        <v>581</v>
      </c>
      <c r="E65" s="51" t="s">
        <v>581</v>
      </c>
      <c r="F65" s="51" t="s">
        <v>581</v>
      </c>
      <c r="G65" s="27">
        <v>1</v>
      </c>
      <c r="H65" s="27"/>
      <c r="I65" s="27">
        <v>1</v>
      </c>
      <c r="J65" s="45">
        <v>2500</v>
      </c>
      <c r="K65" s="31">
        <f t="shared" si="0"/>
        <v>2500</v>
      </c>
    </row>
    <row r="66" spans="1:11">
      <c r="A66" s="30" t="s">
        <v>577</v>
      </c>
      <c r="B66" s="108" t="s">
        <v>256</v>
      </c>
      <c r="C66" s="44" t="s">
        <v>30</v>
      </c>
      <c r="D66" s="27" t="s">
        <v>171</v>
      </c>
      <c r="E66" s="51" t="s">
        <v>581</v>
      </c>
      <c r="F66" s="51" t="s">
        <v>581</v>
      </c>
      <c r="G66" s="27"/>
      <c r="H66" s="27">
        <v>1</v>
      </c>
      <c r="I66" s="27">
        <v>1</v>
      </c>
      <c r="J66" s="45">
        <v>150000</v>
      </c>
      <c r="K66" s="31">
        <f t="shared" si="0"/>
        <v>150000</v>
      </c>
    </row>
    <row r="67" spans="1:11">
      <c r="A67" s="30" t="s">
        <v>577</v>
      </c>
      <c r="B67" s="108"/>
      <c r="C67" s="44" t="s">
        <v>98</v>
      </c>
      <c r="D67" s="27" t="s">
        <v>172</v>
      </c>
      <c r="E67" s="51" t="s">
        <v>581</v>
      </c>
      <c r="F67" s="51" t="s">
        <v>581</v>
      </c>
      <c r="G67" s="27">
        <v>1</v>
      </c>
      <c r="H67" s="27"/>
      <c r="I67" s="27">
        <v>1</v>
      </c>
      <c r="J67" s="45">
        <v>20000</v>
      </c>
      <c r="K67" s="31">
        <f t="shared" si="0"/>
        <v>20000</v>
      </c>
    </row>
    <row r="68" spans="1:11">
      <c r="A68" s="30" t="s">
        <v>577</v>
      </c>
      <c r="B68" s="108"/>
      <c r="C68" s="44" t="s">
        <v>258</v>
      </c>
      <c r="D68" s="51" t="s">
        <v>581</v>
      </c>
      <c r="E68" s="51" t="s">
        <v>581</v>
      </c>
      <c r="F68" s="51" t="s">
        <v>581</v>
      </c>
      <c r="G68" s="27">
        <v>1</v>
      </c>
      <c r="H68" s="27"/>
      <c r="I68" s="27">
        <v>1</v>
      </c>
      <c r="J68" s="45">
        <v>10000</v>
      </c>
      <c r="K68" s="31">
        <f t="shared" si="0"/>
        <v>10000</v>
      </c>
    </row>
    <row r="69" spans="1:11">
      <c r="A69" s="30" t="s">
        <v>577</v>
      </c>
      <c r="B69" s="108"/>
      <c r="C69" s="44" t="s">
        <v>98</v>
      </c>
      <c r="D69" s="27" t="s">
        <v>172</v>
      </c>
      <c r="E69" s="51" t="s">
        <v>581</v>
      </c>
      <c r="F69" s="51" t="s">
        <v>581</v>
      </c>
      <c r="G69" s="27"/>
      <c r="H69" s="27">
        <v>1</v>
      </c>
      <c r="I69" s="27">
        <v>1</v>
      </c>
      <c r="J69" s="45">
        <v>20000</v>
      </c>
      <c r="K69" s="31">
        <f t="shared" ref="K69:K70" si="1">I69*J69</f>
        <v>20000</v>
      </c>
    </row>
    <row r="70" spans="1:11" ht="15.75" thickBot="1">
      <c r="A70" s="32" t="s">
        <v>577</v>
      </c>
      <c r="B70" s="109"/>
      <c r="C70" s="46" t="s">
        <v>98</v>
      </c>
      <c r="D70" s="35" t="s">
        <v>172</v>
      </c>
      <c r="E70" s="52" t="s">
        <v>581</v>
      </c>
      <c r="F70" s="52" t="s">
        <v>581</v>
      </c>
      <c r="G70" s="35"/>
      <c r="H70" s="35">
        <v>1</v>
      </c>
      <c r="I70" s="35">
        <v>1</v>
      </c>
      <c r="J70" s="47">
        <v>20000</v>
      </c>
      <c r="K70" s="37">
        <f t="shared" si="1"/>
        <v>20000</v>
      </c>
    </row>
    <row r="71" spans="1:11">
      <c r="D71" s="40"/>
      <c r="E71" s="61"/>
      <c r="F71" s="40"/>
    </row>
    <row r="72" spans="1:11" ht="16.5" thickBot="1">
      <c r="A72" s="1" t="s">
        <v>575</v>
      </c>
      <c r="B72" s="56"/>
      <c r="E72" s="50"/>
      <c r="F72" s="3"/>
      <c r="G72" s="4"/>
      <c r="H72" s="4"/>
      <c r="I72" s="4"/>
    </row>
    <row r="73" spans="1:11" ht="15.75" thickBot="1">
      <c r="A73" s="5"/>
      <c r="B73" s="57"/>
      <c r="E73" s="50"/>
      <c r="F73" s="3"/>
      <c r="G73" s="74" t="s">
        <v>576</v>
      </c>
      <c r="H73" s="75"/>
      <c r="I73" s="75"/>
      <c r="J73" s="76"/>
      <c r="K73" s="41">
        <f>SUM(I6:I70)</f>
        <v>65</v>
      </c>
    </row>
    <row r="74" spans="1:11" ht="18.75">
      <c r="A74" s="6" t="s">
        <v>577</v>
      </c>
      <c r="B74" s="77" t="s">
        <v>578</v>
      </c>
      <c r="C74" s="78"/>
      <c r="E74" s="38"/>
      <c r="F74" s="39"/>
      <c r="G74" s="79" t="s">
        <v>580</v>
      </c>
      <c r="H74" s="80"/>
      <c r="I74" s="80"/>
      <c r="J74" s="81"/>
      <c r="K74" s="9">
        <f>SUM(K6:K70)</f>
        <v>4406750</v>
      </c>
    </row>
    <row r="75" spans="1:11" ht="15.75" thickBot="1">
      <c r="A75" s="10" t="s">
        <v>581</v>
      </c>
      <c r="B75" s="82" t="s">
        <v>582</v>
      </c>
      <c r="C75" s="83"/>
      <c r="E75" s="38"/>
      <c r="F75" s="39"/>
      <c r="G75" s="84" t="s">
        <v>584</v>
      </c>
      <c r="H75" s="85"/>
      <c r="I75" s="85"/>
      <c r="J75" s="85"/>
      <c r="K75" s="13">
        <f>K74*0.07</f>
        <v>308472.50000000006</v>
      </c>
    </row>
    <row r="76" spans="1:11">
      <c r="F76" s="40"/>
    </row>
    <row r="80" spans="1:11">
      <c r="E80" s="40"/>
    </row>
  </sheetData>
  <mergeCells count="36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73:J73"/>
    <mergeCell ref="B74:C74"/>
    <mergeCell ref="G74:J74"/>
    <mergeCell ref="B75:C75"/>
    <mergeCell ref="G75:J75"/>
    <mergeCell ref="B6:B7"/>
    <mergeCell ref="B8:B15"/>
    <mergeCell ref="B17:B21"/>
    <mergeCell ref="B22:B24"/>
    <mergeCell ref="B25:B28"/>
    <mergeCell ref="B64:B65"/>
    <mergeCell ref="B66:B70"/>
    <mergeCell ref="B29:B31"/>
    <mergeCell ref="B32:B33"/>
    <mergeCell ref="B34:B38"/>
    <mergeCell ref="B39:B42"/>
    <mergeCell ref="B43:B49"/>
    <mergeCell ref="B50:B51"/>
    <mergeCell ref="B52:B62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9"/>
  <sheetViews>
    <sheetView topLeftCell="A4" workbookViewId="0">
      <selection activeCell="J4" sqref="J4:J5"/>
    </sheetView>
  </sheetViews>
  <sheetFormatPr defaultRowHeight="15"/>
  <cols>
    <col min="1" max="1" width="5.5703125" customWidth="1"/>
    <col min="2" max="2" width="14" customWidth="1"/>
    <col min="3" max="3" width="20" bestFit="1" customWidth="1"/>
    <col min="4" max="4" width="10.5703125" bestFit="1" customWidth="1"/>
    <col min="5" max="5" width="10.28515625" bestFit="1" customWidth="1"/>
    <col min="7" max="7" width="4.140625" customWidth="1"/>
    <col min="8" max="8" width="3.85546875" customWidth="1"/>
    <col min="9" max="9" width="4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259</v>
      </c>
      <c r="G3" s="72"/>
      <c r="H3" s="72"/>
      <c r="I3" s="72"/>
      <c r="J3" s="72"/>
      <c r="K3" s="107"/>
    </row>
    <row r="4" spans="1:11" ht="22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72" t="s">
        <v>17</v>
      </c>
      <c r="C6" s="44" t="s">
        <v>260</v>
      </c>
      <c r="D6" s="27" t="s">
        <v>261</v>
      </c>
      <c r="E6" s="27" t="s">
        <v>151</v>
      </c>
      <c r="F6" s="29" t="s">
        <v>581</v>
      </c>
      <c r="G6" s="27">
        <v>1</v>
      </c>
      <c r="H6" s="27"/>
      <c r="I6" s="27">
        <v>1</v>
      </c>
      <c r="J6" s="45">
        <v>650</v>
      </c>
      <c r="K6" s="31">
        <f t="shared" ref="K6:K20" si="0">I6*J6</f>
        <v>650</v>
      </c>
    </row>
    <row r="7" spans="1:11">
      <c r="A7" s="30" t="s">
        <v>577</v>
      </c>
      <c r="B7" s="72"/>
      <c r="C7" s="44" t="s">
        <v>260</v>
      </c>
      <c r="D7" s="27" t="s">
        <v>261</v>
      </c>
      <c r="E7" s="27" t="s">
        <v>151</v>
      </c>
      <c r="F7" s="29" t="s">
        <v>581</v>
      </c>
      <c r="G7" s="27">
        <v>1</v>
      </c>
      <c r="H7" s="27"/>
      <c r="I7" s="27">
        <v>1</v>
      </c>
      <c r="J7" s="45">
        <v>650</v>
      </c>
      <c r="K7" s="31">
        <f t="shared" si="0"/>
        <v>650</v>
      </c>
    </row>
    <row r="8" spans="1:11">
      <c r="A8" s="30" t="s">
        <v>577</v>
      </c>
      <c r="B8" s="63" t="s">
        <v>55</v>
      </c>
      <c r="C8" s="44" t="s">
        <v>28</v>
      </c>
      <c r="D8" s="27" t="s">
        <v>138</v>
      </c>
      <c r="E8" s="27" t="s">
        <v>81</v>
      </c>
      <c r="F8" s="29" t="s">
        <v>581</v>
      </c>
      <c r="G8" s="27">
        <v>1</v>
      </c>
      <c r="H8" s="27"/>
      <c r="I8" s="27">
        <v>1</v>
      </c>
      <c r="J8" s="45">
        <v>1200</v>
      </c>
      <c r="K8" s="31">
        <f t="shared" si="0"/>
        <v>1200</v>
      </c>
    </row>
    <row r="9" spans="1:11">
      <c r="A9" s="30" t="s">
        <v>577</v>
      </c>
      <c r="B9" s="72" t="s">
        <v>100</v>
      </c>
      <c r="C9" s="44" t="s">
        <v>96</v>
      </c>
      <c r="D9" s="29" t="s">
        <v>581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14000</v>
      </c>
      <c r="K9" s="31">
        <f t="shared" si="0"/>
        <v>14000</v>
      </c>
    </row>
    <row r="10" spans="1:11">
      <c r="A10" s="30" t="s">
        <v>577</v>
      </c>
      <c r="B10" s="72"/>
      <c r="C10" s="44" t="s">
        <v>58</v>
      </c>
      <c r="D10" s="27" t="s">
        <v>262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55000</v>
      </c>
      <c r="K10" s="31">
        <f t="shared" si="0"/>
        <v>55000</v>
      </c>
    </row>
    <row r="11" spans="1:11">
      <c r="A11" s="30" t="s">
        <v>577</v>
      </c>
      <c r="B11" s="72"/>
      <c r="C11" s="44" t="s">
        <v>190</v>
      </c>
      <c r="D11" s="27" t="s">
        <v>187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72" t="s">
        <v>32</v>
      </c>
      <c r="C12" s="44" t="s">
        <v>26</v>
      </c>
      <c r="D12" s="29" t="s">
        <v>581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6500</v>
      </c>
      <c r="K12" s="31">
        <f t="shared" si="0"/>
        <v>6500</v>
      </c>
    </row>
    <row r="13" spans="1:11">
      <c r="A13" s="30" t="s">
        <v>577</v>
      </c>
      <c r="B13" s="72"/>
      <c r="C13" s="44" t="s">
        <v>26</v>
      </c>
      <c r="D13" s="29" t="s">
        <v>581</v>
      </c>
      <c r="E13" s="29" t="s">
        <v>581</v>
      </c>
      <c r="F13" s="29" t="s">
        <v>581</v>
      </c>
      <c r="G13" s="27"/>
      <c r="H13" s="27">
        <v>1</v>
      </c>
      <c r="I13" s="27">
        <v>1</v>
      </c>
      <c r="J13" s="45">
        <v>6500</v>
      </c>
      <c r="K13" s="31">
        <f t="shared" si="0"/>
        <v>6500</v>
      </c>
    </row>
    <row r="14" spans="1:11">
      <c r="A14" s="30" t="s">
        <v>577</v>
      </c>
      <c r="B14" s="72"/>
      <c r="C14" s="44" t="s">
        <v>28</v>
      </c>
      <c r="D14" s="27" t="s">
        <v>138</v>
      </c>
      <c r="E14" s="27" t="s">
        <v>263</v>
      </c>
      <c r="F14" s="29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72"/>
      <c r="C15" s="44" t="s">
        <v>29</v>
      </c>
      <c r="D15" s="29" t="s">
        <v>581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30000</v>
      </c>
      <c r="K15" s="31">
        <f t="shared" si="0"/>
        <v>30000</v>
      </c>
    </row>
    <row r="16" spans="1:11">
      <c r="A16" s="30" t="s">
        <v>577</v>
      </c>
      <c r="B16" s="72"/>
      <c r="C16" s="44" t="s">
        <v>21</v>
      </c>
      <c r="D16" s="27" t="s">
        <v>163</v>
      </c>
      <c r="E16" s="27" t="s">
        <v>264</v>
      </c>
      <c r="F16" s="29" t="s">
        <v>581</v>
      </c>
      <c r="G16" s="27">
        <v>1</v>
      </c>
      <c r="H16" s="27"/>
      <c r="I16" s="27">
        <v>1</v>
      </c>
      <c r="J16" s="45">
        <v>15000</v>
      </c>
      <c r="K16" s="31">
        <f t="shared" si="0"/>
        <v>15000</v>
      </c>
    </row>
    <row r="17" spans="1:11">
      <c r="A17" s="30" t="s">
        <v>577</v>
      </c>
      <c r="B17" s="72"/>
      <c r="C17" s="44" t="s">
        <v>24</v>
      </c>
      <c r="D17" s="27" t="s">
        <v>39</v>
      </c>
      <c r="E17" s="27" t="s">
        <v>80</v>
      </c>
      <c r="F17" s="29" t="s">
        <v>581</v>
      </c>
      <c r="G17" s="27">
        <v>1</v>
      </c>
      <c r="H17" s="27"/>
      <c r="I17" s="27">
        <v>1</v>
      </c>
      <c r="J17" s="45">
        <v>150000</v>
      </c>
      <c r="K17" s="31">
        <f t="shared" si="0"/>
        <v>150000</v>
      </c>
    </row>
    <row r="18" spans="1:11">
      <c r="A18" s="30" t="s">
        <v>577</v>
      </c>
      <c r="B18" s="72"/>
      <c r="C18" s="44" t="s">
        <v>23</v>
      </c>
      <c r="D18" s="27" t="s">
        <v>39</v>
      </c>
      <c r="E18" s="27" t="s">
        <v>265</v>
      </c>
      <c r="F18" s="29" t="s">
        <v>581</v>
      </c>
      <c r="G18" s="27">
        <v>1</v>
      </c>
      <c r="H18" s="27"/>
      <c r="I18" s="27">
        <v>1</v>
      </c>
      <c r="J18" s="45">
        <v>300000</v>
      </c>
      <c r="K18" s="31">
        <f t="shared" si="0"/>
        <v>300000</v>
      </c>
    </row>
    <row r="19" spans="1:11">
      <c r="A19" s="30" t="s">
        <v>577</v>
      </c>
      <c r="B19" s="72"/>
      <c r="C19" s="44" t="s">
        <v>28</v>
      </c>
      <c r="D19" s="27" t="s">
        <v>138</v>
      </c>
      <c r="E19" s="27" t="s">
        <v>81</v>
      </c>
      <c r="F19" s="29" t="s">
        <v>581</v>
      </c>
      <c r="G19" s="27">
        <v>1</v>
      </c>
      <c r="H19" s="27"/>
      <c r="I19" s="27">
        <v>1</v>
      </c>
      <c r="J19" s="45">
        <v>1200</v>
      </c>
      <c r="K19" s="31">
        <f t="shared" si="0"/>
        <v>1200</v>
      </c>
    </row>
    <row r="20" spans="1:11" ht="15.75" thickBot="1">
      <c r="A20" s="32" t="s">
        <v>577</v>
      </c>
      <c r="B20" s="73"/>
      <c r="C20" s="46" t="s">
        <v>86</v>
      </c>
      <c r="D20" s="34" t="s">
        <v>581</v>
      </c>
      <c r="E20" s="34" t="s">
        <v>581</v>
      </c>
      <c r="F20" s="34" t="s">
        <v>581</v>
      </c>
      <c r="G20" s="35">
        <v>1</v>
      </c>
      <c r="H20" s="35"/>
      <c r="I20" s="35">
        <v>1</v>
      </c>
      <c r="J20" s="47">
        <v>2500</v>
      </c>
      <c r="K20" s="37">
        <f t="shared" si="0"/>
        <v>2500</v>
      </c>
    </row>
    <row r="22" spans="1:11" ht="16.5" thickBot="1">
      <c r="A22" s="1" t="s">
        <v>575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50"/>
      <c r="F23" s="3"/>
      <c r="G23" s="74" t="s">
        <v>576</v>
      </c>
      <c r="H23" s="75"/>
      <c r="I23" s="75"/>
      <c r="J23" s="76"/>
      <c r="K23" s="41">
        <f>SUM(I6:I20)</f>
        <v>15</v>
      </c>
    </row>
    <row r="24" spans="1:11" ht="18.75">
      <c r="A24" s="6" t="s">
        <v>577</v>
      </c>
      <c r="B24" s="77" t="s">
        <v>578</v>
      </c>
      <c r="C24" s="78"/>
      <c r="E24" s="38"/>
      <c r="F24" s="39"/>
      <c r="G24" s="79" t="s">
        <v>580</v>
      </c>
      <c r="H24" s="80"/>
      <c r="I24" s="80"/>
      <c r="J24" s="81"/>
      <c r="K24" s="9">
        <f>SUM(K4:K20)</f>
        <v>586900</v>
      </c>
    </row>
    <row r="25" spans="1:11" ht="15.75" thickBot="1">
      <c r="A25" s="10" t="s">
        <v>581</v>
      </c>
      <c r="B25" s="82" t="s">
        <v>582</v>
      </c>
      <c r="C25" s="83"/>
      <c r="E25" s="38"/>
      <c r="F25" s="39"/>
      <c r="G25" s="84" t="s">
        <v>584</v>
      </c>
      <c r="H25" s="85"/>
      <c r="I25" s="85"/>
      <c r="J25" s="85"/>
      <c r="K25" s="13">
        <f>K24*0.07</f>
        <v>41083.000000000007</v>
      </c>
    </row>
    <row r="26" spans="1:11">
      <c r="F26" s="40"/>
    </row>
    <row r="29" spans="1:11">
      <c r="E29" s="40"/>
    </row>
  </sheetData>
  <mergeCells count="25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25:C25"/>
    <mergeCell ref="G25:J25"/>
    <mergeCell ref="G4:H4"/>
    <mergeCell ref="I4:I5"/>
    <mergeCell ref="J4:J5"/>
    <mergeCell ref="B6:B7"/>
    <mergeCell ref="B9:B11"/>
    <mergeCell ref="B12:B20"/>
    <mergeCell ref="G23:J23"/>
    <mergeCell ref="B24:C24"/>
    <mergeCell ref="G24:J2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2" sqref="N2"/>
    </sheetView>
  </sheetViews>
  <sheetFormatPr defaultRowHeight="15"/>
  <cols>
    <col min="1" max="1" width="4.85546875" customWidth="1"/>
    <col min="2" max="2" width="5.5703125" customWidth="1"/>
    <col min="3" max="3" width="18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42578125" customWidth="1"/>
    <col min="8" max="9" width="4.285156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270</v>
      </c>
      <c r="G3" s="96"/>
      <c r="H3" s="96"/>
      <c r="I3" s="96"/>
      <c r="J3" s="96"/>
      <c r="K3" s="9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7.2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260</v>
      </c>
      <c r="D6" s="27" t="s">
        <v>261</v>
      </c>
      <c r="E6" s="27" t="s">
        <v>151</v>
      </c>
      <c r="F6" s="51" t="s">
        <v>581</v>
      </c>
      <c r="G6" s="27">
        <v>1</v>
      </c>
      <c r="H6" s="27"/>
      <c r="I6" s="27">
        <v>1</v>
      </c>
      <c r="J6" s="45">
        <v>650</v>
      </c>
      <c r="K6" s="31">
        <f t="shared" ref="K6:K16" si="0">I6*J6</f>
        <v>650</v>
      </c>
    </row>
    <row r="7" spans="1:11">
      <c r="A7" s="30" t="s">
        <v>577</v>
      </c>
      <c r="B7" s="25" t="s">
        <v>577</v>
      </c>
      <c r="C7" s="44" t="s">
        <v>93</v>
      </c>
      <c r="D7" s="27" t="s">
        <v>129</v>
      </c>
      <c r="E7" s="27" t="s">
        <v>268</v>
      </c>
      <c r="F7" s="51" t="s">
        <v>581</v>
      </c>
      <c r="G7" s="27">
        <v>1</v>
      </c>
      <c r="H7" s="27"/>
      <c r="I7" s="27">
        <v>1</v>
      </c>
      <c r="J7" s="45">
        <v>45000</v>
      </c>
      <c r="K7" s="31">
        <f t="shared" si="0"/>
        <v>45000</v>
      </c>
    </row>
    <row r="8" spans="1:11">
      <c r="A8" s="30" t="s">
        <v>577</v>
      </c>
      <c r="B8" s="25" t="s">
        <v>577</v>
      </c>
      <c r="C8" s="44" t="s">
        <v>29</v>
      </c>
      <c r="D8" s="27" t="s">
        <v>266</v>
      </c>
      <c r="E8" s="27" t="s">
        <v>269</v>
      </c>
      <c r="F8" s="51" t="s">
        <v>581</v>
      </c>
      <c r="G8" s="27">
        <v>1</v>
      </c>
      <c r="H8" s="27"/>
      <c r="I8" s="27">
        <v>1</v>
      </c>
      <c r="J8" s="45">
        <v>30000</v>
      </c>
      <c r="K8" s="31">
        <f t="shared" si="0"/>
        <v>30000</v>
      </c>
    </row>
    <row r="9" spans="1:11">
      <c r="A9" s="30" t="s">
        <v>577</v>
      </c>
      <c r="B9" s="25" t="s">
        <v>577</v>
      </c>
      <c r="C9" s="44" t="s">
        <v>24</v>
      </c>
      <c r="D9" s="27" t="s">
        <v>132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45">
        <v>150000</v>
      </c>
      <c r="K9" s="31">
        <f t="shared" si="0"/>
        <v>150000</v>
      </c>
    </row>
    <row r="10" spans="1:11">
      <c r="A10" s="30" t="s">
        <v>577</v>
      </c>
      <c r="B10" s="25" t="s">
        <v>577</v>
      </c>
      <c r="C10" s="44" t="s">
        <v>23</v>
      </c>
      <c r="D10" s="27" t="s">
        <v>39</v>
      </c>
      <c r="E10" s="27" t="s">
        <v>48</v>
      </c>
      <c r="F10" s="51" t="s">
        <v>581</v>
      </c>
      <c r="G10" s="27">
        <v>1</v>
      </c>
      <c r="H10" s="27"/>
      <c r="I10" s="27">
        <v>1</v>
      </c>
      <c r="J10" s="45">
        <v>300000</v>
      </c>
      <c r="K10" s="31">
        <f t="shared" si="0"/>
        <v>300000</v>
      </c>
    </row>
    <row r="11" spans="1:11">
      <c r="A11" s="30" t="s">
        <v>577</v>
      </c>
      <c r="B11" s="25" t="s">
        <v>577</v>
      </c>
      <c r="C11" s="44" t="s">
        <v>190</v>
      </c>
      <c r="D11" s="27" t="s">
        <v>187</v>
      </c>
      <c r="E11" s="51" t="s">
        <v>581</v>
      </c>
      <c r="F11" s="51" t="s">
        <v>581</v>
      </c>
      <c r="G11" s="27"/>
      <c r="H11" s="27">
        <v>1</v>
      </c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25" t="s">
        <v>577</v>
      </c>
      <c r="C12" s="44" t="s">
        <v>260</v>
      </c>
      <c r="D12" s="27" t="s">
        <v>267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650</v>
      </c>
      <c r="K12" s="31">
        <f t="shared" si="0"/>
        <v>650</v>
      </c>
    </row>
    <row r="13" spans="1:11">
      <c r="A13" s="30" t="s">
        <v>577</v>
      </c>
      <c r="B13" s="25" t="s">
        <v>577</v>
      </c>
      <c r="C13" s="44" t="s">
        <v>21</v>
      </c>
      <c r="D13" s="27" t="s">
        <v>89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15000</v>
      </c>
      <c r="K13" s="31">
        <f t="shared" si="0"/>
        <v>15000</v>
      </c>
    </row>
    <row r="14" spans="1:11">
      <c r="A14" s="30" t="s">
        <v>577</v>
      </c>
      <c r="B14" s="25" t="s">
        <v>577</v>
      </c>
      <c r="C14" s="44" t="s">
        <v>28</v>
      </c>
      <c r="D14" s="27" t="s">
        <v>138</v>
      </c>
      <c r="E14" s="27" t="s">
        <v>149</v>
      </c>
      <c r="F14" s="51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25" t="s">
        <v>577</v>
      </c>
      <c r="C15" s="44" t="s">
        <v>58</v>
      </c>
      <c r="D15" s="51" t="s">
        <v>581</v>
      </c>
      <c r="E15" s="51" t="s">
        <v>581</v>
      </c>
      <c r="F15" s="51" t="s">
        <v>581</v>
      </c>
      <c r="G15" s="27">
        <v>1</v>
      </c>
      <c r="H15" s="27"/>
      <c r="I15" s="27">
        <v>1</v>
      </c>
      <c r="J15" s="45">
        <v>55000</v>
      </c>
      <c r="K15" s="31">
        <f t="shared" si="0"/>
        <v>55000</v>
      </c>
    </row>
    <row r="16" spans="1:11" ht="15.75" thickBot="1">
      <c r="A16" s="32" t="s">
        <v>577</v>
      </c>
      <c r="B16" s="59" t="s">
        <v>577</v>
      </c>
      <c r="C16" s="46" t="s">
        <v>57</v>
      </c>
      <c r="D16" s="35" t="s">
        <v>262</v>
      </c>
      <c r="E16" s="52" t="s">
        <v>581</v>
      </c>
      <c r="F16" s="52" t="s">
        <v>581</v>
      </c>
      <c r="G16" s="35">
        <v>1</v>
      </c>
      <c r="H16" s="35"/>
      <c r="I16" s="35">
        <v>1</v>
      </c>
      <c r="J16" s="47">
        <v>6500</v>
      </c>
      <c r="K16" s="37">
        <f t="shared" si="0"/>
        <v>6500</v>
      </c>
    </row>
    <row r="18" spans="1:11" ht="16.5" thickBot="1">
      <c r="A18" s="1" t="s">
        <v>575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50"/>
      <c r="F19" s="3"/>
      <c r="G19" s="74" t="s">
        <v>576</v>
      </c>
      <c r="H19" s="75"/>
      <c r="I19" s="75"/>
      <c r="J19" s="76"/>
      <c r="K19" s="41">
        <f>SUM(I6:I16)</f>
        <v>11</v>
      </c>
    </row>
    <row r="20" spans="1:11" ht="18.75">
      <c r="A20" s="6" t="s">
        <v>577</v>
      </c>
      <c r="B20" s="77" t="s">
        <v>578</v>
      </c>
      <c r="C20" s="78"/>
      <c r="E20" s="38"/>
      <c r="F20" s="39"/>
      <c r="G20" s="79" t="s">
        <v>580</v>
      </c>
      <c r="H20" s="80"/>
      <c r="I20" s="80"/>
      <c r="J20" s="81"/>
      <c r="K20" s="9">
        <f>SUM(K6:K16)</f>
        <v>606500</v>
      </c>
    </row>
    <row r="21" spans="1:11" ht="15.75" thickBot="1">
      <c r="A21" s="10" t="s">
        <v>581</v>
      </c>
      <c r="B21" s="82" t="s">
        <v>582</v>
      </c>
      <c r="C21" s="83"/>
      <c r="E21" s="38"/>
      <c r="F21" s="39"/>
      <c r="G21" s="84" t="s">
        <v>584</v>
      </c>
      <c r="H21" s="85"/>
      <c r="I21" s="85"/>
      <c r="J21" s="85"/>
      <c r="K21" s="13">
        <f>K20*0.07</f>
        <v>42455.000000000007</v>
      </c>
    </row>
    <row r="24" spans="1:11">
      <c r="E24" s="40"/>
      <c r="F24" s="40"/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9:J19"/>
    <mergeCell ref="B20:C20"/>
    <mergeCell ref="G20:J20"/>
    <mergeCell ref="B21:C21"/>
    <mergeCell ref="G21:J21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Q11" sqref="Q11"/>
    </sheetView>
  </sheetViews>
  <sheetFormatPr defaultRowHeight="15"/>
  <cols>
    <col min="1" max="1" width="4.5703125" customWidth="1"/>
    <col min="2" max="2" width="5.42578125" customWidth="1"/>
    <col min="3" max="3" width="20" bestFit="1" customWidth="1"/>
    <col min="4" max="4" width="10.5703125" bestFit="1" customWidth="1"/>
    <col min="5" max="5" width="10.28515625" bestFit="1" customWidth="1"/>
    <col min="7" max="7" width="4.28515625" customWidth="1"/>
    <col min="8" max="8" width="4" customWidth="1"/>
    <col min="9" max="9" width="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271</v>
      </c>
      <c r="G3" s="72"/>
      <c r="H3" s="72"/>
      <c r="I3" s="72"/>
      <c r="J3" s="72"/>
      <c r="K3" s="107"/>
    </row>
    <row r="4" spans="1:11" ht="22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.7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9" t="s">
        <v>581</v>
      </c>
      <c r="E6" s="29" t="s">
        <v>581</v>
      </c>
      <c r="F6" s="29" t="s">
        <v>581</v>
      </c>
      <c r="G6" s="27"/>
      <c r="H6" s="27">
        <v>1</v>
      </c>
      <c r="I6" s="27">
        <v>1</v>
      </c>
      <c r="J6" s="45">
        <v>650</v>
      </c>
      <c r="K6" s="31">
        <f t="shared" ref="K6:K17" si="0">I6*J6</f>
        <v>650</v>
      </c>
    </row>
    <row r="7" spans="1:11">
      <c r="A7" s="30" t="s">
        <v>577</v>
      </c>
      <c r="B7" s="25" t="s">
        <v>577</v>
      </c>
      <c r="C7" s="44" t="s">
        <v>21</v>
      </c>
      <c r="D7" s="27" t="s">
        <v>272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15000</v>
      </c>
      <c r="K7" s="31">
        <f t="shared" si="0"/>
        <v>15000</v>
      </c>
    </row>
    <row r="8" spans="1:11">
      <c r="A8" s="30" t="s">
        <v>577</v>
      </c>
      <c r="B8" s="25" t="s">
        <v>577</v>
      </c>
      <c r="C8" s="44" t="s">
        <v>57</v>
      </c>
      <c r="D8" s="27" t="s">
        <v>185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25" t="s">
        <v>577</v>
      </c>
      <c r="C9" s="44" t="s">
        <v>28</v>
      </c>
      <c r="D9" s="27" t="s">
        <v>138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>
      <c r="A10" s="30" t="s">
        <v>577</v>
      </c>
      <c r="B10" s="25" t="s">
        <v>577</v>
      </c>
      <c r="C10" s="44" t="s">
        <v>20</v>
      </c>
      <c r="D10" s="27" t="s">
        <v>143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6500</v>
      </c>
      <c r="K10" s="31">
        <f t="shared" si="0"/>
        <v>6500</v>
      </c>
    </row>
    <row r="11" spans="1:11">
      <c r="A11" s="30" t="s">
        <v>577</v>
      </c>
      <c r="B11" s="25" t="s">
        <v>577</v>
      </c>
      <c r="C11" s="44" t="s">
        <v>70</v>
      </c>
      <c r="D11" s="27" t="s">
        <v>261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650</v>
      </c>
      <c r="K11" s="31">
        <f t="shared" si="0"/>
        <v>650</v>
      </c>
    </row>
    <row r="12" spans="1:11">
      <c r="A12" s="30" t="s">
        <v>577</v>
      </c>
      <c r="B12" s="25" t="s">
        <v>577</v>
      </c>
      <c r="C12" s="44" t="s">
        <v>23</v>
      </c>
      <c r="D12" s="27" t="s">
        <v>39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300000</v>
      </c>
      <c r="K12" s="31">
        <f t="shared" si="0"/>
        <v>300000</v>
      </c>
    </row>
    <row r="13" spans="1:11">
      <c r="A13" s="30" t="s">
        <v>577</v>
      </c>
      <c r="B13" s="25" t="s">
        <v>577</v>
      </c>
      <c r="C13" s="44" t="s">
        <v>24</v>
      </c>
      <c r="D13" s="27" t="s">
        <v>39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150000</v>
      </c>
      <c r="K13" s="31">
        <f t="shared" si="0"/>
        <v>150000</v>
      </c>
    </row>
    <row r="14" spans="1:11">
      <c r="A14" s="30" t="s">
        <v>577</v>
      </c>
      <c r="B14" s="25" t="s">
        <v>577</v>
      </c>
      <c r="C14" s="44" t="s">
        <v>190</v>
      </c>
      <c r="D14" s="27"/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2500</v>
      </c>
      <c r="K14" s="31">
        <f t="shared" si="0"/>
        <v>2500</v>
      </c>
    </row>
    <row r="15" spans="1:11">
      <c r="A15" s="30" t="s">
        <v>577</v>
      </c>
      <c r="B15" s="25" t="s">
        <v>577</v>
      </c>
      <c r="C15" s="44" t="s">
        <v>28</v>
      </c>
      <c r="D15" s="27" t="s">
        <v>138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1200</v>
      </c>
      <c r="K15" s="31">
        <f t="shared" si="0"/>
        <v>1200</v>
      </c>
    </row>
    <row r="16" spans="1:11">
      <c r="A16" s="30" t="s">
        <v>577</v>
      </c>
      <c r="B16" s="25" t="s">
        <v>577</v>
      </c>
      <c r="C16" s="44" t="s">
        <v>86</v>
      </c>
      <c r="D16" s="29" t="s">
        <v>581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2500</v>
      </c>
      <c r="K16" s="31">
        <f t="shared" si="0"/>
        <v>2500</v>
      </c>
    </row>
    <row r="17" spans="1:11" ht="15.75" thickBot="1">
      <c r="A17" s="32" t="s">
        <v>577</v>
      </c>
      <c r="B17" s="59" t="s">
        <v>577</v>
      </c>
      <c r="C17" s="46" t="s">
        <v>57</v>
      </c>
      <c r="D17" s="34" t="s">
        <v>581</v>
      </c>
      <c r="E17" s="34" t="s">
        <v>581</v>
      </c>
      <c r="F17" s="34" t="s">
        <v>581</v>
      </c>
      <c r="G17" s="35">
        <v>1</v>
      </c>
      <c r="H17" s="35"/>
      <c r="I17" s="35">
        <v>1</v>
      </c>
      <c r="J17" s="47">
        <v>6500</v>
      </c>
      <c r="K17" s="37">
        <f t="shared" si="0"/>
        <v>6500</v>
      </c>
    </row>
    <row r="19" spans="1:11" ht="16.5" thickBot="1">
      <c r="A19" s="1" t="s">
        <v>575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2"/>
      <c r="F20" s="3"/>
      <c r="G20" s="74" t="s">
        <v>576</v>
      </c>
      <c r="H20" s="75"/>
      <c r="I20" s="75"/>
      <c r="J20" s="76"/>
      <c r="K20" s="41">
        <f>SUM(I1:I17)</f>
        <v>12</v>
      </c>
    </row>
    <row r="21" spans="1:11" ht="18.75">
      <c r="A21" s="6" t="s">
        <v>577</v>
      </c>
      <c r="B21" s="77" t="s">
        <v>578</v>
      </c>
      <c r="C21" s="78"/>
      <c r="E21" s="38"/>
      <c r="F21" s="39"/>
      <c r="G21" s="79" t="s">
        <v>580</v>
      </c>
      <c r="H21" s="80"/>
      <c r="I21" s="80"/>
      <c r="J21" s="81"/>
      <c r="K21" s="9">
        <f>SUM(K1:K17)</f>
        <v>493200</v>
      </c>
    </row>
    <row r="22" spans="1:11" ht="15.75" thickBot="1">
      <c r="A22" s="10" t="s">
        <v>581</v>
      </c>
      <c r="B22" s="82" t="s">
        <v>582</v>
      </c>
      <c r="C22" s="83"/>
      <c r="E22" s="38"/>
      <c r="F22" s="39"/>
      <c r="G22" s="84" t="s">
        <v>584</v>
      </c>
      <c r="H22" s="85"/>
      <c r="I22" s="85"/>
      <c r="J22" s="85"/>
      <c r="K22" s="13">
        <f>K21*0.07</f>
        <v>34524</v>
      </c>
    </row>
    <row r="23" spans="1:11">
      <c r="F23" s="40"/>
    </row>
    <row r="25" spans="1:11">
      <c r="E25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0:J20"/>
    <mergeCell ref="B21:C21"/>
    <mergeCell ref="G21:J21"/>
    <mergeCell ref="B22:C22"/>
    <mergeCell ref="G22:J2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Q11" sqref="Q11"/>
    </sheetView>
  </sheetViews>
  <sheetFormatPr defaultRowHeight="15"/>
  <cols>
    <col min="1" max="1" width="5.7109375" customWidth="1"/>
    <col min="2" max="2" width="5.140625" customWidth="1"/>
    <col min="3" max="3" width="18.28515625" bestFit="1" customWidth="1"/>
    <col min="4" max="4" width="10.5703125" bestFit="1" customWidth="1"/>
    <col min="5" max="5" width="10.28515625" bestFit="1" customWidth="1"/>
    <col min="7" max="7" width="4" customWidth="1"/>
    <col min="8" max="8" width="4.28515625" customWidth="1"/>
    <col min="9" max="9" width="4.140625" customWidth="1"/>
    <col min="10" max="11" width="9.140625" style="14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273</v>
      </c>
      <c r="G3" s="96"/>
      <c r="H3" s="96"/>
      <c r="I3" s="96"/>
      <c r="J3" s="96"/>
      <c r="K3" s="97"/>
    </row>
    <row r="4" spans="1:11" ht="25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261</v>
      </c>
      <c r="E6" s="27" t="s">
        <v>151</v>
      </c>
      <c r="F6" s="51" t="s">
        <v>581</v>
      </c>
      <c r="G6" s="27">
        <v>1</v>
      </c>
      <c r="H6" s="27"/>
      <c r="I6" s="27">
        <v>1</v>
      </c>
      <c r="J6" s="45">
        <v>650</v>
      </c>
      <c r="K6" s="31">
        <f t="shared" ref="K6:K10" si="0">I6*J6</f>
        <v>650</v>
      </c>
    </row>
    <row r="7" spans="1:11">
      <c r="A7" s="30" t="s">
        <v>577</v>
      </c>
      <c r="B7" s="25" t="s">
        <v>577</v>
      </c>
      <c r="C7" s="44" t="s">
        <v>21</v>
      </c>
      <c r="D7" s="27" t="s">
        <v>274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15000</v>
      </c>
      <c r="K7" s="31">
        <f t="shared" si="0"/>
        <v>15000</v>
      </c>
    </row>
    <row r="8" spans="1:11">
      <c r="A8" s="30" t="s">
        <v>577</v>
      </c>
      <c r="B8" s="25" t="s">
        <v>577</v>
      </c>
      <c r="C8" s="44" t="s">
        <v>190</v>
      </c>
      <c r="D8" s="27" t="s">
        <v>77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25" t="s">
        <v>577</v>
      </c>
      <c r="C9" s="44" t="s">
        <v>28</v>
      </c>
      <c r="D9" s="27" t="s">
        <v>138</v>
      </c>
      <c r="E9" s="27" t="s">
        <v>263</v>
      </c>
      <c r="F9" s="51" t="s">
        <v>581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 ht="15.75" thickBot="1">
      <c r="A10" s="32" t="s">
        <v>577</v>
      </c>
      <c r="B10" s="59" t="s">
        <v>577</v>
      </c>
      <c r="C10" s="46" t="s">
        <v>57</v>
      </c>
      <c r="D10" s="52" t="s">
        <v>581</v>
      </c>
      <c r="E10" s="52" t="s">
        <v>581</v>
      </c>
      <c r="F10" s="52" t="s">
        <v>581</v>
      </c>
      <c r="G10" s="35">
        <v>1</v>
      </c>
      <c r="H10" s="35"/>
      <c r="I10" s="35">
        <v>1</v>
      </c>
      <c r="J10" s="47">
        <v>6500</v>
      </c>
      <c r="K10" s="37">
        <f t="shared" si="0"/>
        <v>6500</v>
      </c>
    </row>
    <row r="12" spans="1:11" ht="16.5" thickBot="1">
      <c r="A12" s="1" t="s">
        <v>575</v>
      </c>
      <c r="B12" s="1"/>
      <c r="E12" s="2"/>
      <c r="F12" s="3"/>
      <c r="G12" s="4"/>
      <c r="H12" s="4"/>
      <c r="I12" s="4"/>
    </row>
    <row r="13" spans="1:11" ht="15.75" thickBot="1">
      <c r="A13" s="5"/>
      <c r="B13" s="5"/>
      <c r="E13" s="2"/>
      <c r="F13" s="39"/>
      <c r="G13" s="74" t="s">
        <v>576</v>
      </c>
      <c r="H13" s="75"/>
      <c r="I13" s="75"/>
      <c r="J13" s="76"/>
      <c r="K13" s="41">
        <f>SUM(I6:I10)</f>
        <v>5</v>
      </c>
    </row>
    <row r="14" spans="1:11" ht="18.75">
      <c r="A14" s="6" t="s">
        <v>577</v>
      </c>
      <c r="B14" s="77" t="s">
        <v>578</v>
      </c>
      <c r="C14" s="78"/>
      <c r="D14" s="48"/>
      <c r="E14" s="38"/>
      <c r="F14" s="39"/>
      <c r="G14" s="79" t="s">
        <v>580</v>
      </c>
      <c r="H14" s="80"/>
      <c r="I14" s="80"/>
      <c r="J14" s="81"/>
      <c r="K14" s="9">
        <f>SUM(K6:K10)</f>
        <v>25850</v>
      </c>
    </row>
    <row r="15" spans="1:11" ht="15.75" thickBot="1">
      <c r="A15" s="10" t="s">
        <v>581</v>
      </c>
      <c r="B15" s="82" t="s">
        <v>582</v>
      </c>
      <c r="C15" s="83"/>
      <c r="E15" s="38"/>
      <c r="F15" s="39"/>
      <c r="G15" s="84" t="s">
        <v>584</v>
      </c>
      <c r="H15" s="85"/>
      <c r="I15" s="85"/>
      <c r="J15" s="85"/>
      <c r="K15" s="13">
        <f>K14*0.07</f>
        <v>1809.5000000000002</v>
      </c>
    </row>
    <row r="17" spans="5:5">
      <c r="E17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3:J13"/>
    <mergeCell ref="B14:C14"/>
    <mergeCell ref="G14:J14"/>
    <mergeCell ref="B15:C15"/>
    <mergeCell ref="G15:J1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O1" sqref="O1"/>
    </sheetView>
  </sheetViews>
  <sheetFormatPr defaultRowHeight="15"/>
  <cols>
    <col min="1" max="1" width="4.85546875" customWidth="1"/>
    <col min="2" max="2" width="5.140625" customWidth="1"/>
    <col min="3" max="3" width="21.28515625" customWidth="1"/>
    <col min="4" max="4" width="10.42578125" customWidth="1"/>
    <col min="7" max="7" width="4.140625" customWidth="1"/>
    <col min="8" max="9" width="4.285156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42184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275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6.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120</v>
      </c>
      <c r="E6" s="29" t="s">
        <v>581</v>
      </c>
      <c r="F6" s="27">
        <v>7760</v>
      </c>
      <c r="G6" s="27">
        <v>1</v>
      </c>
      <c r="H6" s="27"/>
      <c r="I6" s="27">
        <v>1</v>
      </c>
      <c r="J6" s="45">
        <v>650</v>
      </c>
      <c r="K6" s="31">
        <f t="shared" ref="K6:K31" si="0">I6*J6</f>
        <v>650</v>
      </c>
    </row>
    <row r="7" spans="1:11">
      <c r="A7" s="30" t="s">
        <v>577</v>
      </c>
      <c r="B7" s="25" t="s">
        <v>577</v>
      </c>
      <c r="C7" s="44" t="s">
        <v>70</v>
      </c>
      <c r="D7" s="27" t="s">
        <v>113</v>
      </c>
      <c r="E7" s="29" t="s">
        <v>581</v>
      </c>
      <c r="F7" s="27">
        <v>276462</v>
      </c>
      <c r="G7" s="27">
        <v>1</v>
      </c>
      <c r="H7" s="27"/>
      <c r="I7" s="27">
        <v>1</v>
      </c>
      <c r="J7" s="45">
        <v>650</v>
      </c>
      <c r="K7" s="31">
        <f t="shared" si="0"/>
        <v>650</v>
      </c>
    </row>
    <row r="8" spans="1:11">
      <c r="A8" s="30" t="s">
        <v>577</v>
      </c>
      <c r="B8" s="25" t="s">
        <v>577</v>
      </c>
      <c r="C8" s="44" t="s">
        <v>57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25" t="s">
        <v>577</v>
      </c>
      <c r="C9" s="44" t="s">
        <v>28</v>
      </c>
      <c r="D9" s="27" t="s">
        <v>138</v>
      </c>
      <c r="E9" s="27" t="s">
        <v>278</v>
      </c>
      <c r="F9" s="27">
        <v>2112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>
      <c r="A10" s="30" t="s">
        <v>577</v>
      </c>
      <c r="B10" s="25" t="s">
        <v>577</v>
      </c>
      <c r="C10" s="44" t="s">
        <v>58</v>
      </c>
      <c r="D10" s="29" t="s">
        <v>581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55000</v>
      </c>
      <c r="K10" s="31">
        <f t="shared" si="0"/>
        <v>55000</v>
      </c>
    </row>
    <row r="11" spans="1:11">
      <c r="A11" s="30" t="s">
        <v>577</v>
      </c>
      <c r="B11" s="25" t="s">
        <v>577</v>
      </c>
      <c r="C11" s="44" t="s">
        <v>93</v>
      </c>
      <c r="D11" s="29" t="s">
        <v>581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45000</v>
      </c>
      <c r="K11" s="31">
        <f t="shared" si="0"/>
        <v>45000</v>
      </c>
    </row>
    <row r="12" spans="1:11">
      <c r="A12" s="30" t="s">
        <v>577</v>
      </c>
      <c r="B12" s="25" t="s">
        <v>577</v>
      </c>
      <c r="C12" s="44" t="s">
        <v>276</v>
      </c>
      <c r="D12" s="29" t="s">
        <v>581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30000</v>
      </c>
      <c r="K12" s="31">
        <f t="shared" si="0"/>
        <v>30000</v>
      </c>
    </row>
    <row r="13" spans="1:11">
      <c r="A13" s="30" t="s">
        <v>577</v>
      </c>
      <c r="B13" s="25" t="s">
        <v>577</v>
      </c>
      <c r="C13" s="44" t="s">
        <v>28</v>
      </c>
      <c r="D13" s="29" t="s">
        <v>581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1200</v>
      </c>
      <c r="K13" s="31">
        <f t="shared" si="0"/>
        <v>1200</v>
      </c>
    </row>
    <row r="14" spans="1:11">
      <c r="A14" s="30" t="s">
        <v>577</v>
      </c>
      <c r="B14" s="25" t="s">
        <v>577</v>
      </c>
      <c r="C14" s="44" t="s">
        <v>28</v>
      </c>
      <c r="D14" s="27" t="s">
        <v>138</v>
      </c>
      <c r="E14" s="27" t="s">
        <v>279</v>
      </c>
      <c r="F14" s="29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25" t="s">
        <v>577</v>
      </c>
      <c r="C15" s="44" t="s">
        <v>97</v>
      </c>
      <c r="D15" s="27" t="s">
        <v>277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6500</v>
      </c>
      <c r="K15" s="31">
        <f t="shared" si="0"/>
        <v>6500</v>
      </c>
    </row>
    <row r="16" spans="1:11">
      <c r="A16" s="30" t="s">
        <v>577</v>
      </c>
      <c r="B16" s="25" t="s">
        <v>577</v>
      </c>
      <c r="C16" s="44" t="s">
        <v>57</v>
      </c>
      <c r="D16" s="29" t="s">
        <v>581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6500</v>
      </c>
      <c r="K16" s="31">
        <f t="shared" si="0"/>
        <v>6500</v>
      </c>
    </row>
    <row r="17" spans="1:11">
      <c r="A17" s="30" t="s">
        <v>577</v>
      </c>
      <c r="B17" s="25" t="s">
        <v>577</v>
      </c>
      <c r="C17" s="44" t="s">
        <v>96</v>
      </c>
      <c r="D17" s="29" t="s">
        <v>581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14000</v>
      </c>
      <c r="K17" s="31">
        <f t="shared" si="0"/>
        <v>14000</v>
      </c>
    </row>
    <row r="18" spans="1:11">
      <c r="A18" s="30" t="s">
        <v>577</v>
      </c>
      <c r="B18" s="25" t="s">
        <v>577</v>
      </c>
      <c r="C18" s="44" t="s">
        <v>94</v>
      </c>
      <c r="D18" s="27" t="s">
        <v>226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6500</v>
      </c>
      <c r="K18" s="31">
        <f t="shared" si="0"/>
        <v>6500</v>
      </c>
    </row>
    <row r="19" spans="1:11">
      <c r="A19" s="30" t="s">
        <v>577</v>
      </c>
      <c r="B19" s="25" t="s">
        <v>577</v>
      </c>
      <c r="C19" s="44" t="s">
        <v>95</v>
      </c>
      <c r="D19" s="29" t="s">
        <v>581</v>
      </c>
      <c r="E19" s="27" t="s">
        <v>280</v>
      </c>
      <c r="F19" s="29" t="s">
        <v>581</v>
      </c>
      <c r="G19" s="27">
        <v>1</v>
      </c>
      <c r="H19" s="27"/>
      <c r="I19" s="27">
        <v>1</v>
      </c>
      <c r="J19" s="45">
        <v>38000</v>
      </c>
      <c r="K19" s="31">
        <f t="shared" si="0"/>
        <v>38000</v>
      </c>
    </row>
    <row r="20" spans="1:11">
      <c r="A20" s="30" t="s">
        <v>577</v>
      </c>
      <c r="B20" s="25" t="s">
        <v>577</v>
      </c>
      <c r="C20" s="44" t="s">
        <v>86</v>
      </c>
      <c r="D20" s="29" t="s">
        <v>581</v>
      </c>
      <c r="E20" s="29" t="s">
        <v>581</v>
      </c>
      <c r="F20" s="29" t="s">
        <v>581</v>
      </c>
      <c r="G20" s="27">
        <v>1</v>
      </c>
      <c r="H20" s="27"/>
      <c r="I20" s="27">
        <v>1</v>
      </c>
      <c r="J20" s="45">
        <v>2500</v>
      </c>
      <c r="K20" s="31">
        <f t="shared" si="0"/>
        <v>2500</v>
      </c>
    </row>
    <row r="21" spans="1:11">
      <c r="A21" s="30" t="s">
        <v>577</v>
      </c>
      <c r="B21" s="25" t="s">
        <v>577</v>
      </c>
      <c r="C21" s="44" t="s">
        <v>21</v>
      </c>
      <c r="D21" s="27" t="s">
        <v>281</v>
      </c>
      <c r="E21" s="27" t="s">
        <v>282</v>
      </c>
      <c r="F21" s="29" t="s">
        <v>581</v>
      </c>
      <c r="G21" s="27">
        <v>1</v>
      </c>
      <c r="H21" s="27"/>
      <c r="I21" s="27">
        <v>1</v>
      </c>
      <c r="J21" s="45">
        <v>15000</v>
      </c>
      <c r="K21" s="31">
        <f t="shared" si="0"/>
        <v>15000</v>
      </c>
    </row>
    <row r="22" spans="1:11">
      <c r="A22" s="30" t="s">
        <v>577</v>
      </c>
      <c r="B22" s="25" t="s">
        <v>577</v>
      </c>
      <c r="C22" s="44" t="s">
        <v>30</v>
      </c>
      <c r="D22" s="27" t="s">
        <v>44</v>
      </c>
      <c r="E22" s="29" t="s">
        <v>581</v>
      </c>
      <c r="F22" s="29" t="s">
        <v>581</v>
      </c>
      <c r="G22" s="27">
        <v>1</v>
      </c>
      <c r="H22" s="27"/>
      <c r="I22" s="27">
        <v>1</v>
      </c>
      <c r="J22" s="45">
        <v>150000</v>
      </c>
      <c r="K22" s="31">
        <f t="shared" si="0"/>
        <v>150000</v>
      </c>
    </row>
    <row r="23" spans="1:11">
      <c r="A23" s="30" t="s">
        <v>577</v>
      </c>
      <c r="B23" s="25" t="s">
        <v>577</v>
      </c>
      <c r="C23" s="44" t="s">
        <v>57</v>
      </c>
      <c r="D23" s="29" t="s">
        <v>581</v>
      </c>
      <c r="E23" s="29" t="s">
        <v>581</v>
      </c>
      <c r="F23" s="29" t="s">
        <v>581</v>
      </c>
      <c r="G23" s="27">
        <v>1</v>
      </c>
      <c r="H23" s="27"/>
      <c r="I23" s="27">
        <v>1</v>
      </c>
      <c r="J23" s="45">
        <v>6500</v>
      </c>
      <c r="K23" s="31">
        <f t="shared" si="0"/>
        <v>6500</v>
      </c>
    </row>
    <row r="24" spans="1:11">
      <c r="A24" s="30" t="s">
        <v>577</v>
      </c>
      <c r="B24" s="25" t="s">
        <v>577</v>
      </c>
      <c r="C24" s="44" t="s">
        <v>28</v>
      </c>
      <c r="D24" s="29" t="s">
        <v>581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1200</v>
      </c>
      <c r="K24" s="31">
        <f t="shared" si="0"/>
        <v>1200</v>
      </c>
    </row>
    <row r="25" spans="1:11">
      <c r="A25" s="30" t="s">
        <v>577</v>
      </c>
      <c r="B25" s="25" t="s">
        <v>577</v>
      </c>
      <c r="C25" s="44" t="s">
        <v>24</v>
      </c>
      <c r="D25" s="27" t="s">
        <v>39</v>
      </c>
      <c r="E25" s="27" t="s">
        <v>283</v>
      </c>
      <c r="F25" s="29" t="s">
        <v>581</v>
      </c>
      <c r="G25" s="27">
        <v>1</v>
      </c>
      <c r="H25" s="27"/>
      <c r="I25" s="27">
        <v>1</v>
      </c>
      <c r="J25" s="45">
        <v>150000</v>
      </c>
      <c r="K25" s="31">
        <f t="shared" si="0"/>
        <v>150000</v>
      </c>
    </row>
    <row r="26" spans="1:11">
      <c r="A26" s="30" t="s">
        <v>577</v>
      </c>
      <c r="B26" s="25" t="s">
        <v>577</v>
      </c>
      <c r="C26" s="44" t="s">
        <v>23</v>
      </c>
      <c r="D26" s="27" t="s">
        <v>39</v>
      </c>
      <c r="E26" s="27" t="s">
        <v>79</v>
      </c>
      <c r="F26" s="29" t="s">
        <v>581</v>
      </c>
      <c r="G26" s="27">
        <v>1</v>
      </c>
      <c r="H26" s="27"/>
      <c r="I26" s="27">
        <v>1</v>
      </c>
      <c r="J26" s="45">
        <v>300000</v>
      </c>
      <c r="K26" s="31">
        <f t="shared" si="0"/>
        <v>300000</v>
      </c>
    </row>
    <row r="27" spans="1:11">
      <c r="A27" s="30" t="s">
        <v>577</v>
      </c>
      <c r="B27" s="25" t="s">
        <v>577</v>
      </c>
      <c r="C27" s="44" t="s">
        <v>28</v>
      </c>
      <c r="D27" s="27" t="s">
        <v>138</v>
      </c>
      <c r="E27" s="27" t="s">
        <v>149</v>
      </c>
      <c r="F27" s="29" t="s">
        <v>581</v>
      </c>
      <c r="G27" s="27">
        <v>1</v>
      </c>
      <c r="H27" s="27"/>
      <c r="I27" s="27">
        <v>1</v>
      </c>
      <c r="J27" s="45">
        <v>1200</v>
      </c>
      <c r="K27" s="31">
        <f t="shared" si="0"/>
        <v>1200</v>
      </c>
    </row>
    <row r="28" spans="1:11">
      <c r="A28" s="30" t="s">
        <v>577</v>
      </c>
      <c r="B28" s="25" t="s">
        <v>577</v>
      </c>
      <c r="C28" s="44" t="s">
        <v>22</v>
      </c>
      <c r="D28" s="29" t="s">
        <v>581</v>
      </c>
      <c r="E28" s="29" t="s">
        <v>581</v>
      </c>
      <c r="F28" s="29" t="s">
        <v>581</v>
      </c>
      <c r="G28" s="27">
        <v>1</v>
      </c>
      <c r="H28" s="27"/>
      <c r="I28" s="27">
        <v>1</v>
      </c>
      <c r="J28" s="45">
        <v>2500</v>
      </c>
      <c r="K28" s="31">
        <f t="shared" si="0"/>
        <v>2500</v>
      </c>
    </row>
    <row r="29" spans="1:11">
      <c r="A29" s="30" t="s">
        <v>577</v>
      </c>
      <c r="B29" s="25" t="s">
        <v>577</v>
      </c>
      <c r="C29" s="44" t="s">
        <v>190</v>
      </c>
      <c r="D29" s="29" t="s">
        <v>581</v>
      </c>
      <c r="E29" s="29" t="s">
        <v>581</v>
      </c>
      <c r="F29" s="29" t="s">
        <v>581</v>
      </c>
      <c r="G29" s="27"/>
      <c r="H29" s="27">
        <v>1</v>
      </c>
      <c r="I29" s="27">
        <v>1</v>
      </c>
      <c r="J29" s="45">
        <v>2500</v>
      </c>
      <c r="K29" s="31">
        <f t="shared" si="0"/>
        <v>2500</v>
      </c>
    </row>
    <row r="30" spans="1:11">
      <c r="A30" s="30" t="s">
        <v>577</v>
      </c>
      <c r="B30" s="25" t="s">
        <v>577</v>
      </c>
      <c r="C30" s="44" t="s">
        <v>276</v>
      </c>
      <c r="D30" s="29" t="s">
        <v>581</v>
      </c>
      <c r="E30" s="27" t="s">
        <v>284</v>
      </c>
      <c r="F30" s="27">
        <v>669</v>
      </c>
      <c r="G30" s="27">
        <v>1</v>
      </c>
      <c r="H30" s="27"/>
      <c r="I30" s="27">
        <v>1</v>
      </c>
      <c r="J30" s="45">
        <v>30000</v>
      </c>
      <c r="K30" s="31">
        <f t="shared" si="0"/>
        <v>30000</v>
      </c>
    </row>
    <row r="31" spans="1:11" ht="15.75" thickBot="1">
      <c r="A31" s="32" t="s">
        <v>577</v>
      </c>
      <c r="B31" s="59" t="s">
        <v>577</v>
      </c>
      <c r="C31" s="46" t="s">
        <v>159</v>
      </c>
      <c r="D31" s="35" t="s">
        <v>203</v>
      </c>
      <c r="E31" s="34" t="s">
        <v>581</v>
      </c>
      <c r="F31" s="35">
        <v>4403554</v>
      </c>
      <c r="G31" s="35">
        <v>1</v>
      </c>
      <c r="H31" s="35"/>
      <c r="I31" s="35">
        <v>1</v>
      </c>
      <c r="J31" s="47">
        <v>450000</v>
      </c>
      <c r="K31" s="37">
        <f t="shared" si="0"/>
        <v>450000</v>
      </c>
    </row>
    <row r="33" spans="1:11" ht="16.5" thickBot="1">
      <c r="A33" s="1" t="s">
        <v>575</v>
      </c>
      <c r="B33" s="1"/>
      <c r="E33" s="2"/>
      <c r="F33" s="3"/>
      <c r="G33" s="4"/>
      <c r="H33" s="4"/>
      <c r="I33" s="4"/>
    </row>
    <row r="34" spans="1:11" ht="15.75" thickBot="1">
      <c r="A34" s="5"/>
      <c r="B34" s="5"/>
      <c r="E34" s="2"/>
      <c r="F34" s="3"/>
      <c r="G34" s="74" t="s">
        <v>576</v>
      </c>
      <c r="H34" s="75"/>
      <c r="I34" s="75"/>
      <c r="J34" s="76"/>
      <c r="K34" s="41">
        <f>SUM(I6:I31)</f>
        <v>26</v>
      </c>
    </row>
    <row r="35" spans="1:11" ht="18.75">
      <c r="A35" s="6" t="s">
        <v>577</v>
      </c>
      <c r="B35" s="77" t="s">
        <v>578</v>
      </c>
      <c r="C35" s="78"/>
      <c r="E35" s="7" t="s">
        <v>579</v>
      </c>
      <c r="F35" s="8"/>
      <c r="G35" s="79" t="s">
        <v>580</v>
      </c>
      <c r="H35" s="80"/>
      <c r="I35" s="80"/>
      <c r="J35" s="81"/>
      <c r="K35" s="9">
        <f>SUM(K6:K31)</f>
        <v>1324300</v>
      </c>
    </row>
    <row r="36" spans="1:11" ht="15.75" thickBot="1">
      <c r="A36" s="10" t="s">
        <v>581</v>
      </c>
      <c r="B36" s="82" t="s">
        <v>582</v>
      </c>
      <c r="C36" s="83"/>
      <c r="E36" s="11" t="s">
        <v>583</v>
      </c>
      <c r="F36" s="12"/>
      <c r="G36" s="84" t="s">
        <v>584</v>
      </c>
      <c r="H36" s="85"/>
      <c r="I36" s="85"/>
      <c r="J36" s="85"/>
      <c r="K36" s="13">
        <f>K35*0.07</f>
        <v>92701.000000000015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4:J34"/>
    <mergeCell ref="B35:C35"/>
    <mergeCell ref="G35:J35"/>
    <mergeCell ref="B36:C36"/>
    <mergeCell ref="G36:J36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87"/>
  <sheetViews>
    <sheetView workbookViewId="0">
      <selection activeCell="O1" sqref="O1"/>
    </sheetView>
  </sheetViews>
  <sheetFormatPr defaultRowHeight="15"/>
  <cols>
    <col min="1" max="1" width="4.28515625" customWidth="1"/>
    <col min="2" max="2" width="12.85546875" style="54" customWidth="1"/>
    <col min="3" max="3" width="20.42578125" bestFit="1" customWidth="1"/>
    <col min="4" max="4" width="11.42578125" bestFit="1" customWidth="1"/>
    <col min="5" max="5" width="11" bestFit="1" customWidth="1"/>
    <col min="7" max="7" width="4" customWidth="1"/>
    <col min="8" max="8" width="4.28515625" customWidth="1"/>
    <col min="9" max="9" width="4.1406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42185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285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" customHeight="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108" t="s">
        <v>286</v>
      </c>
      <c r="C6" s="44" t="s">
        <v>93</v>
      </c>
      <c r="D6" s="27" t="s">
        <v>129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45000</v>
      </c>
      <c r="K6" s="31">
        <f t="shared" ref="K6:K68" si="0">I6*J6</f>
        <v>45000</v>
      </c>
    </row>
    <row r="7" spans="1:11">
      <c r="A7" s="30" t="s">
        <v>577</v>
      </c>
      <c r="B7" s="108"/>
      <c r="C7" s="44" t="s">
        <v>94</v>
      </c>
      <c r="D7" s="27" t="s">
        <v>287</v>
      </c>
      <c r="E7" s="27" t="s">
        <v>292</v>
      </c>
      <c r="F7" s="29" t="s">
        <v>581</v>
      </c>
      <c r="G7" s="27">
        <v>1</v>
      </c>
      <c r="H7" s="27"/>
      <c r="I7" s="27">
        <v>1</v>
      </c>
      <c r="J7" s="45">
        <v>6500</v>
      </c>
      <c r="K7" s="31">
        <f t="shared" si="0"/>
        <v>6500</v>
      </c>
    </row>
    <row r="8" spans="1:11">
      <c r="A8" s="30" t="s">
        <v>577</v>
      </c>
      <c r="B8" s="108"/>
      <c r="C8" s="44" t="s">
        <v>95</v>
      </c>
      <c r="D8" s="27" t="s">
        <v>183</v>
      </c>
      <c r="E8" s="29" t="s">
        <v>581</v>
      </c>
      <c r="F8" s="27">
        <v>5136</v>
      </c>
      <c r="G8" s="27">
        <v>1</v>
      </c>
      <c r="H8" s="27"/>
      <c r="I8" s="27">
        <v>1</v>
      </c>
      <c r="J8" s="45">
        <v>38000</v>
      </c>
      <c r="K8" s="31">
        <f t="shared" si="0"/>
        <v>38000</v>
      </c>
    </row>
    <row r="9" spans="1:11">
      <c r="A9" s="30" t="s">
        <v>577</v>
      </c>
      <c r="B9" s="108"/>
      <c r="C9" s="44" t="s">
        <v>95</v>
      </c>
      <c r="D9" s="27" t="s">
        <v>183</v>
      </c>
      <c r="E9" s="29" t="s">
        <v>581</v>
      </c>
      <c r="F9" s="27">
        <v>5137</v>
      </c>
      <c r="G9" s="27">
        <v>1</v>
      </c>
      <c r="H9" s="27"/>
      <c r="I9" s="27">
        <v>1</v>
      </c>
      <c r="J9" s="45">
        <v>38000</v>
      </c>
      <c r="K9" s="31">
        <f t="shared" si="0"/>
        <v>38000</v>
      </c>
    </row>
    <row r="10" spans="1:11">
      <c r="A10" s="30" t="s">
        <v>577</v>
      </c>
      <c r="B10" s="108"/>
      <c r="C10" s="44" t="s">
        <v>208</v>
      </c>
      <c r="D10" s="27" t="s">
        <v>288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15500</v>
      </c>
      <c r="K10" s="31">
        <f t="shared" si="0"/>
        <v>15500</v>
      </c>
    </row>
    <row r="11" spans="1:11">
      <c r="A11" s="30" t="s">
        <v>577</v>
      </c>
      <c r="B11" s="108"/>
      <c r="C11" s="44" t="s">
        <v>94</v>
      </c>
      <c r="D11" s="27" t="s">
        <v>289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6500</v>
      </c>
      <c r="K11" s="31">
        <f t="shared" si="0"/>
        <v>6500</v>
      </c>
    </row>
    <row r="12" spans="1:11">
      <c r="A12" s="30" t="s">
        <v>577</v>
      </c>
      <c r="B12" s="108"/>
      <c r="C12" s="44" t="s">
        <v>86</v>
      </c>
      <c r="D12" s="27" t="s">
        <v>181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2500</v>
      </c>
      <c r="K12" s="31">
        <f t="shared" si="0"/>
        <v>2500</v>
      </c>
    </row>
    <row r="13" spans="1:11">
      <c r="A13" s="30" t="s">
        <v>577</v>
      </c>
      <c r="B13" s="108"/>
      <c r="C13" s="44" t="s">
        <v>93</v>
      </c>
      <c r="D13" s="27" t="s">
        <v>290</v>
      </c>
      <c r="E13" s="29" t="s">
        <v>581</v>
      </c>
      <c r="F13" s="27" t="s">
        <v>293</v>
      </c>
      <c r="G13" s="27">
        <v>1</v>
      </c>
      <c r="H13" s="27"/>
      <c r="I13" s="27">
        <v>1</v>
      </c>
      <c r="J13" s="45">
        <v>45000</v>
      </c>
      <c r="K13" s="31">
        <f t="shared" si="0"/>
        <v>45000</v>
      </c>
    </row>
    <row r="14" spans="1:11">
      <c r="A14" s="30" t="s">
        <v>577</v>
      </c>
      <c r="B14" s="108" t="s">
        <v>100</v>
      </c>
      <c r="C14" s="44" t="s">
        <v>96</v>
      </c>
      <c r="D14" s="29" t="s">
        <v>581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14000</v>
      </c>
      <c r="K14" s="31">
        <f t="shared" si="0"/>
        <v>14000</v>
      </c>
    </row>
    <row r="15" spans="1:11">
      <c r="A15" s="30" t="s">
        <v>577</v>
      </c>
      <c r="B15" s="108"/>
      <c r="C15" s="44" t="s">
        <v>96</v>
      </c>
      <c r="D15" s="29" t="s">
        <v>581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14000</v>
      </c>
      <c r="K15" s="31">
        <f t="shared" si="0"/>
        <v>14000</v>
      </c>
    </row>
    <row r="16" spans="1:11">
      <c r="A16" s="30" t="s">
        <v>577</v>
      </c>
      <c r="B16" s="108"/>
      <c r="C16" s="44" t="s">
        <v>28</v>
      </c>
      <c r="D16" s="27" t="s">
        <v>138</v>
      </c>
      <c r="E16" s="27" t="s">
        <v>81</v>
      </c>
      <c r="F16" s="29" t="s">
        <v>581</v>
      </c>
      <c r="G16" s="27">
        <v>1</v>
      </c>
      <c r="H16" s="27"/>
      <c r="I16" s="27">
        <v>1</v>
      </c>
      <c r="J16" s="45">
        <v>1200</v>
      </c>
      <c r="K16" s="31">
        <f t="shared" si="0"/>
        <v>1200</v>
      </c>
    </row>
    <row r="17" spans="1:11">
      <c r="A17" s="30" t="s">
        <v>577</v>
      </c>
      <c r="B17" s="108"/>
      <c r="C17" s="44" t="s">
        <v>97</v>
      </c>
      <c r="D17" s="29" t="s">
        <v>581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6500</v>
      </c>
      <c r="K17" s="31">
        <f t="shared" si="0"/>
        <v>6500</v>
      </c>
    </row>
    <row r="18" spans="1:11">
      <c r="A18" s="30" t="s">
        <v>577</v>
      </c>
      <c r="B18" s="108"/>
      <c r="C18" s="44" t="s">
        <v>95</v>
      </c>
      <c r="D18" s="27" t="s">
        <v>288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38000</v>
      </c>
      <c r="K18" s="31">
        <f t="shared" si="0"/>
        <v>38000</v>
      </c>
    </row>
    <row r="19" spans="1:11">
      <c r="A19" s="30" t="s">
        <v>577</v>
      </c>
      <c r="B19" s="108"/>
      <c r="C19" s="44" t="s">
        <v>94</v>
      </c>
      <c r="D19" s="27" t="s">
        <v>289</v>
      </c>
      <c r="E19" s="29" t="s">
        <v>581</v>
      </c>
      <c r="F19" s="29" t="s">
        <v>581</v>
      </c>
      <c r="G19" s="27">
        <v>1</v>
      </c>
      <c r="H19" s="27"/>
      <c r="I19" s="27">
        <v>1</v>
      </c>
      <c r="J19" s="45">
        <v>6500</v>
      </c>
      <c r="K19" s="31">
        <f t="shared" si="0"/>
        <v>6500</v>
      </c>
    </row>
    <row r="20" spans="1:11">
      <c r="A20" s="30" t="s">
        <v>577</v>
      </c>
      <c r="B20" s="108"/>
      <c r="C20" s="44" t="s">
        <v>86</v>
      </c>
      <c r="D20" s="27" t="s">
        <v>291</v>
      </c>
      <c r="E20" s="29" t="s">
        <v>581</v>
      </c>
      <c r="F20" s="29" t="s">
        <v>581</v>
      </c>
      <c r="G20" s="27">
        <v>1</v>
      </c>
      <c r="H20" s="27"/>
      <c r="I20" s="27">
        <v>1</v>
      </c>
      <c r="J20" s="45">
        <v>2500</v>
      </c>
      <c r="K20" s="31">
        <f t="shared" si="0"/>
        <v>2500</v>
      </c>
    </row>
    <row r="21" spans="1:11">
      <c r="A21" s="30" t="s">
        <v>577</v>
      </c>
      <c r="B21" s="108"/>
      <c r="C21" s="44" t="s">
        <v>86</v>
      </c>
      <c r="D21" s="29" t="s">
        <v>581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45">
        <v>2500</v>
      </c>
      <c r="K21" s="31">
        <f t="shared" si="0"/>
        <v>2500</v>
      </c>
    </row>
    <row r="22" spans="1:11">
      <c r="A22" s="30" t="s">
        <v>577</v>
      </c>
      <c r="B22" s="108"/>
      <c r="C22" s="44" t="s">
        <v>182</v>
      </c>
      <c r="D22" s="27" t="s">
        <v>63</v>
      </c>
      <c r="E22" s="27" t="s">
        <v>299</v>
      </c>
      <c r="F22" s="29" t="s">
        <v>581</v>
      </c>
      <c r="G22" s="27">
        <v>1</v>
      </c>
      <c r="H22" s="27"/>
      <c r="I22" s="27">
        <v>1</v>
      </c>
      <c r="J22" s="45">
        <v>80000</v>
      </c>
      <c r="K22" s="31">
        <f t="shared" si="0"/>
        <v>80000</v>
      </c>
    </row>
    <row r="23" spans="1:11">
      <c r="A23" s="30" t="s">
        <v>577</v>
      </c>
      <c r="B23" s="108"/>
      <c r="C23" s="44" t="s">
        <v>57</v>
      </c>
      <c r="D23" s="29" t="s">
        <v>581</v>
      </c>
      <c r="E23" s="29" t="s">
        <v>581</v>
      </c>
      <c r="F23" s="29" t="s">
        <v>581</v>
      </c>
      <c r="G23" s="27">
        <v>1</v>
      </c>
      <c r="H23" s="27"/>
      <c r="I23" s="27">
        <v>1</v>
      </c>
      <c r="J23" s="45">
        <v>6500</v>
      </c>
      <c r="K23" s="31">
        <f t="shared" si="0"/>
        <v>6500</v>
      </c>
    </row>
    <row r="24" spans="1:11">
      <c r="A24" s="30" t="s">
        <v>577</v>
      </c>
      <c r="B24" s="108" t="s">
        <v>223</v>
      </c>
      <c r="C24" s="44" t="s">
        <v>70</v>
      </c>
      <c r="D24" s="27" t="s">
        <v>113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650</v>
      </c>
      <c r="K24" s="31">
        <f t="shared" si="0"/>
        <v>650</v>
      </c>
    </row>
    <row r="25" spans="1:11">
      <c r="A25" s="30" t="s">
        <v>577</v>
      </c>
      <c r="B25" s="108"/>
      <c r="C25" s="44" t="s">
        <v>20</v>
      </c>
      <c r="D25" s="27" t="s">
        <v>184</v>
      </c>
      <c r="E25" s="27" t="s">
        <v>106</v>
      </c>
      <c r="F25" s="29" t="s">
        <v>581</v>
      </c>
      <c r="G25" s="27">
        <v>1</v>
      </c>
      <c r="H25" s="27"/>
      <c r="I25" s="27">
        <v>1</v>
      </c>
      <c r="J25" s="45">
        <v>6500</v>
      </c>
      <c r="K25" s="31">
        <f t="shared" si="0"/>
        <v>6500</v>
      </c>
    </row>
    <row r="26" spans="1:11">
      <c r="A26" s="30" t="s">
        <v>577</v>
      </c>
      <c r="B26" s="108" t="s">
        <v>294</v>
      </c>
      <c r="C26" s="44" t="s">
        <v>93</v>
      </c>
      <c r="D26" s="27" t="s">
        <v>63</v>
      </c>
      <c r="E26" s="29" t="s">
        <v>581</v>
      </c>
      <c r="F26" s="29" t="s">
        <v>581</v>
      </c>
      <c r="G26" s="27">
        <v>1</v>
      </c>
      <c r="H26" s="27"/>
      <c r="I26" s="27">
        <v>1</v>
      </c>
      <c r="J26" s="45">
        <v>45000</v>
      </c>
      <c r="K26" s="31">
        <f t="shared" si="0"/>
        <v>45000</v>
      </c>
    </row>
    <row r="27" spans="1:11">
      <c r="A27" s="30" t="s">
        <v>577</v>
      </c>
      <c r="B27" s="108"/>
      <c r="C27" s="44" t="s">
        <v>94</v>
      </c>
      <c r="D27" s="27" t="s">
        <v>295</v>
      </c>
      <c r="E27" s="29" t="s">
        <v>581</v>
      </c>
      <c r="F27" s="29" t="s">
        <v>581</v>
      </c>
      <c r="G27" s="27">
        <v>1</v>
      </c>
      <c r="H27" s="27"/>
      <c r="I27" s="27">
        <v>1</v>
      </c>
      <c r="J27" s="45">
        <v>6500</v>
      </c>
      <c r="K27" s="31">
        <f t="shared" si="0"/>
        <v>6500</v>
      </c>
    </row>
    <row r="28" spans="1:11">
      <c r="A28" s="30" t="s">
        <v>577</v>
      </c>
      <c r="B28" s="108" t="s">
        <v>32</v>
      </c>
      <c r="C28" s="44" t="s">
        <v>29</v>
      </c>
      <c r="D28" s="27" t="s">
        <v>40</v>
      </c>
      <c r="E28" s="27" t="s">
        <v>300</v>
      </c>
      <c r="F28" s="27" t="s">
        <v>303</v>
      </c>
      <c r="G28" s="27">
        <v>1</v>
      </c>
      <c r="H28" s="27"/>
      <c r="I28" s="27">
        <v>1</v>
      </c>
      <c r="J28" s="45">
        <v>30000</v>
      </c>
      <c r="K28" s="31">
        <f t="shared" si="0"/>
        <v>30000</v>
      </c>
    </row>
    <row r="29" spans="1:11">
      <c r="A29" s="30" t="s">
        <v>577</v>
      </c>
      <c r="B29" s="108"/>
      <c r="C29" s="44" t="s">
        <v>26</v>
      </c>
      <c r="D29" s="27" t="s">
        <v>296</v>
      </c>
      <c r="E29" s="29" t="s">
        <v>581</v>
      </c>
      <c r="F29" s="29" t="s">
        <v>581</v>
      </c>
      <c r="G29" s="27"/>
      <c r="H29" s="27">
        <v>1</v>
      </c>
      <c r="I29" s="27">
        <v>1</v>
      </c>
      <c r="J29" s="45">
        <v>6500</v>
      </c>
      <c r="K29" s="31">
        <f t="shared" si="0"/>
        <v>6500</v>
      </c>
    </row>
    <row r="30" spans="1:11">
      <c r="A30" s="30" t="s">
        <v>577</v>
      </c>
      <c r="B30" s="108"/>
      <c r="C30" s="44" t="s">
        <v>21</v>
      </c>
      <c r="D30" s="27" t="s">
        <v>36</v>
      </c>
      <c r="E30" s="27" t="s">
        <v>46</v>
      </c>
      <c r="F30" s="29" t="s">
        <v>581</v>
      </c>
      <c r="G30" s="27">
        <v>1</v>
      </c>
      <c r="H30" s="27"/>
      <c r="I30" s="27">
        <v>1</v>
      </c>
      <c r="J30" s="45">
        <v>15000</v>
      </c>
      <c r="K30" s="31">
        <f t="shared" si="0"/>
        <v>15000</v>
      </c>
    </row>
    <row r="31" spans="1:11">
      <c r="A31" s="30" t="s">
        <v>577</v>
      </c>
      <c r="B31" s="108"/>
      <c r="C31" s="44" t="s">
        <v>245</v>
      </c>
      <c r="D31" s="27" t="s">
        <v>297</v>
      </c>
      <c r="E31" s="27" t="s">
        <v>301</v>
      </c>
      <c r="F31" s="29" t="s">
        <v>581</v>
      </c>
      <c r="G31" s="27">
        <v>1</v>
      </c>
      <c r="H31" s="27"/>
      <c r="I31" s="27">
        <v>1</v>
      </c>
      <c r="J31" s="45">
        <v>350000</v>
      </c>
      <c r="K31" s="31">
        <f t="shared" si="0"/>
        <v>350000</v>
      </c>
    </row>
    <row r="32" spans="1:11">
      <c r="A32" s="30" t="s">
        <v>577</v>
      </c>
      <c r="B32" s="108"/>
      <c r="C32" s="44" t="s">
        <v>28</v>
      </c>
      <c r="D32" s="27" t="s">
        <v>138</v>
      </c>
      <c r="E32" s="27" t="s">
        <v>81</v>
      </c>
      <c r="F32" s="29" t="s">
        <v>581</v>
      </c>
      <c r="G32" s="27">
        <v>1</v>
      </c>
      <c r="H32" s="27"/>
      <c r="I32" s="27">
        <v>1</v>
      </c>
      <c r="J32" s="45">
        <v>1200</v>
      </c>
      <c r="K32" s="31">
        <f t="shared" si="0"/>
        <v>1200</v>
      </c>
    </row>
    <row r="33" spans="1:11">
      <c r="A33" s="30" t="s">
        <v>577</v>
      </c>
      <c r="B33" s="108"/>
      <c r="C33" s="44" t="s">
        <v>26</v>
      </c>
      <c r="D33" s="27" t="s">
        <v>165</v>
      </c>
      <c r="E33" s="27" t="s">
        <v>257</v>
      </c>
      <c r="F33" s="29" t="s">
        <v>581</v>
      </c>
      <c r="G33" s="27">
        <v>1</v>
      </c>
      <c r="H33" s="27"/>
      <c r="I33" s="27">
        <v>1</v>
      </c>
      <c r="J33" s="45">
        <v>6500</v>
      </c>
      <c r="K33" s="31">
        <f t="shared" si="0"/>
        <v>6500</v>
      </c>
    </row>
    <row r="34" spans="1:11">
      <c r="A34" s="30" t="s">
        <v>577</v>
      </c>
      <c r="B34" s="108"/>
      <c r="C34" s="44" t="s">
        <v>157</v>
      </c>
      <c r="D34" s="27" t="s">
        <v>298</v>
      </c>
      <c r="E34" s="27" t="s">
        <v>302</v>
      </c>
      <c r="F34" s="27">
        <v>81202</v>
      </c>
      <c r="G34" s="27">
        <v>1</v>
      </c>
      <c r="H34" s="27"/>
      <c r="I34" s="27">
        <v>1</v>
      </c>
      <c r="J34" s="45">
        <v>225000</v>
      </c>
      <c r="K34" s="31">
        <f t="shared" si="0"/>
        <v>225000</v>
      </c>
    </row>
    <row r="35" spans="1:11">
      <c r="A35" s="30" t="s">
        <v>577</v>
      </c>
      <c r="B35" s="108"/>
      <c r="C35" s="44" t="s">
        <v>25</v>
      </c>
      <c r="D35" s="27" t="s">
        <v>306</v>
      </c>
      <c r="E35" s="29" t="s">
        <v>581</v>
      </c>
      <c r="F35" s="29" t="s">
        <v>581</v>
      </c>
      <c r="G35" s="27">
        <v>1</v>
      </c>
      <c r="H35" s="27"/>
      <c r="I35" s="27">
        <v>1</v>
      </c>
      <c r="J35" s="45">
        <v>375000</v>
      </c>
      <c r="K35" s="31">
        <f t="shared" si="0"/>
        <v>375000</v>
      </c>
    </row>
    <row r="36" spans="1:11">
      <c r="A36" s="30" t="s">
        <v>577</v>
      </c>
      <c r="B36" s="108" t="s">
        <v>318</v>
      </c>
      <c r="C36" s="44" t="s">
        <v>21</v>
      </c>
      <c r="D36" s="27" t="s">
        <v>89</v>
      </c>
      <c r="E36" s="27" t="s">
        <v>313</v>
      </c>
      <c r="F36" s="29" t="s">
        <v>581</v>
      </c>
      <c r="G36" s="27">
        <v>1</v>
      </c>
      <c r="H36" s="27"/>
      <c r="I36" s="27">
        <v>1</v>
      </c>
      <c r="J36" s="45">
        <v>15000</v>
      </c>
      <c r="K36" s="31">
        <f t="shared" si="0"/>
        <v>15000</v>
      </c>
    </row>
    <row r="37" spans="1:11">
      <c r="A37" s="30" t="s">
        <v>577</v>
      </c>
      <c r="B37" s="108"/>
      <c r="C37" s="44" t="s">
        <v>26</v>
      </c>
      <c r="D37" s="27" t="s">
        <v>165</v>
      </c>
      <c r="E37" s="27" t="s">
        <v>314</v>
      </c>
      <c r="F37" s="29" t="s">
        <v>581</v>
      </c>
      <c r="G37" s="27">
        <v>1</v>
      </c>
      <c r="H37" s="27"/>
      <c r="I37" s="27">
        <v>1</v>
      </c>
      <c r="J37" s="45">
        <v>6500</v>
      </c>
      <c r="K37" s="31">
        <f t="shared" si="0"/>
        <v>6500</v>
      </c>
    </row>
    <row r="38" spans="1:11">
      <c r="A38" s="30" t="s">
        <v>577</v>
      </c>
      <c r="B38" s="108"/>
      <c r="C38" s="44" t="s">
        <v>28</v>
      </c>
      <c r="D38" s="27" t="s">
        <v>138</v>
      </c>
      <c r="E38" s="27" t="s">
        <v>81</v>
      </c>
      <c r="F38" s="29" t="s">
        <v>581</v>
      </c>
      <c r="G38" s="27">
        <v>1</v>
      </c>
      <c r="H38" s="27"/>
      <c r="I38" s="27">
        <v>1</v>
      </c>
      <c r="J38" s="45">
        <v>1200</v>
      </c>
      <c r="K38" s="31">
        <f t="shared" si="0"/>
        <v>1200</v>
      </c>
    </row>
    <row r="39" spans="1:11">
      <c r="A39" s="30" t="s">
        <v>577</v>
      </c>
      <c r="B39" s="108"/>
      <c r="C39" s="44" t="s">
        <v>28</v>
      </c>
      <c r="D39" s="27" t="s">
        <v>307</v>
      </c>
      <c r="E39" s="29" t="s">
        <v>581</v>
      </c>
      <c r="F39" s="29" t="s">
        <v>581</v>
      </c>
      <c r="G39" s="27"/>
      <c r="H39" s="27">
        <v>1</v>
      </c>
      <c r="I39" s="27">
        <v>1</v>
      </c>
      <c r="J39" s="45">
        <v>1200</v>
      </c>
      <c r="K39" s="31">
        <f t="shared" si="0"/>
        <v>1200</v>
      </c>
    </row>
    <row r="40" spans="1:11">
      <c r="A40" s="30" t="s">
        <v>577</v>
      </c>
      <c r="B40" s="108" t="s">
        <v>319</v>
      </c>
      <c r="C40" s="44" t="s">
        <v>24</v>
      </c>
      <c r="D40" s="27" t="s">
        <v>308</v>
      </c>
      <c r="E40" s="29" t="s">
        <v>581</v>
      </c>
      <c r="F40" s="29" t="s">
        <v>581</v>
      </c>
      <c r="G40" s="27">
        <v>1</v>
      </c>
      <c r="H40" s="27"/>
      <c r="I40" s="27">
        <v>1</v>
      </c>
      <c r="J40" s="45">
        <v>150000</v>
      </c>
      <c r="K40" s="31">
        <f t="shared" si="0"/>
        <v>150000</v>
      </c>
    </row>
    <row r="41" spans="1:11">
      <c r="A41" s="30" t="s">
        <v>577</v>
      </c>
      <c r="B41" s="108"/>
      <c r="C41" s="44" t="s">
        <v>21</v>
      </c>
      <c r="D41" s="27" t="s">
        <v>163</v>
      </c>
      <c r="E41" s="27" t="s">
        <v>315</v>
      </c>
      <c r="F41" s="29" t="s">
        <v>581</v>
      </c>
      <c r="G41" s="27">
        <v>1</v>
      </c>
      <c r="H41" s="27"/>
      <c r="I41" s="27">
        <v>1</v>
      </c>
      <c r="J41" s="45">
        <v>15000</v>
      </c>
      <c r="K41" s="31">
        <f t="shared" si="0"/>
        <v>15000</v>
      </c>
    </row>
    <row r="42" spans="1:11">
      <c r="A42" s="30" t="s">
        <v>577</v>
      </c>
      <c r="B42" s="108"/>
      <c r="C42" s="44" t="s">
        <v>304</v>
      </c>
      <c r="D42" s="27" t="s">
        <v>309</v>
      </c>
      <c r="E42" s="27" t="s">
        <v>316</v>
      </c>
      <c r="F42" s="29" t="s">
        <v>581</v>
      </c>
      <c r="G42" s="27">
        <v>1</v>
      </c>
      <c r="H42" s="27"/>
      <c r="I42" s="27">
        <v>1</v>
      </c>
      <c r="J42" s="45">
        <v>250000</v>
      </c>
      <c r="K42" s="31">
        <f t="shared" si="0"/>
        <v>250000</v>
      </c>
    </row>
    <row r="43" spans="1:11">
      <c r="A43" s="30" t="s">
        <v>577</v>
      </c>
      <c r="B43" s="108"/>
      <c r="C43" s="44" t="s">
        <v>25</v>
      </c>
      <c r="D43" s="27" t="s">
        <v>310</v>
      </c>
      <c r="E43" s="29" t="s">
        <v>581</v>
      </c>
      <c r="F43" s="29" t="s">
        <v>581</v>
      </c>
      <c r="G43" s="27">
        <v>1</v>
      </c>
      <c r="H43" s="27"/>
      <c r="I43" s="27">
        <v>1</v>
      </c>
      <c r="J43" s="45">
        <v>375000</v>
      </c>
      <c r="K43" s="31">
        <f t="shared" si="0"/>
        <v>375000</v>
      </c>
    </row>
    <row r="44" spans="1:11">
      <c r="A44" s="30" t="s">
        <v>577</v>
      </c>
      <c r="B44" s="108"/>
      <c r="C44" s="44" t="s">
        <v>26</v>
      </c>
      <c r="D44" s="27" t="s">
        <v>311</v>
      </c>
      <c r="E44" s="29" t="s">
        <v>581</v>
      </c>
      <c r="F44" s="29" t="s">
        <v>581</v>
      </c>
      <c r="G44" s="27">
        <v>1</v>
      </c>
      <c r="H44" s="27"/>
      <c r="I44" s="27">
        <v>1</v>
      </c>
      <c r="J44" s="45">
        <v>6500</v>
      </c>
      <c r="K44" s="31">
        <f t="shared" si="0"/>
        <v>6500</v>
      </c>
    </row>
    <row r="45" spans="1:11">
      <c r="A45" s="30" t="s">
        <v>577</v>
      </c>
      <c r="B45" s="108"/>
      <c r="C45" s="44" t="s">
        <v>305</v>
      </c>
      <c r="D45" s="27" t="s">
        <v>310</v>
      </c>
      <c r="E45" s="29" t="s">
        <v>581</v>
      </c>
      <c r="F45" s="29" t="s">
        <v>581</v>
      </c>
      <c r="G45" s="27">
        <v>1</v>
      </c>
      <c r="H45" s="27"/>
      <c r="I45" s="27">
        <v>1</v>
      </c>
      <c r="J45" s="45">
        <v>4500</v>
      </c>
      <c r="K45" s="31">
        <f t="shared" si="0"/>
        <v>4500</v>
      </c>
    </row>
    <row r="46" spans="1:11">
      <c r="A46" s="30" t="s">
        <v>577</v>
      </c>
      <c r="B46" s="108"/>
      <c r="C46" s="44" t="s">
        <v>26</v>
      </c>
      <c r="D46" s="29" t="s">
        <v>581</v>
      </c>
      <c r="E46" s="29" t="s">
        <v>581</v>
      </c>
      <c r="F46" s="29" t="s">
        <v>581</v>
      </c>
      <c r="G46" s="27"/>
      <c r="H46" s="27">
        <v>1</v>
      </c>
      <c r="I46" s="27">
        <v>1</v>
      </c>
      <c r="J46" s="45">
        <v>6500</v>
      </c>
      <c r="K46" s="31">
        <f t="shared" si="0"/>
        <v>6500</v>
      </c>
    </row>
    <row r="47" spans="1:11">
      <c r="A47" s="30" t="s">
        <v>577</v>
      </c>
      <c r="B47" s="108"/>
      <c r="C47" s="44" t="s">
        <v>304</v>
      </c>
      <c r="D47" s="27" t="s">
        <v>312</v>
      </c>
      <c r="E47" s="27" t="s">
        <v>317</v>
      </c>
      <c r="F47" s="29" t="s">
        <v>581</v>
      </c>
      <c r="G47" s="27">
        <v>1</v>
      </c>
      <c r="H47" s="27"/>
      <c r="I47" s="27">
        <v>1</v>
      </c>
      <c r="J47" s="45">
        <v>250000</v>
      </c>
      <c r="K47" s="31">
        <f t="shared" si="0"/>
        <v>250000</v>
      </c>
    </row>
    <row r="48" spans="1:11">
      <c r="A48" s="30" t="s">
        <v>577</v>
      </c>
      <c r="B48" s="146" t="s">
        <v>18</v>
      </c>
      <c r="C48" s="44" t="s">
        <v>22</v>
      </c>
      <c r="D48" s="27" t="s">
        <v>139</v>
      </c>
      <c r="E48" s="29" t="s">
        <v>581</v>
      </c>
      <c r="F48" s="29" t="s">
        <v>581</v>
      </c>
      <c r="G48" s="27">
        <v>1</v>
      </c>
      <c r="H48" s="27"/>
      <c r="I48" s="27">
        <v>1</v>
      </c>
      <c r="J48" s="45">
        <v>2500</v>
      </c>
      <c r="K48" s="31">
        <f t="shared" si="0"/>
        <v>2500</v>
      </c>
    </row>
    <row r="49" spans="1:11">
      <c r="A49" s="30" t="s">
        <v>577</v>
      </c>
      <c r="B49" s="147"/>
      <c r="C49" s="44" t="s">
        <v>24</v>
      </c>
      <c r="D49" s="27" t="s">
        <v>39</v>
      </c>
      <c r="E49" s="27" t="s">
        <v>322</v>
      </c>
      <c r="F49" s="29" t="s">
        <v>581</v>
      </c>
      <c r="G49" s="27">
        <v>1</v>
      </c>
      <c r="H49" s="27"/>
      <c r="I49" s="27">
        <v>1</v>
      </c>
      <c r="J49" s="45">
        <v>150000</v>
      </c>
      <c r="K49" s="31">
        <f t="shared" si="0"/>
        <v>150000</v>
      </c>
    </row>
    <row r="50" spans="1:11">
      <c r="A50" s="30" t="s">
        <v>577</v>
      </c>
      <c r="B50" s="147"/>
      <c r="C50" s="44" t="s">
        <v>24</v>
      </c>
      <c r="D50" s="27" t="s">
        <v>39</v>
      </c>
      <c r="E50" s="27" t="s">
        <v>323</v>
      </c>
      <c r="F50" s="29" t="s">
        <v>581</v>
      </c>
      <c r="G50" s="27">
        <v>1</v>
      </c>
      <c r="H50" s="27"/>
      <c r="I50" s="27">
        <v>1</v>
      </c>
      <c r="J50" s="45">
        <v>150000</v>
      </c>
      <c r="K50" s="31">
        <f t="shared" si="0"/>
        <v>150000</v>
      </c>
    </row>
    <row r="51" spans="1:11" ht="15.75" thickBot="1">
      <c r="A51" s="32" t="s">
        <v>577</v>
      </c>
      <c r="B51" s="159"/>
      <c r="C51" s="46" t="s">
        <v>28</v>
      </c>
      <c r="D51" s="35" t="s">
        <v>138</v>
      </c>
      <c r="E51" s="35" t="s">
        <v>81</v>
      </c>
      <c r="F51" s="34" t="s">
        <v>581</v>
      </c>
      <c r="G51" s="35">
        <v>1</v>
      </c>
      <c r="H51" s="35"/>
      <c r="I51" s="35">
        <v>1</v>
      </c>
      <c r="J51" s="47">
        <v>1200</v>
      </c>
      <c r="K51" s="37">
        <f t="shared" si="0"/>
        <v>1200</v>
      </c>
    </row>
    <row r="52" spans="1:11">
      <c r="A52" s="120" t="s">
        <v>577</v>
      </c>
      <c r="B52" s="147" t="s">
        <v>18</v>
      </c>
      <c r="C52" s="160" t="s">
        <v>86</v>
      </c>
      <c r="D52" s="123" t="s">
        <v>37</v>
      </c>
      <c r="E52" s="152" t="s">
        <v>581</v>
      </c>
      <c r="F52" s="152" t="s">
        <v>581</v>
      </c>
      <c r="G52" s="123">
        <v>1</v>
      </c>
      <c r="H52" s="123"/>
      <c r="I52" s="123">
        <v>1</v>
      </c>
      <c r="J52" s="161">
        <v>2500</v>
      </c>
      <c r="K52" s="125">
        <f t="shared" si="0"/>
        <v>2500</v>
      </c>
    </row>
    <row r="53" spans="1:11">
      <c r="A53" s="30" t="s">
        <v>577</v>
      </c>
      <c r="B53" s="147"/>
      <c r="C53" s="44" t="s">
        <v>57</v>
      </c>
      <c r="D53" s="27" t="s">
        <v>320</v>
      </c>
      <c r="E53" s="29" t="s">
        <v>581</v>
      </c>
      <c r="F53" s="29" t="s">
        <v>581</v>
      </c>
      <c r="G53" s="27">
        <v>1</v>
      </c>
      <c r="H53" s="27"/>
      <c r="I53" s="27">
        <v>1</v>
      </c>
      <c r="J53" s="45">
        <v>6500</v>
      </c>
      <c r="K53" s="31">
        <f t="shared" si="0"/>
        <v>6500</v>
      </c>
    </row>
    <row r="54" spans="1:11">
      <c r="A54" s="30" t="s">
        <v>577</v>
      </c>
      <c r="B54" s="147"/>
      <c r="C54" s="44" t="s">
        <v>22</v>
      </c>
      <c r="D54" s="27" t="s">
        <v>139</v>
      </c>
      <c r="E54" s="29" t="s">
        <v>581</v>
      </c>
      <c r="F54" s="29" t="s">
        <v>581</v>
      </c>
      <c r="G54" s="27">
        <v>1</v>
      </c>
      <c r="H54" s="27"/>
      <c r="I54" s="27">
        <v>1</v>
      </c>
      <c r="J54" s="45">
        <v>2500</v>
      </c>
      <c r="K54" s="31">
        <f t="shared" si="0"/>
        <v>2500</v>
      </c>
    </row>
    <row r="55" spans="1:11">
      <c r="A55" s="30" t="s">
        <v>577</v>
      </c>
      <c r="B55" s="147"/>
      <c r="C55" s="44" t="s">
        <v>182</v>
      </c>
      <c r="D55" s="27" t="s">
        <v>145</v>
      </c>
      <c r="E55" s="29" t="s">
        <v>581</v>
      </c>
      <c r="F55" s="29" t="s">
        <v>581</v>
      </c>
      <c r="G55" s="27">
        <v>1</v>
      </c>
      <c r="H55" s="27"/>
      <c r="I55" s="27">
        <v>1</v>
      </c>
      <c r="J55" s="45">
        <v>80000</v>
      </c>
      <c r="K55" s="31">
        <f t="shared" si="0"/>
        <v>80000</v>
      </c>
    </row>
    <row r="56" spans="1:11">
      <c r="A56" s="30" t="s">
        <v>577</v>
      </c>
      <c r="B56" s="148"/>
      <c r="C56" s="44" t="s">
        <v>71</v>
      </c>
      <c r="D56" s="27" t="s">
        <v>321</v>
      </c>
      <c r="E56" s="29" t="s">
        <v>581</v>
      </c>
      <c r="F56" s="29" t="s">
        <v>581</v>
      </c>
      <c r="G56" s="27">
        <v>1</v>
      </c>
      <c r="H56" s="27"/>
      <c r="I56" s="27">
        <v>1</v>
      </c>
      <c r="J56" s="45">
        <v>1100</v>
      </c>
      <c r="K56" s="31">
        <f t="shared" si="0"/>
        <v>1100</v>
      </c>
    </row>
    <row r="57" spans="1:11">
      <c r="A57" s="30" t="s">
        <v>577</v>
      </c>
      <c r="B57" s="108" t="s">
        <v>33</v>
      </c>
      <c r="C57" s="44" t="s">
        <v>237</v>
      </c>
      <c r="D57" s="29" t="s">
        <v>581</v>
      </c>
      <c r="E57" s="29" t="s">
        <v>581</v>
      </c>
      <c r="F57" s="29" t="s">
        <v>581</v>
      </c>
      <c r="G57" s="27">
        <v>1</v>
      </c>
      <c r="H57" s="27"/>
      <c r="I57" s="27">
        <v>1</v>
      </c>
      <c r="J57" s="45">
        <v>450000</v>
      </c>
      <c r="K57" s="31">
        <f t="shared" si="0"/>
        <v>450000</v>
      </c>
    </row>
    <row r="58" spans="1:11">
      <c r="A58" s="30" t="s">
        <v>577</v>
      </c>
      <c r="B58" s="108"/>
      <c r="C58" s="44" t="s">
        <v>30</v>
      </c>
      <c r="D58" s="27" t="s">
        <v>92</v>
      </c>
      <c r="E58" s="29" t="s">
        <v>581</v>
      </c>
      <c r="F58" s="29" t="s">
        <v>581</v>
      </c>
      <c r="G58" s="27">
        <v>1</v>
      </c>
      <c r="H58" s="27"/>
      <c r="I58" s="27">
        <v>1</v>
      </c>
      <c r="J58" s="45">
        <v>150000</v>
      </c>
      <c r="K58" s="31">
        <f t="shared" si="0"/>
        <v>150000</v>
      </c>
    </row>
    <row r="59" spans="1:11">
      <c r="A59" s="30" t="s">
        <v>577</v>
      </c>
      <c r="B59" s="108"/>
      <c r="C59" s="44" t="s">
        <v>30</v>
      </c>
      <c r="D59" s="27" t="s">
        <v>122</v>
      </c>
      <c r="E59" s="29" t="s">
        <v>581</v>
      </c>
      <c r="F59" s="29" t="s">
        <v>581</v>
      </c>
      <c r="G59" s="27">
        <v>1</v>
      </c>
      <c r="H59" s="27"/>
      <c r="I59" s="27">
        <v>1</v>
      </c>
      <c r="J59" s="45">
        <v>150000</v>
      </c>
      <c r="K59" s="31">
        <f t="shared" si="0"/>
        <v>150000</v>
      </c>
    </row>
    <row r="60" spans="1:11">
      <c r="A60" s="30" t="s">
        <v>577</v>
      </c>
      <c r="B60" s="108"/>
      <c r="C60" s="44" t="s">
        <v>28</v>
      </c>
      <c r="D60" s="27" t="s">
        <v>138</v>
      </c>
      <c r="E60" s="29" t="s">
        <v>581</v>
      </c>
      <c r="F60" s="29" t="s">
        <v>581</v>
      </c>
      <c r="G60" s="27">
        <v>1</v>
      </c>
      <c r="H60" s="27"/>
      <c r="I60" s="27">
        <v>1</v>
      </c>
      <c r="J60" s="45">
        <v>1200</v>
      </c>
      <c r="K60" s="31">
        <f t="shared" si="0"/>
        <v>1200</v>
      </c>
    </row>
    <row r="61" spans="1:11">
      <c r="A61" s="30" t="s">
        <v>577</v>
      </c>
      <c r="B61" s="108"/>
      <c r="C61" s="44" t="s">
        <v>57</v>
      </c>
      <c r="D61" s="29" t="s">
        <v>581</v>
      </c>
      <c r="E61" s="29" t="s">
        <v>581</v>
      </c>
      <c r="F61" s="29" t="s">
        <v>581</v>
      </c>
      <c r="G61" s="27">
        <v>1</v>
      </c>
      <c r="H61" s="27"/>
      <c r="I61" s="27">
        <v>1</v>
      </c>
      <c r="J61" s="45">
        <v>6500</v>
      </c>
      <c r="K61" s="31">
        <f t="shared" si="0"/>
        <v>6500</v>
      </c>
    </row>
    <row r="62" spans="1:11">
      <c r="A62" s="30" t="s">
        <v>577</v>
      </c>
      <c r="B62" s="108"/>
      <c r="C62" s="44" t="s">
        <v>57</v>
      </c>
      <c r="D62" s="29" t="s">
        <v>581</v>
      </c>
      <c r="E62" s="29" t="s">
        <v>581</v>
      </c>
      <c r="F62" s="29" t="s">
        <v>581</v>
      </c>
      <c r="G62" s="27"/>
      <c r="H62" s="27">
        <v>1</v>
      </c>
      <c r="I62" s="27">
        <v>1</v>
      </c>
      <c r="J62" s="45">
        <v>6500</v>
      </c>
      <c r="K62" s="31">
        <f t="shared" si="0"/>
        <v>6500</v>
      </c>
    </row>
    <row r="63" spans="1:11">
      <c r="A63" s="30" t="s">
        <v>577</v>
      </c>
      <c r="B63" s="108"/>
      <c r="C63" s="44" t="s">
        <v>98</v>
      </c>
      <c r="D63" s="29" t="s">
        <v>581</v>
      </c>
      <c r="E63" s="29" t="s">
        <v>581</v>
      </c>
      <c r="F63" s="29" t="s">
        <v>581</v>
      </c>
      <c r="G63" s="27">
        <v>1</v>
      </c>
      <c r="H63" s="27"/>
      <c r="I63" s="27">
        <v>1</v>
      </c>
      <c r="J63" s="45">
        <v>20000</v>
      </c>
      <c r="K63" s="31">
        <f t="shared" si="0"/>
        <v>20000</v>
      </c>
    </row>
    <row r="64" spans="1:11">
      <c r="A64" s="30" t="s">
        <v>577</v>
      </c>
      <c r="B64" s="108"/>
      <c r="C64" s="44" t="s">
        <v>74</v>
      </c>
      <c r="D64" s="27" t="s">
        <v>324</v>
      </c>
      <c r="E64" s="29" t="s">
        <v>581</v>
      </c>
      <c r="F64" s="29" t="s">
        <v>581</v>
      </c>
      <c r="G64" s="27">
        <v>1</v>
      </c>
      <c r="H64" s="27"/>
      <c r="I64" s="27">
        <v>1</v>
      </c>
      <c r="J64" s="45">
        <v>10000</v>
      </c>
      <c r="K64" s="31">
        <f t="shared" si="0"/>
        <v>10000</v>
      </c>
    </row>
    <row r="65" spans="1:11">
      <c r="A65" s="30" t="s">
        <v>577</v>
      </c>
      <c r="B65" s="108"/>
      <c r="C65" s="44" t="s">
        <v>31</v>
      </c>
      <c r="D65" s="27" t="s">
        <v>238</v>
      </c>
      <c r="E65" s="27" t="s">
        <v>326</v>
      </c>
      <c r="F65" s="29" t="s">
        <v>581</v>
      </c>
      <c r="G65" s="27">
        <v>1</v>
      </c>
      <c r="H65" s="27"/>
      <c r="I65" s="27">
        <v>1</v>
      </c>
      <c r="J65" s="45">
        <v>4500</v>
      </c>
      <c r="K65" s="31">
        <f t="shared" si="0"/>
        <v>4500</v>
      </c>
    </row>
    <row r="66" spans="1:11">
      <c r="A66" s="30" t="s">
        <v>577</v>
      </c>
      <c r="B66" s="108"/>
      <c r="C66" s="44" t="s">
        <v>28</v>
      </c>
      <c r="D66" s="27" t="s">
        <v>138</v>
      </c>
      <c r="E66" s="27" t="s">
        <v>149</v>
      </c>
      <c r="F66" s="29" t="s">
        <v>581</v>
      </c>
      <c r="G66" s="27">
        <v>1</v>
      </c>
      <c r="H66" s="27"/>
      <c r="I66" s="27">
        <v>1</v>
      </c>
      <c r="J66" s="45">
        <v>1200</v>
      </c>
      <c r="K66" s="31">
        <f t="shared" si="0"/>
        <v>1200</v>
      </c>
    </row>
    <row r="67" spans="1:11">
      <c r="A67" s="30" t="s">
        <v>577</v>
      </c>
      <c r="B67" s="108"/>
      <c r="C67" s="44" t="s">
        <v>58</v>
      </c>
      <c r="D67" s="29" t="s">
        <v>581</v>
      </c>
      <c r="E67" s="29" t="s">
        <v>581</v>
      </c>
      <c r="F67" s="29" t="s">
        <v>581</v>
      </c>
      <c r="G67" s="27">
        <v>1</v>
      </c>
      <c r="H67" s="27"/>
      <c r="I67" s="27">
        <v>1</v>
      </c>
      <c r="J67" s="45">
        <v>55000</v>
      </c>
      <c r="K67" s="31">
        <f t="shared" si="0"/>
        <v>55000</v>
      </c>
    </row>
    <row r="68" spans="1:11">
      <c r="A68" s="30" t="s">
        <v>577</v>
      </c>
      <c r="B68" s="108"/>
      <c r="C68" s="44" t="s">
        <v>74</v>
      </c>
      <c r="D68" s="27" t="s">
        <v>45</v>
      </c>
      <c r="E68" s="29" t="s">
        <v>581</v>
      </c>
      <c r="F68" s="29" t="s">
        <v>581</v>
      </c>
      <c r="G68" s="27">
        <v>1</v>
      </c>
      <c r="H68" s="27"/>
      <c r="I68" s="27">
        <v>1</v>
      </c>
      <c r="J68" s="45">
        <v>10000</v>
      </c>
      <c r="K68" s="31">
        <f t="shared" si="0"/>
        <v>10000</v>
      </c>
    </row>
    <row r="69" spans="1:11">
      <c r="A69" s="30" t="s">
        <v>577</v>
      </c>
      <c r="B69" s="108"/>
      <c r="C69" s="44" t="s">
        <v>258</v>
      </c>
      <c r="D69" s="29" t="s">
        <v>581</v>
      </c>
      <c r="E69" s="29" t="s">
        <v>581</v>
      </c>
      <c r="F69" s="29" t="s">
        <v>581</v>
      </c>
      <c r="G69" s="27">
        <v>1</v>
      </c>
      <c r="H69" s="27"/>
      <c r="I69" s="27">
        <v>1</v>
      </c>
      <c r="J69" s="45">
        <v>10000</v>
      </c>
      <c r="K69" s="31">
        <f t="shared" ref="K69:K78" si="1">I69*J69</f>
        <v>10000</v>
      </c>
    </row>
    <row r="70" spans="1:11">
      <c r="A70" s="30" t="s">
        <v>577</v>
      </c>
      <c r="B70" s="64" t="s">
        <v>327</v>
      </c>
      <c r="C70" s="44" t="s">
        <v>60</v>
      </c>
      <c r="D70" s="27" t="s">
        <v>63</v>
      </c>
      <c r="E70" s="27" t="s">
        <v>325</v>
      </c>
      <c r="F70" s="29" t="s">
        <v>581</v>
      </c>
      <c r="G70" s="27">
        <v>1</v>
      </c>
      <c r="H70" s="27"/>
      <c r="I70" s="27">
        <v>1</v>
      </c>
      <c r="J70" s="45">
        <v>52000</v>
      </c>
      <c r="K70" s="31">
        <f t="shared" si="1"/>
        <v>52000</v>
      </c>
    </row>
    <row r="71" spans="1:11">
      <c r="A71" s="30" t="s">
        <v>577</v>
      </c>
      <c r="B71" s="108" t="s">
        <v>101</v>
      </c>
      <c r="C71" s="44" t="s">
        <v>58</v>
      </c>
      <c r="D71" s="29" t="s">
        <v>581</v>
      </c>
      <c r="E71" s="29" t="s">
        <v>581</v>
      </c>
      <c r="F71" s="29" t="s">
        <v>581</v>
      </c>
      <c r="G71" s="27">
        <v>1</v>
      </c>
      <c r="H71" s="27"/>
      <c r="I71" s="27">
        <v>1</v>
      </c>
      <c r="J71" s="45">
        <v>55000</v>
      </c>
      <c r="K71" s="31">
        <f t="shared" si="1"/>
        <v>55000</v>
      </c>
    </row>
    <row r="72" spans="1:11">
      <c r="A72" s="30" t="s">
        <v>577</v>
      </c>
      <c r="B72" s="108"/>
      <c r="C72" s="44" t="s">
        <v>97</v>
      </c>
      <c r="D72" s="27" t="s">
        <v>225</v>
      </c>
      <c r="E72" s="29" t="s">
        <v>581</v>
      </c>
      <c r="F72" s="29" t="s">
        <v>581</v>
      </c>
      <c r="G72" s="27">
        <v>1</v>
      </c>
      <c r="H72" s="27"/>
      <c r="I72" s="27">
        <v>1</v>
      </c>
      <c r="J72" s="45">
        <v>6500</v>
      </c>
      <c r="K72" s="31">
        <f t="shared" si="1"/>
        <v>6500</v>
      </c>
    </row>
    <row r="73" spans="1:11">
      <c r="A73" s="30" t="s">
        <v>577</v>
      </c>
      <c r="B73" s="108"/>
      <c r="C73" s="44" t="s">
        <v>152</v>
      </c>
      <c r="D73" s="29" t="s">
        <v>581</v>
      </c>
      <c r="E73" s="29" t="s">
        <v>581</v>
      </c>
      <c r="F73" s="29" t="s">
        <v>581</v>
      </c>
      <c r="G73" s="27">
        <v>1</v>
      </c>
      <c r="H73" s="27"/>
      <c r="I73" s="27">
        <v>1</v>
      </c>
      <c r="J73" s="45">
        <v>3500</v>
      </c>
      <c r="K73" s="31">
        <f t="shared" si="1"/>
        <v>3500</v>
      </c>
    </row>
    <row r="74" spans="1:11">
      <c r="A74" s="30" t="s">
        <v>577</v>
      </c>
      <c r="B74" s="108"/>
      <c r="C74" s="44" t="s">
        <v>28</v>
      </c>
      <c r="D74" s="27" t="s">
        <v>138</v>
      </c>
      <c r="E74" s="27" t="s">
        <v>81</v>
      </c>
      <c r="F74" s="29" t="s">
        <v>581</v>
      </c>
      <c r="G74" s="27">
        <v>1</v>
      </c>
      <c r="H74" s="27"/>
      <c r="I74" s="27">
        <v>1</v>
      </c>
      <c r="J74" s="45">
        <v>1200</v>
      </c>
      <c r="K74" s="31">
        <f t="shared" si="1"/>
        <v>1200</v>
      </c>
    </row>
    <row r="75" spans="1:11">
      <c r="A75" s="30" t="s">
        <v>577</v>
      </c>
      <c r="B75" s="108"/>
      <c r="C75" s="44" t="s">
        <v>94</v>
      </c>
      <c r="D75" s="27" t="s">
        <v>328</v>
      </c>
      <c r="E75" s="29" t="s">
        <v>581</v>
      </c>
      <c r="F75" s="29" t="s">
        <v>581</v>
      </c>
      <c r="G75" s="27">
        <v>1</v>
      </c>
      <c r="H75" s="27"/>
      <c r="I75" s="27">
        <v>1</v>
      </c>
      <c r="J75" s="45">
        <v>6500</v>
      </c>
      <c r="K75" s="31">
        <f t="shared" si="1"/>
        <v>6500</v>
      </c>
    </row>
    <row r="76" spans="1:11">
      <c r="A76" s="30" t="s">
        <v>577</v>
      </c>
      <c r="B76" s="108"/>
      <c r="C76" s="44" t="s">
        <v>93</v>
      </c>
      <c r="D76" s="27" t="s">
        <v>63</v>
      </c>
      <c r="E76" s="29" t="s">
        <v>581</v>
      </c>
      <c r="F76" s="29" t="s">
        <v>581</v>
      </c>
      <c r="G76" s="27">
        <v>1</v>
      </c>
      <c r="H76" s="27"/>
      <c r="I76" s="27">
        <v>1</v>
      </c>
      <c r="J76" s="45">
        <v>45000</v>
      </c>
      <c r="K76" s="31">
        <f t="shared" si="1"/>
        <v>45000</v>
      </c>
    </row>
    <row r="77" spans="1:11">
      <c r="A77" s="30" t="s">
        <v>577</v>
      </c>
      <c r="B77" s="108" t="s">
        <v>223</v>
      </c>
      <c r="C77" s="44" t="s">
        <v>94</v>
      </c>
      <c r="D77" s="27" t="s">
        <v>289</v>
      </c>
      <c r="E77" s="29" t="s">
        <v>581</v>
      </c>
      <c r="F77" s="29" t="s">
        <v>581</v>
      </c>
      <c r="G77" s="27">
        <v>1</v>
      </c>
      <c r="H77" s="27"/>
      <c r="I77" s="27">
        <v>1</v>
      </c>
      <c r="J77" s="45">
        <v>6500</v>
      </c>
      <c r="K77" s="31">
        <f t="shared" si="1"/>
        <v>6500</v>
      </c>
    </row>
    <row r="78" spans="1:11" ht="15.75" thickBot="1">
      <c r="A78" s="32" t="s">
        <v>577</v>
      </c>
      <c r="B78" s="109"/>
      <c r="C78" s="46" t="s">
        <v>60</v>
      </c>
      <c r="D78" s="35" t="s">
        <v>128</v>
      </c>
      <c r="E78" s="35" t="s">
        <v>329</v>
      </c>
      <c r="F78" s="34" t="s">
        <v>581</v>
      </c>
      <c r="G78" s="35">
        <v>1</v>
      </c>
      <c r="H78" s="35"/>
      <c r="I78" s="35">
        <v>1</v>
      </c>
      <c r="J78" s="47">
        <v>52000</v>
      </c>
      <c r="K78" s="37">
        <f t="shared" si="1"/>
        <v>52000</v>
      </c>
    </row>
    <row r="80" spans="1:11" ht="16.5" thickBot="1">
      <c r="A80" s="1" t="s">
        <v>575</v>
      </c>
      <c r="B80" s="56"/>
      <c r="E80" s="2"/>
      <c r="F80" s="3"/>
      <c r="G80" s="4"/>
      <c r="H80" s="4"/>
      <c r="I80" s="4"/>
    </row>
    <row r="81" spans="1:11" ht="15.75" thickBot="1">
      <c r="A81" s="5"/>
      <c r="B81" s="57"/>
      <c r="E81" s="2"/>
      <c r="F81" s="39"/>
      <c r="G81" s="74" t="s">
        <v>576</v>
      </c>
      <c r="H81" s="75"/>
      <c r="I81" s="75"/>
      <c r="J81" s="76"/>
      <c r="K81" s="41">
        <f>SUM(I6:I78)</f>
        <v>73</v>
      </c>
    </row>
    <row r="82" spans="1:11" ht="18.75">
      <c r="A82" s="6" t="s">
        <v>577</v>
      </c>
      <c r="B82" s="77" t="s">
        <v>578</v>
      </c>
      <c r="C82" s="78"/>
      <c r="E82" s="38"/>
      <c r="F82" s="39"/>
      <c r="G82" s="79" t="s">
        <v>580</v>
      </c>
      <c r="H82" s="80"/>
      <c r="I82" s="80"/>
      <c r="J82" s="81"/>
      <c r="K82" s="9">
        <f>SUM(K6:K78)</f>
        <v>4017350</v>
      </c>
    </row>
    <row r="83" spans="1:11" ht="15.75" thickBot="1">
      <c r="A83" s="10" t="s">
        <v>581</v>
      </c>
      <c r="B83" s="82" t="s">
        <v>582</v>
      </c>
      <c r="C83" s="83"/>
      <c r="E83" s="38"/>
      <c r="F83" s="39"/>
      <c r="G83" s="84" t="s">
        <v>584</v>
      </c>
      <c r="H83" s="85"/>
      <c r="I83" s="85"/>
      <c r="J83" s="85"/>
      <c r="K83" s="13">
        <f>K82*0.07</f>
        <v>281214.5</v>
      </c>
    </row>
    <row r="87" spans="1:11">
      <c r="E87" s="40"/>
    </row>
  </sheetData>
  <mergeCells count="34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81:J81"/>
    <mergeCell ref="B82:C82"/>
    <mergeCell ref="G82:J82"/>
    <mergeCell ref="B83:C83"/>
    <mergeCell ref="G83:J83"/>
    <mergeCell ref="B6:B13"/>
    <mergeCell ref="B14:B23"/>
    <mergeCell ref="B24:B25"/>
    <mergeCell ref="B26:B27"/>
    <mergeCell ref="B28:B35"/>
    <mergeCell ref="B77:B78"/>
    <mergeCell ref="B36:B39"/>
    <mergeCell ref="B40:B47"/>
    <mergeCell ref="B57:B69"/>
    <mergeCell ref="B71:B76"/>
    <mergeCell ref="B48:B51"/>
    <mergeCell ref="B52:B56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N1" sqref="N1"/>
    </sheetView>
  </sheetViews>
  <sheetFormatPr defaultRowHeight="15"/>
  <cols>
    <col min="1" max="1" width="4.5703125" customWidth="1"/>
    <col min="2" max="2" width="14.42578125" style="18" customWidth="1"/>
    <col min="3" max="3" width="19.5703125" customWidth="1"/>
    <col min="4" max="4" width="11.28515625" customWidth="1"/>
    <col min="6" max="6" width="8.28515625" customWidth="1"/>
    <col min="7" max="7" width="4.28515625" customWidth="1"/>
    <col min="8" max="8" width="3.7109375" customWidth="1"/>
    <col min="9" max="9" width="3.285156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42186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68</v>
      </c>
      <c r="G3" s="72"/>
      <c r="H3" s="72"/>
      <c r="I3" s="72"/>
      <c r="J3" s="72"/>
      <c r="K3" s="10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4.2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7" t="s">
        <v>69</v>
      </c>
      <c r="C6" s="44" t="s">
        <v>71</v>
      </c>
      <c r="D6" s="27" t="s">
        <v>75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1100</v>
      </c>
      <c r="K6" s="31">
        <f t="shared" ref="K6:K37" si="0">I6*J6</f>
        <v>1100</v>
      </c>
    </row>
    <row r="7" spans="1:11">
      <c r="A7" s="30" t="s">
        <v>577</v>
      </c>
      <c r="B7" s="96" t="s">
        <v>18</v>
      </c>
      <c r="C7" s="44" t="s">
        <v>21</v>
      </c>
      <c r="D7" s="27" t="s">
        <v>76</v>
      </c>
      <c r="E7" s="27" t="s">
        <v>78</v>
      </c>
      <c r="F7" s="29" t="s">
        <v>581</v>
      </c>
      <c r="G7" s="27">
        <v>1</v>
      </c>
      <c r="H7" s="27"/>
      <c r="I7" s="27">
        <v>1</v>
      </c>
      <c r="J7" s="45">
        <v>17000</v>
      </c>
      <c r="K7" s="31">
        <f t="shared" si="0"/>
        <v>17000</v>
      </c>
    </row>
    <row r="8" spans="1:11">
      <c r="A8" s="30" t="s">
        <v>577</v>
      </c>
      <c r="B8" s="96"/>
      <c r="C8" s="44" t="s">
        <v>22</v>
      </c>
      <c r="D8" s="27" t="s">
        <v>77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96"/>
      <c r="C9" s="44" t="s">
        <v>23</v>
      </c>
      <c r="D9" s="27" t="s">
        <v>39</v>
      </c>
      <c r="E9" s="27" t="s">
        <v>79</v>
      </c>
      <c r="F9" s="29" t="s">
        <v>581</v>
      </c>
      <c r="G9" s="27">
        <v>1</v>
      </c>
      <c r="H9" s="27"/>
      <c r="I9" s="27">
        <v>1</v>
      </c>
      <c r="J9" s="45">
        <v>300000</v>
      </c>
      <c r="K9" s="31">
        <f t="shared" si="0"/>
        <v>300000</v>
      </c>
    </row>
    <row r="10" spans="1:11">
      <c r="A10" s="30" t="s">
        <v>577</v>
      </c>
      <c r="B10" s="96"/>
      <c r="C10" s="44" t="s">
        <v>24</v>
      </c>
      <c r="D10" s="27" t="s">
        <v>39</v>
      </c>
      <c r="E10" s="27" t="s">
        <v>80</v>
      </c>
      <c r="F10" s="29" t="s">
        <v>581</v>
      </c>
      <c r="G10" s="27">
        <v>1</v>
      </c>
      <c r="H10" s="27"/>
      <c r="I10" s="27">
        <v>1</v>
      </c>
      <c r="J10" s="45">
        <v>150000</v>
      </c>
      <c r="K10" s="31">
        <f t="shared" si="0"/>
        <v>150000</v>
      </c>
    </row>
    <row r="11" spans="1:11">
      <c r="A11" s="30" t="s">
        <v>577</v>
      </c>
      <c r="B11" s="96"/>
      <c r="C11" s="44" t="s">
        <v>28</v>
      </c>
      <c r="D11" s="27" t="s">
        <v>41</v>
      </c>
      <c r="E11" s="27" t="s">
        <v>81</v>
      </c>
      <c r="F11" s="29" t="s">
        <v>581</v>
      </c>
      <c r="G11" s="27">
        <v>1</v>
      </c>
      <c r="H11" s="27"/>
      <c r="I11" s="27">
        <v>1</v>
      </c>
      <c r="J11" s="45">
        <v>1200</v>
      </c>
      <c r="K11" s="31">
        <f t="shared" si="0"/>
        <v>1200</v>
      </c>
    </row>
    <row r="12" spans="1:11">
      <c r="A12" s="30" t="s">
        <v>577</v>
      </c>
      <c r="B12" s="96"/>
      <c r="C12" s="44" t="s">
        <v>57</v>
      </c>
      <c r="D12" s="27" t="s">
        <v>41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6500</v>
      </c>
      <c r="K12" s="31">
        <f t="shared" si="0"/>
        <v>6500</v>
      </c>
    </row>
    <row r="13" spans="1:11">
      <c r="A13" s="30" t="s">
        <v>577</v>
      </c>
      <c r="B13" s="96"/>
      <c r="C13" s="44" t="s">
        <v>72</v>
      </c>
      <c r="D13" s="27" t="s">
        <v>41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65000</v>
      </c>
      <c r="K13" s="31">
        <f t="shared" si="0"/>
        <v>65000</v>
      </c>
    </row>
    <row r="14" spans="1:11">
      <c r="A14" s="30" t="s">
        <v>577</v>
      </c>
      <c r="B14" s="96" t="s">
        <v>33</v>
      </c>
      <c r="C14" s="44" t="s">
        <v>57</v>
      </c>
      <c r="D14" s="27" t="s">
        <v>41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96"/>
      <c r="C15" s="44" t="s">
        <v>28</v>
      </c>
      <c r="D15" s="27" t="s">
        <v>41</v>
      </c>
      <c r="E15" s="27" t="s">
        <v>81</v>
      </c>
      <c r="F15" s="29" t="s">
        <v>581</v>
      </c>
      <c r="G15" s="27">
        <v>1</v>
      </c>
      <c r="H15" s="27"/>
      <c r="I15" s="27">
        <v>1</v>
      </c>
      <c r="J15" s="45">
        <v>1200</v>
      </c>
      <c r="K15" s="31">
        <f t="shared" si="0"/>
        <v>1200</v>
      </c>
    </row>
    <row r="16" spans="1:11">
      <c r="A16" s="30" t="s">
        <v>577</v>
      </c>
      <c r="B16" s="96"/>
      <c r="C16" s="44" t="s">
        <v>30</v>
      </c>
      <c r="D16" s="27" t="s">
        <v>44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150000</v>
      </c>
      <c r="K16" s="31">
        <f t="shared" si="0"/>
        <v>150000</v>
      </c>
    </row>
    <row r="17" spans="1:11">
      <c r="A17" s="30" t="s">
        <v>577</v>
      </c>
      <c r="B17" s="96"/>
      <c r="C17" s="44" t="s">
        <v>73</v>
      </c>
      <c r="D17" s="27" t="s">
        <v>41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1500</v>
      </c>
      <c r="K17" s="31">
        <f t="shared" si="0"/>
        <v>1500</v>
      </c>
    </row>
    <row r="18" spans="1:11">
      <c r="A18" s="30" t="s">
        <v>577</v>
      </c>
      <c r="B18" s="96"/>
      <c r="C18" s="44" t="s">
        <v>74</v>
      </c>
      <c r="D18" s="27" t="s">
        <v>45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10000</v>
      </c>
      <c r="K18" s="31">
        <f t="shared" si="0"/>
        <v>10000</v>
      </c>
    </row>
    <row r="19" spans="1:11">
      <c r="A19" s="30" t="s">
        <v>577</v>
      </c>
      <c r="B19" s="96"/>
      <c r="C19" s="44" t="s">
        <v>73</v>
      </c>
      <c r="D19" s="27" t="s">
        <v>45</v>
      </c>
      <c r="E19" s="27" t="s">
        <v>82</v>
      </c>
      <c r="F19" s="29" t="s">
        <v>581</v>
      </c>
      <c r="G19" s="27">
        <v>1</v>
      </c>
      <c r="H19" s="27"/>
      <c r="I19" s="27">
        <v>1</v>
      </c>
      <c r="J19" s="45">
        <v>1500</v>
      </c>
      <c r="K19" s="31">
        <f t="shared" si="0"/>
        <v>1500</v>
      </c>
    </row>
    <row r="20" spans="1:11">
      <c r="A20" s="30" t="s">
        <v>577</v>
      </c>
      <c r="B20" s="17" t="s">
        <v>83</v>
      </c>
      <c r="C20" s="44" t="s">
        <v>20</v>
      </c>
      <c r="D20" s="27" t="s">
        <v>42</v>
      </c>
      <c r="E20" s="29" t="s">
        <v>581</v>
      </c>
      <c r="F20" s="29" t="s">
        <v>581</v>
      </c>
      <c r="G20" s="27">
        <v>1</v>
      </c>
      <c r="H20" s="27"/>
      <c r="I20" s="27">
        <v>1</v>
      </c>
      <c r="J20" s="45">
        <v>6500</v>
      </c>
      <c r="K20" s="31">
        <f t="shared" si="0"/>
        <v>6500</v>
      </c>
    </row>
    <row r="21" spans="1:11">
      <c r="A21" s="30" t="s">
        <v>577</v>
      </c>
      <c r="B21" s="96" t="s">
        <v>56</v>
      </c>
      <c r="C21" s="44" t="s">
        <v>71</v>
      </c>
      <c r="D21" s="27" t="s">
        <v>41</v>
      </c>
      <c r="E21" s="29" t="s">
        <v>581</v>
      </c>
      <c r="F21" s="29" t="s">
        <v>581</v>
      </c>
      <c r="G21" s="27"/>
      <c r="H21" s="27">
        <v>1</v>
      </c>
      <c r="I21" s="27">
        <v>1</v>
      </c>
      <c r="J21" s="45">
        <v>1100</v>
      </c>
      <c r="K21" s="31">
        <f t="shared" si="0"/>
        <v>1100</v>
      </c>
    </row>
    <row r="22" spans="1:11">
      <c r="A22" s="30" t="s">
        <v>577</v>
      </c>
      <c r="B22" s="96"/>
      <c r="C22" s="44" t="s">
        <v>71</v>
      </c>
      <c r="D22" s="27" t="s">
        <v>41</v>
      </c>
      <c r="E22" s="29" t="s">
        <v>581</v>
      </c>
      <c r="F22" s="29" t="s">
        <v>581</v>
      </c>
      <c r="G22" s="27"/>
      <c r="H22" s="27">
        <v>1</v>
      </c>
      <c r="I22" s="27">
        <v>1</v>
      </c>
      <c r="J22" s="45">
        <v>1100</v>
      </c>
      <c r="K22" s="31">
        <f t="shared" si="0"/>
        <v>1100</v>
      </c>
    </row>
    <row r="23" spans="1:11">
      <c r="A23" s="30" t="s">
        <v>577</v>
      </c>
      <c r="B23" s="96"/>
      <c r="C23" s="44" t="s">
        <v>71</v>
      </c>
      <c r="D23" s="27" t="s">
        <v>41</v>
      </c>
      <c r="E23" s="29" t="s">
        <v>581</v>
      </c>
      <c r="F23" s="29" t="s">
        <v>581</v>
      </c>
      <c r="G23" s="27"/>
      <c r="H23" s="27">
        <v>1</v>
      </c>
      <c r="I23" s="27">
        <v>1</v>
      </c>
      <c r="J23" s="45">
        <v>1100</v>
      </c>
      <c r="K23" s="31">
        <f t="shared" si="0"/>
        <v>1100</v>
      </c>
    </row>
    <row r="24" spans="1:11">
      <c r="A24" s="30" t="s">
        <v>577</v>
      </c>
      <c r="B24" s="96"/>
      <c r="C24" s="44" t="s">
        <v>71</v>
      </c>
      <c r="D24" s="27" t="s">
        <v>41</v>
      </c>
      <c r="E24" s="29" t="s">
        <v>581</v>
      </c>
      <c r="F24" s="29" t="s">
        <v>581</v>
      </c>
      <c r="G24" s="27"/>
      <c r="H24" s="27">
        <v>1</v>
      </c>
      <c r="I24" s="27">
        <v>1</v>
      </c>
      <c r="J24" s="45">
        <v>1100</v>
      </c>
      <c r="K24" s="31">
        <f t="shared" si="0"/>
        <v>1100</v>
      </c>
    </row>
    <row r="25" spans="1:11">
      <c r="A25" s="30" t="s">
        <v>577</v>
      </c>
      <c r="B25" s="96"/>
      <c r="C25" s="44" t="s">
        <v>71</v>
      </c>
      <c r="D25" s="27" t="s">
        <v>41</v>
      </c>
      <c r="E25" s="29" t="s">
        <v>581</v>
      </c>
      <c r="F25" s="29" t="s">
        <v>581</v>
      </c>
      <c r="G25" s="27"/>
      <c r="H25" s="27">
        <v>1</v>
      </c>
      <c r="I25" s="27">
        <v>1</v>
      </c>
      <c r="J25" s="45">
        <v>1100</v>
      </c>
      <c r="K25" s="31">
        <f t="shared" si="0"/>
        <v>1100</v>
      </c>
    </row>
    <row r="26" spans="1:11">
      <c r="A26" s="30" t="s">
        <v>577</v>
      </c>
      <c r="B26" s="96"/>
      <c r="C26" s="44" t="s">
        <v>71</v>
      </c>
      <c r="D26" s="27" t="s">
        <v>41</v>
      </c>
      <c r="E26" s="29" t="s">
        <v>581</v>
      </c>
      <c r="F26" s="29" t="s">
        <v>581</v>
      </c>
      <c r="G26" s="27"/>
      <c r="H26" s="27">
        <v>1</v>
      </c>
      <c r="I26" s="27">
        <v>1</v>
      </c>
      <c r="J26" s="45">
        <v>1100</v>
      </c>
      <c r="K26" s="31">
        <f t="shared" si="0"/>
        <v>1100</v>
      </c>
    </row>
    <row r="27" spans="1:11">
      <c r="A27" s="30" t="s">
        <v>577</v>
      </c>
      <c r="B27" s="96"/>
      <c r="C27" s="44" t="s">
        <v>71</v>
      </c>
      <c r="D27" s="27" t="s">
        <v>41</v>
      </c>
      <c r="E27" s="29" t="s">
        <v>581</v>
      </c>
      <c r="F27" s="29" t="s">
        <v>581</v>
      </c>
      <c r="G27" s="27"/>
      <c r="H27" s="27">
        <v>1</v>
      </c>
      <c r="I27" s="27">
        <v>1</v>
      </c>
      <c r="J27" s="45">
        <v>1100</v>
      </c>
      <c r="K27" s="31">
        <f t="shared" si="0"/>
        <v>1100</v>
      </c>
    </row>
    <row r="28" spans="1:11">
      <c r="A28" s="30" t="s">
        <v>577</v>
      </c>
      <c r="B28" s="96"/>
      <c r="C28" s="44" t="s">
        <v>71</v>
      </c>
      <c r="D28" s="27" t="s">
        <v>41</v>
      </c>
      <c r="E28" s="29" t="s">
        <v>581</v>
      </c>
      <c r="F28" s="29" t="s">
        <v>581</v>
      </c>
      <c r="G28" s="27"/>
      <c r="H28" s="27">
        <v>1</v>
      </c>
      <c r="I28" s="27">
        <v>1</v>
      </c>
      <c r="J28" s="45">
        <v>1100</v>
      </c>
      <c r="K28" s="31">
        <f t="shared" si="0"/>
        <v>1100</v>
      </c>
    </row>
    <row r="29" spans="1:11">
      <c r="A29" s="30" t="s">
        <v>577</v>
      </c>
      <c r="B29" s="96"/>
      <c r="C29" s="44" t="s">
        <v>71</v>
      </c>
      <c r="D29" s="27" t="s">
        <v>41</v>
      </c>
      <c r="E29" s="29" t="s">
        <v>581</v>
      </c>
      <c r="F29" s="29" t="s">
        <v>581</v>
      </c>
      <c r="G29" s="27"/>
      <c r="H29" s="27">
        <v>1</v>
      </c>
      <c r="I29" s="27">
        <v>1</v>
      </c>
      <c r="J29" s="45">
        <v>1100</v>
      </c>
      <c r="K29" s="31">
        <f t="shared" si="0"/>
        <v>1100</v>
      </c>
    </row>
    <row r="30" spans="1:11">
      <c r="A30" s="30" t="s">
        <v>577</v>
      </c>
      <c r="B30" s="96"/>
      <c r="C30" s="44" t="s">
        <v>71</v>
      </c>
      <c r="D30" s="27" t="s">
        <v>41</v>
      </c>
      <c r="E30" s="29" t="s">
        <v>581</v>
      </c>
      <c r="F30" s="29" t="s">
        <v>581</v>
      </c>
      <c r="G30" s="27"/>
      <c r="H30" s="27">
        <v>1</v>
      </c>
      <c r="I30" s="27">
        <v>1</v>
      </c>
      <c r="J30" s="45">
        <v>1100</v>
      </c>
      <c r="K30" s="31">
        <f t="shared" si="0"/>
        <v>1100</v>
      </c>
    </row>
    <row r="31" spans="1:11">
      <c r="A31" s="30" t="s">
        <v>577</v>
      </c>
      <c r="B31" s="96"/>
      <c r="C31" s="44" t="s">
        <v>71</v>
      </c>
      <c r="D31" s="27" t="s">
        <v>41</v>
      </c>
      <c r="E31" s="29" t="s">
        <v>581</v>
      </c>
      <c r="F31" s="29" t="s">
        <v>581</v>
      </c>
      <c r="G31" s="27"/>
      <c r="H31" s="27">
        <v>1</v>
      </c>
      <c r="I31" s="27">
        <v>1</v>
      </c>
      <c r="J31" s="45">
        <v>1100</v>
      </c>
      <c r="K31" s="31">
        <f t="shared" si="0"/>
        <v>1100</v>
      </c>
    </row>
    <row r="32" spans="1:11">
      <c r="A32" s="30" t="s">
        <v>577</v>
      </c>
      <c r="B32" s="96"/>
      <c r="C32" s="44" t="s">
        <v>71</v>
      </c>
      <c r="D32" s="27" t="s">
        <v>41</v>
      </c>
      <c r="E32" s="29" t="s">
        <v>581</v>
      </c>
      <c r="F32" s="29" t="s">
        <v>581</v>
      </c>
      <c r="G32" s="27"/>
      <c r="H32" s="27">
        <v>1</v>
      </c>
      <c r="I32" s="27">
        <v>1</v>
      </c>
      <c r="J32" s="45">
        <v>1100</v>
      </c>
      <c r="K32" s="31">
        <f t="shared" si="0"/>
        <v>1100</v>
      </c>
    </row>
    <row r="33" spans="1:11">
      <c r="A33" s="30" t="s">
        <v>577</v>
      </c>
      <c r="B33" s="96"/>
      <c r="C33" s="44" t="s">
        <v>71</v>
      </c>
      <c r="D33" s="27" t="s">
        <v>41</v>
      </c>
      <c r="E33" s="29" t="s">
        <v>581</v>
      </c>
      <c r="F33" s="29" t="s">
        <v>581</v>
      </c>
      <c r="G33" s="27"/>
      <c r="H33" s="27">
        <v>1</v>
      </c>
      <c r="I33" s="27">
        <v>1</v>
      </c>
      <c r="J33" s="45">
        <v>1100</v>
      </c>
      <c r="K33" s="31">
        <f t="shared" si="0"/>
        <v>1100</v>
      </c>
    </row>
    <row r="34" spans="1:11">
      <c r="A34" s="30" t="s">
        <v>577</v>
      </c>
      <c r="B34" s="96"/>
      <c r="C34" s="44" t="s">
        <v>71</v>
      </c>
      <c r="D34" s="27" t="s">
        <v>41</v>
      </c>
      <c r="E34" s="29" t="s">
        <v>581</v>
      </c>
      <c r="F34" s="29" t="s">
        <v>581</v>
      </c>
      <c r="G34" s="27"/>
      <c r="H34" s="27">
        <v>1</v>
      </c>
      <c r="I34" s="27">
        <v>1</v>
      </c>
      <c r="J34" s="45">
        <v>1100</v>
      </c>
      <c r="K34" s="31">
        <f t="shared" si="0"/>
        <v>1100</v>
      </c>
    </row>
    <row r="35" spans="1:11">
      <c r="A35" s="30" t="s">
        <v>577</v>
      </c>
      <c r="B35" s="96"/>
      <c r="C35" s="44" t="s">
        <v>71</v>
      </c>
      <c r="D35" s="27" t="s">
        <v>41</v>
      </c>
      <c r="E35" s="29" t="s">
        <v>581</v>
      </c>
      <c r="F35" s="29" t="s">
        <v>581</v>
      </c>
      <c r="G35" s="27"/>
      <c r="H35" s="27">
        <v>1</v>
      </c>
      <c r="I35" s="27">
        <v>1</v>
      </c>
      <c r="J35" s="45">
        <v>1100</v>
      </c>
      <c r="K35" s="31">
        <f t="shared" si="0"/>
        <v>1100</v>
      </c>
    </row>
    <row r="36" spans="1:11">
      <c r="A36" s="30" t="s">
        <v>577</v>
      </c>
      <c r="B36" s="96"/>
      <c r="C36" s="44" t="s">
        <v>84</v>
      </c>
      <c r="D36" s="27" t="s">
        <v>41</v>
      </c>
      <c r="E36" s="29" t="s">
        <v>581</v>
      </c>
      <c r="F36" s="29" t="s">
        <v>581</v>
      </c>
      <c r="G36" s="27"/>
      <c r="H36" s="27">
        <v>1</v>
      </c>
      <c r="I36" s="27">
        <v>1</v>
      </c>
      <c r="J36" s="45">
        <v>1100</v>
      </c>
      <c r="K36" s="31">
        <f t="shared" si="0"/>
        <v>1100</v>
      </c>
    </row>
    <row r="37" spans="1:11" ht="15.75" thickBot="1">
      <c r="A37" s="32" t="s">
        <v>577</v>
      </c>
      <c r="B37" s="106"/>
      <c r="C37" s="46" t="s">
        <v>84</v>
      </c>
      <c r="D37" s="35" t="s">
        <v>41</v>
      </c>
      <c r="E37" s="34" t="s">
        <v>581</v>
      </c>
      <c r="F37" s="34" t="s">
        <v>581</v>
      </c>
      <c r="G37" s="35"/>
      <c r="H37" s="35">
        <v>1</v>
      </c>
      <c r="I37" s="35">
        <v>1</v>
      </c>
      <c r="J37" s="47">
        <v>1100</v>
      </c>
      <c r="K37" s="37">
        <f t="shared" si="0"/>
        <v>1100</v>
      </c>
    </row>
    <row r="39" spans="1:11" ht="16.5" thickBot="1">
      <c r="A39" s="1" t="s">
        <v>575</v>
      </c>
      <c r="B39" s="42"/>
      <c r="E39" s="2"/>
      <c r="F39" s="3"/>
      <c r="G39" s="4"/>
      <c r="H39" s="4"/>
      <c r="I39" s="4"/>
    </row>
    <row r="40" spans="1:11" ht="15.75" thickBot="1">
      <c r="A40" s="5"/>
      <c r="B40" s="20"/>
      <c r="E40" s="2"/>
      <c r="F40" s="39"/>
      <c r="G40" s="74" t="s">
        <v>576</v>
      </c>
      <c r="H40" s="75"/>
      <c r="I40" s="75"/>
      <c r="J40" s="76"/>
      <c r="K40" s="41">
        <f>SUM(I6:I37)</f>
        <v>32</v>
      </c>
    </row>
    <row r="41" spans="1:11" ht="18.75">
      <c r="A41" s="6" t="s">
        <v>577</v>
      </c>
      <c r="B41" s="77" t="s">
        <v>578</v>
      </c>
      <c r="C41" s="78"/>
      <c r="D41" s="48"/>
      <c r="E41" s="38"/>
      <c r="F41" s="39"/>
      <c r="G41" s="79" t="s">
        <v>580</v>
      </c>
      <c r="H41" s="80"/>
      <c r="I41" s="80"/>
      <c r="J41" s="81"/>
      <c r="K41" s="9">
        <f>SUM(K6:K37)</f>
        <v>739200</v>
      </c>
    </row>
    <row r="42" spans="1:11" ht="15.75" thickBot="1">
      <c r="A42" s="10" t="s">
        <v>581</v>
      </c>
      <c r="B42" s="82" t="s">
        <v>582</v>
      </c>
      <c r="C42" s="83"/>
      <c r="E42" s="38"/>
      <c r="F42" s="39"/>
      <c r="G42" s="84" t="s">
        <v>584</v>
      </c>
      <c r="H42" s="85"/>
      <c r="I42" s="85"/>
      <c r="J42" s="85"/>
      <c r="K42" s="13">
        <f>K41*0.07</f>
        <v>51744.000000000007</v>
      </c>
    </row>
    <row r="43" spans="1:11">
      <c r="E43" s="40"/>
      <c r="F43" s="40"/>
    </row>
    <row r="45" spans="1:11">
      <c r="E45" s="40"/>
    </row>
  </sheetData>
  <mergeCells count="25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42:C42"/>
    <mergeCell ref="G42:J42"/>
    <mergeCell ref="G4:H4"/>
    <mergeCell ref="I4:I5"/>
    <mergeCell ref="J4:J5"/>
    <mergeCell ref="B7:B13"/>
    <mergeCell ref="B14:B19"/>
    <mergeCell ref="B21:B37"/>
    <mergeCell ref="G40:J40"/>
    <mergeCell ref="B41:C41"/>
    <mergeCell ref="G41:J41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K6" sqref="K6"/>
    </sheetView>
  </sheetViews>
  <sheetFormatPr defaultRowHeight="15"/>
  <cols>
    <col min="1" max="1" width="4" customWidth="1"/>
    <col min="2" max="2" width="5.28515625" customWidth="1"/>
    <col min="3" max="3" width="18.28515625" bestFit="1" customWidth="1"/>
    <col min="4" max="4" width="12.85546875" customWidth="1"/>
    <col min="7" max="7" width="4" customWidth="1"/>
    <col min="8" max="8" width="4.140625" customWidth="1"/>
    <col min="9" max="9" width="4.285156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42180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330</v>
      </c>
      <c r="G3" s="72"/>
      <c r="H3" s="72"/>
      <c r="I3" s="72"/>
      <c r="J3" s="72"/>
      <c r="K3" s="107"/>
    </row>
    <row r="4" spans="1:11" ht="22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331</v>
      </c>
      <c r="E6" s="29" t="s">
        <v>581</v>
      </c>
      <c r="F6" s="27">
        <v>320615</v>
      </c>
      <c r="G6" s="27">
        <v>1</v>
      </c>
      <c r="H6" s="27"/>
      <c r="I6" s="27">
        <v>1</v>
      </c>
      <c r="J6" s="45">
        <v>650</v>
      </c>
      <c r="K6" s="31">
        <f t="shared" ref="K6:K16" si="0">I6*J6</f>
        <v>650</v>
      </c>
    </row>
    <row r="7" spans="1:11">
      <c r="A7" s="30" t="s">
        <v>577</v>
      </c>
      <c r="B7" s="25" t="s">
        <v>577</v>
      </c>
      <c r="C7" s="44" t="s">
        <v>23</v>
      </c>
      <c r="D7" s="27" t="s">
        <v>332</v>
      </c>
      <c r="E7" s="27" t="s">
        <v>333</v>
      </c>
      <c r="F7" s="27">
        <v>90911570</v>
      </c>
      <c r="G7" s="27">
        <v>1</v>
      </c>
      <c r="H7" s="27"/>
      <c r="I7" s="27">
        <v>1</v>
      </c>
      <c r="J7" s="45">
        <v>300000</v>
      </c>
      <c r="K7" s="31">
        <f t="shared" si="0"/>
        <v>300000</v>
      </c>
    </row>
    <row r="8" spans="1:11">
      <c r="A8" s="30" t="s">
        <v>577</v>
      </c>
      <c r="B8" s="25" t="s">
        <v>577</v>
      </c>
      <c r="C8" s="44" t="s">
        <v>24</v>
      </c>
      <c r="D8" s="27" t="s">
        <v>332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150000</v>
      </c>
      <c r="K8" s="31">
        <f t="shared" si="0"/>
        <v>150000</v>
      </c>
    </row>
    <row r="9" spans="1:11">
      <c r="A9" s="30" t="s">
        <v>577</v>
      </c>
      <c r="B9" s="25" t="s">
        <v>577</v>
      </c>
      <c r="C9" s="44" t="s">
        <v>118</v>
      </c>
      <c r="D9" s="29" t="s">
        <v>581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6500</v>
      </c>
      <c r="K9" s="31">
        <f t="shared" si="0"/>
        <v>6500</v>
      </c>
    </row>
    <row r="10" spans="1:11">
      <c r="A10" s="30" t="s">
        <v>577</v>
      </c>
      <c r="B10" s="25" t="s">
        <v>577</v>
      </c>
      <c r="C10" s="44" t="s">
        <v>28</v>
      </c>
      <c r="D10" s="29" t="s">
        <v>581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1200</v>
      </c>
      <c r="K10" s="31">
        <f t="shared" si="0"/>
        <v>1200</v>
      </c>
    </row>
    <row r="11" spans="1:11">
      <c r="A11" s="30" t="s">
        <v>577</v>
      </c>
      <c r="B11" s="25" t="s">
        <v>577</v>
      </c>
      <c r="C11" s="44" t="s">
        <v>21</v>
      </c>
      <c r="D11" s="27" t="s">
        <v>36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15000</v>
      </c>
      <c r="K11" s="31">
        <f t="shared" si="0"/>
        <v>15000</v>
      </c>
    </row>
    <row r="12" spans="1:11">
      <c r="A12" s="30" t="s">
        <v>577</v>
      </c>
      <c r="B12" s="25" t="s">
        <v>577</v>
      </c>
      <c r="C12" s="44" t="s">
        <v>58</v>
      </c>
      <c r="D12" s="29" t="s">
        <v>581</v>
      </c>
      <c r="E12" s="29" t="s">
        <v>581</v>
      </c>
      <c r="F12" s="29" t="s">
        <v>581</v>
      </c>
      <c r="G12" s="27"/>
      <c r="H12" s="27">
        <v>1</v>
      </c>
      <c r="I12" s="27">
        <v>1</v>
      </c>
      <c r="J12" s="45">
        <v>55000</v>
      </c>
      <c r="K12" s="31">
        <f t="shared" si="0"/>
        <v>55000</v>
      </c>
    </row>
    <row r="13" spans="1:11">
      <c r="A13" s="30" t="s">
        <v>577</v>
      </c>
      <c r="B13" s="25" t="s">
        <v>577</v>
      </c>
      <c r="C13" s="44" t="s">
        <v>30</v>
      </c>
      <c r="D13" s="29" t="s">
        <v>581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150000</v>
      </c>
      <c r="K13" s="31">
        <f t="shared" si="0"/>
        <v>150000</v>
      </c>
    </row>
    <row r="14" spans="1:11">
      <c r="A14" s="30" t="s">
        <v>577</v>
      </c>
      <c r="B14" s="25" t="s">
        <v>577</v>
      </c>
      <c r="C14" s="44" t="s">
        <v>118</v>
      </c>
      <c r="D14" s="29" t="s">
        <v>581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25" t="s">
        <v>577</v>
      </c>
      <c r="C15" s="44" t="s">
        <v>70</v>
      </c>
      <c r="D15" s="29" t="s">
        <v>581</v>
      </c>
      <c r="E15" s="27" t="s">
        <v>334</v>
      </c>
      <c r="F15" s="29" t="s">
        <v>581</v>
      </c>
      <c r="G15" s="27">
        <v>1</v>
      </c>
      <c r="H15" s="27"/>
      <c r="I15" s="27">
        <v>1</v>
      </c>
      <c r="J15" s="45">
        <v>650</v>
      </c>
      <c r="K15" s="31">
        <f t="shared" si="0"/>
        <v>650</v>
      </c>
    </row>
    <row r="16" spans="1:11" ht="15.75" thickBot="1">
      <c r="A16" s="32" t="s">
        <v>577</v>
      </c>
      <c r="B16" s="59" t="s">
        <v>577</v>
      </c>
      <c r="C16" s="46" t="s">
        <v>190</v>
      </c>
      <c r="D16" s="34" t="s">
        <v>581</v>
      </c>
      <c r="E16" s="34" t="s">
        <v>581</v>
      </c>
      <c r="F16" s="34" t="s">
        <v>581</v>
      </c>
      <c r="G16" s="35">
        <v>1</v>
      </c>
      <c r="H16" s="35"/>
      <c r="I16" s="35">
        <v>1</v>
      </c>
      <c r="J16" s="47">
        <v>2500</v>
      </c>
      <c r="K16" s="37">
        <f t="shared" si="0"/>
        <v>2500</v>
      </c>
    </row>
    <row r="18" spans="1:11" ht="16.5" thickBot="1">
      <c r="A18" s="1" t="s">
        <v>575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50"/>
      <c r="F19" s="3"/>
      <c r="G19" s="74" t="s">
        <v>576</v>
      </c>
      <c r="H19" s="75"/>
      <c r="I19" s="75"/>
      <c r="J19" s="76"/>
      <c r="K19" s="41">
        <f>SUM(I6:I16)</f>
        <v>11</v>
      </c>
    </row>
    <row r="20" spans="1:11" ht="18.75">
      <c r="A20" s="6" t="s">
        <v>577</v>
      </c>
      <c r="B20" s="77" t="s">
        <v>578</v>
      </c>
      <c r="C20" s="78"/>
      <c r="E20" s="38"/>
      <c r="F20" s="39"/>
      <c r="G20" s="79" t="s">
        <v>580</v>
      </c>
      <c r="H20" s="80"/>
      <c r="I20" s="80"/>
      <c r="J20" s="81"/>
      <c r="K20" s="9">
        <f>SUM(K6:K16)</f>
        <v>688000</v>
      </c>
    </row>
    <row r="21" spans="1:11" ht="15.75" thickBot="1">
      <c r="A21" s="10" t="s">
        <v>581</v>
      </c>
      <c r="B21" s="82" t="s">
        <v>582</v>
      </c>
      <c r="C21" s="83"/>
      <c r="E21" s="38"/>
      <c r="F21" s="39"/>
      <c r="G21" s="84" t="s">
        <v>584</v>
      </c>
      <c r="H21" s="85"/>
      <c r="I21" s="85"/>
      <c r="J21" s="85"/>
      <c r="K21" s="13">
        <f>K20*0.07</f>
        <v>48160.000000000007</v>
      </c>
    </row>
    <row r="22" spans="1:11">
      <c r="E22" s="40"/>
    </row>
    <row r="25" spans="1:11">
      <c r="E25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9:J19"/>
    <mergeCell ref="B20:C20"/>
    <mergeCell ref="G20:J20"/>
    <mergeCell ref="B21:C21"/>
    <mergeCell ref="G21:J21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R1" sqref="R1"/>
    </sheetView>
  </sheetViews>
  <sheetFormatPr defaultRowHeight="15"/>
  <cols>
    <col min="1" max="1" width="4.42578125" customWidth="1"/>
    <col min="2" max="2" width="4.85546875" customWidth="1"/>
    <col min="3" max="3" width="22.28515625" customWidth="1"/>
    <col min="4" max="4" width="10.5703125" customWidth="1"/>
    <col min="5" max="5" width="10.28515625" bestFit="1" customWidth="1"/>
    <col min="6" max="6" width="7.85546875" bestFit="1" customWidth="1"/>
    <col min="7" max="7" width="3.85546875" customWidth="1"/>
    <col min="8" max="8" width="4.42578125" customWidth="1"/>
    <col min="9" max="9" width="3.425781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42185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335</v>
      </c>
      <c r="G3" s="72"/>
      <c r="H3" s="72"/>
      <c r="I3" s="72"/>
      <c r="J3" s="72"/>
      <c r="K3" s="107"/>
    </row>
    <row r="4" spans="1:11" ht="24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7.2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71</v>
      </c>
      <c r="D6" s="27" t="s">
        <v>113</v>
      </c>
      <c r="E6" s="29" t="s">
        <v>581</v>
      </c>
      <c r="F6" s="27">
        <v>98680</v>
      </c>
      <c r="G6" s="27">
        <v>1</v>
      </c>
      <c r="H6" s="27"/>
      <c r="I6" s="27">
        <v>1</v>
      </c>
      <c r="J6" s="45">
        <v>1100</v>
      </c>
      <c r="K6" s="31">
        <f t="shared" ref="K6:K34" si="0">I6*J6</f>
        <v>1100</v>
      </c>
    </row>
    <row r="7" spans="1:11">
      <c r="A7" s="30" t="s">
        <v>577</v>
      </c>
      <c r="B7" s="25" t="s">
        <v>577</v>
      </c>
      <c r="C7" s="44" t="s">
        <v>336</v>
      </c>
      <c r="D7" s="29" t="s">
        <v>581</v>
      </c>
      <c r="E7" s="29" t="s">
        <v>581</v>
      </c>
      <c r="F7" s="27" t="s">
        <v>339</v>
      </c>
      <c r="G7" s="27">
        <v>1</v>
      </c>
      <c r="H7" s="27"/>
      <c r="I7" s="27">
        <v>1</v>
      </c>
      <c r="J7" s="45">
        <v>1100</v>
      </c>
      <c r="K7" s="31">
        <f t="shared" si="0"/>
        <v>1100</v>
      </c>
    </row>
    <row r="8" spans="1:11">
      <c r="A8" s="30" t="s">
        <v>577</v>
      </c>
      <c r="B8" s="25" t="s">
        <v>577</v>
      </c>
      <c r="C8" s="44" t="s">
        <v>25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375000</v>
      </c>
      <c r="K8" s="31">
        <f t="shared" si="0"/>
        <v>375000</v>
      </c>
    </row>
    <row r="9" spans="1:11">
      <c r="A9" s="30" t="s">
        <v>577</v>
      </c>
      <c r="B9" s="25" t="s">
        <v>577</v>
      </c>
      <c r="C9" s="44" t="s">
        <v>29</v>
      </c>
      <c r="D9" s="27" t="s">
        <v>266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30000</v>
      </c>
      <c r="K9" s="31">
        <f t="shared" si="0"/>
        <v>30000</v>
      </c>
    </row>
    <row r="10" spans="1:11">
      <c r="A10" s="30" t="s">
        <v>577</v>
      </c>
      <c r="B10" s="25" t="s">
        <v>577</v>
      </c>
      <c r="C10" s="44" t="s">
        <v>27</v>
      </c>
      <c r="D10" s="27" t="s">
        <v>212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1400</v>
      </c>
      <c r="K10" s="31">
        <f t="shared" si="0"/>
        <v>1400</v>
      </c>
    </row>
    <row r="11" spans="1:11">
      <c r="A11" s="30" t="s">
        <v>577</v>
      </c>
      <c r="B11" s="25" t="s">
        <v>577</v>
      </c>
      <c r="C11" s="44" t="s">
        <v>28</v>
      </c>
      <c r="D11" s="27" t="s">
        <v>42</v>
      </c>
      <c r="E11" s="27" t="s">
        <v>51</v>
      </c>
      <c r="F11" s="27">
        <v>57862</v>
      </c>
      <c r="G11" s="27">
        <v>1</v>
      </c>
      <c r="H11" s="27"/>
      <c r="I11" s="27">
        <v>1</v>
      </c>
      <c r="J11" s="45">
        <v>1200</v>
      </c>
      <c r="K11" s="31">
        <f t="shared" si="0"/>
        <v>1200</v>
      </c>
    </row>
    <row r="12" spans="1:11">
      <c r="A12" s="30" t="s">
        <v>577</v>
      </c>
      <c r="B12" s="25" t="s">
        <v>577</v>
      </c>
      <c r="C12" s="44" t="s">
        <v>26</v>
      </c>
      <c r="D12" s="27" t="s">
        <v>165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6500</v>
      </c>
      <c r="K12" s="31">
        <f t="shared" si="0"/>
        <v>6500</v>
      </c>
    </row>
    <row r="13" spans="1:11">
      <c r="A13" s="30" t="s">
        <v>577</v>
      </c>
      <c r="B13" s="25" t="s">
        <v>577</v>
      </c>
      <c r="C13" s="44" t="s">
        <v>22</v>
      </c>
      <c r="D13" s="27" t="s">
        <v>139</v>
      </c>
      <c r="E13" s="29" t="s">
        <v>581</v>
      </c>
      <c r="F13" s="29" t="s">
        <v>581</v>
      </c>
      <c r="G13" s="27"/>
      <c r="H13" s="27">
        <v>1</v>
      </c>
      <c r="I13" s="27">
        <v>1</v>
      </c>
      <c r="J13" s="45">
        <v>2500</v>
      </c>
      <c r="K13" s="31">
        <f t="shared" si="0"/>
        <v>2500</v>
      </c>
    </row>
    <row r="14" spans="1:11">
      <c r="A14" s="30" t="s">
        <v>577</v>
      </c>
      <c r="B14" s="25" t="s">
        <v>577</v>
      </c>
      <c r="C14" s="44" t="s">
        <v>22</v>
      </c>
      <c r="D14" s="29" t="s">
        <v>581</v>
      </c>
      <c r="E14" s="29" t="s">
        <v>581</v>
      </c>
      <c r="F14" s="29" t="s">
        <v>581</v>
      </c>
      <c r="G14" s="27"/>
      <c r="H14" s="27">
        <v>1</v>
      </c>
      <c r="I14" s="27">
        <v>1</v>
      </c>
      <c r="J14" s="45">
        <v>2500</v>
      </c>
      <c r="K14" s="31">
        <f t="shared" si="0"/>
        <v>2500</v>
      </c>
    </row>
    <row r="15" spans="1:11">
      <c r="A15" s="30" t="s">
        <v>577</v>
      </c>
      <c r="B15" s="25" t="s">
        <v>577</v>
      </c>
      <c r="C15" s="44" t="s">
        <v>86</v>
      </c>
      <c r="D15" s="29" t="s">
        <v>581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2500</v>
      </c>
      <c r="K15" s="31">
        <f t="shared" si="0"/>
        <v>2500</v>
      </c>
    </row>
    <row r="16" spans="1:11">
      <c r="A16" s="30" t="s">
        <v>577</v>
      </c>
      <c r="B16" s="25" t="s">
        <v>577</v>
      </c>
      <c r="C16" s="44" t="s">
        <v>28</v>
      </c>
      <c r="D16" s="27" t="s">
        <v>138</v>
      </c>
      <c r="E16" s="27" t="s">
        <v>149</v>
      </c>
      <c r="F16" s="29" t="s">
        <v>581</v>
      </c>
      <c r="G16" s="27">
        <v>1</v>
      </c>
      <c r="H16" s="27"/>
      <c r="I16" s="27">
        <v>1</v>
      </c>
      <c r="J16" s="45">
        <v>1200</v>
      </c>
      <c r="K16" s="31">
        <f t="shared" si="0"/>
        <v>1200</v>
      </c>
    </row>
    <row r="17" spans="1:15">
      <c r="A17" s="30" t="s">
        <v>577</v>
      </c>
      <c r="B17" s="25" t="s">
        <v>577</v>
      </c>
      <c r="C17" s="44" t="s">
        <v>28</v>
      </c>
      <c r="D17" s="27" t="s">
        <v>138</v>
      </c>
      <c r="E17" s="27" t="s">
        <v>149</v>
      </c>
      <c r="F17" s="29" t="s">
        <v>581</v>
      </c>
      <c r="G17" s="27"/>
      <c r="H17" s="27">
        <v>1</v>
      </c>
      <c r="I17" s="27">
        <v>1</v>
      </c>
      <c r="J17" s="45">
        <v>1200</v>
      </c>
      <c r="K17" s="31">
        <f t="shared" si="0"/>
        <v>1200</v>
      </c>
    </row>
    <row r="18" spans="1:15">
      <c r="A18" s="30" t="s">
        <v>577</v>
      </c>
      <c r="B18" s="25" t="s">
        <v>577</v>
      </c>
      <c r="C18" s="44" t="s">
        <v>21</v>
      </c>
      <c r="D18" s="27" t="s">
        <v>36</v>
      </c>
      <c r="E18" s="27" t="s">
        <v>337</v>
      </c>
      <c r="F18" s="29" t="s">
        <v>581</v>
      </c>
      <c r="G18" s="27">
        <v>1</v>
      </c>
      <c r="H18" s="27"/>
      <c r="I18" s="27">
        <v>1</v>
      </c>
      <c r="J18" s="45">
        <v>15000</v>
      </c>
      <c r="K18" s="31">
        <f t="shared" si="0"/>
        <v>15000</v>
      </c>
    </row>
    <row r="19" spans="1:15">
      <c r="A19" s="30" t="s">
        <v>577</v>
      </c>
      <c r="B19" s="25" t="s">
        <v>577</v>
      </c>
      <c r="C19" s="44" t="s">
        <v>24</v>
      </c>
      <c r="D19" s="27" t="s">
        <v>132</v>
      </c>
      <c r="E19" s="27" t="s">
        <v>244</v>
      </c>
      <c r="F19" s="29" t="s">
        <v>581</v>
      </c>
      <c r="G19" s="27">
        <v>1</v>
      </c>
      <c r="H19" s="27"/>
      <c r="I19" s="27">
        <v>1</v>
      </c>
      <c r="J19" s="45">
        <v>150000</v>
      </c>
      <c r="K19" s="31">
        <f t="shared" si="0"/>
        <v>150000</v>
      </c>
    </row>
    <row r="20" spans="1:15">
      <c r="A20" s="30" t="s">
        <v>577</v>
      </c>
      <c r="B20" s="25" t="s">
        <v>577</v>
      </c>
      <c r="C20" s="44" t="s">
        <v>23</v>
      </c>
      <c r="D20" s="27" t="s">
        <v>39</v>
      </c>
      <c r="E20" s="27" t="s">
        <v>338</v>
      </c>
      <c r="F20" s="29" t="s">
        <v>581</v>
      </c>
      <c r="G20" s="27">
        <v>1</v>
      </c>
      <c r="H20" s="27"/>
      <c r="I20" s="27">
        <v>1</v>
      </c>
      <c r="J20" s="45">
        <v>300000</v>
      </c>
      <c r="K20" s="31">
        <f t="shared" si="0"/>
        <v>300000</v>
      </c>
    </row>
    <row r="21" spans="1:15">
      <c r="A21" s="30" t="s">
        <v>577</v>
      </c>
      <c r="B21" s="25" t="s">
        <v>577</v>
      </c>
      <c r="C21" s="44" t="s">
        <v>71</v>
      </c>
      <c r="D21" s="27" t="s">
        <v>113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45">
        <v>1100</v>
      </c>
      <c r="K21" s="31">
        <f t="shared" si="0"/>
        <v>1100</v>
      </c>
    </row>
    <row r="22" spans="1:15">
      <c r="A22" s="30" t="s">
        <v>577</v>
      </c>
      <c r="B22" s="25" t="s">
        <v>577</v>
      </c>
      <c r="C22" s="44" t="s">
        <v>30</v>
      </c>
      <c r="D22" s="27" t="s">
        <v>44</v>
      </c>
      <c r="E22" s="29" t="s">
        <v>581</v>
      </c>
      <c r="F22" s="29" t="s">
        <v>581</v>
      </c>
      <c r="G22" s="27">
        <v>1</v>
      </c>
      <c r="H22" s="27"/>
      <c r="I22" s="27">
        <v>1</v>
      </c>
      <c r="J22" s="45">
        <v>150000</v>
      </c>
      <c r="K22" s="31">
        <f t="shared" si="0"/>
        <v>150000</v>
      </c>
    </row>
    <row r="23" spans="1:15">
      <c r="A23" s="30" t="s">
        <v>577</v>
      </c>
      <c r="B23" s="25" t="s">
        <v>577</v>
      </c>
      <c r="C23" s="44" t="s">
        <v>28</v>
      </c>
      <c r="D23" s="27" t="s">
        <v>138</v>
      </c>
      <c r="E23" s="27" t="s">
        <v>149</v>
      </c>
      <c r="F23" s="29" t="s">
        <v>581</v>
      </c>
      <c r="G23" s="27">
        <v>1</v>
      </c>
      <c r="H23" s="27"/>
      <c r="I23" s="27">
        <v>1</v>
      </c>
      <c r="J23" s="45">
        <v>1200</v>
      </c>
      <c r="K23" s="31">
        <f t="shared" si="0"/>
        <v>1200</v>
      </c>
    </row>
    <row r="24" spans="1:15">
      <c r="A24" s="30" t="s">
        <v>577</v>
      </c>
      <c r="B24" s="25" t="s">
        <v>577</v>
      </c>
      <c r="C24" s="44" t="s">
        <v>57</v>
      </c>
      <c r="D24" s="29" t="s">
        <v>581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6500</v>
      </c>
      <c r="K24" s="31">
        <f t="shared" si="0"/>
        <v>6500</v>
      </c>
    </row>
    <row r="25" spans="1:15">
      <c r="A25" s="30" t="s">
        <v>577</v>
      </c>
      <c r="B25" s="25" t="s">
        <v>577</v>
      </c>
      <c r="C25" s="44" t="s">
        <v>73</v>
      </c>
      <c r="D25" s="27" t="s">
        <v>45</v>
      </c>
      <c r="E25" s="27" t="s">
        <v>52</v>
      </c>
      <c r="F25" s="29" t="s">
        <v>581</v>
      </c>
      <c r="G25" s="27">
        <v>1</v>
      </c>
      <c r="H25" s="27"/>
      <c r="I25" s="27">
        <v>1</v>
      </c>
      <c r="J25" s="45">
        <v>1500</v>
      </c>
      <c r="K25" s="31">
        <f t="shared" si="0"/>
        <v>1500</v>
      </c>
    </row>
    <row r="26" spans="1:15">
      <c r="A26" s="30" t="s">
        <v>577</v>
      </c>
      <c r="B26" s="25" t="s">
        <v>577</v>
      </c>
      <c r="C26" s="44" t="s">
        <v>74</v>
      </c>
      <c r="D26" s="27" t="s">
        <v>45</v>
      </c>
      <c r="E26" s="27" t="s">
        <v>341</v>
      </c>
      <c r="F26" s="29" t="s">
        <v>581</v>
      </c>
      <c r="G26" s="27">
        <v>1</v>
      </c>
      <c r="H26" s="27"/>
      <c r="I26" s="27">
        <v>1</v>
      </c>
      <c r="J26" s="45">
        <v>10000</v>
      </c>
      <c r="K26" s="31">
        <f t="shared" si="0"/>
        <v>10000</v>
      </c>
    </row>
    <row r="27" spans="1:15">
      <c r="A27" s="30" t="s">
        <v>577</v>
      </c>
      <c r="B27" s="25" t="s">
        <v>577</v>
      </c>
      <c r="C27" s="44" t="s">
        <v>20</v>
      </c>
      <c r="D27" s="29" t="s">
        <v>581</v>
      </c>
      <c r="E27" s="27" t="s">
        <v>342</v>
      </c>
      <c r="F27" s="29" t="s">
        <v>581</v>
      </c>
      <c r="G27" s="27">
        <v>1</v>
      </c>
      <c r="H27" s="27"/>
      <c r="I27" s="27">
        <v>1</v>
      </c>
      <c r="J27" s="45">
        <v>6500</v>
      </c>
      <c r="K27" s="31">
        <f t="shared" si="0"/>
        <v>6500</v>
      </c>
    </row>
    <row r="28" spans="1:15">
      <c r="A28" s="30" t="s">
        <v>577</v>
      </c>
      <c r="B28" s="25" t="s">
        <v>577</v>
      </c>
      <c r="C28" s="44" t="s">
        <v>28</v>
      </c>
      <c r="D28" s="27" t="s">
        <v>138</v>
      </c>
      <c r="E28" s="27" t="s">
        <v>81</v>
      </c>
      <c r="F28" s="29" t="s">
        <v>581</v>
      </c>
      <c r="G28" s="27">
        <v>1</v>
      </c>
      <c r="H28" s="27"/>
      <c r="I28" s="27">
        <v>1</v>
      </c>
      <c r="J28" s="45">
        <v>1200</v>
      </c>
      <c r="K28" s="31">
        <f t="shared" si="0"/>
        <v>1200</v>
      </c>
    </row>
    <row r="29" spans="1:15">
      <c r="A29" s="30" t="s">
        <v>577</v>
      </c>
      <c r="B29" s="25" t="s">
        <v>577</v>
      </c>
      <c r="C29" s="44" t="s">
        <v>72</v>
      </c>
      <c r="D29" s="27" t="s">
        <v>262</v>
      </c>
      <c r="E29" s="29" t="s">
        <v>581</v>
      </c>
      <c r="F29" s="29" t="s">
        <v>581</v>
      </c>
      <c r="G29" s="27">
        <v>1</v>
      </c>
      <c r="H29" s="27"/>
      <c r="I29" s="27">
        <v>1</v>
      </c>
      <c r="J29" s="45">
        <v>65000</v>
      </c>
      <c r="K29" s="31">
        <f t="shared" si="0"/>
        <v>65000</v>
      </c>
    </row>
    <row r="30" spans="1:15">
      <c r="A30" s="30" t="s">
        <v>577</v>
      </c>
      <c r="B30" s="25" t="s">
        <v>577</v>
      </c>
      <c r="C30" s="44" t="s">
        <v>57</v>
      </c>
      <c r="D30" s="29" t="s">
        <v>581</v>
      </c>
      <c r="E30" s="29" t="s">
        <v>581</v>
      </c>
      <c r="F30" s="29" t="s">
        <v>581</v>
      </c>
      <c r="G30" s="27">
        <v>1</v>
      </c>
      <c r="H30" s="27"/>
      <c r="I30" s="27">
        <v>1</v>
      </c>
      <c r="J30" s="45">
        <v>6500</v>
      </c>
      <c r="K30" s="31">
        <f t="shared" si="0"/>
        <v>6500</v>
      </c>
    </row>
    <row r="31" spans="1:15">
      <c r="A31" s="30" t="s">
        <v>577</v>
      </c>
      <c r="B31" s="25" t="s">
        <v>577</v>
      </c>
      <c r="C31" s="44" t="s">
        <v>95</v>
      </c>
      <c r="D31" s="27" t="s">
        <v>340</v>
      </c>
      <c r="E31" s="29" t="s">
        <v>581</v>
      </c>
      <c r="F31" s="29" t="s">
        <v>581</v>
      </c>
      <c r="G31" s="27"/>
      <c r="H31" s="27">
        <v>1</v>
      </c>
      <c r="I31" s="27">
        <v>1</v>
      </c>
      <c r="J31" s="45">
        <v>38000</v>
      </c>
      <c r="K31" s="31">
        <f t="shared" si="0"/>
        <v>38000</v>
      </c>
      <c r="O31" s="40"/>
    </row>
    <row r="32" spans="1:15">
      <c r="A32" s="30" t="s">
        <v>577</v>
      </c>
      <c r="B32" s="25" t="s">
        <v>577</v>
      </c>
      <c r="C32" s="44" t="s">
        <v>94</v>
      </c>
      <c r="D32" s="27" t="s">
        <v>295</v>
      </c>
      <c r="E32" s="29" t="s">
        <v>581</v>
      </c>
      <c r="F32" s="29" t="s">
        <v>581</v>
      </c>
      <c r="G32" s="27"/>
      <c r="H32" s="27">
        <v>1</v>
      </c>
      <c r="I32" s="27">
        <v>1</v>
      </c>
      <c r="J32" s="45">
        <v>6500</v>
      </c>
      <c r="K32" s="31">
        <f t="shared" si="0"/>
        <v>6500</v>
      </c>
    </row>
    <row r="33" spans="1:11">
      <c r="A33" s="30" t="s">
        <v>577</v>
      </c>
      <c r="B33" s="25" t="s">
        <v>577</v>
      </c>
      <c r="C33" s="44" t="s">
        <v>96</v>
      </c>
      <c r="D33" s="29" t="s">
        <v>581</v>
      </c>
      <c r="E33" s="29" t="s">
        <v>581</v>
      </c>
      <c r="F33" s="29" t="s">
        <v>581</v>
      </c>
      <c r="G33" s="27">
        <v>1</v>
      </c>
      <c r="H33" s="27"/>
      <c r="I33" s="27">
        <v>1</v>
      </c>
      <c r="J33" s="45">
        <v>14000</v>
      </c>
      <c r="K33" s="31">
        <f t="shared" si="0"/>
        <v>14000</v>
      </c>
    </row>
    <row r="34" spans="1:11" ht="15.75" thickBot="1">
      <c r="A34" s="32" t="s">
        <v>577</v>
      </c>
      <c r="B34" s="59" t="s">
        <v>577</v>
      </c>
      <c r="C34" s="46" t="s">
        <v>86</v>
      </c>
      <c r="D34" s="34" t="s">
        <v>581</v>
      </c>
      <c r="E34" s="34" t="s">
        <v>581</v>
      </c>
      <c r="F34" s="34" t="s">
        <v>581</v>
      </c>
      <c r="G34" s="35">
        <v>1</v>
      </c>
      <c r="H34" s="35"/>
      <c r="I34" s="35">
        <v>1</v>
      </c>
      <c r="J34" s="47">
        <v>2500</v>
      </c>
      <c r="K34" s="37">
        <f t="shared" si="0"/>
        <v>2500</v>
      </c>
    </row>
    <row r="36" spans="1:11" ht="16.5" thickBot="1">
      <c r="A36" s="1" t="s">
        <v>575</v>
      </c>
      <c r="B36" s="1"/>
      <c r="E36" s="2"/>
      <c r="F36" s="3"/>
      <c r="G36" s="4"/>
      <c r="H36" s="4"/>
      <c r="I36" s="4"/>
    </row>
    <row r="37" spans="1:11" ht="15.75" thickBot="1">
      <c r="A37" s="5"/>
      <c r="B37" s="5"/>
      <c r="E37" s="2"/>
      <c r="F37" s="3"/>
      <c r="G37" s="74" t="s">
        <v>576</v>
      </c>
      <c r="H37" s="75"/>
      <c r="I37" s="75"/>
      <c r="J37" s="76"/>
      <c r="K37" s="41">
        <f>SUM(I6:I34)</f>
        <v>29</v>
      </c>
    </row>
    <row r="38" spans="1:11" ht="18.75">
      <c r="A38" s="6" t="s">
        <v>577</v>
      </c>
      <c r="B38" s="77" t="s">
        <v>578</v>
      </c>
      <c r="C38" s="78"/>
      <c r="E38" s="38"/>
      <c r="F38" s="39"/>
      <c r="G38" s="79" t="s">
        <v>580</v>
      </c>
      <c r="H38" s="80"/>
      <c r="I38" s="80"/>
      <c r="J38" s="81"/>
      <c r="K38" s="9">
        <f>SUM(K6:K34)</f>
        <v>1201700</v>
      </c>
    </row>
    <row r="39" spans="1:11" ht="15.75" thickBot="1">
      <c r="A39" s="10" t="s">
        <v>581</v>
      </c>
      <c r="B39" s="82" t="s">
        <v>582</v>
      </c>
      <c r="C39" s="83"/>
      <c r="E39" s="38"/>
      <c r="F39" s="39"/>
      <c r="G39" s="84" t="s">
        <v>584</v>
      </c>
      <c r="H39" s="85"/>
      <c r="I39" s="85"/>
      <c r="J39" s="85"/>
      <c r="K39" s="13">
        <f>K38*0.07</f>
        <v>84119.000000000015</v>
      </c>
    </row>
    <row r="40" spans="1:11">
      <c r="D40" s="40"/>
      <c r="E40" s="40"/>
      <c r="F40" s="40"/>
    </row>
    <row r="41" spans="1:11">
      <c r="F41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7:J37"/>
    <mergeCell ref="B38:C38"/>
    <mergeCell ref="G38:J38"/>
    <mergeCell ref="B39:C39"/>
    <mergeCell ref="G39:J39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Q1" sqref="Q1"/>
    </sheetView>
  </sheetViews>
  <sheetFormatPr defaultRowHeight="15"/>
  <cols>
    <col min="1" max="1" width="4.5703125" customWidth="1"/>
    <col min="2" max="2" width="4.7109375" customWidth="1"/>
    <col min="3" max="3" width="22.42578125" bestFit="1" customWidth="1"/>
    <col min="4" max="4" width="10.5703125" bestFit="1" customWidth="1"/>
    <col min="5" max="5" width="9.28515625" bestFit="1" customWidth="1"/>
    <col min="6" max="6" width="10" bestFit="1" customWidth="1"/>
    <col min="7" max="7" width="4.5703125" customWidth="1"/>
    <col min="8" max="8" width="4.28515625" customWidth="1"/>
    <col min="9" max="9" width="4.710937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42185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343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26</v>
      </c>
      <c r="D6" s="29" t="s">
        <v>581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6500</v>
      </c>
      <c r="K6" s="31">
        <f t="shared" ref="K6:K28" si="0">I6*J6</f>
        <v>6500</v>
      </c>
    </row>
    <row r="7" spans="1:11">
      <c r="A7" s="30" t="s">
        <v>577</v>
      </c>
      <c r="B7" s="25" t="s">
        <v>577</v>
      </c>
      <c r="C7" s="44" t="s">
        <v>28</v>
      </c>
      <c r="D7" s="27" t="s">
        <v>138</v>
      </c>
      <c r="E7" s="27" t="s">
        <v>149</v>
      </c>
      <c r="F7" s="29" t="s">
        <v>581</v>
      </c>
      <c r="G7" s="27">
        <v>1</v>
      </c>
      <c r="H7" s="27"/>
      <c r="I7" s="27">
        <v>1</v>
      </c>
      <c r="J7" s="45">
        <v>1200</v>
      </c>
      <c r="K7" s="31">
        <f t="shared" si="0"/>
        <v>1200</v>
      </c>
    </row>
    <row r="8" spans="1:11">
      <c r="A8" s="30" t="s">
        <v>577</v>
      </c>
      <c r="B8" s="25" t="s">
        <v>577</v>
      </c>
      <c r="C8" s="44" t="s">
        <v>110</v>
      </c>
      <c r="D8" s="27" t="s">
        <v>344</v>
      </c>
      <c r="E8" s="27" t="s">
        <v>348</v>
      </c>
      <c r="F8" s="29" t="s">
        <v>581</v>
      </c>
      <c r="G8" s="27">
        <v>1</v>
      </c>
      <c r="H8" s="27"/>
      <c r="I8" s="27">
        <v>1</v>
      </c>
      <c r="J8" s="45">
        <v>1400</v>
      </c>
      <c r="K8" s="31">
        <f t="shared" si="0"/>
        <v>1400</v>
      </c>
    </row>
    <row r="9" spans="1:11">
      <c r="A9" s="30" t="s">
        <v>577</v>
      </c>
      <c r="B9" s="25" t="s">
        <v>577</v>
      </c>
      <c r="C9" s="44" t="s">
        <v>25</v>
      </c>
      <c r="D9" s="29" t="s">
        <v>581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375000</v>
      </c>
      <c r="K9" s="31">
        <f t="shared" si="0"/>
        <v>375000</v>
      </c>
    </row>
    <row r="10" spans="1:11">
      <c r="A10" s="30" t="s">
        <v>577</v>
      </c>
      <c r="B10" s="25" t="s">
        <v>577</v>
      </c>
      <c r="C10" s="44" t="s">
        <v>29</v>
      </c>
      <c r="D10" s="27" t="s">
        <v>345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30000</v>
      </c>
      <c r="K10" s="31">
        <f t="shared" si="0"/>
        <v>30000</v>
      </c>
    </row>
    <row r="11" spans="1:11">
      <c r="A11" s="30" t="s">
        <v>577</v>
      </c>
      <c r="B11" s="25" t="s">
        <v>577</v>
      </c>
      <c r="C11" s="44" t="s">
        <v>21</v>
      </c>
      <c r="D11" s="27" t="s">
        <v>36</v>
      </c>
      <c r="E11" s="27" t="s">
        <v>349</v>
      </c>
      <c r="F11" s="29" t="s">
        <v>581</v>
      </c>
      <c r="G11" s="27">
        <v>1</v>
      </c>
      <c r="H11" s="27"/>
      <c r="I11" s="27">
        <v>1</v>
      </c>
      <c r="J11" s="45">
        <v>15000</v>
      </c>
      <c r="K11" s="31">
        <f t="shared" si="0"/>
        <v>15000</v>
      </c>
    </row>
    <row r="12" spans="1:11">
      <c r="A12" s="30" t="s">
        <v>577</v>
      </c>
      <c r="B12" s="25" t="s">
        <v>577</v>
      </c>
      <c r="C12" s="44" t="s">
        <v>23</v>
      </c>
      <c r="D12" s="27" t="s">
        <v>39</v>
      </c>
      <c r="E12" s="27" t="s">
        <v>79</v>
      </c>
      <c r="F12" s="29" t="s">
        <v>581</v>
      </c>
      <c r="G12" s="27">
        <v>1</v>
      </c>
      <c r="H12" s="27"/>
      <c r="I12" s="27">
        <v>1</v>
      </c>
      <c r="J12" s="45">
        <v>300000</v>
      </c>
      <c r="K12" s="31">
        <f t="shared" si="0"/>
        <v>300000</v>
      </c>
    </row>
    <row r="13" spans="1:11">
      <c r="A13" s="30" t="s">
        <v>577</v>
      </c>
      <c r="B13" s="25" t="s">
        <v>577</v>
      </c>
      <c r="C13" s="44" t="s">
        <v>24</v>
      </c>
      <c r="D13" s="27" t="s">
        <v>132</v>
      </c>
      <c r="E13" s="27" t="s">
        <v>244</v>
      </c>
      <c r="F13" s="29" t="s">
        <v>581</v>
      </c>
      <c r="G13" s="27">
        <v>1</v>
      </c>
      <c r="H13" s="27"/>
      <c r="I13" s="27">
        <v>1</v>
      </c>
      <c r="J13" s="45">
        <v>150000</v>
      </c>
      <c r="K13" s="31">
        <f t="shared" si="0"/>
        <v>150000</v>
      </c>
    </row>
    <row r="14" spans="1:11">
      <c r="A14" s="30" t="s">
        <v>577</v>
      </c>
      <c r="B14" s="25" t="s">
        <v>577</v>
      </c>
      <c r="C14" s="44" t="s">
        <v>86</v>
      </c>
      <c r="D14" s="29" t="s">
        <v>581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2500</v>
      </c>
      <c r="K14" s="31">
        <f t="shared" si="0"/>
        <v>2500</v>
      </c>
    </row>
    <row r="15" spans="1:11">
      <c r="A15" s="30" t="s">
        <v>577</v>
      </c>
      <c r="B15" s="25" t="s">
        <v>577</v>
      </c>
      <c r="C15" s="44" t="s">
        <v>22</v>
      </c>
      <c r="D15" s="27" t="s">
        <v>187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2500</v>
      </c>
      <c r="K15" s="31">
        <f t="shared" si="0"/>
        <v>2500</v>
      </c>
    </row>
    <row r="16" spans="1:11">
      <c r="A16" s="30" t="s">
        <v>577</v>
      </c>
      <c r="B16" s="25" t="s">
        <v>577</v>
      </c>
      <c r="C16" s="44" t="s">
        <v>71</v>
      </c>
      <c r="D16" s="29" t="s">
        <v>581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1100</v>
      </c>
      <c r="K16" s="31">
        <f t="shared" si="0"/>
        <v>1100</v>
      </c>
    </row>
    <row r="17" spans="1:11">
      <c r="A17" s="30" t="s">
        <v>577</v>
      </c>
      <c r="B17" s="25" t="s">
        <v>577</v>
      </c>
      <c r="C17" s="44" t="s">
        <v>28</v>
      </c>
      <c r="D17" s="27" t="s">
        <v>138</v>
      </c>
      <c r="E17" s="27" t="s">
        <v>250</v>
      </c>
      <c r="F17" s="27">
        <v>3786</v>
      </c>
      <c r="G17" s="27">
        <v>1</v>
      </c>
      <c r="H17" s="27"/>
      <c r="I17" s="27">
        <v>1</v>
      </c>
      <c r="J17" s="45">
        <v>1200</v>
      </c>
      <c r="K17" s="31">
        <f t="shared" si="0"/>
        <v>1200</v>
      </c>
    </row>
    <row r="18" spans="1:11">
      <c r="A18" s="30" t="s">
        <v>577</v>
      </c>
      <c r="B18" s="25" t="s">
        <v>577</v>
      </c>
      <c r="C18" s="44" t="s">
        <v>71</v>
      </c>
      <c r="D18" s="27" t="s">
        <v>346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1100</v>
      </c>
      <c r="K18" s="31">
        <f t="shared" si="0"/>
        <v>1100</v>
      </c>
    </row>
    <row r="19" spans="1:11">
      <c r="A19" s="30" t="s">
        <v>577</v>
      </c>
      <c r="B19" s="25" t="s">
        <v>577</v>
      </c>
      <c r="C19" s="44" t="s">
        <v>336</v>
      </c>
      <c r="D19" s="27" t="s">
        <v>347</v>
      </c>
      <c r="E19" s="29" t="s">
        <v>581</v>
      </c>
      <c r="F19" s="27" t="s">
        <v>350</v>
      </c>
      <c r="G19" s="27">
        <v>1</v>
      </c>
      <c r="H19" s="27"/>
      <c r="I19" s="27">
        <v>1</v>
      </c>
      <c r="J19" s="45">
        <v>1100</v>
      </c>
      <c r="K19" s="31">
        <f t="shared" si="0"/>
        <v>1100</v>
      </c>
    </row>
    <row r="20" spans="1:11">
      <c r="A20" s="30" t="s">
        <v>577</v>
      </c>
      <c r="B20" s="25" t="s">
        <v>577</v>
      </c>
      <c r="C20" s="44" t="s">
        <v>22</v>
      </c>
      <c r="D20" s="27" t="s">
        <v>37</v>
      </c>
      <c r="E20" s="29" t="s">
        <v>581</v>
      </c>
      <c r="F20" s="29" t="s">
        <v>581</v>
      </c>
      <c r="G20" s="27">
        <v>1</v>
      </c>
      <c r="H20" s="27"/>
      <c r="I20" s="27">
        <v>1</v>
      </c>
      <c r="J20" s="45">
        <v>2500</v>
      </c>
      <c r="K20" s="31">
        <f t="shared" si="0"/>
        <v>2500</v>
      </c>
    </row>
    <row r="21" spans="1:11">
      <c r="A21" s="30" t="s">
        <v>577</v>
      </c>
      <c r="B21" s="25" t="s">
        <v>577</v>
      </c>
      <c r="C21" s="44" t="s">
        <v>57</v>
      </c>
      <c r="D21" s="29" t="s">
        <v>581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45">
        <v>6500</v>
      </c>
      <c r="K21" s="31">
        <f t="shared" si="0"/>
        <v>6500</v>
      </c>
    </row>
    <row r="22" spans="1:11">
      <c r="A22" s="30" t="s">
        <v>577</v>
      </c>
      <c r="B22" s="25" t="s">
        <v>577</v>
      </c>
      <c r="C22" s="44" t="s">
        <v>28</v>
      </c>
      <c r="D22" s="29" t="s">
        <v>581</v>
      </c>
      <c r="E22" s="29" t="s">
        <v>581</v>
      </c>
      <c r="F22" s="29" t="s">
        <v>581</v>
      </c>
      <c r="G22" s="27">
        <v>1</v>
      </c>
      <c r="H22" s="27"/>
      <c r="I22" s="27">
        <v>1</v>
      </c>
      <c r="J22" s="45">
        <v>1200</v>
      </c>
      <c r="K22" s="31">
        <f t="shared" si="0"/>
        <v>1200</v>
      </c>
    </row>
    <row r="23" spans="1:11">
      <c r="A23" s="30" t="s">
        <v>577</v>
      </c>
      <c r="B23" s="25" t="s">
        <v>577</v>
      </c>
      <c r="C23" s="44" t="s">
        <v>72</v>
      </c>
      <c r="D23" s="27" t="s">
        <v>262</v>
      </c>
      <c r="E23" s="27" t="s">
        <v>81</v>
      </c>
      <c r="F23" s="27">
        <v>2188</v>
      </c>
      <c r="G23" s="27">
        <v>1</v>
      </c>
      <c r="H23" s="27"/>
      <c r="I23" s="27">
        <v>1</v>
      </c>
      <c r="J23" s="45">
        <v>65000</v>
      </c>
      <c r="K23" s="31">
        <f t="shared" si="0"/>
        <v>65000</v>
      </c>
    </row>
    <row r="24" spans="1:11">
      <c r="A24" s="30" t="s">
        <v>577</v>
      </c>
      <c r="B24" s="25" t="s">
        <v>577</v>
      </c>
      <c r="C24" s="44" t="s">
        <v>159</v>
      </c>
      <c r="D24" s="27" t="s">
        <v>203</v>
      </c>
      <c r="E24" s="27" t="s">
        <v>353</v>
      </c>
      <c r="F24" s="27">
        <v>95226</v>
      </c>
      <c r="G24" s="27">
        <v>1</v>
      </c>
      <c r="H24" s="27"/>
      <c r="I24" s="27">
        <v>1</v>
      </c>
      <c r="J24" s="45">
        <v>450000</v>
      </c>
      <c r="K24" s="31">
        <f t="shared" si="0"/>
        <v>450000</v>
      </c>
    </row>
    <row r="25" spans="1:11">
      <c r="A25" s="30" t="s">
        <v>577</v>
      </c>
      <c r="B25" s="25" t="s">
        <v>577</v>
      </c>
      <c r="C25" s="44" t="s">
        <v>57</v>
      </c>
      <c r="D25" s="29" t="s">
        <v>581</v>
      </c>
      <c r="E25" s="29" t="s">
        <v>581</v>
      </c>
      <c r="F25" s="29" t="s">
        <v>581</v>
      </c>
      <c r="G25" s="27"/>
      <c r="H25" s="27">
        <v>1</v>
      </c>
      <c r="I25" s="27">
        <v>1</v>
      </c>
      <c r="J25" s="45">
        <v>6500</v>
      </c>
      <c r="K25" s="31">
        <f t="shared" si="0"/>
        <v>6500</v>
      </c>
    </row>
    <row r="26" spans="1:11">
      <c r="A26" s="30" t="s">
        <v>577</v>
      </c>
      <c r="B26" s="25" t="s">
        <v>577</v>
      </c>
      <c r="C26" s="44" t="s">
        <v>71</v>
      </c>
      <c r="D26" s="27" t="s">
        <v>351</v>
      </c>
      <c r="E26" s="29" t="s">
        <v>581</v>
      </c>
      <c r="F26" s="27">
        <v>98112705</v>
      </c>
      <c r="G26" s="27"/>
      <c r="H26" s="27">
        <v>1</v>
      </c>
      <c r="I26" s="27">
        <v>1</v>
      </c>
      <c r="J26" s="45">
        <v>1100</v>
      </c>
      <c r="K26" s="31">
        <f t="shared" si="0"/>
        <v>1100</v>
      </c>
    </row>
    <row r="27" spans="1:11">
      <c r="A27" s="30" t="s">
        <v>577</v>
      </c>
      <c r="B27" s="25" t="s">
        <v>577</v>
      </c>
      <c r="C27" s="44" t="s">
        <v>20</v>
      </c>
      <c r="D27" s="27" t="s">
        <v>342</v>
      </c>
      <c r="E27" s="27" t="s">
        <v>47</v>
      </c>
      <c r="F27" s="27" t="s">
        <v>354</v>
      </c>
      <c r="G27" s="27">
        <v>1</v>
      </c>
      <c r="H27" s="27"/>
      <c r="I27" s="27">
        <v>1</v>
      </c>
      <c r="J27" s="45">
        <v>6500</v>
      </c>
      <c r="K27" s="31">
        <f t="shared" si="0"/>
        <v>6500</v>
      </c>
    </row>
    <row r="28" spans="1:11" ht="15.75" thickBot="1">
      <c r="A28" s="32" t="s">
        <v>577</v>
      </c>
      <c r="B28" s="59" t="s">
        <v>577</v>
      </c>
      <c r="C28" s="46" t="s">
        <v>71</v>
      </c>
      <c r="D28" s="35" t="s">
        <v>352</v>
      </c>
      <c r="E28" s="34" t="s">
        <v>581</v>
      </c>
      <c r="F28" s="34" t="s">
        <v>581</v>
      </c>
      <c r="G28" s="35"/>
      <c r="H28" s="35">
        <v>1</v>
      </c>
      <c r="I28" s="35">
        <v>1</v>
      </c>
      <c r="J28" s="47">
        <v>1100</v>
      </c>
      <c r="K28" s="37">
        <f t="shared" si="0"/>
        <v>1100</v>
      </c>
    </row>
    <row r="30" spans="1:11" ht="16.5" thickBot="1">
      <c r="A30" s="1" t="s">
        <v>575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2"/>
      <c r="F31" s="39"/>
      <c r="G31" s="74" t="s">
        <v>576</v>
      </c>
      <c r="H31" s="75"/>
      <c r="I31" s="75"/>
      <c r="J31" s="76"/>
      <c r="K31" s="41">
        <f>SUM(I6:I28)</f>
        <v>23</v>
      </c>
    </row>
    <row r="32" spans="1:11" ht="18.75">
      <c r="A32" s="6" t="s">
        <v>577</v>
      </c>
      <c r="B32" s="77" t="s">
        <v>578</v>
      </c>
      <c r="C32" s="78"/>
      <c r="E32" s="38"/>
      <c r="F32" s="39"/>
      <c r="G32" s="79" t="s">
        <v>580</v>
      </c>
      <c r="H32" s="80"/>
      <c r="I32" s="80"/>
      <c r="J32" s="81"/>
      <c r="K32" s="9">
        <f>SUM(K6:K28)</f>
        <v>1429000</v>
      </c>
    </row>
    <row r="33" spans="1:11" ht="15.75" thickBot="1">
      <c r="A33" s="10" t="s">
        <v>581</v>
      </c>
      <c r="B33" s="82" t="s">
        <v>582</v>
      </c>
      <c r="C33" s="83"/>
      <c r="E33" s="38"/>
      <c r="F33" s="39"/>
      <c r="G33" s="84" t="s">
        <v>584</v>
      </c>
      <c r="H33" s="85"/>
      <c r="I33" s="85"/>
      <c r="J33" s="85"/>
      <c r="K33" s="13">
        <f>K32*0.07</f>
        <v>100030.00000000001</v>
      </c>
    </row>
    <row r="34" spans="1:11">
      <c r="E34" s="40"/>
    </row>
    <row r="37" spans="1:11">
      <c r="D37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1:J31"/>
    <mergeCell ref="B32:C32"/>
    <mergeCell ref="G32:J32"/>
    <mergeCell ref="B33:C33"/>
    <mergeCell ref="G33:J3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2" sqref="O2"/>
    </sheetView>
  </sheetViews>
  <sheetFormatPr defaultRowHeight="15"/>
  <cols>
    <col min="1" max="1" width="4.5703125" customWidth="1"/>
    <col min="2" max="2" width="5.140625" customWidth="1"/>
    <col min="3" max="3" width="18.28515625" bestFit="1" customWidth="1"/>
    <col min="4" max="4" width="12.85546875" bestFit="1" customWidth="1"/>
    <col min="5" max="5" width="10.28515625" bestFit="1" customWidth="1"/>
    <col min="6" max="6" width="7.85546875" bestFit="1" customWidth="1"/>
    <col min="7" max="7" width="4.7109375" customWidth="1"/>
    <col min="8" max="8" width="4.28515625" customWidth="1"/>
    <col min="9" max="9" width="4.140625" customWidth="1"/>
    <col min="10" max="10" width="9.140625" style="14"/>
    <col min="11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42180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355</v>
      </c>
      <c r="G3" s="72"/>
      <c r="H3" s="72"/>
      <c r="I3" s="72"/>
      <c r="J3" s="72"/>
      <c r="K3" s="107"/>
    </row>
    <row r="4" spans="1:11" ht="25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356</v>
      </c>
      <c r="E6" s="51" t="s">
        <v>581</v>
      </c>
      <c r="F6" s="51" t="s">
        <v>581</v>
      </c>
      <c r="G6" s="27">
        <v>1</v>
      </c>
      <c r="H6" s="27"/>
      <c r="I6" s="27">
        <v>1</v>
      </c>
      <c r="J6" s="45">
        <v>650</v>
      </c>
      <c r="K6" s="31">
        <f t="shared" ref="K6:K15" si="0">I6*J6</f>
        <v>650</v>
      </c>
    </row>
    <row r="7" spans="1:11">
      <c r="A7" s="30" t="s">
        <v>577</v>
      </c>
      <c r="B7" s="25" t="s">
        <v>577</v>
      </c>
      <c r="C7" s="44" t="s">
        <v>70</v>
      </c>
      <c r="D7" s="27" t="s">
        <v>356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650</v>
      </c>
      <c r="K7" s="31">
        <f t="shared" si="0"/>
        <v>650</v>
      </c>
    </row>
    <row r="8" spans="1:11">
      <c r="A8" s="30" t="s">
        <v>577</v>
      </c>
      <c r="B8" s="25" t="s">
        <v>577</v>
      </c>
      <c r="C8" s="44" t="s">
        <v>21</v>
      </c>
      <c r="D8" s="27" t="s">
        <v>36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45">
        <v>15000</v>
      </c>
      <c r="K8" s="31">
        <f t="shared" si="0"/>
        <v>15000</v>
      </c>
    </row>
    <row r="9" spans="1:11">
      <c r="A9" s="30" t="s">
        <v>577</v>
      </c>
      <c r="B9" s="25" t="s">
        <v>577</v>
      </c>
      <c r="C9" s="44" t="s">
        <v>190</v>
      </c>
      <c r="D9" s="27" t="s">
        <v>77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45">
        <v>2500</v>
      </c>
      <c r="K9" s="31">
        <f t="shared" si="0"/>
        <v>2500</v>
      </c>
    </row>
    <row r="10" spans="1:11">
      <c r="A10" s="30" t="s">
        <v>577</v>
      </c>
      <c r="B10" s="25" t="s">
        <v>577</v>
      </c>
      <c r="C10" s="44" t="s">
        <v>28</v>
      </c>
      <c r="D10" s="27" t="s">
        <v>138</v>
      </c>
      <c r="E10" s="27" t="s">
        <v>358</v>
      </c>
      <c r="F10" s="27">
        <v>3931</v>
      </c>
      <c r="G10" s="27">
        <v>1</v>
      </c>
      <c r="H10" s="27"/>
      <c r="I10" s="27">
        <v>1</v>
      </c>
      <c r="J10" s="45">
        <v>1200</v>
      </c>
      <c r="K10" s="31">
        <f t="shared" si="0"/>
        <v>1200</v>
      </c>
    </row>
    <row r="11" spans="1:11">
      <c r="A11" s="30" t="s">
        <v>577</v>
      </c>
      <c r="B11" s="25" t="s">
        <v>577</v>
      </c>
      <c r="C11" s="44" t="s">
        <v>58</v>
      </c>
      <c r="D11" s="51" t="s">
        <v>581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45">
        <v>55000</v>
      </c>
      <c r="K11" s="31">
        <f t="shared" si="0"/>
        <v>55000</v>
      </c>
    </row>
    <row r="12" spans="1:11">
      <c r="A12" s="30" t="s">
        <v>577</v>
      </c>
      <c r="B12" s="25" t="s">
        <v>577</v>
      </c>
      <c r="C12" s="44" t="s">
        <v>58</v>
      </c>
      <c r="D12" s="51" t="s">
        <v>581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55000</v>
      </c>
      <c r="K12" s="31">
        <f t="shared" si="0"/>
        <v>55000</v>
      </c>
    </row>
    <row r="13" spans="1:11">
      <c r="A13" s="30" t="s">
        <v>577</v>
      </c>
      <c r="B13" s="25" t="s">
        <v>577</v>
      </c>
      <c r="C13" s="44" t="s">
        <v>118</v>
      </c>
      <c r="D13" s="51" t="s">
        <v>581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6500</v>
      </c>
      <c r="K13" s="31">
        <f t="shared" si="0"/>
        <v>6500</v>
      </c>
    </row>
    <row r="14" spans="1:11">
      <c r="A14" s="30" t="s">
        <v>577</v>
      </c>
      <c r="B14" s="25" t="s">
        <v>577</v>
      </c>
      <c r="C14" s="44" t="s">
        <v>110</v>
      </c>
      <c r="D14" s="27" t="s">
        <v>348</v>
      </c>
      <c r="E14" s="51" t="s">
        <v>581</v>
      </c>
      <c r="F14" s="51" t="s">
        <v>581</v>
      </c>
      <c r="G14" s="27">
        <v>1</v>
      </c>
      <c r="H14" s="27"/>
      <c r="I14" s="27">
        <v>1</v>
      </c>
      <c r="J14" s="45">
        <v>1400</v>
      </c>
      <c r="K14" s="31">
        <f t="shared" si="0"/>
        <v>1400</v>
      </c>
    </row>
    <row r="15" spans="1:11" ht="15.75" thickBot="1">
      <c r="A15" s="32" t="s">
        <v>577</v>
      </c>
      <c r="B15" s="59" t="s">
        <v>577</v>
      </c>
      <c r="C15" s="46" t="s">
        <v>20</v>
      </c>
      <c r="D15" s="35" t="s">
        <v>357</v>
      </c>
      <c r="E15" s="52" t="s">
        <v>581</v>
      </c>
      <c r="F15" s="52" t="s">
        <v>581</v>
      </c>
      <c r="G15" s="35">
        <v>1</v>
      </c>
      <c r="H15" s="35"/>
      <c r="I15" s="35">
        <v>1</v>
      </c>
      <c r="J15" s="47">
        <v>6500</v>
      </c>
      <c r="K15" s="37">
        <f t="shared" si="0"/>
        <v>6500</v>
      </c>
    </row>
    <row r="17" spans="1:11" ht="16.5" thickBot="1">
      <c r="A17" s="1" t="s">
        <v>575</v>
      </c>
      <c r="B17" s="1"/>
      <c r="E17" s="2"/>
      <c r="F17" s="3"/>
      <c r="G17" s="4"/>
      <c r="H17" s="4"/>
      <c r="I17" s="4"/>
    </row>
    <row r="18" spans="1:11" ht="15.75" thickBot="1">
      <c r="A18" s="5"/>
      <c r="B18" s="5"/>
      <c r="E18" s="2"/>
      <c r="F18" s="3"/>
      <c r="G18" s="74" t="s">
        <v>576</v>
      </c>
      <c r="H18" s="75"/>
      <c r="I18" s="75"/>
      <c r="J18" s="76"/>
      <c r="K18" s="15">
        <f>SUM(I6:I15)</f>
        <v>10</v>
      </c>
    </row>
    <row r="19" spans="1:11" ht="18.75">
      <c r="A19" s="6" t="s">
        <v>577</v>
      </c>
      <c r="B19" s="77" t="s">
        <v>578</v>
      </c>
      <c r="C19" s="78"/>
      <c r="E19" s="38"/>
      <c r="F19" s="39"/>
      <c r="G19" s="79" t="s">
        <v>580</v>
      </c>
      <c r="H19" s="80"/>
      <c r="I19" s="80"/>
      <c r="J19" s="81"/>
      <c r="K19" s="9">
        <f>SUM(K6:K15)</f>
        <v>144400</v>
      </c>
    </row>
    <row r="20" spans="1:11" ht="15.75" thickBot="1">
      <c r="A20" s="10" t="s">
        <v>581</v>
      </c>
      <c r="B20" s="82" t="s">
        <v>582</v>
      </c>
      <c r="C20" s="83"/>
      <c r="E20" s="38"/>
      <c r="F20" s="39"/>
      <c r="G20" s="84" t="s">
        <v>584</v>
      </c>
      <c r="H20" s="85"/>
      <c r="I20" s="85"/>
      <c r="J20" s="85"/>
      <c r="K20" s="13">
        <f>K19*0.07</f>
        <v>10108.000000000002</v>
      </c>
    </row>
    <row r="21" spans="1:11">
      <c r="E21" s="40"/>
      <c r="F21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8:J18"/>
    <mergeCell ref="B19:C19"/>
    <mergeCell ref="G19:J19"/>
    <mergeCell ref="B20:C20"/>
    <mergeCell ref="G20:J20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P2" sqref="P2"/>
    </sheetView>
  </sheetViews>
  <sheetFormatPr defaultRowHeight="15"/>
  <cols>
    <col min="1" max="1" width="4.7109375" customWidth="1"/>
    <col min="2" max="2" width="5" customWidth="1"/>
    <col min="3" max="3" width="18.28515625" bestFit="1" customWidth="1"/>
    <col min="4" max="4" width="10.5703125" bestFit="1" customWidth="1"/>
    <col min="5" max="5" width="12.85546875" bestFit="1" customWidth="1"/>
    <col min="6" max="6" width="7.85546875" bestFit="1" customWidth="1"/>
    <col min="7" max="8" width="4.42578125" customWidth="1"/>
    <col min="9" max="9" width="3.5703125" customWidth="1"/>
    <col min="10" max="11" width="9.140625" style="14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42180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359</v>
      </c>
      <c r="G3" s="72"/>
      <c r="H3" s="72"/>
      <c r="I3" s="72"/>
      <c r="J3" s="72"/>
      <c r="K3" s="107"/>
    </row>
    <row r="4" spans="1:11" ht="26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5.7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360</v>
      </c>
      <c r="E6" s="27" t="s">
        <v>151</v>
      </c>
      <c r="F6" s="29" t="s">
        <v>581</v>
      </c>
      <c r="G6" s="27">
        <v>1</v>
      </c>
      <c r="H6" s="27"/>
      <c r="I6" s="27">
        <v>1</v>
      </c>
      <c r="J6" s="45">
        <v>650</v>
      </c>
      <c r="K6" s="31">
        <f t="shared" ref="K6:K11" si="0">I6*J6</f>
        <v>650</v>
      </c>
    </row>
    <row r="7" spans="1:11">
      <c r="A7" s="30" t="s">
        <v>577</v>
      </c>
      <c r="B7" s="25" t="s">
        <v>577</v>
      </c>
      <c r="C7" s="44" t="s">
        <v>28</v>
      </c>
      <c r="D7" s="29" t="s">
        <v>581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1200</v>
      </c>
      <c r="K7" s="31">
        <f t="shared" si="0"/>
        <v>1200</v>
      </c>
    </row>
    <row r="8" spans="1:11">
      <c r="A8" s="30" t="s">
        <v>577</v>
      </c>
      <c r="B8" s="25" t="s">
        <v>577</v>
      </c>
      <c r="C8" s="44" t="s">
        <v>118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25" t="s">
        <v>577</v>
      </c>
      <c r="C9" s="44" t="s">
        <v>190</v>
      </c>
      <c r="D9" s="29" t="s">
        <v>581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2500</v>
      </c>
      <c r="K9" s="31">
        <f t="shared" si="0"/>
        <v>2500</v>
      </c>
    </row>
    <row r="10" spans="1:11">
      <c r="A10" s="30" t="s">
        <v>577</v>
      </c>
      <c r="B10" s="25" t="s">
        <v>577</v>
      </c>
      <c r="C10" s="44" t="s">
        <v>58</v>
      </c>
      <c r="D10" s="29" t="s">
        <v>581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55000</v>
      </c>
      <c r="K10" s="31">
        <f t="shared" si="0"/>
        <v>55000</v>
      </c>
    </row>
    <row r="11" spans="1:11" ht="15.75" thickBot="1">
      <c r="A11" s="32" t="s">
        <v>577</v>
      </c>
      <c r="B11" s="59" t="s">
        <v>577</v>
      </c>
      <c r="C11" s="46" t="s">
        <v>21</v>
      </c>
      <c r="D11" s="35" t="s">
        <v>76</v>
      </c>
      <c r="E11" s="35" t="s">
        <v>361</v>
      </c>
      <c r="F11" s="34" t="s">
        <v>581</v>
      </c>
      <c r="G11" s="35">
        <v>1</v>
      </c>
      <c r="H11" s="35"/>
      <c r="I11" s="35">
        <v>1</v>
      </c>
      <c r="J11" s="47">
        <v>15000</v>
      </c>
      <c r="K11" s="37">
        <f t="shared" si="0"/>
        <v>15000</v>
      </c>
    </row>
    <row r="13" spans="1:11" ht="16.5" thickBot="1">
      <c r="A13" s="1" t="s">
        <v>575</v>
      </c>
      <c r="B13" s="1"/>
      <c r="E13" s="2"/>
      <c r="F13" s="3"/>
      <c r="G13" s="4"/>
      <c r="H13" s="4"/>
      <c r="I13" s="4"/>
    </row>
    <row r="14" spans="1:11" ht="15.75" thickBot="1">
      <c r="A14" s="5"/>
      <c r="B14" s="5"/>
      <c r="E14" s="50"/>
      <c r="F14" s="39"/>
      <c r="G14" s="74" t="s">
        <v>576</v>
      </c>
      <c r="H14" s="75"/>
      <c r="I14" s="75"/>
      <c r="J14" s="76"/>
      <c r="K14" s="41">
        <f>SUM(I6:I11)</f>
        <v>6</v>
      </c>
    </row>
    <row r="15" spans="1:11" ht="18.75">
      <c r="A15" s="6" t="s">
        <v>577</v>
      </c>
      <c r="B15" s="77" t="s">
        <v>578</v>
      </c>
      <c r="C15" s="78"/>
      <c r="E15" s="38"/>
      <c r="F15" s="39"/>
      <c r="G15" s="79" t="s">
        <v>580</v>
      </c>
      <c r="H15" s="80"/>
      <c r="I15" s="80"/>
      <c r="J15" s="81"/>
      <c r="K15" s="9">
        <f>SUM(K6:K11)</f>
        <v>80850</v>
      </c>
    </row>
    <row r="16" spans="1:11" ht="15.75" thickBot="1">
      <c r="A16" s="10" t="s">
        <v>581</v>
      </c>
      <c r="B16" s="82" t="s">
        <v>582</v>
      </c>
      <c r="C16" s="83"/>
      <c r="E16" s="38"/>
      <c r="F16" s="39"/>
      <c r="G16" s="84" t="s">
        <v>584</v>
      </c>
      <c r="H16" s="85"/>
      <c r="I16" s="85"/>
      <c r="J16" s="85"/>
      <c r="K16" s="13">
        <f>K15*0.07</f>
        <v>5659.5000000000009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4:J14"/>
    <mergeCell ref="B15:C15"/>
    <mergeCell ref="G15:J15"/>
    <mergeCell ref="B16:C16"/>
    <mergeCell ref="G16:J16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O11" sqref="O11"/>
    </sheetView>
  </sheetViews>
  <sheetFormatPr defaultRowHeight="15"/>
  <cols>
    <col min="1" max="1" width="4.7109375" customWidth="1"/>
    <col min="2" max="2" width="5.5703125" customWidth="1"/>
    <col min="3" max="3" width="20" bestFit="1" customWidth="1"/>
    <col min="4" max="4" width="10.5703125" customWidth="1"/>
    <col min="5" max="5" width="10.28515625" bestFit="1" customWidth="1"/>
    <col min="6" max="6" width="7.85546875" bestFit="1" customWidth="1"/>
    <col min="7" max="7" width="4.140625" customWidth="1"/>
    <col min="8" max="8" width="3.85546875" customWidth="1"/>
    <col min="9" max="9" width="4.8554687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42180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362</v>
      </c>
      <c r="G3" s="96"/>
      <c r="H3" s="96"/>
      <c r="I3" s="96"/>
      <c r="J3" s="96"/>
      <c r="K3" s="97"/>
    </row>
    <row r="4" spans="1:11" ht="24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6.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118</v>
      </c>
      <c r="D6" s="51" t="s">
        <v>581</v>
      </c>
      <c r="E6" s="51" t="s">
        <v>581</v>
      </c>
      <c r="F6" s="51" t="s">
        <v>581</v>
      </c>
      <c r="G6" s="27">
        <v>1</v>
      </c>
      <c r="H6" s="27"/>
      <c r="I6" s="27">
        <v>1</v>
      </c>
      <c r="J6" s="45">
        <v>6500</v>
      </c>
      <c r="K6" s="31">
        <f t="shared" ref="K6:K23" si="0">I6*J6</f>
        <v>6500</v>
      </c>
    </row>
    <row r="7" spans="1:11">
      <c r="A7" s="30" t="s">
        <v>577</v>
      </c>
      <c r="B7" s="25" t="s">
        <v>577</v>
      </c>
      <c r="C7" s="44" t="s">
        <v>28</v>
      </c>
      <c r="D7" s="27" t="s">
        <v>364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1200</v>
      </c>
      <c r="K7" s="31">
        <f t="shared" si="0"/>
        <v>1200</v>
      </c>
    </row>
    <row r="8" spans="1:11">
      <c r="A8" s="30" t="s">
        <v>577</v>
      </c>
      <c r="B8" s="25" t="s">
        <v>577</v>
      </c>
      <c r="C8" s="44" t="s">
        <v>70</v>
      </c>
      <c r="D8" s="51" t="s">
        <v>581</v>
      </c>
      <c r="E8" s="27">
        <v>1080</v>
      </c>
      <c r="F8" s="51" t="s">
        <v>581</v>
      </c>
      <c r="G8" s="27">
        <v>1</v>
      </c>
      <c r="H8" s="27"/>
      <c r="I8" s="27">
        <v>1</v>
      </c>
      <c r="J8" s="45">
        <v>650</v>
      </c>
      <c r="K8" s="31">
        <f t="shared" si="0"/>
        <v>650</v>
      </c>
    </row>
    <row r="9" spans="1:11">
      <c r="A9" s="30" t="s">
        <v>577</v>
      </c>
      <c r="B9" s="25" t="s">
        <v>577</v>
      </c>
      <c r="C9" s="44" t="s">
        <v>24</v>
      </c>
      <c r="D9" s="27" t="s">
        <v>365</v>
      </c>
      <c r="E9" s="27" t="s">
        <v>367</v>
      </c>
      <c r="F9" s="51" t="s">
        <v>581</v>
      </c>
      <c r="G9" s="27">
        <v>1</v>
      </c>
      <c r="H9" s="27"/>
      <c r="I9" s="27">
        <v>1</v>
      </c>
      <c r="J9" s="45">
        <v>150000</v>
      </c>
      <c r="K9" s="31">
        <f t="shared" si="0"/>
        <v>150000</v>
      </c>
    </row>
    <row r="10" spans="1:11">
      <c r="A10" s="30" t="s">
        <v>577</v>
      </c>
      <c r="B10" s="25" t="s">
        <v>577</v>
      </c>
      <c r="C10" s="44" t="s">
        <v>23</v>
      </c>
      <c r="D10" s="27" t="s">
        <v>39</v>
      </c>
      <c r="E10" s="27" t="s">
        <v>265</v>
      </c>
      <c r="F10" s="27">
        <v>44623136</v>
      </c>
      <c r="G10" s="27">
        <v>1</v>
      </c>
      <c r="H10" s="27"/>
      <c r="I10" s="27">
        <v>1</v>
      </c>
      <c r="J10" s="45">
        <v>300000</v>
      </c>
      <c r="K10" s="31">
        <f t="shared" si="0"/>
        <v>300000</v>
      </c>
    </row>
    <row r="11" spans="1:11">
      <c r="A11" s="30" t="s">
        <v>577</v>
      </c>
      <c r="B11" s="25" t="s">
        <v>577</v>
      </c>
      <c r="C11" s="44" t="s">
        <v>190</v>
      </c>
      <c r="D11" s="51" t="s">
        <v>581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25" t="s">
        <v>577</v>
      </c>
      <c r="C12" s="44" t="s">
        <v>86</v>
      </c>
      <c r="D12" s="51" t="s">
        <v>581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2500</v>
      </c>
      <c r="K12" s="31">
        <f t="shared" si="0"/>
        <v>2500</v>
      </c>
    </row>
    <row r="13" spans="1:11">
      <c r="A13" s="30" t="s">
        <v>577</v>
      </c>
      <c r="B13" s="25" t="s">
        <v>577</v>
      </c>
      <c r="C13" s="44" t="s">
        <v>29</v>
      </c>
      <c r="D13" s="27" t="s">
        <v>366</v>
      </c>
      <c r="E13" s="27" t="s">
        <v>368</v>
      </c>
      <c r="F13" s="51" t="s">
        <v>581</v>
      </c>
      <c r="G13" s="27">
        <v>1</v>
      </c>
      <c r="H13" s="27"/>
      <c r="I13" s="27">
        <v>1</v>
      </c>
      <c r="J13" s="45">
        <v>30000</v>
      </c>
      <c r="K13" s="31">
        <f t="shared" si="0"/>
        <v>30000</v>
      </c>
    </row>
    <row r="14" spans="1:11">
      <c r="A14" s="30" t="s">
        <v>577</v>
      </c>
      <c r="B14" s="25" t="s">
        <v>577</v>
      </c>
      <c r="C14" s="44" t="s">
        <v>28</v>
      </c>
      <c r="D14" s="27" t="s">
        <v>364</v>
      </c>
      <c r="E14" s="51" t="s">
        <v>581</v>
      </c>
      <c r="F14" s="65">
        <v>1527937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25" t="s">
        <v>577</v>
      </c>
      <c r="C15" s="44" t="s">
        <v>193</v>
      </c>
      <c r="D15" s="51" t="s">
        <v>581</v>
      </c>
      <c r="E15" s="51" t="s">
        <v>581</v>
      </c>
      <c r="F15" s="51" t="s">
        <v>581</v>
      </c>
      <c r="G15" s="27">
        <v>1</v>
      </c>
      <c r="H15" s="27"/>
      <c r="I15" s="27">
        <v>1</v>
      </c>
      <c r="J15" s="45">
        <v>4500</v>
      </c>
      <c r="K15" s="31">
        <f t="shared" si="0"/>
        <v>4500</v>
      </c>
    </row>
    <row r="16" spans="1:11">
      <c r="A16" s="30" t="s">
        <v>577</v>
      </c>
      <c r="B16" s="25" t="s">
        <v>577</v>
      </c>
      <c r="C16" s="44" t="s">
        <v>26</v>
      </c>
      <c r="D16" s="51" t="s">
        <v>581</v>
      </c>
      <c r="E16" s="51" t="s">
        <v>581</v>
      </c>
      <c r="F16" s="51" t="s">
        <v>581</v>
      </c>
      <c r="G16" s="27">
        <v>1</v>
      </c>
      <c r="H16" s="27"/>
      <c r="I16" s="27">
        <v>1</v>
      </c>
      <c r="J16" s="45">
        <v>6500</v>
      </c>
      <c r="K16" s="31">
        <f t="shared" si="0"/>
        <v>6500</v>
      </c>
    </row>
    <row r="17" spans="1:11">
      <c r="A17" s="30" t="s">
        <v>577</v>
      </c>
      <c r="B17" s="25" t="s">
        <v>577</v>
      </c>
      <c r="C17" s="44" t="s">
        <v>363</v>
      </c>
      <c r="D17" s="51" t="s">
        <v>581</v>
      </c>
      <c r="E17" s="51" t="s">
        <v>581</v>
      </c>
      <c r="F17" s="51" t="s">
        <v>581</v>
      </c>
      <c r="G17" s="27">
        <v>1</v>
      </c>
      <c r="H17" s="27"/>
      <c r="I17" s="27">
        <v>1</v>
      </c>
      <c r="J17" s="45">
        <v>6500</v>
      </c>
      <c r="K17" s="31">
        <f t="shared" si="0"/>
        <v>6500</v>
      </c>
    </row>
    <row r="18" spans="1:11">
      <c r="A18" s="30" t="s">
        <v>577</v>
      </c>
      <c r="B18" s="25" t="s">
        <v>577</v>
      </c>
      <c r="C18" s="44" t="s">
        <v>118</v>
      </c>
      <c r="D18" s="51" t="s">
        <v>581</v>
      </c>
      <c r="E18" s="51" t="s">
        <v>581</v>
      </c>
      <c r="F18" s="51" t="s">
        <v>581</v>
      </c>
      <c r="G18" s="27">
        <v>1</v>
      </c>
      <c r="H18" s="27"/>
      <c r="I18" s="27">
        <v>1</v>
      </c>
      <c r="J18" s="45">
        <v>6500</v>
      </c>
      <c r="K18" s="31">
        <f t="shared" si="0"/>
        <v>6500</v>
      </c>
    </row>
    <row r="19" spans="1:11">
      <c r="A19" s="30" t="s">
        <v>577</v>
      </c>
      <c r="B19" s="25" t="s">
        <v>577</v>
      </c>
      <c r="C19" s="44" t="s">
        <v>58</v>
      </c>
      <c r="D19" s="51" t="s">
        <v>581</v>
      </c>
      <c r="E19" s="51" t="s">
        <v>581</v>
      </c>
      <c r="F19" s="51" t="s">
        <v>581</v>
      </c>
      <c r="G19" s="27">
        <v>1</v>
      </c>
      <c r="H19" s="27"/>
      <c r="I19" s="27">
        <v>1</v>
      </c>
      <c r="J19" s="45">
        <v>55000</v>
      </c>
      <c r="K19" s="31">
        <f t="shared" si="0"/>
        <v>55000</v>
      </c>
    </row>
    <row r="20" spans="1:11">
      <c r="A20" s="30" t="s">
        <v>577</v>
      </c>
      <c r="B20" s="25" t="s">
        <v>577</v>
      </c>
      <c r="C20" s="44" t="s">
        <v>58</v>
      </c>
      <c r="D20" s="51" t="s">
        <v>581</v>
      </c>
      <c r="E20" s="51" t="s">
        <v>581</v>
      </c>
      <c r="F20" s="51" t="s">
        <v>581</v>
      </c>
      <c r="G20" s="27">
        <v>1</v>
      </c>
      <c r="H20" s="27"/>
      <c r="I20" s="27">
        <v>1</v>
      </c>
      <c r="J20" s="45">
        <v>55000</v>
      </c>
      <c r="K20" s="31">
        <f t="shared" si="0"/>
        <v>55000</v>
      </c>
    </row>
    <row r="21" spans="1:11">
      <c r="A21" s="30" t="s">
        <v>577</v>
      </c>
      <c r="B21" s="25" t="s">
        <v>577</v>
      </c>
      <c r="C21" s="44" t="s">
        <v>86</v>
      </c>
      <c r="D21" s="27" t="s">
        <v>280</v>
      </c>
      <c r="E21" s="51" t="s">
        <v>581</v>
      </c>
      <c r="F21" s="51" t="s">
        <v>581</v>
      </c>
      <c r="G21" s="27">
        <v>1</v>
      </c>
      <c r="H21" s="27"/>
      <c r="I21" s="27">
        <v>1</v>
      </c>
      <c r="J21" s="45">
        <v>2500</v>
      </c>
      <c r="K21" s="31">
        <f t="shared" si="0"/>
        <v>2500</v>
      </c>
    </row>
    <row r="22" spans="1:11">
      <c r="A22" s="30" t="s">
        <v>577</v>
      </c>
      <c r="B22" s="25" t="s">
        <v>577</v>
      </c>
      <c r="C22" s="44" t="s">
        <v>70</v>
      </c>
      <c r="D22" s="27" t="s">
        <v>369</v>
      </c>
      <c r="E22" s="51" t="s">
        <v>581</v>
      </c>
      <c r="F22" s="27">
        <v>21252</v>
      </c>
      <c r="G22" s="27">
        <v>1</v>
      </c>
      <c r="H22" s="27"/>
      <c r="I22" s="27">
        <v>1</v>
      </c>
      <c r="J22" s="45">
        <v>650</v>
      </c>
      <c r="K22" s="31">
        <f t="shared" si="0"/>
        <v>650</v>
      </c>
    </row>
    <row r="23" spans="1:11" ht="15.75" thickBot="1">
      <c r="A23" s="32" t="s">
        <v>577</v>
      </c>
      <c r="B23" s="59" t="s">
        <v>577</v>
      </c>
      <c r="C23" s="46" t="s">
        <v>190</v>
      </c>
      <c r="D23" s="52" t="s">
        <v>581</v>
      </c>
      <c r="E23" s="52" t="s">
        <v>581</v>
      </c>
      <c r="F23" s="52" t="s">
        <v>581</v>
      </c>
      <c r="G23" s="35">
        <v>1</v>
      </c>
      <c r="H23" s="35"/>
      <c r="I23" s="35">
        <v>1</v>
      </c>
      <c r="J23" s="47">
        <v>2500</v>
      </c>
      <c r="K23" s="37">
        <f t="shared" si="0"/>
        <v>2500</v>
      </c>
    </row>
    <row r="25" spans="1:11" ht="16.5" thickBot="1">
      <c r="A25" s="1" t="s">
        <v>575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2"/>
      <c r="F26" s="3"/>
      <c r="G26" s="74" t="s">
        <v>576</v>
      </c>
      <c r="H26" s="75"/>
      <c r="I26" s="75"/>
      <c r="J26" s="76"/>
      <c r="K26" s="41">
        <f>SUM(I6:I23)</f>
        <v>18</v>
      </c>
    </row>
    <row r="27" spans="1:11" ht="18.75">
      <c r="A27" s="6" t="s">
        <v>577</v>
      </c>
      <c r="B27" s="77" t="s">
        <v>578</v>
      </c>
      <c r="C27" s="78"/>
      <c r="E27" s="38"/>
      <c r="F27" s="39"/>
      <c r="G27" s="79" t="s">
        <v>580</v>
      </c>
      <c r="H27" s="80"/>
      <c r="I27" s="80"/>
      <c r="J27" s="81"/>
      <c r="K27" s="9">
        <f>SUM(K6:K23)</f>
        <v>634200</v>
      </c>
    </row>
    <row r="28" spans="1:11" ht="15.75" thickBot="1">
      <c r="A28" s="10" t="s">
        <v>581</v>
      </c>
      <c r="B28" s="82" t="s">
        <v>582</v>
      </c>
      <c r="C28" s="83"/>
      <c r="D28" s="48"/>
      <c r="E28" s="38"/>
      <c r="F28" s="39"/>
      <c r="G28" s="84" t="s">
        <v>584</v>
      </c>
      <c r="H28" s="85"/>
      <c r="I28" s="85"/>
      <c r="J28" s="85"/>
      <c r="K28" s="13">
        <f>K27*0.07</f>
        <v>44394.000000000007</v>
      </c>
    </row>
    <row r="29" spans="1:11">
      <c r="E29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6:J26"/>
    <mergeCell ref="B27:C27"/>
    <mergeCell ref="G27:J27"/>
    <mergeCell ref="B28:C28"/>
    <mergeCell ref="G28:J28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Q14" sqref="Q14"/>
    </sheetView>
  </sheetViews>
  <sheetFormatPr defaultRowHeight="15"/>
  <cols>
    <col min="1" max="1" width="5" customWidth="1"/>
    <col min="2" max="2" width="4.85546875" customWidth="1"/>
    <col min="3" max="3" width="24.5703125" customWidth="1"/>
    <col min="4" max="4" width="12.140625" customWidth="1"/>
    <col min="7" max="7" width="4.140625" customWidth="1"/>
    <col min="8" max="8" width="3.85546875" customWidth="1"/>
    <col min="9" max="9" width="4.140625" customWidth="1"/>
    <col min="10" max="11" width="9.140625" style="14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42179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370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111</v>
      </c>
      <c r="D6" s="27" t="s">
        <v>146</v>
      </c>
      <c r="E6" s="27" t="s">
        <v>151</v>
      </c>
      <c r="F6" s="29" t="s">
        <v>581</v>
      </c>
      <c r="G6" s="27">
        <v>1</v>
      </c>
      <c r="H6" s="27"/>
      <c r="I6" s="27">
        <v>1</v>
      </c>
      <c r="J6" s="45">
        <v>1100</v>
      </c>
      <c r="K6" s="31">
        <f t="shared" ref="K6:K14" si="0">I6*J6</f>
        <v>1100</v>
      </c>
    </row>
    <row r="7" spans="1:11">
      <c r="A7" s="30" t="s">
        <v>577</v>
      </c>
      <c r="B7" s="25" t="s">
        <v>577</v>
      </c>
      <c r="C7" s="44" t="s">
        <v>58</v>
      </c>
      <c r="D7" s="29" t="s">
        <v>581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55000</v>
      </c>
      <c r="K7" s="31">
        <f t="shared" si="0"/>
        <v>55000</v>
      </c>
    </row>
    <row r="8" spans="1:11">
      <c r="A8" s="30" t="s">
        <v>577</v>
      </c>
      <c r="B8" s="25" t="s">
        <v>577</v>
      </c>
      <c r="C8" s="44" t="s">
        <v>57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25" t="s">
        <v>577</v>
      </c>
      <c r="C9" s="44" t="s">
        <v>28</v>
      </c>
      <c r="D9" s="27" t="s">
        <v>42</v>
      </c>
      <c r="E9" s="29" t="s">
        <v>581</v>
      </c>
      <c r="F9" s="27">
        <v>62296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>
      <c r="A10" s="30" t="s">
        <v>577</v>
      </c>
      <c r="B10" s="25" t="s">
        <v>577</v>
      </c>
      <c r="C10" s="44" t="s">
        <v>22</v>
      </c>
      <c r="D10" s="27" t="s">
        <v>37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2500</v>
      </c>
      <c r="K10" s="31">
        <f t="shared" si="0"/>
        <v>2500</v>
      </c>
    </row>
    <row r="11" spans="1:11">
      <c r="A11" s="30" t="s">
        <v>577</v>
      </c>
      <c r="B11" s="25" t="s">
        <v>577</v>
      </c>
      <c r="C11" s="44" t="s">
        <v>21</v>
      </c>
      <c r="D11" s="27" t="s">
        <v>132</v>
      </c>
      <c r="E11" s="27" t="s">
        <v>372</v>
      </c>
      <c r="F11" s="29" t="s">
        <v>581</v>
      </c>
      <c r="G11" s="27">
        <v>1</v>
      </c>
      <c r="H11" s="27"/>
      <c r="I11" s="27">
        <v>1</v>
      </c>
      <c r="J11" s="45">
        <v>15000</v>
      </c>
      <c r="K11" s="31">
        <f t="shared" si="0"/>
        <v>15000</v>
      </c>
    </row>
    <row r="12" spans="1:11">
      <c r="A12" s="30" t="s">
        <v>577</v>
      </c>
      <c r="B12" s="25" t="s">
        <v>577</v>
      </c>
      <c r="C12" s="44" t="s">
        <v>28</v>
      </c>
      <c r="D12" s="27" t="s">
        <v>371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1200</v>
      </c>
      <c r="K12" s="31">
        <f t="shared" si="0"/>
        <v>1200</v>
      </c>
    </row>
    <row r="13" spans="1:11">
      <c r="A13" s="30" t="s">
        <v>577</v>
      </c>
      <c r="B13" s="25" t="s">
        <v>577</v>
      </c>
      <c r="C13" s="44" t="s">
        <v>20</v>
      </c>
      <c r="D13" s="27" t="s">
        <v>42</v>
      </c>
      <c r="E13" s="27" t="s">
        <v>106</v>
      </c>
      <c r="F13" s="27" t="s">
        <v>373</v>
      </c>
      <c r="G13" s="27">
        <v>1</v>
      </c>
      <c r="H13" s="27"/>
      <c r="I13" s="27">
        <v>1</v>
      </c>
      <c r="J13" s="45">
        <v>6500</v>
      </c>
      <c r="K13" s="31">
        <f t="shared" si="0"/>
        <v>6500</v>
      </c>
    </row>
    <row r="14" spans="1:11" ht="15.75" thickBot="1">
      <c r="A14" s="32" t="s">
        <v>577</v>
      </c>
      <c r="B14" s="59" t="s">
        <v>577</v>
      </c>
      <c r="C14" s="46" t="s">
        <v>71</v>
      </c>
      <c r="D14" s="35" t="s">
        <v>113</v>
      </c>
      <c r="E14" s="34" t="s">
        <v>581</v>
      </c>
      <c r="F14" s="35">
        <v>275444</v>
      </c>
      <c r="G14" s="35">
        <v>1</v>
      </c>
      <c r="H14" s="35"/>
      <c r="I14" s="35">
        <v>1</v>
      </c>
      <c r="J14" s="47">
        <v>1100</v>
      </c>
      <c r="K14" s="37">
        <f t="shared" si="0"/>
        <v>1100</v>
      </c>
    </row>
    <row r="15" spans="1:11">
      <c r="I15" s="4"/>
    </row>
    <row r="16" spans="1:11" ht="16.5" thickBot="1">
      <c r="A16" s="1" t="s">
        <v>575</v>
      </c>
      <c r="B16" s="1"/>
      <c r="E16" s="2"/>
      <c r="F16" s="3"/>
      <c r="G16" s="4"/>
      <c r="H16" s="4"/>
    </row>
    <row r="17" spans="1:11" ht="15.75" thickBot="1">
      <c r="A17" s="5"/>
      <c r="B17" s="5"/>
      <c r="E17" s="2"/>
      <c r="F17" s="3"/>
      <c r="G17" s="74" t="s">
        <v>576</v>
      </c>
      <c r="H17" s="75"/>
      <c r="I17" s="75"/>
      <c r="J17" s="76"/>
      <c r="K17" s="41">
        <f>SUM(I6:I14)</f>
        <v>9</v>
      </c>
    </row>
    <row r="18" spans="1:11" ht="18.75">
      <c r="A18" s="6" t="s">
        <v>577</v>
      </c>
      <c r="B18" s="77" t="s">
        <v>578</v>
      </c>
      <c r="C18" s="78"/>
      <c r="E18" s="38"/>
      <c r="F18" s="39"/>
      <c r="G18" s="79" t="s">
        <v>580</v>
      </c>
      <c r="H18" s="80"/>
      <c r="I18" s="80"/>
      <c r="J18" s="81"/>
      <c r="K18" s="9">
        <f>SUM(K6:K14)</f>
        <v>90100</v>
      </c>
    </row>
    <row r="19" spans="1:11" ht="15.75" thickBot="1">
      <c r="A19" s="10" t="s">
        <v>581</v>
      </c>
      <c r="B19" s="82" t="s">
        <v>582</v>
      </c>
      <c r="C19" s="83"/>
      <c r="D19" s="48"/>
      <c r="E19" s="38"/>
      <c r="F19" s="39"/>
      <c r="G19" s="84" t="s">
        <v>584</v>
      </c>
      <c r="H19" s="85"/>
      <c r="I19" s="85"/>
      <c r="J19" s="85"/>
      <c r="K19" s="13">
        <f>K18*0.07</f>
        <v>6307.0000000000009</v>
      </c>
    </row>
    <row r="20" spans="1:11">
      <c r="E20" s="40"/>
      <c r="F20" s="40"/>
    </row>
    <row r="21" spans="1:11">
      <c r="E21" s="40"/>
    </row>
    <row r="22" spans="1:11">
      <c r="E22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7:J17"/>
    <mergeCell ref="B18:C18"/>
    <mergeCell ref="G18:J18"/>
    <mergeCell ref="B19:C19"/>
    <mergeCell ref="G19:J19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Q1" sqref="Q1"/>
    </sheetView>
  </sheetViews>
  <sheetFormatPr defaultRowHeight="15"/>
  <cols>
    <col min="1" max="1" width="5" customWidth="1"/>
    <col min="2" max="2" width="5.28515625" customWidth="1"/>
    <col min="3" max="3" width="20.140625" customWidth="1"/>
    <col min="4" max="4" width="11.140625" customWidth="1"/>
    <col min="5" max="5" width="10.42578125" customWidth="1"/>
    <col min="7" max="7" width="3.85546875" customWidth="1"/>
    <col min="8" max="8" width="4.42578125" customWidth="1"/>
    <col min="9" max="9" width="4.285156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42179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374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6.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7" t="s">
        <v>113</v>
      </c>
      <c r="E6" s="51" t="s">
        <v>581</v>
      </c>
      <c r="F6" s="51" t="s">
        <v>581</v>
      </c>
      <c r="G6" s="27">
        <v>1</v>
      </c>
      <c r="H6" s="27"/>
      <c r="I6" s="27">
        <v>1</v>
      </c>
      <c r="J6" s="45">
        <v>650</v>
      </c>
      <c r="K6" s="31">
        <f t="shared" ref="K6:K28" si="0">I6*J6</f>
        <v>650</v>
      </c>
    </row>
    <row r="7" spans="1:11">
      <c r="A7" s="30" t="s">
        <v>577</v>
      </c>
      <c r="B7" s="25" t="s">
        <v>577</v>
      </c>
      <c r="C7" s="44" t="s">
        <v>70</v>
      </c>
      <c r="D7" s="27" t="s">
        <v>113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650</v>
      </c>
      <c r="K7" s="31">
        <f t="shared" si="0"/>
        <v>650</v>
      </c>
    </row>
    <row r="8" spans="1:11">
      <c r="A8" s="30" t="s">
        <v>577</v>
      </c>
      <c r="B8" s="25" t="s">
        <v>577</v>
      </c>
      <c r="C8" s="44" t="s">
        <v>70</v>
      </c>
      <c r="D8" s="27" t="s">
        <v>147</v>
      </c>
      <c r="E8" s="51" t="s">
        <v>581</v>
      </c>
      <c r="F8" s="51" t="s">
        <v>581</v>
      </c>
      <c r="G8" s="27"/>
      <c r="H8" s="27">
        <v>1</v>
      </c>
      <c r="I8" s="27">
        <v>1</v>
      </c>
      <c r="J8" s="45">
        <v>650</v>
      </c>
      <c r="K8" s="31">
        <f t="shared" si="0"/>
        <v>650</v>
      </c>
    </row>
    <row r="9" spans="1:11">
      <c r="A9" s="30" t="s">
        <v>577</v>
      </c>
      <c r="B9" s="25" t="s">
        <v>577</v>
      </c>
      <c r="C9" s="44" t="s">
        <v>190</v>
      </c>
      <c r="D9" s="51" t="s">
        <v>581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45">
        <v>2500</v>
      </c>
      <c r="K9" s="31">
        <f t="shared" si="0"/>
        <v>2500</v>
      </c>
    </row>
    <row r="10" spans="1:11">
      <c r="A10" s="30" t="s">
        <v>577</v>
      </c>
      <c r="B10" s="25" t="s">
        <v>577</v>
      </c>
      <c r="C10" s="44" t="s">
        <v>21</v>
      </c>
      <c r="D10" s="27" t="s">
        <v>375</v>
      </c>
      <c r="E10" s="51" t="s">
        <v>581</v>
      </c>
      <c r="F10" s="51" t="s">
        <v>581</v>
      </c>
      <c r="G10" s="27">
        <v>1</v>
      </c>
      <c r="H10" s="27"/>
      <c r="I10" s="27">
        <v>1</v>
      </c>
      <c r="J10" s="45">
        <v>15000</v>
      </c>
      <c r="K10" s="31">
        <f t="shared" si="0"/>
        <v>15000</v>
      </c>
    </row>
    <row r="11" spans="1:11">
      <c r="A11" s="30" t="s">
        <v>577</v>
      </c>
      <c r="B11" s="25" t="s">
        <v>577</v>
      </c>
      <c r="C11" s="44" t="s">
        <v>20</v>
      </c>
      <c r="D11" s="27" t="s">
        <v>42</v>
      </c>
      <c r="E11" s="27" t="s">
        <v>106</v>
      </c>
      <c r="F11" s="51" t="s">
        <v>581</v>
      </c>
      <c r="G11" s="27">
        <v>1</v>
      </c>
      <c r="H11" s="27"/>
      <c r="I11" s="27">
        <v>1</v>
      </c>
      <c r="J11" s="45">
        <v>6500</v>
      </c>
      <c r="K11" s="31">
        <f t="shared" si="0"/>
        <v>6500</v>
      </c>
    </row>
    <row r="12" spans="1:11">
      <c r="A12" s="30" t="s">
        <v>577</v>
      </c>
      <c r="B12" s="25" t="s">
        <v>577</v>
      </c>
      <c r="C12" s="44" t="s">
        <v>24</v>
      </c>
      <c r="D12" s="27" t="s">
        <v>39</v>
      </c>
      <c r="E12" s="51" t="s">
        <v>581</v>
      </c>
      <c r="F12" s="51" t="s">
        <v>581</v>
      </c>
      <c r="G12" s="27"/>
      <c r="H12" s="27">
        <v>1</v>
      </c>
      <c r="I12" s="27">
        <v>1</v>
      </c>
      <c r="J12" s="45">
        <v>150000</v>
      </c>
      <c r="K12" s="31">
        <f t="shared" si="0"/>
        <v>150000</v>
      </c>
    </row>
    <row r="13" spans="1:11">
      <c r="A13" s="30" t="s">
        <v>577</v>
      </c>
      <c r="B13" s="25" t="s">
        <v>577</v>
      </c>
      <c r="C13" s="44" t="s">
        <v>26</v>
      </c>
      <c r="D13" s="51" t="s">
        <v>581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6500</v>
      </c>
      <c r="K13" s="31">
        <f t="shared" si="0"/>
        <v>6500</v>
      </c>
    </row>
    <row r="14" spans="1:11">
      <c r="A14" s="30" t="s">
        <v>577</v>
      </c>
      <c r="B14" s="25" t="s">
        <v>577</v>
      </c>
      <c r="C14" s="44" t="s">
        <v>21</v>
      </c>
      <c r="D14" s="27" t="s">
        <v>154</v>
      </c>
      <c r="E14" s="27" t="s">
        <v>379</v>
      </c>
      <c r="F14" s="51" t="s">
        <v>581</v>
      </c>
      <c r="G14" s="27">
        <v>1</v>
      </c>
      <c r="H14" s="27"/>
      <c r="I14" s="27">
        <v>1</v>
      </c>
      <c r="J14" s="45">
        <v>15000</v>
      </c>
      <c r="K14" s="31">
        <f t="shared" si="0"/>
        <v>15000</v>
      </c>
    </row>
    <row r="15" spans="1:11">
      <c r="A15" s="30" t="s">
        <v>577</v>
      </c>
      <c r="B15" s="25" t="s">
        <v>577</v>
      </c>
      <c r="C15" s="44" t="s">
        <v>29</v>
      </c>
      <c r="D15" s="27" t="s">
        <v>376</v>
      </c>
      <c r="E15" s="27" t="s">
        <v>284</v>
      </c>
      <c r="F15" s="51" t="s">
        <v>581</v>
      </c>
      <c r="G15" s="27">
        <v>1</v>
      </c>
      <c r="H15" s="27"/>
      <c r="I15" s="27">
        <v>1</v>
      </c>
      <c r="J15" s="45">
        <v>30000</v>
      </c>
      <c r="K15" s="31">
        <f t="shared" si="0"/>
        <v>30000</v>
      </c>
    </row>
    <row r="16" spans="1:11">
      <c r="A16" s="30" t="s">
        <v>577</v>
      </c>
      <c r="B16" s="25" t="s">
        <v>577</v>
      </c>
      <c r="C16" s="44" t="s">
        <v>29</v>
      </c>
      <c r="D16" s="51" t="s">
        <v>581</v>
      </c>
      <c r="E16" s="51" t="s">
        <v>581</v>
      </c>
      <c r="F16" s="51" t="s">
        <v>581</v>
      </c>
      <c r="G16" s="27"/>
      <c r="H16" s="27">
        <v>1</v>
      </c>
      <c r="I16" s="27">
        <v>1</v>
      </c>
      <c r="J16" s="45">
        <v>30000</v>
      </c>
      <c r="K16" s="31">
        <f t="shared" si="0"/>
        <v>30000</v>
      </c>
    </row>
    <row r="17" spans="1:11">
      <c r="A17" s="30" t="s">
        <v>577</v>
      </c>
      <c r="B17" s="25" t="s">
        <v>577</v>
      </c>
      <c r="C17" s="44" t="s">
        <v>24</v>
      </c>
      <c r="D17" s="27" t="s">
        <v>132</v>
      </c>
      <c r="E17" s="51" t="s">
        <v>581</v>
      </c>
      <c r="F17" s="51" t="s">
        <v>581</v>
      </c>
      <c r="G17" s="27">
        <v>1</v>
      </c>
      <c r="H17" s="27"/>
      <c r="I17" s="27">
        <v>1</v>
      </c>
      <c r="J17" s="45">
        <v>150000</v>
      </c>
      <c r="K17" s="31">
        <f t="shared" si="0"/>
        <v>150000</v>
      </c>
    </row>
    <row r="18" spans="1:11">
      <c r="A18" s="30" t="s">
        <v>577</v>
      </c>
      <c r="B18" s="25" t="s">
        <v>577</v>
      </c>
      <c r="C18" s="44" t="s">
        <v>23</v>
      </c>
      <c r="D18" s="27" t="s">
        <v>377</v>
      </c>
      <c r="E18" s="51" t="s">
        <v>581</v>
      </c>
      <c r="F18" s="51" t="s">
        <v>581</v>
      </c>
      <c r="G18" s="27">
        <v>1</v>
      </c>
      <c r="H18" s="27"/>
      <c r="I18" s="27">
        <v>1</v>
      </c>
      <c r="J18" s="45">
        <v>300000</v>
      </c>
      <c r="K18" s="31">
        <f t="shared" si="0"/>
        <v>300000</v>
      </c>
    </row>
    <row r="19" spans="1:11">
      <c r="A19" s="30" t="s">
        <v>577</v>
      </c>
      <c r="B19" s="25" t="s">
        <v>577</v>
      </c>
      <c r="C19" s="44" t="s">
        <v>110</v>
      </c>
      <c r="D19" s="27" t="s">
        <v>378</v>
      </c>
      <c r="E19" s="27" t="s">
        <v>380</v>
      </c>
      <c r="F19" s="51" t="s">
        <v>581</v>
      </c>
      <c r="G19" s="27">
        <v>1</v>
      </c>
      <c r="H19" s="27"/>
      <c r="I19" s="27">
        <v>1</v>
      </c>
      <c r="J19" s="45">
        <v>1400</v>
      </c>
      <c r="K19" s="31">
        <f t="shared" si="0"/>
        <v>1400</v>
      </c>
    </row>
    <row r="20" spans="1:11">
      <c r="A20" s="30" t="s">
        <v>577</v>
      </c>
      <c r="B20" s="25" t="s">
        <v>577</v>
      </c>
      <c r="C20" s="44" t="s">
        <v>28</v>
      </c>
      <c r="D20" s="27" t="s">
        <v>138</v>
      </c>
      <c r="E20" s="51" t="s">
        <v>581</v>
      </c>
      <c r="F20" s="51" t="s">
        <v>581</v>
      </c>
      <c r="G20" s="27">
        <v>1</v>
      </c>
      <c r="H20" s="27"/>
      <c r="I20" s="27">
        <v>1</v>
      </c>
      <c r="J20" s="45">
        <v>1200</v>
      </c>
      <c r="K20" s="31">
        <f t="shared" si="0"/>
        <v>1200</v>
      </c>
    </row>
    <row r="21" spans="1:11">
      <c r="A21" s="30" t="s">
        <v>577</v>
      </c>
      <c r="B21" s="25" t="s">
        <v>577</v>
      </c>
      <c r="C21" s="44" t="s">
        <v>57</v>
      </c>
      <c r="D21" s="51" t="s">
        <v>581</v>
      </c>
      <c r="E21" s="51" t="s">
        <v>581</v>
      </c>
      <c r="F21" s="51" t="s">
        <v>581</v>
      </c>
      <c r="G21" s="27">
        <v>1</v>
      </c>
      <c r="H21" s="27"/>
      <c r="I21" s="27">
        <v>1</v>
      </c>
      <c r="J21" s="45">
        <v>6500</v>
      </c>
      <c r="K21" s="31">
        <f t="shared" si="0"/>
        <v>6500</v>
      </c>
    </row>
    <row r="22" spans="1:11">
      <c r="A22" s="30" t="s">
        <v>577</v>
      </c>
      <c r="B22" s="25" t="s">
        <v>577</v>
      </c>
      <c r="C22" s="44" t="s">
        <v>28</v>
      </c>
      <c r="D22" s="27" t="s">
        <v>138</v>
      </c>
      <c r="E22" s="51" t="s">
        <v>581</v>
      </c>
      <c r="F22" s="51" t="s">
        <v>581</v>
      </c>
      <c r="G22" s="27">
        <v>1</v>
      </c>
      <c r="H22" s="27"/>
      <c r="I22" s="27">
        <v>1</v>
      </c>
      <c r="J22" s="45">
        <v>1200</v>
      </c>
      <c r="K22" s="31">
        <f t="shared" si="0"/>
        <v>1200</v>
      </c>
    </row>
    <row r="23" spans="1:11">
      <c r="A23" s="30" t="s">
        <v>577</v>
      </c>
      <c r="B23" s="25" t="s">
        <v>577</v>
      </c>
      <c r="C23" s="44" t="s">
        <v>28</v>
      </c>
      <c r="D23" s="27" t="s">
        <v>138</v>
      </c>
      <c r="E23" s="51" t="s">
        <v>581</v>
      </c>
      <c r="F23" s="51" t="s">
        <v>581</v>
      </c>
      <c r="G23" s="27">
        <v>1</v>
      </c>
      <c r="H23" s="27"/>
      <c r="I23" s="27">
        <v>1</v>
      </c>
      <c r="J23" s="45">
        <v>1200</v>
      </c>
      <c r="K23" s="31">
        <f t="shared" si="0"/>
        <v>1200</v>
      </c>
    </row>
    <row r="24" spans="1:11">
      <c r="A24" s="30" t="s">
        <v>577</v>
      </c>
      <c r="B24" s="25" t="s">
        <v>577</v>
      </c>
      <c r="C24" s="44" t="s">
        <v>152</v>
      </c>
      <c r="D24" s="51" t="s">
        <v>581</v>
      </c>
      <c r="E24" s="51" t="s">
        <v>581</v>
      </c>
      <c r="F24" s="51" t="s">
        <v>581</v>
      </c>
      <c r="G24" s="27">
        <v>1</v>
      </c>
      <c r="H24" s="27"/>
      <c r="I24" s="27">
        <v>1</v>
      </c>
      <c r="J24" s="45">
        <v>3500</v>
      </c>
      <c r="K24" s="31">
        <f t="shared" si="0"/>
        <v>3500</v>
      </c>
    </row>
    <row r="25" spans="1:11">
      <c r="A25" s="30" t="s">
        <v>577</v>
      </c>
      <c r="B25" s="25" t="s">
        <v>577</v>
      </c>
      <c r="C25" s="44" t="s">
        <v>94</v>
      </c>
      <c r="D25" s="51" t="s">
        <v>581</v>
      </c>
      <c r="E25" s="51" t="s">
        <v>581</v>
      </c>
      <c r="F25" s="51" t="s">
        <v>581</v>
      </c>
      <c r="G25" s="27">
        <v>1</v>
      </c>
      <c r="H25" s="27"/>
      <c r="I25" s="27">
        <v>1</v>
      </c>
      <c r="J25" s="45">
        <v>6500</v>
      </c>
      <c r="K25" s="31">
        <f t="shared" si="0"/>
        <v>6500</v>
      </c>
    </row>
    <row r="26" spans="1:11">
      <c r="A26" s="30" t="s">
        <v>577</v>
      </c>
      <c r="B26" s="25" t="s">
        <v>577</v>
      </c>
      <c r="C26" s="44" t="s">
        <v>86</v>
      </c>
      <c r="D26" s="51" t="s">
        <v>581</v>
      </c>
      <c r="E26" s="51" t="s">
        <v>581</v>
      </c>
      <c r="F26" s="51" t="s">
        <v>581</v>
      </c>
      <c r="G26" s="27">
        <v>1</v>
      </c>
      <c r="H26" s="27"/>
      <c r="I26" s="27">
        <v>1</v>
      </c>
      <c r="J26" s="45">
        <v>2500</v>
      </c>
      <c r="K26" s="31">
        <f t="shared" si="0"/>
        <v>2500</v>
      </c>
    </row>
    <row r="27" spans="1:11">
      <c r="A27" s="30" t="s">
        <v>577</v>
      </c>
      <c r="B27" s="25" t="s">
        <v>577</v>
      </c>
      <c r="C27" s="44" t="s">
        <v>381</v>
      </c>
      <c r="D27" s="51" t="s">
        <v>581</v>
      </c>
      <c r="E27" s="51" t="s">
        <v>581</v>
      </c>
      <c r="F27" s="51" t="s">
        <v>581</v>
      </c>
      <c r="G27" s="27">
        <v>1</v>
      </c>
      <c r="H27" s="27"/>
      <c r="I27" s="27">
        <v>1</v>
      </c>
      <c r="J27" s="45">
        <v>65000</v>
      </c>
      <c r="K27" s="31">
        <f t="shared" si="0"/>
        <v>65000</v>
      </c>
    </row>
    <row r="28" spans="1:11" ht="15.75" thickBot="1">
      <c r="A28" s="32" t="s">
        <v>577</v>
      </c>
      <c r="B28" s="59" t="s">
        <v>577</v>
      </c>
      <c r="C28" s="46" t="s">
        <v>57</v>
      </c>
      <c r="D28" s="35" t="s">
        <v>382</v>
      </c>
      <c r="E28" s="52" t="s">
        <v>581</v>
      </c>
      <c r="F28" s="52" t="s">
        <v>581</v>
      </c>
      <c r="G28" s="35">
        <v>1</v>
      </c>
      <c r="H28" s="35"/>
      <c r="I28" s="35">
        <v>1</v>
      </c>
      <c r="J28" s="47">
        <v>6500</v>
      </c>
      <c r="K28" s="37">
        <f t="shared" si="0"/>
        <v>6500</v>
      </c>
    </row>
    <row r="30" spans="1:11" ht="16.5" thickBot="1">
      <c r="A30" s="1" t="s">
        <v>575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50"/>
      <c r="F31" s="39"/>
      <c r="G31" s="74" t="s">
        <v>576</v>
      </c>
      <c r="H31" s="75"/>
      <c r="I31" s="75"/>
      <c r="J31" s="76"/>
      <c r="K31" s="41">
        <f>SUM(I6:I28)</f>
        <v>23</v>
      </c>
    </row>
    <row r="32" spans="1:11" ht="18.75">
      <c r="A32" s="6" t="s">
        <v>577</v>
      </c>
      <c r="B32" s="77" t="s">
        <v>578</v>
      </c>
      <c r="C32" s="78"/>
      <c r="E32" s="38"/>
      <c r="F32" s="39"/>
      <c r="G32" s="79" t="s">
        <v>580</v>
      </c>
      <c r="H32" s="80"/>
      <c r="I32" s="80"/>
      <c r="J32" s="81"/>
      <c r="K32" s="9">
        <f>SUM(K6:K28)</f>
        <v>802950</v>
      </c>
    </row>
    <row r="33" spans="1:11" ht="15.75" thickBot="1">
      <c r="A33" s="10" t="s">
        <v>581</v>
      </c>
      <c r="B33" s="82" t="s">
        <v>582</v>
      </c>
      <c r="C33" s="83"/>
      <c r="E33" s="38"/>
      <c r="F33" s="39"/>
      <c r="G33" s="84" t="s">
        <v>584</v>
      </c>
      <c r="H33" s="85"/>
      <c r="I33" s="85"/>
      <c r="J33" s="85"/>
      <c r="K33" s="13">
        <f>K32*0.07</f>
        <v>56206.500000000007</v>
      </c>
    </row>
    <row r="34" spans="1:11">
      <c r="E34" s="40"/>
    </row>
    <row r="36" spans="1:11">
      <c r="E36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1:J31"/>
    <mergeCell ref="B32:C32"/>
    <mergeCell ref="G32:J32"/>
    <mergeCell ref="B33:C33"/>
    <mergeCell ref="G33:J3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selection activeCell="N1" sqref="N1"/>
    </sheetView>
  </sheetViews>
  <sheetFormatPr defaultRowHeight="15"/>
  <cols>
    <col min="1" max="1" width="6.28515625" customWidth="1"/>
    <col min="2" max="2" width="11.28515625" style="24" customWidth="1"/>
    <col min="3" max="3" width="16.5703125" style="22" customWidth="1"/>
    <col min="4" max="4" width="10" customWidth="1"/>
    <col min="5" max="5" width="9.42578125" customWidth="1"/>
    <col min="6" max="6" width="9.85546875" customWidth="1"/>
    <col min="7" max="7" width="4.42578125" customWidth="1"/>
    <col min="8" max="8" width="4.140625" customWidth="1"/>
    <col min="9" max="9" width="3.42578125" customWidth="1"/>
    <col min="10" max="10" width="10" style="14" customWidth="1"/>
    <col min="11" max="11" width="10.5703125" style="14" bestFit="1" customWidth="1"/>
  </cols>
  <sheetData>
    <row r="1" spans="1:11" ht="15.75" thickBot="1">
      <c r="A1" s="149"/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>
      <c r="A2" s="153" t="s">
        <v>0</v>
      </c>
      <c r="B2" s="154"/>
      <c r="C2" s="154"/>
      <c r="D2" s="155"/>
      <c r="E2" s="155"/>
      <c r="F2" s="155"/>
      <c r="G2" s="155"/>
      <c r="H2" s="156" t="s">
        <v>1</v>
      </c>
      <c r="I2" s="156"/>
      <c r="J2" s="157">
        <v>42180</v>
      </c>
      <c r="K2" s="158"/>
    </row>
    <row r="3" spans="1:11">
      <c r="A3" s="94" t="s">
        <v>2</v>
      </c>
      <c r="B3" s="95"/>
      <c r="C3" s="95"/>
      <c r="D3" s="95"/>
      <c r="E3" s="95"/>
      <c r="F3" s="72" t="s">
        <v>383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5" customHeight="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108" t="s">
        <v>109</v>
      </c>
      <c r="C6" s="26" t="s">
        <v>71</v>
      </c>
      <c r="D6" s="27" t="s">
        <v>147</v>
      </c>
      <c r="E6" s="27" t="s">
        <v>388</v>
      </c>
      <c r="F6" s="27">
        <v>1525</v>
      </c>
      <c r="G6" s="27">
        <v>1</v>
      </c>
      <c r="H6" s="27"/>
      <c r="I6" s="27">
        <v>1</v>
      </c>
      <c r="J6" s="28">
        <v>1100</v>
      </c>
      <c r="K6" s="31">
        <f t="shared" ref="K6:K68" si="0">I6*J6</f>
        <v>1100</v>
      </c>
    </row>
    <row r="7" spans="1:11">
      <c r="A7" s="30" t="s">
        <v>577</v>
      </c>
      <c r="B7" s="108"/>
      <c r="C7" s="26" t="s">
        <v>71</v>
      </c>
      <c r="D7" s="27" t="s">
        <v>120</v>
      </c>
      <c r="E7" s="27" t="s">
        <v>105</v>
      </c>
      <c r="F7" s="29" t="s">
        <v>581</v>
      </c>
      <c r="G7" s="27"/>
      <c r="H7" s="27">
        <v>1</v>
      </c>
      <c r="I7" s="27">
        <v>1</v>
      </c>
      <c r="J7" s="28">
        <v>1100</v>
      </c>
      <c r="K7" s="31">
        <f t="shared" si="0"/>
        <v>1100</v>
      </c>
    </row>
    <row r="8" spans="1:11">
      <c r="A8" s="30" t="s">
        <v>577</v>
      </c>
      <c r="B8" s="108"/>
      <c r="C8" s="26" t="s">
        <v>71</v>
      </c>
      <c r="D8" s="27" t="s">
        <v>120</v>
      </c>
      <c r="E8" s="27" t="s">
        <v>105</v>
      </c>
      <c r="F8" s="27">
        <v>1053285</v>
      </c>
      <c r="G8" s="27"/>
      <c r="H8" s="27">
        <v>1</v>
      </c>
      <c r="I8" s="27">
        <v>1</v>
      </c>
      <c r="J8" s="28">
        <v>1100</v>
      </c>
      <c r="K8" s="31">
        <f t="shared" si="0"/>
        <v>1100</v>
      </c>
    </row>
    <row r="9" spans="1:11">
      <c r="A9" s="30" t="s">
        <v>577</v>
      </c>
      <c r="B9" s="108"/>
      <c r="C9" s="26" t="s">
        <v>71</v>
      </c>
      <c r="D9" s="27" t="s">
        <v>147</v>
      </c>
      <c r="E9" s="27" t="s">
        <v>388</v>
      </c>
      <c r="F9" s="27">
        <v>6235</v>
      </c>
      <c r="G9" s="27"/>
      <c r="H9" s="27">
        <v>1</v>
      </c>
      <c r="I9" s="27">
        <v>1</v>
      </c>
      <c r="J9" s="28">
        <v>1100</v>
      </c>
      <c r="K9" s="31">
        <f t="shared" si="0"/>
        <v>1100</v>
      </c>
    </row>
    <row r="10" spans="1:11">
      <c r="A10" s="30" t="s">
        <v>577</v>
      </c>
      <c r="B10" s="108"/>
      <c r="C10" s="26" t="s">
        <v>71</v>
      </c>
      <c r="D10" s="27" t="s">
        <v>120</v>
      </c>
      <c r="E10" s="27" t="s">
        <v>105</v>
      </c>
      <c r="F10" s="27">
        <v>1323778</v>
      </c>
      <c r="G10" s="27"/>
      <c r="H10" s="27">
        <v>1</v>
      </c>
      <c r="I10" s="27">
        <v>1</v>
      </c>
      <c r="J10" s="28">
        <v>1100</v>
      </c>
      <c r="K10" s="31">
        <f t="shared" si="0"/>
        <v>1100</v>
      </c>
    </row>
    <row r="11" spans="1:11">
      <c r="A11" s="30" t="s">
        <v>577</v>
      </c>
      <c r="B11" s="108"/>
      <c r="C11" s="26" t="s">
        <v>72</v>
      </c>
      <c r="D11" s="29" t="s">
        <v>581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28">
        <v>65000</v>
      </c>
      <c r="K11" s="31">
        <f t="shared" si="0"/>
        <v>65000</v>
      </c>
    </row>
    <row r="12" spans="1:11">
      <c r="A12" s="30" t="s">
        <v>577</v>
      </c>
      <c r="B12" s="108" t="s">
        <v>393</v>
      </c>
      <c r="C12" s="26" t="s">
        <v>159</v>
      </c>
      <c r="D12" s="27" t="s">
        <v>384</v>
      </c>
      <c r="E12" s="27">
        <v>10077561</v>
      </c>
      <c r="F12" s="27">
        <v>3609</v>
      </c>
      <c r="G12" s="27">
        <v>1</v>
      </c>
      <c r="H12" s="27"/>
      <c r="I12" s="27">
        <v>1</v>
      </c>
      <c r="J12" s="28">
        <v>450000</v>
      </c>
      <c r="K12" s="31">
        <f t="shared" si="0"/>
        <v>450000</v>
      </c>
    </row>
    <row r="13" spans="1:11">
      <c r="A13" s="30" t="s">
        <v>577</v>
      </c>
      <c r="B13" s="108"/>
      <c r="C13" s="26" t="s">
        <v>159</v>
      </c>
      <c r="D13" s="27" t="s">
        <v>385</v>
      </c>
      <c r="E13" s="29" t="s">
        <v>581</v>
      </c>
      <c r="F13" s="29" t="s">
        <v>581</v>
      </c>
      <c r="G13" s="27"/>
      <c r="H13" s="27">
        <v>1</v>
      </c>
      <c r="I13" s="27">
        <v>1</v>
      </c>
      <c r="J13" s="28">
        <v>450000</v>
      </c>
      <c r="K13" s="31">
        <f t="shared" si="0"/>
        <v>450000</v>
      </c>
    </row>
    <row r="14" spans="1:11">
      <c r="A14" s="30" t="s">
        <v>577</v>
      </c>
      <c r="B14" s="108"/>
      <c r="C14" s="26" t="s">
        <v>60</v>
      </c>
      <c r="D14" s="27" t="s">
        <v>63</v>
      </c>
      <c r="E14" s="27" t="s">
        <v>389</v>
      </c>
      <c r="F14" s="27" t="s">
        <v>391</v>
      </c>
      <c r="G14" s="27"/>
      <c r="H14" s="27">
        <v>1</v>
      </c>
      <c r="I14" s="27">
        <v>1</v>
      </c>
      <c r="J14" s="28">
        <v>52000</v>
      </c>
      <c r="K14" s="31">
        <f t="shared" si="0"/>
        <v>52000</v>
      </c>
    </row>
    <row r="15" spans="1:11">
      <c r="A15" s="30" t="s">
        <v>577</v>
      </c>
      <c r="B15" s="108"/>
      <c r="C15" s="26" t="s">
        <v>160</v>
      </c>
      <c r="D15" s="27" t="s">
        <v>384</v>
      </c>
      <c r="E15" s="27">
        <v>5331</v>
      </c>
      <c r="F15" s="27">
        <v>1197</v>
      </c>
      <c r="G15" s="27"/>
      <c r="H15" s="27">
        <v>1</v>
      </c>
      <c r="I15" s="27">
        <v>1</v>
      </c>
      <c r="J15" s="28">
        <v>450000</v>
      </c>
      <c r="K15" s="31">
        <f t="shared" si="0"/>
        <v>450000</v>
      </c>
    </row>
    <row r="16" spans="1:11">
      <c r="A16" s="30" t="s">
        <v>577</v>
      </c>
      <c r="B16" s="108"/>
      <c r="C16" s="26" t="s">
        <v>160</v>
      </c>
      <c r="D16" s="27" t="s">
        <v>234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28">
        <v>450000</v>
      </c>
      <c r="K16" s="31">
        <f t="shared" si="0"/>
        <v>450000</v>
      </c>
    </row>
    <row r="17" spans="1:11">
      <c r="A17" s="30" t="s">
        <v>577</v>
      </c>
      <c r="B17" s="108" t="s">
        <v>32</v>
      </c>
      <c r="C17" s="26" t="s">
        <v>25</v>
      </c>
      <c r="D17" s="27" t="s">
        <v>386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28">
        <v>375000</v>
      </c>
      <c r="K17" s="31">
        <f t="shared" si="0"/>
        <v>375000</v>
      </c>
    </row>
    <row r="18" spans="1:11">
      <c r="A18" s="30" t="s">
        <v>577</v>
      </c>
      <c r="B18" s="108"/>
      <c r="C18" s="26" t="s">
        <v>158</v>
      </c>
      <c r="D18" s="27" t="s">
        <v>387</v>
      </c>
      <c r="E18" s="29" t="s">
        <v>581</v>
      </c>
      <c r="F18" s="29" t="s">
        <v>581</v>
      </c>
      <c r="G18" s="27"/>
      <c r="H18" s="27">
        <v>1</v>
      </c>
      <c r="I18" s="27">
        <v>1</v>
      </c>
      <c r="J18" s="28">
        <v>4500</v>
      </c>
      <c r="K18" s="31">
        <f t="shared" si="0"/>
        <v>4500</v>
      </c>
    </row>
    <row r="19" spans="1:11">
      <c r="A19" s="30" t="s">
        <v>577</v>
      </c>
      <c r="B19" s="108"/>
      <c r="C19" s="26" t="s">
        <v>157</v>
      </c>
      <c r="D19" s="27" t="s">
        <v>298</v>
      </c>
      <c r="E19" s="27" t="s">
        <v>390</v>
      </c>
      <c r="F19" s="27">
        <v>81203</v>
      </c>
      <c r="G19" s="27">
        <v>1</v>
      </c>
      <c r="H19" s="27"/>
      <c r="I19" s="27">
        <v>1</v>
      </c>
      <c r="J19" s="28">
        <v>225000</v>
      </c>
      <c r="K19" s="31">
        <f t="shared" si="0"/>
        <v>225000</v>
      </c>
    </row>
    <row r="20" spans="1:11">
      <c r="A20" s="30" t="s">
        <v>577</v>
      </c>
      <c r="B20" s="108"/>
      <c r="C20" s="26" t="s">
        <v>26</v>
      </c>
      <c r="D20" s="27" t="s">
        <v>165</v>
      </c>
      <c r="E20" s="27" t="s">
        <v>257</v>
      </c>
      <c r="F20" s="27" t="s">
        <v>392</v>
      </c>
      <c r="G20" s="27">
        <v>1</v>
      </c>
      <c r="H20" s="27"/>
      <c r="I20" s="27">
        <v>1</v>
      </c>
      <c r="J20" s="28">
        <v>6500</v>
      </c>
      <c r="K20" s="31">
        <f t="shared" si="0"/>
        <v>6500</v>
      </c>
    </row>
    <row r="21" spans="1:11">
      <c r="A21" s="30" t="s">
        <v>577</v>
      </c>
      <c r="B21" s="108"/>
      <c r="C21" s="26" t="s">
        <v>28</v>
      </c>
      <c r="D21" s="27" t="s">
        <v>138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28">
        <v>1200</v>
      </c>
      <c r="K21" s="31">
        <f t="shared" si="0"/>
        <v>1200</v>
      </c>
    </row>
    <row r="22" spans="1:11">
      <c r="A22" s="30" t="s">
        <v>577</v>
      </c>
      <c r="B22" s="108"/>
      <c r="C22" s="26" t="s">
        <v>29</v>
      </c>
      <c r="D22" s="29" t="s">
        <v>581</v>
      </c>
      <c r="E22" s="29" t="s">
        <v>581</v>
      </c>
      <c r="F22" s="27">
        <v>515153</v>
      </c>
      <c r="G22" s="27">
        <v>1</v>
      </c>
      <c r="H22" s="27"/>
      <c r="I22" s="27">
        <v>1</v>
      </c>
      <c r="J22" s="28">
        <v>30000</v>
      </c>
      <c r="K22" s="31">
        <f t="shared" si="0"/>
        <v>30000</v>
      </c>
    </row>
    <row r="23" spans="1:11">
      <c r="A23" s="30" t="s">
        <v>577</v>
      </c>
      <c r="B23" s="108"/>
      <c r="C23" s="26" t="s">
        <v>29</v>
      </c>
      <c r="D23" s="27" t="s">
        <v>394</v>
      </c>
      <c r="E23" s="29" t="s">
        <v>581</v>
      </c>
      <c r="F23" s="27">
        <v>92278</v>
      </c>
      <c r="G23" s="27"/>
      <c r="H23" s="27">
        <v>1</v>
      </c>
      <c r="I23" s="27">
        <v>1</v>
      </c>
      <c r="J23" s="28">
        <v>30000</v>
      </c>
      <c r="K23" s="31">
        <f t="shared" si="0"/>
        <v>30000</v>
      </c>
    </row>
    <row r="24" spans="1:11">
      <c r="A24" s="30" t="s">
        <v>577</v>
      </c>
      <c r="B24" s="108"/>
      <c r="C24" s="26" t="s">
        <v>21</v>
      </c>
      <c r="D24" s="27" t="s">
        <v>36</v>
      </c>
      <c r="E24" s="27" t="s">
        <v>395</v>
      </c>
      <c r="F24" s="29" t="s">
        <v>581</v>
      </c>
      <c r="G24" s="27">
        <v>1</v>
      </c>
      <c r="H24" s="27"/>
      <c r="I24" s="27">
        <v>1</v>
      </c>
      <c r="J24" s="28">
        <v>15000</v>
      </c>
      <c r="K24" s="31">
        <f t="shared" si="0"/>
        <v>15000</v>
      </c>
    </row>
    <row r="25" spans="1:11">
      <c r="A25" s="30" t="s">
        <v>577</v>
      </c>
      <c r="B25" s="108"/>
      <c r="C25" s="26" t="s">
        <v>158</v>
      </c>
      <c r="D25" s="29" t="s">
        <v>581</v>
      </c>
      <c r="E25" s="29" t="s">
        <v>581</v>
      </c>
      <c r="F25" s="29" t="s">
        <v>581</v>
      </c>
      <c r="G25" s="27"/>
      <c r="H25" s="27">
        <v>1</v>
      </c>
      <c r="I25" s="27">
        <v>1</v>
      </c>
      <c r="J25" s="28">
        <v>4500</v>
      </c>
      <c r="K25" s="31">
        <f t="shared" si="0"/>
        <v>4500</v>
      </c>
    </row>
    <row r="26" spans="1:11">
      <c r="A26" s="30" t="s">
        <v>577</v>
      </c>
      <c r="B26" s="108"/>
      <c r="C26" s="26" t="s">
        <v>158</v>
      </c>
      <c r="D26" s="29" t="s">
        <v>581</v>
      </c>
      <c r="E26" s="29" t="s">
        <v>581</v>
      </c>
      <c r="F26" s="29" t="s">
        <v>581</v>
      </c>
      <c r="G26" s="27"/>
      <c r="H26" s="27">
        <v>1</v>
      </c>
      <c r="I26" s="27">
        <v>1</v>
      </c>
      <c r="J26" s="28">
        <v>4500</v>
      </c>
      <c r="K26" s="31">
        <f t="shared" si="0"/>
        <v>4500</v>
      </c>
    </row>
    <row r="27" spans="1:11">
      <c r="A27" s="30" t="s">
        <v>577</v>
      </c>
      <c r="B27" s="108" t="s">
        <v>99</v>
      </c>
      <c r="C27" s="26" t="s">
        <v>57</v>
      </c>
      <c r="D27" s="29" t="s">
        <v>581</v>
      </c>
      <c r="E27" s="29" t="s">
        <v>581</v>
      </c>
      <c r="F27" s="29" t="s">
        <v>581</v>
      </c>
      <c r="G27" s="27"/>
      <c r="H27" s="27">
        <v>1</v>
      </c>
      <c r="I27" s="27">
        <v>1</v>
      </c>
      <c r="J27" s="28">
        <v>6500</v>
      </c>
      <c r="K27" s="31">
        <f t="shared" si="0"/>
        <v>6500</v>
      </c>
    </row>
    <row r="28" spans="1:11">
      <c r="A28" s="30" t="s">
        <v>577</v>
      </c>
      <c r="B28" s="108"/>
      <c r="C28" s="26" t="s">
        <v>93</v>
      </c>
      <c r="D28" s="29" t="s">
        <v>581</v>
      </c>
      <c r="E28" s="29" t="s">
        <v>581</v>
      </c>
      <c r="F28" s="29" t="s">
        <v>581</v>
      </c>
      <c r="G28" s="27">
        <v>1</v>
      </c>
      <c r="H28" s="27"/>
      <c r="I28" s="27">
        <v>1</v>
      </c>
      <c r="J28" s="28">
        <v>45000</v>
      </c>
      <c r="K28" s="31">
        <f t="shared" si="0"/>
        <v>45000</v>
      </c>
    </row>
    <row r="29" spans="1:11">
      <c r="A29" s="30" t="s">
        <v>577</v>
      </c>
      <c r="B29" s="108"/>
      <c r="C29" s="26" t="s">
        <v>20</v>
      </c>
      <c r="D29" s="27" t="s">
        <v>143</v>
      </c>
      <c r="E29" s="27" t="s">
        <v>396</v>
      </c>
      <c r="F29" s="29" t="s">
        <v>581</v>
      </c>
      <c r="G29" s="27">
        <v>1</v>
      </c>
      <c r="H29" s="27"/>
      <c r="I29" s="27">
        <v>1</v>
      </c>
      <c r="J29" s="28">
        <v>6500</v>
      </c>
      <c r="K29" s="31">
        <f t="shared" si="0"/>
        <v>6500</v>
      </c>
    </row>
    <row r="30" spans="1:11">
      <c r="A30" s="30" t="s">
        <v>577</v>
      </c>
      <c r="B30" s="108"/>
      <c r="C30" s="26" t="s">
        <v>60</v>
      </c>
      <c r="D30" s="27" t="s">
        <v>128</v>
      </c>
      <c r="E30" s="27" t="s">
        <v>329</v>
      </c>
      <c r="F30" s="29" t="s">
        <v>581</v>
      </c>
      <c r="G30" s="27">
        <v>1</v>
      </c>
      <c r="H30" s="27"/>
      <c r="I30" s="27">
        <v>1</v>
      </c>
      <c r="J30" s="28">
        <v>52000</v>
      </c>
      <c r="K30" s="31">
        <f t="shared" si="0"/>
        <v>52000</v>
      </c>
    </row>
    <row r="31" spans="1:11">
      <c r="A31" s="30" t="s">
        <v>577</v>
      </c>
      <c r="B31" s="108"/>
      <c r="C31" s="26" t="s">
        <v>95</v>
      </c>
      <c r="D31" s="27" t="s">
        <v>183</v>
      </c>
      <c r="E31" s="27">
        <v>5545</v>
      </c>
      <c r="F31" s="29" t="s">
        <v>581</v>
      </c>
      <c r="G31" s="27">
        <v>1</v>
      </c>
      <c r="H31" s="27"/>
      <c r="I31" s="27">
        <v>1</v>
      </c>
      <c r="J31" s="28">
        <v>38000</v>
      </c>
      <c r="K31" s="31">
        <f t="shared" si="0"/>
        <v>38000</v>
      </c>
    </row>
    <row r="32" spans="1:11">
      <c r="A32" s="30" t="s">
        <v>577</v>
      </c>
      <c r="B32" s="108"/>
      <c r="C32" s="26" t="s">
        <v>95</v>
      </c>
      <c r="D32" s="27" t="s">
        <v>183</v>
      </c>
      <c r="E32" s="27">
        <v>5544</v>
      </c>
      <c r="F32" s="29" t="s">
        <v>581</v>
      </c>
      <c r="G32" s="27">
        <v>1</v>
      </c>
      <c r="H32" s="27"/>
      <c r="I32" s="27">
        <v>1</v>
      </c>
      <c r="J32" s="28">
        <v>38000</v>
      </c>
      <c r="K32" s="31">
        <f t="shared" si="0"/>
        <v>38000</v>
      </c>
    </row>
    <row r="33" spans="1:11">
      <c r="A33" s="30" t="s">
        <v>577</v>
      </c>
      <c r="B33" s="108"/>
      <c r="C33" s="26" t="s">
        <v>95</v>
      </c>
      <c r="D33" s="27" t="s">
        <v>183</v>
      </c>
      <c r="E33" s="27">
        <v>5543</v>
      </c>
      <c r="F33" s="29" t="s">
        <v>581</v>
      </c>
      <c r="G33" s="27">
        <v>1</v>
      </c>
      <c r="H33" s="27"/>
      <c r="I33" s="27">
        <v>1</v>
      </c>
      <c r="J33" s="28">
        <v>38000</v>
      </c>
      <c r="K33" s="31">
        <f t="shared" si="0"/>
        <v>38000</v>
      </c>
    </row>
    <row r="34" spans="1:11">
      <c r="A34" s="30" t="s">
        <v>577</v>
      </c>
      <c r="B34" s="108"/>
      <c r="C34" s="26" t="s">
        <v>95</v>
      </c>
      <c r="D34" s="27" t="s">
        <v>183</v>
      </c>
      <c r="E34" s="27">
        <v>5542</v>
      </c>
      <c r="F34" s="29" t="s">
        <v>581</v>
      </c>
      <c r="G34" s="27">
        <v>1</v>
      </c>
      <c r="H34" s="27"/>
      <c r="I34" s="27">
        <v>1</v>
      </c>
      <c r="J34" s="28">
        <v>38000</v>
      </c>
      <c r="K34" s="31">
        <f t="shared" si="0"/>
        <v>38000</v>
      </c>
    </row>
    <row r="35" spans="1:11">
      <c r="A35" s="30" t="s">
        <v>577</v>
      </c>
      <c r="B35" s="108"/>
      <c r="C35" s="26" t="s">
        <v>28</v>
      </c>
      <c r="D35" s="27" t="s">
        <v>138</v>
      </c>
      <c r="E35" s="29" t="s">
        <v>581</v>
      </c>
      <c r="F35" s="29" t="s">
        <v>581</v>
      </c>
      <c r="G35" s="27">
        <v>1</v>
      </c>
      <c r="H35" s="27"/>
      <c r="I35" s="27">
        <v>1</v>
      </c>
      <c r="J35" s="28">
        <v>1200</v>
      </c>
      <c r="K35" s="31">
        <f t="shared" si="0"/>
        <v>1200</v>
      </c>
    </row>
    <row r="36" spans="1:11">
      <c r="A36" s="30" t="s">
        <v>577</v>
      </c>
      <c r="B36" s="108" t="s">
        <v>100</v>
      </c>
      <c r="C36" s="26" t="s">
        <v>96</v>
      </c>
      <c r="D36" s="29" t="s">
        <v>581</v>
      </c>
      <c r="E36" s="29" t="s">
        <v>581</v>
      </c>
      <c r="F36" s="29" t="s">
        <v>581</v>
      </c>
      <c r="G36" s="27"/>
      <c r="H36" s="27">
        <v>1</v>
      </c>
      <c r="I36" s="27">
        <v>1</v>
      </c>
      <c r="J36" s="28">
        <v>14000</v>
      </c>
      <c r="K36" s="31">
        <f t="shared" si="0"/>
        <v>14000</v>
      </c>
    </row>
    <row r="37" spans="1:11">
      <c r="A37" s="30" t="s">
        <v>577</v>
      </c>
      <c r="B37" s="108"/>
      <c r="C37" s="26" t="s">
        <v>57</v>
      </c>
      <c r="D37" s="29" t="s">
        <v>581</v>
      </c>
      <c r="E37" s="29" t="s">
        <v>581</v>
      </c>
      <c r="F37" s="29" t="s">
        <v>581</v>
      </c>
      <c r="G37" s="27">
        <v>1</v>
      </c>
      <c r="H37" s="27"/>
      <c r="I37" s="27">
        <v>1</v>
      </c>
      <c r="J37" s="28">
        <v>6500</v>
      </c>
      <c r="K37" s="31">
        <f t="shared" si="0"/>
        <v>6500</v>
      </c>
    </row>
    <row r="38" spans="1:11">
      <c r="A38" s="30" t="s">
        <v>577</v>
      </c>
      <c r="B38" s="108"/>
      <c r="C38" s="26" t="s">
        <v>86</v>
      </c>
      <c r="D38" s="27" t="s">
        <v>397</v>
      </c>
      <c r="E38" s="29" t="s">
        <v>581</v>
      </c>
      <c r="F38" s="29" t="s">
        <v>581</v>
      </c>
      <c r="G38" s="27">
        <v>1</v>
      </c>
      <c r="H38" s="27"/>
      <c r="I38" s="27">
        <v>1</v>
      </c>
      <c r="J38" s="28">
        <v>2500</v>
      </c>
      <c r="K38" s="31">
        <f t="shared" si="0"/>
        <v>2500</v>
      </c>
    </row>
    <row r="39" spans="1:11">
      <c r="A39" s="30" t="s">
        <v>577</v>
      </c>
      <c r="B39" s="108"/>
      <c r="C39" s="26" t="s">
        <v>86</v>
      </c>
      <c r="D39" s="27" t="s">
        <v>181</v>
      </c>
      <c r="E39" s="29" t="s">
        <v>581</v>
      </c>
      <c r="F39" s="29" t="s">
        <v>581</v>
      </c>
      <c r="G39" s="27">
        <v>1</v>
      </c>
      <c r="H39" s="27"/>
      <c r="I39" s="27">
        <v>1</v>
      </c>
      <c r="J39" s="28">
        <v>2500</v>
      </c>
      <c r="K39" s="31">
        <f t="shared" si="0"/>
        <v>2500</v>
      </c>
    </row>
    <row r="40" spans="1:11">
      <c r="A40" s="30" t="s">
        <v>577</v>
      </c>
      <c r="B40" s="108"/>
      <c r="C40" s="26" t="s">
        <v>94</v>
      </c>
      <c r="D40" s="27" t="s">
        <v>218</v>
      </c>
      <c r="E40" s="27" t="s">
        <v>401</v>
      </c>
      <c r="F40" s="29" t="s">
        <v>581</v>
      </c>
      <c r="G40" s="27">
        <v>1</v>
      </c>
      <c r="H40" s="27"/>
      <c r="I40" s="27">
        <v>1</v>
      </c>
      <c r="J40" s="28">
        <v>6500</v>
      </c>
      <c r="K40" s="31">
        <f t="shared" si="0"/>
        <v>6500</v>
      </c>
    </row>
    <row r="41" spans="1:11">
      <c r="A41" s="30" t="s">
        <v>577</v>
      </c>
      <c r="B41" s="108"/>
      <c r="C41" s="26" t="s">
        <v>95</v>
      </c>
      <c r="D41" s="27" t="s">
        <v>398</v>
      </c>
      <c r="E41" s="29" t="s">
        <v>581</v>
      </c>
      <c r="F41" s="29" t="s">
        <v>581</v>
      </c>
      <c r="G41" s="27">
        <v>1</v>
      </c>
      <c r="H41" s="27"/>
      <c r="I41" s="27">
        <v>1</v>
      </c>
      <c r="J41" s="28">
        <v>38000</v>
      </c>
      <c r="K41" s="31">
        <f t="shared" si="0"/>
        <v>38000</v>
      </c>
    </row>
    <row r="42" spans="1:11">
      <c r="A42" s="30" t="s">
        <v>577</v>
      </c>
      <c r="B42" s="108"/>
      <c r="C42" s="26" t="s">
        <v>93</v>
      </c>
      <c r="D42" s="27" t="s">
        <v>399</v>
      </c>
      <c r="E42" s="29" t="s">
        <v>581</v>
      </c>
      <c r="F42" s="29" t="s">
        <v>581</v>
      </c>
      <c r="G42" s="27">
        <v>1</v>
      </c>
      <c r="H42" s="27"/>
      <c r="I42" s="27">
        <v>1</v>
      </c>
      <c r="J42" s="28">
        <v>45000</v>
      </c>
      <c r="K42" s="31">
        <f t="shared" si="0"/>
        <v>45000</v>
      </c>
    </row>
    <row r="43" spans="1:11">
      <c r="A43" s="30" t="s">
        <v>577</v>
      </c>
      <c r="B43" s="108"/>
      <c r="C43" s="26" t="s">
        <v>224</v>
      </c>
      <c r="D43" s="27" t="s">
        <v>225</v>
      </c>
      <c r="E43" s="27" t="s">
        <v>402</v>
      </c>
      <c r="F43" s="29" t="s">
        <v>581</v>
      </c>
      <c r="G43" s="27"/>
      <c r="H43" s="27">
        <v>1</v>
      </c>
      <c r="I43" s="27">
        <v>1</v>
      </c>
      <c r="J43" s="28">
        <v>45000</v>
      </c>
      <c r="K43" s="31">
        <f t="shared" si="0"/>
        <v>45000</v>
      </c>
    </row>
    <row r="44" spans="1:11">
      <c r="A44" s="30" t="s">
        <v>577</v>
      </c>
      <c r="B44" s="108"/>
      <c r="C44" s="26" t="s">
        <v>208</v>
      </c>
      <c r="D44" s="29" t="s">
        <v>581</v>
      </c>
      <c r="E44" s="29" t="s">
        <v>581</v>
      </c>
      <c r="F44" s="29" t="s">
        <v>581</v>
      </c>
      <c r="G44" s="27">
        <v>1</v>
      </c>
      <c r="H44" s="27"/>
      <c r="I44" s="27">
        <v>1</v>
      </c>
      <c r="J44" s="28">
        <v>15500</v>
      </c>
      <c r="K44" s="31">
        <f t="shared" si="0"/>
        <v>15500</v>
      </c>
    </row>
    <row r="45" spans="1:11">
      <c r="A45" s="30" t="s">
        <v>577</v>
      </c>
      <c r="B45" s="108"/>
      <c r="C45" s="26" t="s">
        <v>96</v>
      </c>
      <c r="D45" s="29" t="s">
        <v>581</v>
      </c>
      <c r="E45" s="29" t="s">
        <v>581</v>
      </c>
      <c r="F45" s="29" t="s">
        <v>581</v>
      </c>
      <c r="G45" s="27">
        <v>1</v>
      </c>
      <c r="H45" s="27"/>
      <c r="I45" s="27">
        <v>1</v>
      </c>
      <c r="J45" s="28">
        <v>14000</v>
      </c>
      <c r="K45" s="31">
        <f t="shared" si="0"/>
        <v>14000</v>
      </c>
    </row>
    <row r="46" spans="1:11">
      <c r="A46" s="30" t="s">
        <v>577</v>
      </c>
      <c r="B46" s="108"/>
      <c r="C46" s="26" t="s">
        <v>152</v>
      </c>
      <c r="D46" s="29" t="s">
        <v>581</v>
      </c>
      <c r="E46" s="29" t="s">
        <v>581</v>
      </c>
      <c r="F46" s="29" t="s">
        <v>581</v>
      </c>
      <c r="G46" s="27">
        <v>1</v>
      </c>
      <c r="H46" s="27"/>
      <c r="I46" s="27">
        <v>1</v>
      </c>
      <c r="J46" s="28">
        <v>3500</v>
      </c>
      <c r="K46" s="31">
        <f t="shared" si="0"/>
        <v>3500</v>
      </c>
    </row>
    <row r="47" spans="1:11">
      <c r="A47" s="30" t="s">
        <v>577</v>
      </c>
      <c r="B47" s="108"/>
      <c r="C47" s="26" t="s">
        <v>94</v>
      </c>
      <c r="D47" s="29" t="s">
        <v>581</v>
      </c>
      <c r="E47" s="29" t="s">
        <v>581</v>
      </c>
      <c r="F47" s="29" t="s">
        <v>581</v>
      </c>
      <c r="G47" s="27">
        <v>1</v>
      </c>
      <c r="H47" s="27"/>
      <c r="I47" s="27">
        <v>1</v>
      </c>
      <c r="J47" s="28">
        <v>6500</v>
      </c>
      <c r="K47" s="31">
        <f t="shared" si="0"/>
        <v>6500</v>
      </c>
    </row>
    <row r="48" spans="1:11">
      <c r="A48" s="30" t="s">
        <v>577</v>
      </c>
      <c r="B48" s="108"/>
      <c r="C48" s="26" t="s">
        <v>95</v>
      </c>
      <c r="D48" s="27" t="s">
        <v>400</v>
      </c>
      <c r="E48" s="29" t="s">
        <v>581</v>
      </c>
      <c r="F48" s="29" t="s">
        <v>581</v>
      </c>
      <c r="G48" s="27">
        <v>1</v>
      </c>
      <c r="H48" s="27"/>
      <c r="I48" s="27">
        <v>1</v>
      </c>
      <c r="J48" s="28">
        <v>38000</v>
      </c>
      <c r="K48" s="31">
        <f t="shared" si="0"/>
        <v>38000</v>
      </c>
    </row>
    <row r="49" spans="1:11" ht="15" customHeight="1">
      <c r="A49" s="30" t="s">
        <v>577</v>
      </c>
      <c r="B49" s="146" t="s">
        <v>33</v>
      </c>
      <c r="C49" s="26" t="s">
        <v>30</v>
      </c>
      <c r="D49" s="27" t="s">
        <v>92</v>
      </c>
      <c r="E49" s="29" t="s">
        <v>581</v>
      </c>
      <c r="F49" s="29" t="s">
        <v>581</v>
      </c>
      <c r="G49" s="27">
        <v>1</v>
      </c>
      <c r="H49" s="27"/>
      <c r="I49" s="27">
        <v>1</v>
      </c>
      <c r="J49" s="28">
        <v>150000</v>
      </c>
      <c r="K49" s="31">
        <f t="shared" si="0"/>
        <v>150000</v>
      </c>
    </row>
    <row r="50" spans="1:11">
      <c r="A50" s="30" t="s">
        <v>577</v>
      </c>
      <c r="B50" s="147"/>
      <c r="C50" s="26" t="s">
        <v>30</v>
      </c>
      <c r="D50" s="27" t="s">
        <v>122</v>
      </c>
      <c r="E50" s="29" t="s">
        <v>581</v>
      </c>
      <c r="F50" s="29" t="s">
        <v>581</v>
      </c>
      <c r="G50" s="27">
        <v>1</v>
      </c>
      <c r="H50" s="27"/>
      <c r="I50" s="27">
        <v>1</v>
      </c>
      <c r="J50" s="28">
        <v>150000</v>
      </c>
      <c r="K50" s="31">
        <f t="shared" si="0"/>
        <v>150000</v>
      </c>
    </row>
    <row r="51" spans="1:11">
      <c r="A51" s="30" t="s">
        <v>577</v>
      </c>
      <c r="B51" s="147"/>
      <c r="C51" s="26" t="s">
        <v>57</v>
      </c>
      <c r="D51" s="29" t="s">
        <v>581</v>
      </c>
      <c r="E51" s="29" t="s">
        <v>581</v>
      </c>
      <c r="F51" s="29" t="s">
        <v>581</v>
      </c>
      <c r="G51" s="27">
        <v>1</v>
      </c>
      <c r="H51" s="27"/>
      <c r="I51" s="27">
        <v>1</v>
      </c>
      <c r="J51" s="28">
        <v>6500</v>
      </c>
      <c r="K51" s="31">
        <f t="shared" si="0"/>
        <v>6500</v>
      </c>
    </row>
    <row r="52" spans="1:11" ht="15.75" thickBot="1">
      <c r="A52" s="32" t="s">
        <v>577</v>
      </c>
      <c r="B52" s="159"/>
      <c r="C52" s="33" t="s">
        <v>58</v>
      </c>
      <c r="D52" s="34" t="s">
        <v>581</v>
      </c>
      <c r="E52" s="34" t="s">
        <v>581</v>
      </c>
      <c r="F52" s="34" t="s">
        <v>581</v>
      </c>
      <c r="G52" s="35">
        <v>1</v>
      </c>
      <c r="H52" s="35"/>
      <c r="I52" s="35">
        <v>1</v>
      </c>
      <c r="J52" s="36">
        <v>55000</v>
      </c>
      <c r="K52" s="37">
        <f t="shared" si="0"/>
        <v>55000</v>
      </c>
    </row>
    <row r="53" spans="1:11">
      <c r="A53" s="120" t="s">
        <v>577</v>
      </c>
      <c r="B53" s="147" t="s">
        <v>33</v>
      </c>
      <c r="C53" s="121" t="s">
        <v>237</v>
      </c>
      <c r="D53" s="123" t="s">
        <v>210</v>
      </c>
      <c r="E53" s="123" t="s">
        <v>405</v>
      </c>
      <c r="F53" s="152" t="s">
        <v>581</v>
      </c>
      <c r="G53" s="123">
        <v>1</v>
      </c>
      <c r="H53" s="123"/>
      <c r="I53" s="123">
        <v>1</v>
      </c>
      <c r="J53" s="124">
        <v>450000</v>
      </c>
      <c r="K53" s="125">
        <f t="shared" si="0"/>
        <v>450000</v>
      </c>
    </row>
    <row r="54" spans="1:11">
      <c r="A54" s="30" t="s">
        <v>577</v>
      </c>
      <c r="B54" s="147"/>
      <c r="C54" s="26" t="s">
        <v>31</v>
      </c>
      <c r="D54" s="27" t="s">
        <v>404</v>
      </c>
      <c r="E54" s="29" t="s">
        <v>581</v>
      </c>
      <c r="F54" s="27" t="s">
        <v>407</v>
      </c>
      <c r="G54" s="27">
        <v>1</v>
      </c>
      <c r="H54" s="27"/>
      <c r="I54" s="27">
        <v>1</v>
      </c>
      <c r="J54" s="28">
        <v>4500</v>
      </c>
      <c r="K54" s="31">
        <f t="shared" si="0"/>
        <v>4500</v>
      </c>
    </row>
    <row r="55" spans="1:11">
      <c r="A55" s="30" t="s">
        <v>577</v>
      </c>
      <c r="B55" s="148"/>
      <c r="C55" s="26" t="s">
        <v>21</v>
      </c>
      <c r="D55" s="27" t="s">
        <v>132</v>
      </c>
      <c r="E55" s="27" t="s">
        <v>406</v>
      </c>
      <c r="F55" s="29" t="s">
        <v>581</v>
      </c>
      <c r="G55" s="27">
        <v>1</v>
      </c>
      <c r="H55" s="27"/>
      <c r="I55" s="27">
        <v>1</v>
      </c>
      <c r="J55" s="28">
        <v>15000</v>
      </c>
      <c r="K55" s="31">
        <f t="shared" si="0"/>
        <v>15000</v>
      </c>
    </row>
    <row r="56" spans="1:11">
      <c r="A56" s="30" t="s">
        <v>577</v>
      </c>
      <c r="B56" s="108" t="s">
        <v>101</v>
      </c>
      <c r="C56" s="26" t="s">
        <v>72</v>
      </c>
      <c r="D56" s="29" t="s">
        <v>581</v>
      </c>
      <c r="E56" s="29" t="s">
        <v>581</v>
      </c>
      <c r="F56" s="29" t="s">
        <v>581</v>
      </c>
      <c r="G56" s="27"/>
      <c r="H56" s="27">
        <v>1</v>
      </c>
      <c r="I56" s="27">
        <v>1</v>
      </c>
      <c r="J56" s="28">
        <v>65000</v>
      </c>
      <c r="K56" s="31">
        <f t="shared" si="0"/>
        <v>65000</v>
      </c>
    </row>
    <row r="57" spans="1:11">
      <c r="A57" s="30" t="s">
        <v>577</v>
      </c>
      <c r="B57" s="108"/>
      <c r="C57" s="26" t="s">
        <v>72</v>
      </c>
      <c r="D57" s="29" t="s">
        <v>581</v>
      </c>
      <c r="E57" s="29" t="s">
        <v>581</v>
      </c>
      <c r="F57" s="29" t="s">
        <v>581</v>
      </c>
      <c r="G57" s="27"/>
      <c r="H57" s="27">
        <v>1</v>
      </c>
      <c r="I57" s="27">
        <v>1</v>
      </c>
      <c r="J57" s="28">
        <v>65000</v>
      </c>
      <c r="K57" s="31">
        <f t="shared" si="0"/>
        <v>65000</v>
      </c>
    </row>
    <row r="58" spans="1:11">
      <c r="A58" s="30" t="s">
        <v>577</v>
      </c>
      <c r="B58" s="108"/>
      <c r="C58" s="26" t="s">
        <v>72</v>
      </c>
      <c r="D58" s="29" t="s">
        <v>581</v>
      </c>
      <c r="E58" s="29" t="s">
        <v>581</v>
      </c>
      <c r="F58" s="29" t="s">
        <v>581</v>
      </c>
      <c r="G58" s="27"/>
      <c r="H58" s="27">
        <v>1</v>
      </c>
      <c r="I58" s="27">
        <v>1</v>
      </c>
      <c r="J58" s="28">
        <v>65000</v>
      </c>
      <c r="K58" s="31">
        <f t="shared" si="0"/>
        <v>65000</v>
      </c>
    </row>
    <row r="59" spans="1:11">
      <c r="A59" s="30" t="s">
        <v>577</v>
      </c>
      <c r="B59" s="108"/>
      <c r="C59" s="26" t="s">
        <v>57</v>
      </c>
      <c r="D59" s="29" t="s">
        <v>581</v>
      </c>
      <c r="E59" s="29" t="s">
        <v>581</v>
      </c>
      <c r="F59" s="29" t="s">
        <v>581</v>
      </c>
      <c r="G59" s="27"/>
      <c r="H59" s="27">
        <v>1</v>
      </c>
      <c r="I59" s="27">
        <v>1</v>
      </c>
      <c r="J59" s="28">
        <v>6500</v>
      </c>
      <c r="K59" s="31">
        <f t="shared" si="0"/>
        <v>6500</v>
      </c>
    </row>
    <row r="60" spans="1:11">
      <c r="A60" s="30" t="s">
        <v>577</v>
      </c>
      <c r="B60" s="108"/>
      <c r="C60" s="26" t="s">
        <v>403</v>
      </c>
      <c r="D60" s="27" t="s">
        <v>240</v>
      </c>
      <c r="E60" s="29" t="s">
        <v>581</v>
      </c>
      <c r="F60" s="29" t="s">
        <v>581</v>
      </c>
      <c r="G60" s="27"/>
      <c r="H60" s="27">
        <v>1</v>
      </c>
      <c r="I60" s="27">
        <v>1</v>
      </c>
      <c r="J60" s="28">
        <v>350000</v>
      </c>
      <c r="K60" s="31">
        <f t="shared" si="0"/>
        <v>350000</v>
      </c>
    </row>
    <row r="61" spans="1:11">
      <c r="A61" s="30" t="s">
        <v>577</v>
      </c>
      <c r="B61" s="108"/>
      <c r="C61" s="26" t="s">
        <v>94</v>
      </c>
      <c r="D61" s="27" t="s">
        <v>328</v>
      </c>
      <c r="E61" s="29" t="s">
        <v>581</v>
      </c>
      <c r="F61" s="29" t="s">
        <v>581</v>
      </c>
      <c r="G61" s="27">
        <v>1</v>
      </c>
      <c r="H61" s="27"/>
      <c r="I61" s="27">
        <v>1</v>
      </c>
      <c r="J61" s="28">
        <v>6500</v>
      </c>
      <c r="K61" s="31">
        <f t="shared" si="0"/>
        <v>6500</v>
      </c>
    </row>
    <row r="62" spans="1:11">
      <c r="A62" s="30" t="s">
        <v>577</v>
      </c>
      <c r="B62" s="108"/>
      <c r="C62" s="26" t="s">
        <v>28</v>
      </c>
      <c r="D62" s="27" t="s">
        <v>138</v>
      </c>
      <c r="E62" s="29" t="s">
        <v>581</v>
      </c>
      <c r="F62" s="29" t="s">
        <v>581</v>
      </c>
      <c r="G62" s="27">
        <v>1</v>
      </c>
      <c r="H62" s="27"/>
      <c r="I62" s="27">
        <v>1</v>
      </c>
      <c r="J62" s="28">
        <v>1200</v>
      </c>
      <c r="K62" s="31">
        <f t="shared" si="0"/>
        <v>1200</v>
      </c>
    </row>
    <row r="63" spans="1:11">
      <c r="A63" s="30" t="s">
        <v>577</v>
      </c>
      <c r="B63" s="108"/>
      <c r="C63" s="26" t="s">
        <v>152</v>
      </c>
      <c r="D63" s="29" t="s">
        <v>581</v>
      </c>
      <c r="E63" s="29" t="s">
        <v>581</v>
      </c>
      <c r="F63" s="29" t="s">
        <v>581</v>
      </c>
      <c r="G63" s="27">
        <v>1</v>
      </c>
      <c r="H63" s="27"/>
      <c r="I63" s="27">
        <v>1</v>
      </c>
      <c r="J63" s="28">
        <v>3500</v>
      </c>
      <c r="K63" s="31">
        <f t="shared" si="0"/>
        <v>3500</v>
      </c>
    </row>
    <row r="64" spans="1:11">
      <c r="A64" s="30" t="s">
        <v>577</v>
      </c>
      <c r="B64" s="108" t="s">
        <v>408</v>
      </c>
      <c r="C64" s="26" t="s">
        <v>57</v>
      </c>
      <c r="D64" s="29" t="s">
        <v>581</v>
      </c>
      <c r="E64" s="29" t="s">
        <v>581</v>
      </c>
      <c r="F64" s="29" t="s">
        <v>581</v>
      </c>
      <c r="G64" s="27">
        <v>1</v>
      </c>
      <c r="H64" s="27"/>
      <c r="I64" s="27">
        <v>1</v>
      </c>
      <c r="J64" s="28">
        <v>6500</v>
      </c>
      <c r="K64" s="31">
        <f t="shared" si="0"/>
        <v>6500</v>
      </c>
    </row>
    <row r="65" spans="1:11">
      <c r="A65" s="30" t="s">
        <v>577</v>
      </c>
      <c r="B65" s="108"/>
      <c r="C65" s="26" t="s">
        <v>28</v>
      </c>
      <c r="D65" s="29" t="s">
        <v>581</v>
      </c>
      <c r="E65" s="29" t="s">
        <v>581</v>
      </c>
      <c r="F65" s="29" t="s">
        <v>581</v>
      </c>
      <c r="G65" s="27">
        <v>1</v>
      </c>
      <c r="H65" s="27"/>
      <c r="I65" s="27">
        <v>1</v>
      </c>
      <c r="J65" s="28">
        <v>1200</v>
      </c>
      <c r="K65" s="31">
        <f t="shared" si="0"/>
        <v>1200</v>
      </c>
    </row>
    <row r="66" spans="1:11">
      <c r="A66" s="30" t="s">
        <v>577</v>
      </c>
      <c r="B66" s="108" t="s">
        <v>18</v>
      </c>
      <c r="C66" s="26" t="s">
        <v>21</v>
      </c>
      <c r="D66" s="29" t="s">
        <v>581</v>
      </c>
      <c r="E66" s="29" t="s">
        <v>581</v>
      </c>
      <c r="F66" s="29" t="s">
        <v>581</v>
      </c>
      <c r="G66" s="27"/>
      <c r="H66" s="27">
        <v>1</v>
      </c>
      <c r="I66" s="27">
        <v>1</v>
      </c>
      <c r="J66" s="28">
        <v>15000</v>
      </c>
      <c r="K66" s="31">
        <f t="shared" si="0"/>
        <v>15000</v>
      </c>
    </row>
    <row r="67" spans="1:11">
      <c r="A67" s="30" t="s">
        <v>577</v>
      </c>
      <c r="B67" s="108"/>
      <c r="C67" s="26" t="s">
        <v>24</v>
      </c>
      <c r="D67" s="27" t="s">
        <v>39</v>
      </c>
      <c r="E67" s="29" t="s">
        <v>581</v>
      </c>
      <c r="F67" s="29" t="s">
        <v>581</v>
      </c>
      <c r="G67" s="27">
        <v>1</v>
      </c>
      <c r="H67" s="27"/>
      <c r="I67" s="27">
        <v>1</v>
      </c>
      <c r="J67" s="28">
        <v>150000</v>
      </c>
      <c r="K67" s="31">
        <f t="shared" si="0"/>
        <v>150000</v>
      </c>
    </row>
    <row r="68" spans="1:11">
      <c r="A68" s="30" t="s">
        <v>577</v>
      </c>
      <c r="B68" s="108"/>
      <c r="C68" s="26" t="s">
        <v>23</v>
      </c>
      <c r="D68" s="27" t="s">
        <v>39</v>
      </c>
      <c r="E68" s="29" t="s">
        <v>581</v>
      </c>
      <c r="F68" s="29" t="s">
        <v>581</v>
      </c>
      <c r="G68" s="27">
        <v>1</v>
      </c>
      <c r="H68" s="27"/>
      <c r="I68" s="27">
        <v>1</v>
      </c>
      <c r="J68" s="28">
        <v>300000</v>
      </c>
      <c r="K68" s="31">
        <f t="shared" si="0"/>
        <v>300000</v>
      </c>
    </row>
    <row r="69" spans="1:11">
      <c r="A69" s="30" t="s">
        <v>577</v>
      </c>
      <c r="B69" s="108" t="s">
        <v>69</v>
      </c>
      <c r="C69" s="26" t="s">
        <v>111</v>
      </c>
      <c r="D69" s="27" t="s">
        <v>120</v>
      </c>
      <c r="E69" s="27" t="s">
        <v>123</v>
      </c>
      <c r="F69" s="27">
        <v>1720</v>
      </c>
      <c r="G69" s="27">
        <v>1</v>
      </c>
      <c r="H69" s="27"/>
      <c r="I69" s="27">
        <v>1</v>
      </c>
      <c r="J69" s="28">
        <v>1100</v>
      </c>
      <c r="K69" s="31">
        <f t="shared" ref="K69:K72" si="1">I69*J69</f>
        <v>1100</v>
      </c>
    </row>
    <row r="70" spans="1:11">
      <c r="A70" s="30" t="s">
        <v>577</v>
      </c>
      <c r="B70" s="108"/>
      <c r="C70" s="26" t="s">
        <v>22</v>
      </c>
      <c r="D70" s="27" t="s">
        <v>139</v>
      </c>
      <c r="E70" s="29" t="s">
        <v>581</v>
      </c>
      <c r="F70" s="29" t="s">
        <v>581</v>
      </c>
      <c r="G70" s="27">
        <v>1</v>
      </c>
      <c r="H70" s="27"/>
      <c r="I70" s="27">
        <v>1</v>
      </c>
      <c r="J70" s="28">
        <v>2500</v>
      </c>
      <c r="K70" s="31">
        <f t="shared" si="1"/>
        <v>2500</v>
      </c>
    </row>
    <row r="71" spans="1:11">
      <c r="A71" s="30" t="s">
        <v>577</v>
      </c>
      <c r="B71" s="108" t="s">
        <v>409</v>
      </c>
      <c r="C71" s="26" t="s">
        <v>71</v>
      </c>
      <c r="D71" s="27" t="s">
        <v>147</v>
      </c>
      <c r="E71" s="27" t="s">
        <v>388</v>
      </c>
      <c r="F71" s="27">
        <v>1819</v>
      </c>
      <c r="G71" s="27">
        <v>1</v>
      </c>
      <c r="H71" s="27"/>
      <c r="I71" s="27">
        <v>1</v>
      </c>
      <c r="J71" s="28">
        <v>1100</v>
      </c>
      <c r="K71" s="31">
        <f t="shared" si="1"/>
        <v>1100</v>
      </c>
    </row>
    <row r="72" spans="1:11" ht="15.75" thickBot="1">
      <c r="A72" s="32" t="s">
        <v>577</v>
      </c>
      <c r="B72" s="109"/>
      <c r="C72" s="33" t="s">
        <v>93</v>
      </c>
      <c r="D72" s="34" t="s">
        <v>581</v>
      </c>
      <c r="E72" s="35" t="s">
        <v>410</v>
      </c>
      <c r="F72" s="34" t="s">
        <v>581</v>
      </c>
      <c r="G72" s="35">
        <v>1</v>
      </c>
      <c r="H72" s="35"/>
      <c r="I72" s="35">
        <v>1</v>
      </c>
      <c r="J72" s="36">
        <v>45000</v>
      </c>
      <c r="K72" s="37">
        <f t="shared" si="1"/>
        <v>45000</v>
      </c>
    </row>
    <row r="74" spans="1:11" ht="16.5" thickBot="1">
      <c r="A74" s="1" t="s">
        <v>575</v>
      </c>
      <c r="B74" s="1"/>
      <c r="E74" s="2"/>
      <c r="F74" s="3"/>
      <c r="G74" s="4"/>
      <c r="H74" s="4"/>
      <c r="I74" s="4"/>
    </row>
    <row r="75" spans="1:11" ht="15.75" thickBot="1">
      <c r="A75" s="5"/>
      <c r="B75" s="23"/>
      <c r="E75" s="2"/>
      <c r="F75" s="3"/>
      <c r="G75" s="74" t="s">
        <v>576</v>
      </c>
      <c r="H75" s="75"/>
      <c r="I75" s="75"/>
      <c r="J75" s="76"/>
      <c r="K75" s="41">
        <f>SUM(I6:I72)</f>
        <v>67</v>
      </c>
    </row>
    <row r="76" spans="1:11" ht="18.75">
      <c r="A76" s="6" t="s">
        <v>577</v>
      </c>
      <c r="B76" s="77" t="s">
        <v>578</v>
      </c>
      <c r="C76" s="78"/>
      <c r="E76" s="38"/>
      <c r="F76" s="39"/>
      <c r="G76" s="79" t="s">
        <v>580</v>
      </c>
      <c r="H76" s="80"/>
      <c r="I76" s="80"/>
      <c r="J76" s="81"/>
      <c r="K76" s="9">
        <f>SUM(K6:K72)</f>
        <v>5035500</v>
      </c>
    </row>
    <row r="77" spans="1:11" ht="15.75" thickBot="1">
      <c r="A77" s="10" t="s">
        <v>581</v>
      </c>
      <c r="B77" s="82" t="s">
        <v>582</v>
      </c>
      <c r="C77" s="83"/>
      <c r="E77" s="38"/>
      <c r="F77" s="39"/>
      <c r="G77" s="84" t="s">
        <v>584</v>
      </c>
      <c r="H77" s="85"/>
      <c r="I77" s="85"/>
      <c r="J77" s="85"/>
      <c r="K77" s="13">
        <f>K76*0.07</f>
        <v>352485.00000000006</v>
      </c>
    </row>
    <row r="78" spans="1:11">
      <c r="F78" s="40"/>
    </row>
    <row r="82" spans="6:6">
      <c r="F82" s="40"/>
    </row>
  </sheetData>
  <mergeCells count="34">
    <mergeCell ref="B71:B72"/>
    <mergeCell ref="B56:B63"/>
    <mergeCell ref="B64:B65"/>
    <mergeCell ref="B66:B68"/>
    <mergeCell ref="B69:B70"/>
    <mergeCell ref="B49:B52"/>
    <mergeCell ref="B53:B55"/>
    <mergeCell ref="B6:B11"/>
    <mergeCell ref="B12:B16"/>
    <mergeCell ref="B17:B26"/>
    <mergeCell ref="B27:B35"/>
    <mergeCell ref="B36:B4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75:J75"/>
    <mergeCell ref="B76:C76"/>
    <mergeCell ref="G76:J76"/>
    <mergeCell ref="B77:C77"/>
    <mergeCell ref="G77:J77"/>
  </mergeCells>
  <printOptions horizontalCentered="1" verticalCentered="1"/>
  <pageMargins left="0.4" right="0.4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17"/>
  <sheetViews>
    <sheetView topLeftCell="A83" workbookViewId="0">
      <selection activeCell="O107" sqref="O107"/>
    </sheetView>
  </sheetViews>
  <sheetFormatPr defaultRowHeight="15"/>
  <cols>
    <col min="1" max="1" width="5.28515625" customWidth="1"/>
    <col min="2" max="2" width="11.7109375" customWidth="1"/>
    <col min="3" max="3" width="19.7109375" style="22" customWidth="1"/>
    <col min="4" max="4" width="14.28515625" bestFit="1" customWidth="1"/>
    <col min="5" max="5" width="11" bestFit="1" customWidth="1"/>
    <col min="6" max="6" width="9.85546875" bestFit="1" customWidth="1"/>
    <col min="7" max="7" width="4.140625" customWidth="1"/>
    <col min="8" max="9" width="4.42578125" customWidth="1"/>
    <col min="10" max="10" width="8.140625" style="14" customWidth="1"/>
    <col min="11" max="11" width="11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42177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411</v>
      </c>
      <c r="G3" s="96"/>
      <c r="H3" s="96"/>
      <c r="I3" s="96"/>
      <c r="J3" s="96"/>
      <c r="K3" s="9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72" t="s">
        <v>32</v>
      </c>
      <c r="C6" s="26" t="s">
        <v>29</v>
      </c>
      <c r="D6" s="27" t="s">
        <v>418</v>
      </c>
      <c r="E6" s="27" t="s">
        <v>194</v>
      </c>
      <c r="F6" s="27">
        <v>9799</v>
      </c>
      <c r="G6" s="27">
        <v>1</v>
      </c>
      <c r="H6" s="27"/>
      <c r="I6" s="27">
        <v>1</v>
      </c>
      <c r="J6" s="28">
        <v>30000</v>
      </c>
      <c r="K6" s="31">
        <f t="shared" ref="K6:K64" si="0">I6*J6</f>
        <v>30000</v>
      </c>
    </row>
    <row r="7" spans="1:11">
      <c r="A7" s="30" t="s">
        <v>577</v>
      </c>
      <c r="B7" s="72"/>
      <c r="C7" s="26" t="s">
        <v>412</v>
      </c>
      <c r="D7" s="27" t="s">
        <v>419</v>
      </c>
      <c r="E7" s="27" t="s">
        <v>427</v>
      </c>
      <c r="F7" s="27" t="s">
        <v>433</v>
      </c>
      <c r="G7" s="27">
        <v>1</v>
      </c>
      <c r="H7" s="27"/>
      <c r="I7" s="27">
        <v>1</v>
      </c>
      <c r="J7" s="28">
        <v>200000</v>
      </c>
      <c r="K7" s="31">
        <f t="shared" si="0"/>
        <v>200000</v>
      </c>
    </row>
    <row r="8" spans="1:11">
      <c r="A8" s="30" t="s">
        <v>577</v>
      </c>
      <c r="B8" s="72"/>
      <c r="C8" s="26" t="s">
        <v>413</v>
      </c>
      <c r="D8" s="27" t="s">
        <v>419</v>
      </c>
      <c r="E8" s="27" t="s">
        <v>427</v>
      </c>
      <c r="F8" s="27" t="s">
        <v>434</v>
      </c>
      <c r="G8" s="27">
        <v>1</v>
      </c>
      <c r="H8" s="27"/>
      <c r="I8" s="27">
        <v>1</v>
      </c>
      <c r="J8" s="28">
        <v>250000</v>
      </c>
      <c r="K8" s="31">
        <f t="shared" si="0"/>
        <v>250000</v>
      </c>
    </row>
    <row r="9" spans="1:11">
      <c r="A9" s="30" t="s">
        <v>577</v>
      </c>
      <c r="B9" s="72"/>
      <c r="C9" s="26" t="s">
        <v>29</v>
      </c>
      <c r="D9" s="27" t="s">
        <v>420</v>
      </c>
      <c r="E9" s="27" t="s">
        <v>428</v>
      </c>
      <c r="F9" s="27">
        <v>19083</v>
      </c>
      <c r="G9" s="27">
        <v>1</v>
      </c>
      <c r="H9" s="27"/>
      <c r="I9" s="27">
        <v>1</v>
      </c>
      <c r="J9" s="28">
        <v>30000</v>
      </c>
      <c r="K9" s="31">
        <f t="shared" si="0"/>
        <v>30000</v>
      </c>
    </row>
    <row r="10" spans="1:11">
      <c r="A10" s="30" t="s">
        <v>577</v>
      </c>
      <c r="B10" s="72"/>
      <c r="C10" s="26" t="s">
        <v>414</v>
      </c>
      <c r="D10" s="67" t="s">
        <v>581</v>
      </c>
      <c r="E10" s="67" t="s">
        <v>581</v>
      </c>
      <c r="F10" s="67" t="s">
        <v>581</v>
      </c>
      <c r="G10" s="27">
        <v>1</v>
      </c>
      <c r="H10" s="27"/>
      <c r="I10" s="27">
        <v>1</v>
      </c>
      <c r="J10" s="28">
        <v>6000</v>
      </c>
      <c r="K10" s="31">
        <f t="shared" si="0"/>
        <v>6000</v>
      </c>
    </row>
    <row r="11" spans="1:11">
      <c r="A11" s="30" t="s">
        <v>577</v>
      </c>
      <c r="B11" s="72"/>
      <c r="C11" s="26" t="s">
        <v>415</v>
      </c>
      <c r="D11" s="27" t="s">
        <v>421</v>
      </c>
      <c r="E11" s="27" t="s">
        <v>429</v>
      </c>
      <c r="F11" s="27">
        <v>30220</v>
      </c>
      <c r="G11" s="27">
        <v>1</v>
      </c>
      <c r="H11" s="27"/>
      <c r="I11" s="27">
        <v>1</v>
      </c>
      <c r="J11" s="28">
        <v>225000</v>
      </c>
      <c r="K11" s="31">
        <f t="shared" si="0"/>
        <v>225000</v>
      </c>
    </row>
    <row r="12" spans="1:11">
      <c r="A12" s="30" t="s">
        <v>577</v>
      </c>
      <c r="B12" s="72"/>
      <c r="C12" s="26" t="s">
        <v>21</v>
      </c>
      <c r="D12" s="27" t="s">
        <v>154</v>
      </c>
      <c r="E12" s="27" t="s">
        <v>430</v>
      </c>
      <c r="F12" s="67" t="s">
        <v>581</v>
      </c>
      <c r="G12" s="27">
        <v>1</v>
      </c>
      <c r="H12" s="27"/>
      <c r="I12" s="27">
        <v>1</v>
      </c>
      <c r="J12" s="28">
        <v>15000</v>
      </c>
      <c r="K12" s="31">
        <f t="shared" si="0"/>
        <v>15000</v>
      </c>
    </row>
    <row r="13" spans="1:11">
      <c r="A13" s="30" t="s">
        <v>577</v>
      </c>
      <c r="B13" s="72"/>
      <c r="C13" s="26" t="s">
        <v>416</v>
      </c>
      <c r="D13" s="27" t="s">
        <v>422</v>
      </c>
      <c r="E13" s="67" t="s">
        <v>581</v>
      </c>
      <c r="F13" s="67" t="s">
        <v>581</v>
      </c>
      <c r="G13" s="27">
        <v>1</v>
      </c>
      <c r="H13" s="27"/>
      <c r="I13" s="27">
        <v>1</v>
      </c>
      <c r="J13" s="28">
        <v>200000</v>
      </c>
      <c r="K13" s="31">
        <f t="shared" si="0"/>
        <v>200000</v>
      </c>
    </row>
    <row r="14" spans="1:11">
      <c r="A14" s="30" t="s">
        <v>577</v>
      </c>
      <c r="B14" s="72"/>
      <c r="C14" s="26" t="s">
        <v>417</v>
      </c>
      <c r="D14" s="67" t="s">
        <v>581</v>
      </c>
      <c r="E14" s="67" t="s">
        <v>581</v>
      </c>
      <c r="F14" s="27">
        <v>700258</v>
      </c>
      <c r="G14" s="27">
        <v>1</v>
      </c>
      <c r="H14" s="27"/>
      <c r="I14" s="27">
        <v>1</v>
      </c>
      <c r="J14" s="28">
        <v>200000</v>
      </c>
      <c r="K14" s="31">
        <f t="shared" si="0"/>
        <v>200000</v>
      </c>
    </row>
    <row r="15" spans="1:11">
      <c r="A15" s="30" t="s">
        <v>577</v>
      </c>
      <c r="B15" s="72"/>
      <c r="C15" s="26" t="s">
        <v>26</v>
      </c>
      <c r="D15" s="27" t="s">
        <v>165</v>
      </c>
      <c r="E15" s="27" t="s">
        <v>431</v>
      </c>
      <c r="F15" s="67" t="s">
        <v>581</v>
      </c>
      <c r="G15" s="27">
        <v>1</v>
      </c>
      <c r="H15" s="27"/>
      <c r="I15" s="27">
        <v>1</v>
      </c>
      <c r="J15" s="28">
        <v>6500</v>
      </c>
      <c r="K15" s="31">
        <f t="shared" si="0"/>
        <v>6500</v>
      </c>
    </row>
    <row r="16" spans="1:11">
      <c r="A16" s="30" t="s">
        <v>577</v>
      </c>
      <c r="B16" s="72"/>
      <c r="C16" s="26" t="s">
        <v>412</v>
      </c>
      <c r="D16" s="27" t="s">
        <v>423</v>
      </c>
      <c r="E16" s="27" t="s">
        <v>432</v>
      </c>
      <c r="F16" s="67" t="s">
        <v>581</v>
      </c>
      <c r="G16" s="27">
        <v>1</v>
      </c>
      <c r="H16" s="27"/>
      <c r="I16" s="27">
        <v>1</v>
      </c>
      <c r="J16" s="28">
        <v>200000</v>
      </c>
      <c r="K16" s="31">
        <f t="shared" si="0"/>
        <v>200000</v>
      </c>
    </row>
    <row r="17" spans="1:11">
      <c r="A17" s="30" t="s">
        <v>577</v>
      </c>
      <c r="B17" s="72"/>
      <c r="C17" s="26" t="s">
        <v>158</v>
      </c>
      <c r="D17" s="27" t="s">
        <v>424</v>
      </c>
      <c r="E17" s="67" t="s">
        <v>581</v>
      </c>
      <c r="F17" s="67" t="s">
        <v>581</v>
      </c>
      <c r="G17" s="27">
        <v>1</v>
      </c>
      <c r="H17" s="27"/>
      <c r="I17" s="27">
        <v>1</v>
      </c>
      <c r="J17" s="28">
        <v>4500</v>
      </c>
      <c r="K17" s="31">
        <f t="shared" si="0"/>
        <v>4500</v>
      </c>
    </row>
    <row r="18" spans="1:11">
      <c r="A18" s="30" t="s">
        <v>577</v>
      </c>
      <c r="B18" s="72"/>
      <c r="C18" s="26" t="s">
        <v>24</v>
      </c>
      <c r="D18" s="27" t="s">
        <v>425</v>
      </c>
      <c r="E18" s="67" t="s">
        <v>581</v>
      </c>
      <c r="F18" s="67" t="s">
        <v>581</v>
      </c>
      <c r="G18" s="27"/>
      <c r="H18" s="27">
        <v>1</v>
      </c>
      <c r="I18" s="27">
        <v>1</v>
      </c>
      <c r="J18" s="28">
        <v>150000</v>
      </c>
      <c r="K18" s="31">
        <f t="shared" si="0"/>
        <v>150000</v>
      </c>
    </row>
    <row r="19" spans="1:11">
      <c r="A19" s="30" t="s">
        <v>577</v>
      </c>
      <c r="B19" s="72"/>
      <c r="C19" s="26" t="s">
        <v>158</v>
      </c>
      <c r="D19" s="27" t="s">
        <v>426</v>
      </c>
      <c r="E19" s="67" t="s">
        <v>581</v>
      </c>
      <c r="F19" s="67" t="s">
        <v>581</v>
      </c>
      <c r="G19" s="27">
        <v>1</v>
      </c>
      <c r="H19" s="27"/>
      <c r="I19" s="27">
        <v>1</v>
      </c>
      <c r="J19" s="28">
        <v>4500</v>
      </c>
      <c r="K19" s="31">
        <f t="shared" si="0"/>
        <v>4500</v>
      </c>
    </row>
    <row r="20" spans="1:11">
      <c r="A20" s="30" t="s">
        <v>577</v>
      </c>
      <c r="B20" s="72"/>
      <c r="C20" s="26" t="s">
        <v>25</v>
      </c>
      <c r="D20" s="27" t="s">
        <v>307</v>
      </c>
      <c r="E20" s="67" t="s">
        <v>581</v>
      </c>
      <c r="F20" s="67" t="s">
        <v>581</v>
      </c>
      <c r="G20" s="27">
        <v>1</v>
      </c>
      <c r="H20" s="27"/>
      <c r="I20" s="27">
        <v>1</v>
      </c>
      <c r="J20" s="28">
        <v>375000</v>
      </c>
      <c r="K20" s="31">
        <f t="shared" si="0"/>
        <v>375000</v>
      </c>
    </row>
    <row r="21" spans="1:11">
      <c r="A21" s="30" t="s">
        <v>577</v>
      </c>
      <c r="B21" s="72"/>
      <c r="C21" s="26" t="s">
        <v>21</v>
      </c>
      <c r="D21" s="27" t="s">
        <v>36</v>
      </c>
      <c r="E21" s="67" t="s">
        <v>581</v>
      </c>
      <c r="F21" s="67" t="s">
        <v>581</v>
      </c>
      <c r="G21" s="27">
        <v>1</v>
      </c>
      <c r="H21" s="27"/>
      <c r="I21" s="27">
        <v>1</v>
      </c>
      <c r="J21" s="28">
        <v>15000</v>
      </c>
      <c r="K21" s="31">
        <f t="shared" si="0"/>
        <v>15000</v>
      </c>
    </row>
    <row r="22" spans="1:11">
      <c r="A22" s="30" t="s">
        <v>577</v>
      </c>
      <c r="B22" s="72"/>
      <c r="C22" s="26" t="s">
        <v>435</v>
      </c>
      <c r="D22" s="27" t="s">
        <v>426</v>
      </c>
      <c r="E22" s="67" t="s">
        <v>581</v>
      </c>
      <c r="F22" s="67" t="s">
        <v>581</v>
      </c>
      <c r="G22" s="27">
        <v>1</v>
      </c>
      <c r="H22" s="27"/>
      <c r="I22" s="27">
        <v>1</v>
      </c>
      <c r="J22" s="28">
        <v>55000</v>
      </c>
      <c r="K22" s="31">
        <f t="shared" si="0"/>
        <v>55000</v>
      </c>
    </row>
    <row r="23" spans="1:11">
      <c r="A23" s="30" t="s">
        <v>577</v>
      </c>
      <c r="B23" s="72"/>
      <c r="C23" s="26" t="s">
        <v>28</v>
      </c>
      <c r="D23" s="27" t="s">
        <v>138</v>
      </c>
      <c r="E23" s="67" t="s">
        <v>581</v>
      </c>
      <c r="F23" s="67" t="s">
        <v>581</v>
      </c>
      <c r="G23" s="27">
        <v>1</v>
      </c>
      <c r="H23" s="27"/>
      <c r="I23" s="27">
        <v>1</v>
      </c>
      <c r="J23" s="28">
        <v>1200</v>
      </c>
      <c r="K23" s="31">
        <f t="shared" si="0"/>
        <v>1200</v>
      </c>
    </row>
    <row r="24" spans="1:11">
      <c r="A24" s="30" t="s">
        <v>577</v>
      </c>
      <c r="B24" s="72"/>
      <c r="C24" s="26" t="s">
        <v>25</v>
      </c>
      <c r="D24" s="27" t="s">
        <v>440</v>
      </c>
      <c r="E24" s="27" t="s">
        <v>443</v>
      </c>
      <c r="F24" s="67" t="s">
        <v>581</v>
      </c>
      <c r="G24" s="27">
        <v>1</v>
      </c>
      <c r="H24" s="27"/>
      <c r="I24" s="27">
        <v>1</v>
      </c>
      <c r="J24" s="28">
        <v>375000</v>
      </c>
      <c r="K24" s="31">
        <f t="shared" si="0"/>
        <v>375000</v>
      </c>
    </row>
    <row r="25" spans="1:11">
      <c r="A25" s="30" t="s">
        <v>577</v>
      </c>
      <c r="B25" s="72"/>
      <c r="C25" s="26" t="s">
        <v>436</v>
      </c>
      <c r="D25" s="27" t="s">
        <v>441</v>
      </c>
      <c r="E25" s="27" t="s">
        <v>444</v>
      </c>
      <c r="F25" s="67" t="s">
        <v>581</v>
      </c>
      <c r="G25" s="27">
        <v>1</v>
      </c>
      <c r="H25" s="27"/>
      <c r="I25" s="27">
        <v>1</v>
      </c>
      <c r="J25" s="28">
        <v>6000</v>
      </c>
      <c r="K25" s="31">
        <f t="shared" si="0"/>
        <v>6000</v>
      </c>
    </row>
    <row r="26" spans="1:11">
      <c r="A26" s="127" t="s">
        <v>577</v>
      </c>
      <c r="B26" s="25" t="s">
        <v>577</v>
      </c>
      <c r="C26" s="26" t="s">
        <v>437</v>
      </c>
      <c r="D26" s="67" t="s">
        <v>581</v>
      </c>
      <c r="E26" s="67" t="s">
        <v>581</v>
      </c>
      <c r="F26" s="67" t="s">
        <v>581</v>
      </c>
      <c r="G26" s="27">
        <v>1</v>
      </c>
      <c r="H26" s="27"/>
      <c r="I26" s="27">
        <v>1</v>
      </c>
      <c r="J26" s="28">
        <v>350000</v>
      </c>
      <c r="K26" s="31">
        <f t="shared" si="0"/>
        <v>350000</v>
      </c>
    </row>
    <row r="27" spans="1:11">
      <c r="A27" s="127" t="s">
        <v>577</v>
      </c>
      <c r="B27" s="25" t="s">
        <v>577</v>
      </c>
      <c r="C27" s="26" t="s">
        <v>438</v>
      </c>
      <c r="D27" s="27" t="s">
        <v>442</v>
      </c>
      <c r="E27" s="67" t="s">
        <v>581</v>
      </c>
      <c r="F27" s="67" t="s">
        <v>581</v>
      </c>
      <c r="G27" s="27">
        <v>1</v>
      </c>
      <c r="H27" s="27"/>
      <c r="I27" s="27">
        <v>1</v>
      </c>
      <c r="J27" s="28">
        <v>350000</v>
      </c>
      <c r="K27" s="31">
        <f t="shared" si="0"/>
        <v>350000</v>
      </c>
    </row>
    <row r="28" spans="1:11">
      <c r="A28" s="127" t="s">
        <v>577</v>
      </c>
      <c r="B28" s="25" t="s">
        <v>577</v>
      </c>
      <c r="C28" s="26" t="s">
        <v>439</v>
      </c>
      <c r="D28" s="27" t="s">
        <v>217</v>
      </c>
      <c r="E28" s="67" t="s">
        <v>581</v>
      </c>
      <c r="F28" s="67" t="s">
        <v>581</v>
      </c>
      <c r="G28" s="27">
        <v>1</v>
      </c>
      <c r="H28" s="27"/>
      <c r="I28" s="27">
        <v>1</v>
      </c>
      <c r="J28" s="28">
        <v>650000</v>
      </c>
      <c r="K28" s="31">
        <f t="shared" si="0"/>
        <v>650000</v>
      </c>
    </row>
    <row r="29" spans="1:11">
      <c r="A29" s="127" t="s">
        <v>577</v>
      </c>
      <c r="B29" s="25" t="s">
        <v>577</v>
      </c>
      <c r="C29" s="26" t="s">
        <v>20</v>
      </c>
      <c r="D29" s="27" t="s">
        <v>445</v>
      </c>
      <c r="E29" s="67" t="s">
        <v>581</v>
      </c>
      <c r="F29" s="67" t="s">
        <v>581</v>
      </c>
      <c r="G29" s="27">
        <v>1</v>
      </c>
      <c r="H29" s="27"/>
      <c r="I29" s="27">
        <v>1</v>
      </c>
      <c r="J29" s="28">
        <v>6500</v>
      </c>
      <c r="K29" s="31">
        <f t="shared" si="0"/>
        <v>6500</v>
      </c>
    </row>
    <row r="30" spans="1:11">
      <c r="A30" s="127" t="s">
        <v>577</v>
      </c>
      <c r="B30" s="25" t="s">
        <v>577</v>
      </c>
      <c r="C30" s="26" t="s">
        <v>28</v>
      </c>
      <c r="D30" s="27" t="s">
        <v>138</v>
      </c>
      <c r="E30" s="27" t="s">
        <v>81</v>
      </c>
      <c r="F30" s="67" t="s">
        <v>581</v>
      </c>
      <c r="G30" s="27">
        <v>1</v>
      </c>
      <c r="H30" s="27"/>
      <c r="I30" s="27">
        <v>1</v>
      </c>
      <c r="J30" s="28">
        <v>1200</v>
      </c>
      <c r="K30" s="31">
        <f t="shared" si="0"/>
        <v>1200</v>
      </c>
    </row>
    <row r="31" spans="1:11">
      <c r="A31" s="30" t="s">
        <v>577</v>
      </c>
      <c r="B31" s="117" t="s">
        <v>286</v>
      </c>
      <c r="C31" s="26" t="s">
        <v>21</v>
      </c>
      <c r="D31" s="27" t="s">
        <v>163</v>
      </c>
      <c r="E31" s="67" t="s">
        <v>581</v>
      </c>
      <c r="F31" s="67" t="s">
        <v>581</v>
      </c>
      <c r="G31" s="27">
        <v>1</v>
      </c>
      <c r="H31" s="27"/>
      <c r="I31" s="27">
        <v>1</v>
      </c>
      <c r="J31" s="28">
        <v>15000</v>
      </c>
      <c r="K31" s="31">
        <f t="shared" si="0"/>
        <v>15000</v>
      </c>
    </row>
    <row r="32" spans="1:11">
      <c r="A32" s="30" t="s">
        <v>577</v>
      </c>
      <c r="B32" s="118"/>
      <c r="C32" s="26" t="s">
        <v>95</v>
      </c>
      <c r="D32" s="27" t="s">
        <v>183</v>
      </c>
      <c r="E32" s="67" t="s">
        <v>581</v>
      </c>
      <c r="F32" s="27">
        <v>5138</v>
      </c>
      <c r="G32" s="27">
        <v>1</v>
      </c>
      <c r="H32" s="27"/>
      <c r="I32" s="27">
        <v>1</v>
      </c>
      <c r="J32" s="28">
        <v>38000</v>
      </c>
      <c r="K32" s="31">
        <f t="shared" si="0"/>
        <v>38000</v>
      </c>
    </row>
    <row r="33" spans="1:11">
      <c r="A33" s="30" t="s">
        <v>577</v>
      </c>
      <c r="B33" s="118"/>
      <c r="C33" s="26" t="s">
        <v>95</v>
      </c>
      <c r="D33" s="27" t="s">
        <v>214</v>
      </c>
      <c r="E33" s="67" t="s">
        <v>581</v>
      </c>
      <c r="F33" s="67" t="s">
        <v>581</v>
      </c>
      <c r="G33" s="27">
        <v>1</v>
      </c>
      <c r="H33" s="27"/>
      <c r="I33" s="27">
        <v>1</v>
      </c>
      <c r="J33" s="28">
        <v>38000</v>
      </c>
      <c r="K33" s="31">
        <f t="shared" si="0"/>
        <v>38000</v>
      </c>
    </row>
    <row r="34" spans="1:11">
      <c r="A34" s="30" t="s">
        <v>577</v>
      </c>
      <c r="B34" s="118"/>
      <c r="C34" s="26" t="s">
        <v>93</v>
      </c>
      <c r="D34" s="67" t="s">
        <v>581</v>
      </c>
      <c r="E34" s="67" t="s">
        <v>581</v>
      </c>
      <c r="F34" s="67" t="s">
        <v>581</v>
      </c>
      <c r="G34" s="27">
        <v>1</v>
      </c>
      <c r="H34" s="27"/>
      <c r="I34" s="27">
        <v>1</v>
      </c>
      <c r="J34" s="28">
        <v>45000</v>
      </c>
      <c r="K34" s="31">
        <f t="shared" si="0"/>
        <v>45000</v>
      </c>
    </row>
    <row r="35" spans="1:11">
      <c r="A35" s="30" t="s">
        <v>577</v>
      </c>
      <c r="B35" s="118"/>
      <c r="C35" s="26" t="s">
        <v>95</v>
      </c>
      <c r="D35" s="27" t="s">
        <v>214</v>
      </c>
      <c r="E35" s="67" t="s">
        <v>581</v>
      </c>
      <c r="F35" s="67" t="s">
        <v>581</v>
      </c>
      <c r="G35" s="27">
        <v>1</v>
      </c>
      <c r="H35" s="27"/>
      <c r="I35" s="27">
        <v>1</v>
      </c>
      <c r="J35" s="28">
        <v>38000</v>
      </c>
      <c r="K35" s="31">
        <f t="shared" si="0"/>
        <v>38000</v>
      </c>
    </row>
    <row r="36" spans="1:11">
      <c r="A36" s="30" t="s">
        <v>577</v>
      </c>
      <c r="B36" s="118"/>
      <c r="C36" s="26" t="s">
        <v>95</v>
      </c>
      <c r="D36" s="27" t="s">
        <v>214</v>
      </c>
      <c r="E36" s="67" t="s">
        <v>581</v>
      </c>
      <c r="F36" s="67" t="s">
        <v>581</v>
      </c>
      <c r="G36" s="27"/>
      <c r="H36" s="27">
        <v>1</v>
      </c>
      <c r="I36" s="27">
        <v>1</v>
      </c>
      <c r="J36" s="28">
        <v>38000</v>
      </c>
      <c r="K36" s="31">
        <f t="shared" si="0"/>
        <v>38000</v>
      </c>
    </row>
    <row r="37" spans="1:11">
      <c r="A37" s="30" t="s">
        <v>577</v>
      </c>
      <c r="B37" s="118"/>
      <c r="C37" s="26" t="s">
        <v>95</v>
      </c>
      <c r="D37" s="27" t="s">
        <v>214</v>
      </c>
      <c r="E37" s="67" t="s">
        <v>581</v>
      </c>
      <c r="F37" s="67" t="s">
        <v>581</v>
      </c>
      <c r="G37" s="27">
        <v>1</v>
      </c>
      <c r="H37" s="27"/>
      <c r="I37" s="27">
        <v>1</v>
      </c>
      <c r="J37" s="28">
        <v>38000</v>
      </c>
      <c r="K37" s="31">
        <f t="shared" si="0"/>
        <v>38000</v>
      </c>
    </row>
    <row r="38" spans="1:11">
      <c r="A38" s="30" t="s">
        <v>577</v>
      </c>
      <c r="B38" s="118"/>
      <c r="C38" s="26" t="s">
        <v>95</v>
      </c>
      <c r="D38" s="27" t="s">
        <v>288</v>
      </c>
      <c r="E38" s="67" t="s">
        <v>581</v>
      </c>
      <c r="F38" s="67" t="s">
        <v>581</v>
      </c>
      <c r="G38" s="27"/>
      <c r="H38" s="27">
        <v>1</v>
      </c>
      <c r="I38" s="27">
        <v>1</v>
      </c>
      <c r="J38" s="28">
        <v>38000</v>
      </c>
      <c r="K38" s="31">
        <f t="shared" si="0"/>
        <v>38000</v>
      </c>
    </row>
    <row r="39" spans="1:11">
      <c r="A39" s="30" t="s">
        <v>577</v>
      </c>
      <c r="B39" s="118"/>
      <c r="C39" s="26" t="s">
        <v>177</v>
      </c>
      <c r="D39" s="27" t="s">
        <v>217</v>
      </c>
      <c r="E39" s="27" t="s">
        <v>447</v>
      </c>
      <c r="F39" s="67" t="s">
        <v>581</v>
      </c>
      <c r="G39" s="27"/>
      <c r="H39" s="27">
        <v>1</v>
      </c>
      <c r="I39" s="27">
        <v>1</v>
      </c>
      <c r="J39" s="28">
        <v>80000</v>
      </c>
      <c r="K39" s="31">
        <f t="shared" si="0"/>
        <v>80000</v>
      </c>
    </row>
    <row r="40" spans="1:11">
      <c r="A40" s="30" t="s">
        <v>577</v>
      </c>
      <c r="B40" s="118"/>
      <c r="C40" s="26" t="s">
        <v>208</v>
      </c>
      <c r="D40" s="67" t="s">
        <v>581</v>
      </c>
      <c r="E40" s="67" t="s">
        <v>581</v>
      </c>
      <c r="F40" s="67" t="s">
        <v>581</v>
      </c>
      <c r="G40" s="27">
        <v>1</v>
      </c>
      <c r="H40" s="27"/>
      <c r="I40" s="27">
        <v>1</v>
      </c>
      <c r="J40" s="28">
        <v>15500</v>
      </c>
      <c r="K40" s="31">
        <f t="shared" si="0"/>
        <v>15500</v>
      </c>
    </row>
    <row r="41" spans="1:11">
      <c r="A41" s="30" t="s">
        <v>577</v>
      </c>
      <c r="B41" s="118"/>
      <c r="C41" s="26" t="s">
        <v>208</v>
      </c>
      <c r="D41" s="67" t="s">
        <v>581</v>
      </c>
      <c r="E41" s="67" t="s">
        <v>581</v>
      </c>
      <c r="F41" s="67" t="s">
        <v>581</v>
      </c>
      <c r="G41" s="27">
        <v>1</v>
      </c>
      <c r="H41" s="27"/>
      <c r="I41" s="27">
        <v>1</v>
      </c>
      <c r="J41" s="28">
        <v>15500</v>
      </c>
      <c r="K41" s="31">
        <f t="shared" si="0"/>
        <v>15500</v>
      </c>
    </row>
    <row r="42" spans="1:11">
      <c r="A42" s="30" t="s">
        <v>577</v>
      </c>
      <c r="B42" s="118"/>
      <c r="C42" s="26" t="s">
        <v>208</v>
      </c>
      <c r="D42" s="27" t="s">
        <v>183</v>
      </c>
      <c r="E42" s="67" t="s">
        <v>581</v>
      </c>
      <c r="F42" s="67" t="s">
        <v>581</v>
      </c>
      <c r="G42" s="27">
        <v>1</v>
      </c>
      <c r="H42" s="27"/>
      <c r="I42" s="27">
        <v>1</v>
      </c>
      <c r="J42" s="28">
        <v>15500</v>
      </c>
      <c r="K42" s="31">
        <f t="shared" si="0"/>
        <v>15500</v>
      </c>
    </row>
    <row r="43" spans="1:11">
      <c r="A43" s="30" t="s">
        <v>577</v>
      </c>
      <c r="B43" s="118"/>
      <c r="C43" s="26" t="s">
        <v>208</v>
      </c>
      <c r="D43" s="27" t="s">
        <v>214</v>
      </c>
      <c r="E43" s="67" t="s">
        <v>581</v>
      </c>
      <c r="F43" s="67" t="s">
        <v>581</v>
      </c>
      <c r="G43" s="27">
        <v>1</v>
      </c>
      <c r="H43" s="27"/>
      <c r="I43" s="27">
        <v>1</v>
      </c>
      <c r="J43" s="28">
        <v>15500</v>
      </c>
      <c r="K43" s="31">
        <f t="shared" si="0"/>
        <v>15500</v>
      </c>
    </row>
    <row r="44" spans="1:11">
      <c r="A44" s="30" t="s">
        <v>577</v>
      </c>
      <c r="B44" s="118"/>
      <c r="C44" s="26" t="s">
        <v>208</v>
      </c>
      <c r="D44" s="27" t="s">
        <v>183</v>
      </c>
      <c r="E44" s="67" t="s">
        <v>581</v>
      </c>
      <c r="F44" s="67" t="s">
        <v>581</v>
      </c>
      <c r="G44" s="27">
        <v>1</v>
      </c>
      <c r="H44" s="27"/>
      <c r="I44" s="27">
        <v>1</v>
      </c>
      <c r="J44" s="28">
        <v>15500</v>
      </c>
      <c r="K44" s="31">
        <f t="shared" si="0"/>
        <v>15500</v>
      </c>
    </row>
    <row r="45" spans="1:11">
      <c r="A45" s="30" t="s">
        <v>577</v>
      </c>
      <c r="B45" s="118"/>
      <c r="C45" s="26" t="s">
        <v>208</v>
      </c>
      <c r="D45" s="27" t="s">
        <v>214</v>
      </c>
      <c r="E45" s="67" t="s">
        <v>581</v>
      </c>
      <c r="F45" s="67" t="s">
        <v>581</v>
      </c>
      <c r="G45" s="27">
        <v>1</v>
      </c>
      <c r="H45" s="27"/>
      <c r="I45" s="27">
        <v>1</v>
      </c>
      <c r="J45" s="28">
        <v>15500</v>
      </c>
      <c r="K45" s="31">
        <f t="shared" si="0"/>
        <v>15500</v>
      </c>
    </row>
    <row r="46" spans="1:11">
      <c r="A46" s="30" t="s">
        <v>577</v>
      </c>
      <c r="B46" s="118"/>
      <c r="C46" s="26" t="s">
        <v>208</v>
      </c>
      <c r="D46" s="27" t="s">
        <v>288</v>
      </c>
      <c r="E46" s="67" t="s">
        <v>581</v>
      </c>
      <c r="F46" s="67" t="s">
        <v>581</v>
      </c>
      <c r="G46" s="27">
        <v>1</v>
      </c>
      <c r="H46" s="27"/>
      <c r="I46" s="27">
        <v>1</v>
      </c>
      <c r="J46" s="28">
        <v>15500</v>
      </c>
      <c r="K46" s="31">
        <f t="shared" si="0"/>
        <v>15500</v>
      </c>
    </row>
    <row r="47" spans="1:11">
      <c r="A47" s="30" t="s">
        <v>577</v>
      </c>
      <c r="B47" s="118"/>
      <c r="C47" s="26" t="s">
        <v>208</v>
      </c>
      <c r="D47" s="67" t="s">
        <v>581</v>
      </c>
      <c r="E47" s="67" t="s">
        <v>581</v>
      </c>
      <c r="F47" s="67" t="s">
        <v>581</v>
      </c>
      <c r="G47" s="27"/>
      <c r="H47" s="27">
        <v>1</v>
      </c>
      <c r="I47" s="27">
        <v>1</v>
      </c>
      <c r="J47" s="28">
        <v>15500</v>
      </c>
      <c r="K47" s="31">
        <f t="shared" si="0"/>
        <v>15500</v>
      </c>
    </row>
    <row r="48" spans="1:11">
      <c r="A48" s="30" t="s">
        <v>577</v>
      </c>
      <c r="B48" s="118"/>
      <c r="C48" s="26" t="s">
        <v>93</v>
      </c>
      <c r="D48" s="27" t="s">
        <v>129</v>
      </c>
      <c r="E48" s="27" t="s">
        <v>231</v>
      </c>
      <c r="F48" s="67" t="s">
        <v>581</v>
      </c>
      <c r="G48" s="27">
        <v>1</v>
      </c>
      <c r="H48" s="27"/>
      <c r="I48" s="27">
        <v>1</v>
      </c>
      <c r="J48" s="28">
        <v>45000</v>
      </c>
      <c r="K48" s="31">
        <f t="shared" si="0"/>
        <v>45000</v>
      </c>
    </row>
    <row r="49" spans="1:11">
      <c r="A49" s="30" t="s">
        <v>577</v>
      </c>
      <c r="B49" s="118"/>
      <c r="C49" s="26" t="s">
        <v>86</v>
      </c>
      <c r="D49" s="27" t="s">
        <v>181</v>
      </c>
      <c r="E49" s="67" t="s">
        <v>581</v>
      </c>
      <c r="F49" s="67" t="s">
        <v>581</v>
      </c>
      <c r="G49" s="27">
        <v>1</v>
      </c>
      <c r="H49" s="27"/>
      <c r="I49" s="27">
        <v>1</v>
      </c>
      <c r="J49" s="28">
        <v>2500</v>
      </c>
      <c r="K49" s="31">
        <f t="shared" si="0"/>
        <v>2500</v>
      </c>
    </row>
    <row r="50" spans="1:11">
      <c r="A50" s="30" t="s">
        <v>577</v>
      </c>
      <c r="B50" s="118"/>
      <c r="C50" s="26" t="s">
        <v>190</v>
      </c>
      <c r="D50" s="27" t="s">
        <v>216</v>
      </c>
      <c r="E50" s="67" t="s">
        <v>581</v>
      </c>
      <c r="F50" s="67" t="s">
        <v>581</v>
      </c>
      <c r="G50" s="27">
        <v>1</v>
      </c>
      <c r="H50" s="27"/>
      <c r="I50" s="27">
        <v>1</v>
      </c>
      <c r="J50" s="28">
        <v>2500</v>
      </c>
      <c r="K50" s="31">
        <f t="shared" si="0"/>
        <v>2500</v>
      </c>
    </row>
    <row r="51" spans="1:11" ht="15.75" thickBot="1">
      <c r="A51" s="32" t="s">
        <v>577</v>
      </c>
      <c r="B51" s="126"/>
      <c r="C51" s="33" t="s">
        <v>94</v>
      </c>
      <c r="D51" s="35" t="s">
        <v>446</v>
      </c>
      <c r="E51" s="35" t="s">
        <v>292</v>
      </c>
      <c r="F51" s="70" t="s">
        <v>581</v>
      </c>
      <c r="G51" s="35">
        <v>1</v>
      </c>
      <c r="H51" s="35"/>
      <c r="I51" s="35">
        <v>1</v>
      </c>
      <c r="J51" s="36">
        <v>6500</v>
      </c>
      <c r="K51" s="37">
        <f t="shared" si="0"/>
        <v>6500</v>
      </c>
    </row>
    <row r="52" spans="1:11">
      <c r="A52" s="137" t="s">
        <v>577</v>
      </c>
      <c r="B52" s="138" t="s">
        <v>286</v>
      </c>
      <c r="C52" s="139" t="s">
        <v>94</v>
      </c>
      <c r="D52" s="140" t="s">
        <v>446</v>
      </c>
      <c r="E52" s="140" t="s">
        <v>292</v>
      </c>
      <c r="F52" s="141" t="s">
        <v>581</v>
      </c>
      <c r="G52" s="140">
        <v>1</v>
      </c>
      <c r="H52" s="140"/>
      <c r="I52" s="140">
        <v>1</v>
      </c>
      <c r="J52" s="142">
        <v>6500</v>
      </c>
      <c r="K52" s="143">
        <f t="shared" si="0"/>
        <v>6500</v>
      </c>
    </row>
    <row r="53" spans="1:11">
      <c r="A53" s="30" t="s">
        <v>577</v>
      </c>
      <c r="B53" s="115" t="s">
        <v>100</v>
      </c>
      <c r="C53" s="26" t="s">
        <v>86</v>
      </c>
      <c r="D53" s="67" t="s">
        <v>581</v>
      </c>
      <c r="E53" s="67" t="s">
        <v>581</v>
      </c>
      <c r="F53" s="67" t="s">
        <v>581</v>
      </c>
      <c r="G53" s="27">
        <v>1</v>
      </c>
      <c r="H53" s="27"/>
      <c r="I53" s="27">
        <v>1</v>
      </c>
      <c r="J53" s="28">
        <v>2500</v>
      </c>
      <c r="K53" s="31">
        <f t="shared" si="0"/>
        <v>2500</v>
      </c>
    </row>
    <row r="54" spans="1:11">
      <c r="A54" s="30" t="s">
        <v>577</v>
      </c>
      <c r="B54" s="115"/>
      <c r="C54" s="26" t="s">
        <v>96</v>
      </c>
      <c r="D54" s="67" t="s">
        <v>581</v>
      </c>
      <c r="E54" s="67" t="s">
        <v>581</v>
      </c>
      <c r="F54" s="67" t="s">
        <v>581</v>
      </c>
      <c r="G54" s="27">
        <v>1</v>
      </c>
      <c r="H54" s="27"/>
      <c r="I54" s="27">
        <v>1</v>
      </c>
      <c r="J54" s="28">
        <v>14000</v>
      </c>
      <c r="K54" s="31">
        <f t="shared" si="0"/>
        <v>14000</v>
      </c>
    </row>
    <row r="55" spans="1:11">
      <c r="A55" s="30" t="s">
        <v>577</v>
      </c>
      <c r="B55" s="115"/>
      <c r="C55" s="26" t="s">
        <v>28</v>
      </c>
      <c r="D55" s="67" t="s">
        <v>581</v>
      </c>
      <c r="E55" s="67" t="s">
        <v>581</v>
      </c>
      <c r="F55" s="67" t="s">
        <v>581</v>
      </c>
      <c r="G55" s="27">
        <v>1</v>
      </c>
      <c r="H55" s="27"/>
      <c r="I55" s="27">
        <v>1</v>
      </c>
      <c r="J55" s="28">
        <v>1200</v>
      </c>
      <c r="K55" s="31">
        <f t="shared" si="0"/>
        <v>1200</v>
      </c>
    </row>
    <row r="56" spans="1:11">
      <c r="A56" s="30" t="s">
        <v>577</v>
      </c>
      <c r="B56" s="115"/>
      <c r="C56" s="26" t="s">
        <v>57</v>
      </c>
      <c r="D56" s="67" t="s">
        <v>581</v>
      </c>
      <c r="E56" s="67" t="s">
        <v>581</v>
      </c>
      <c r="F56" s="67" t="s">
        <v>581</v>
      </c>
      <c r="G56" s="27">
        <v>1</v>
      </c>
      <c r="H56" s="27"/>
      <c r="I56" s="27">
        <v>1</v>
      </c>
      <c r="J56" s="28">
        <v>6500</v>
      </c>
      <c r="K56" s="31">
        <f t="shared" si="0"/>
        <v>6500</v>
      </c>
    </row>
    <row r="57" spans="1:11">
      <c r="A57" s="30" t="s">
        <v>577</v>
      </c>
      <c r="B57" s="115"/>
      <c r="C57" s="26" t="s">
        <v>97</v>
      </c>
      <c r="D57" s="67" t="s">
        <v>581</v>
      </c>
      <c r="E57" s="67" t="s">
        <v>581</v>
      </c>
      <c r="F57" s="67" t="s">
        <v>581</v>
      </c>
      <c r="G57" s="27"/>
      <c r="H57" s="27">
        <v>1</v>
      </c>
      <c r="I57" s="27">
        <v>1</v>
      </c>
      <c r="J57" s="28">
        <v>6500</v>
      </c>
      <c r="K57" s="31">
        <f t="shared" si="0"/>
        <v>6500</v>
      </c>
    </row>
    <row r="58" spans="1:11">
      <c r="A58" s="30" t="s">
        <v>577</v>
      </c>
      <c r="B58" s="115"/>
      <c r="C58" s="26" t="s">
        <v>182</v>
      </c>
      <c r="D58" s="27" t="s">
        <v>145</v>
      </c>
      <c r="E58" s="67" t="s">
        <v>581</v>
      </c>
      <c r="F58" s="67" t="s">
        <v>581</v>
      </c>
      <c r="G58" s="27">
        <v>1</v>
      </c>
      <c r="H58" s="27"/>
      <c r="I58" s="27">
        <v>1</v>
      </c>
      <c r="J58" s="28">
        <v>80000</v>
      </c>
      <c r="K58" s="31">
        <f t="shared" si="0"/>
        <v>80000</v>
      </c>
    </row>
    <row r="59" spans="1:11">
      <c r="A59" s="30" t="s">
        <v>577</v>
      </c>
      <c r="B59" s="115"/>
      <c r="C59" s="26" t="s">
        <v>94</v>
      </c>
      <c r="D59" s="27" t="s">
        <v>328</v>
      </c>
      <c r="E59" s="67" t="s">
        <v>581</v>
      </c>
      <c r="F59" s="67" t="s">
        <v>581</v>
      </c>
      <c r="G59" s="27">
        <v>1</v>
      </c>
      <c r="H59" s="27"/>
      <c r="I59" s="27">
        <v>1</v>
      </c>
      <c r="J59" s="28">
        <v>6500</v>
      </c>
      <c r="K59" s="31">
        <f t="shared" si="0"/>
        <v>6500</v>
      </c>
    </row>
    <row r="60" spans="1:11">
      <c r="A60" s="30" t="s">
        <v>577</v>
      </c>
      <c r="B60" s="115"/>
      <c r="C60" s="26" t="s">
        <v>97</v>
      </c>
      <c r="D60" s="27" t="s">
        <v>448</v>
      </c>
      <c r="E60" s="67" t="s">
        <v>581</v>
      </c>
      <c r="F60" s="67" t="s">
        <v>581</v>
      </c>
      <c r="G60" s="27">
        <v>1</v>
      </c>
      <c r="H60" s="27"/>
      <c r="I60" s="27">
        <v>1</v>
      </c>
      <c r="J60" s="28">
        <v>6500</v>
      </c>
      <c r="K60" s="31">
        <f t="shared" si="0"/>
        <v>6500</v>
      </c>
    </row>
    <row r="61" spans="1:11">
      <c r="A61" s="30" t="s">
        <v>577</v>
      </c>
      <c r="B61" s="115"/>
      <c r="C61" s="26" t="s">
        <v>96</v>
      </c>
      <c r="D61" s="67" t="s">
        <v>581</v>
      </c>
      <c r="E61" s="67" t="s">
        <v>581</v>
      </c>
      <c r="F61" s="67" t="s">
        <v>581</v>
      </c>
      <c r="G61" s="27">
        <v>1</v>
      </c>
      <c r="H61" s="27"/>
      <c r="I61" s="27">
        <v>1</v>
      </c>
      <c r="J61" s="28">
        <v>14000</v>
      </c>
      <c r="K61" s="31">
        <f t="shared" si="0"/>
        <v>14000</v>
      </c>
    </row>
    <row r="62" spans="1:11">
      <c r="A62" s="30" t="s">
        <v>577</v>
      </c>
      <c r="B62" s="115"/>
      <c r="C62" s="26" t="s">
        <v>70</v>
      </c>
      <c r="D62" s="27" t="s">
        <v>120</v>
      </c>
      <c r="E62" s="67" t="s">
        <v>581</v>
      </c>
      <c r="F62" s="27">
        <v>490</v>
      </c>
      <c r="G62" s="27">
        <v>1</v>
      </c>
      <c r="H62" s="27"/>
      <c r="I62" s="27">
        <v>1</v>
      </c>
      <c r="J62" s="28">
        <v>650</v>
      </c>
      <c r="K62" s="31">
        <f t="shared" si="0"/>
        <v>650</v>
      </c>
    </row>
    <row r="63" spans="1:11">
      <c r="A63" s="30" t="s">
        <v>577</v>
      </c>
      <c r="B63" s="115"/>
      <c r="C63" s="26" t="s">
        <v>96</v>
      </c>
      <c r="D63" s="67" t="s">
        <v>581</v>
      </c>
      <c r="E63" s="67" t="s">
        <v>581</v>
      </c>
      <c r="F63" s="67" t="s">
        <v>581</v>
      </c>
      <c r="G63" s="27">
        <v>1</v>
      </c>
      <c r="H63" s="27"/>
      <c r="I63" s="27">
        <v>1</v>
      </c>
      <c r="J63" s="28">
        <v>14000</v>
      </c>
      <c r="K63" s="31">
        <f t="shared" si="0"/>
        <v>14000</v>
      </c>
    </row>
    <row r="64" spans="1:11">
      <c r="A64" s="30" t="s">
        <v>577</v>
      </c>
      <c r="B64" s="115"/>
      <c r="C64" s="26" t="s">
        <v>177</v>
      </c>
      <c r="D64" s="27" t="s">
        <v>180</v>
      </c>
      <c r="E64" s="67" t="s">
        <v>581</v>
      </c>
      <c r="F64" s="67" t="s">
        <v>581</v>
      </c>
      <c r="G64" s="27">
        <v>1</v>
      </c>
      <c r="H64" s="27"/>
      <c r="I64" s="27">
        <v>1</v>
      </c>
      <c r="J64" s="28">
        <v>80000</v>
      </c>
      <c r="K64" s="31">
        <f t="shared" si="0"/>
        <v>80000</v>
      </c>
    </row>
    <row r="65" spans="1:11">
      <c r="A65" s="30" t="s">
        <v>577</v>
      </c>
      <c r="B65" s="115"/>
      <c r="C65" s="26" t="s">
        <v>95</v>
      </c>
      <c r="D65" s="27" t="s">
        <v>214</v>
      </c>
      <c r="E65" s="67" t="s">
        <v>581</v>
      </c>
      <c r="F65" s="67" t="s">
        <v>581</v>
      </c>
      <c r="G65" s="27">
        <v>1</v>
      </c>
      <c r="H65" s="27"/>
      <c r="I65" s="27">
        <v>1</v>
      </c>
      <c r="J65" s="28">
        <v>38000</v>
      </c>
      <c r="K65" s="31">
        <f t="shared" ref="K65:K118" si="1">I65*J65</f>
        <v>38000</v>
      </c>
    </row>
    <row r="66" spans="1:11">
      <c r="A66" s="30" t="s">
        <v>577</v>
      </c>
      <c r="B66" s="115"/>
      <c r="C66" s="26" t="s">
        <v>93</v>
      </c>
      <c r="D66" s="27" t="s">
        <v>129</v>
      </c>
      <c r="E66" s="27" t="s">
        <v>449</v>
      </c>
      <c r="F66" s="67" t="s">
        <v>581</v>
      </c>
      <c r="G66" s="27">
        <v>1</v>
      </c>
      <c r="H66" s="27"/>
      <c r="I66" s="27">
        <v>1</v>
      </c>
      <c r="J66" s="28">
        <v>45000</v>
      </c>
      <c r="K66" s="31">
        <f t="shared" si="1"/>
        <v>45000</v>
      </c>
    </row>
    <row r="67" spans="1:11">
      <c r="A67" s="30" t="s">
        <v>577</v>
      </c>
      <c r="B67" s="115"/>
      <c r="C67" s="26" t="s">
        <v>94</v>
      </c>
      <c r="D67" s="27" t="s">
        <v>289</v>
      </c>
      <c r="E67" s="67" t="s">
        <v>581</v>
      </c>
      <c r="F67" s="67" t="s">
        <v>581</v>
      </c>
      <c r="G67" s="27">
        <v>1</v>
      </c>
      <c r="H67" s="27"/>
      <c r="I67" s="27">
        <v>1</v>
      </c>
      <c r="J67" s="28">
        <v>6500</v>
      </c>
      <c r="K67" s="31">
        <f t="shared" si="1"/>
        <v>6500</v>
      </c>
    </row>
    <row r="68" spans="1:11">
      <c r="A68" s="30" t="s">
        <v>577</v>
      </c>
      <c r="B68" s="115"/>
      <c r="C68" s="26" t="s">
        <v>95</v>
      </c>
      <c r="D68" s="27" t="s">
        <v>288</v>
      </c>
      <c r="E68" s="67" t="s">
        <v>581</v>
      </c>
      <c r="F68" s="67" t="s">
        <v>581</v>
      </c>
      <c r="G68" s="27">
        <v>1</v>
      </c>
      <c r="H68" s="27"/>
      <c r="I68" s="27">
        <v>1</v>
      </c>
      <c r="J68" s="28">
        <v>38000</v>
      </c>
      <c r="K68" s="31">
        <f t="shared" si="1"/>
        <v>38000</v>
      </c>
    </row>
    <row r="69" spans="1:11">
      <c r="A69" s="30" t="s">
        <v>577</v>
      </c>
      <c r="B69" s="115"/>
      <c r="C69" s="26" t="s">
        <v>95</v>
      </c>
      <c r="D69" s="27" t="s">
        <v>288</v>
      </c>
      <c r="E69" s="67" t="s">
        <v>581</v>
      </c>
      <c r="F69" s="67" t="s">
        <v>581</v>
      </c>
      <c r="G69" s="27">
        <v>1</v>
      </c>
      <c r="H69" s="27"/>
      <c r="I69" s="27">
        <v>1</v>
      </c>
      <c r="J69" s="28">
        <v>38000</v>
      </c>
      <c r="K69" s="31">
        <f t="shared" si="1"/>
        <v>38000</v>
      </c>
    </row>
    <row r="70" spans="1:11">
      <c r="A70" s="30" t="s">
        <v>577</v>
      </c>
      <c r="B70" s="115"/>
      <c r="C70" s="26" t="s">
        <v>95</v>
      </c>
      <c r="D70" s="27" t="s">
        <v>288</v>
      </c>
      <c r="E70" s="67" t="s">
        <v>581</v>
      </c>
      <c r="F70" s="67" t="s">
        <v>581</v>
      </c>
      <c r="G70" s="27">
        <v>1</v>
      </c>
      <c r="H70" s="27"/>
      <c r="I70" s="27">
        <v>1</v>
      </c>
      <c r="J70" s="28">
        <v>38000</v>
      </c>
      <c r="K70" s="31">
        <f t="shared" si="1"/>
        <v>38000</v>
      </c>
    </row>
    <row r="71" spans="1:11">
      <c r="A71" s="30" t="s">
        <v>577</v>
      </c>
      <c r="B71" s="115"/>
      <c r="C71" s="26" t="s">
        <v>95</v>
      </c>
      <c r="D71" s="27" t="s">
        <v>288</v>
      </c>
      <c r="E71" s="67" t="s">
        <v>581</v>
      </c>
      <c r="F71" s="67" t="s">
        <v>581</v>
      </c>
      <c r="G71" s="27">
        <v>1</v>
      </c>
      <c r="H71" s="27"/>
      <c r="I71" s="27">
        <v>1</v>
      </c>
      <c r="J71" s="28">
        <v>38000</v>
      </c>
      <c r="K71" s="31">
        <f t="shared" si="1"/>
        <v>38000</v>
      </c>
    </row>
    <row r="72" spans="1:11">
      <c r="A72" s="30" t="s">
        <v>577</v>
      </c>
      <c r="B72" s="72" t="s">
        <v>460</v>
      </c>
      <c r="C72" s="26" t="s">
        <v>450</v>
      </c>
      <c r="D72" s="27" t="s">
        <v>454</v>
      </c>
      <c r="E72" s="67" t="s">
        <v>581</v>
      </c>
      <c r="F72" s="67" t="s">
        <v>581</v>
      </c>
      <c r="G72" s="27">
        <v>1</v>
      </c>
      <c r="H72" s="27"/>
      <c r="I72" s="27">
        <v>1</v>
      </c>
      <c r="J72" s="28">
        <v>650000</v>
      </c>
      <c r="K72" s="31">
        <f t="shared" si="1"/>
        <v>650000</v>
      </c>
    </row>
    <row r="73" spans="1:11">
      <c r="A73" s="30" t="s">
        <v>577</v>
      </c>
      <c r="B73" s="72"/>
      <c r="C73" s="26" t="s">
        <v>450</v>
      </c>
      <c r="D73" s="27" t="s">
        <v>455</v>
      </c>
      <c r="E73" s="27" t="s">
        <v>458</v>
      </c>
      <c r="F73" s="67" t="s">
        <v>581</v>
      </c>
      <c r="G73" s="27">
        <v>1</v>
      </c>
      <c r="H73" s="27"/>
      <c r="I73" s="27">
        <v>1</v>
      </c>
      <c r="J73" s="28">
        <v>650000</v>
      </c>
      <c r="K73" s="31">
        <f t="shared" si="1"/>
        <v>650000</v>
      </c>
    </row>
    <row r="74" spans="1:11">
      <c r="A74" s="30" t="s">
        <v>577</v>
      </c>
      <c r="B74" s="72"/>
      <c r="C74" s="26" t="s">
        <v>28</v>
      </c>
      <c r="D74" s="67" t="s">
        <v>581</v>
      </c>
      <c r="E74" s="67" t="s">
        <v>581</v>
      </c>
      <c r="F74" s="67" t="s">
        <v>581</v>
      </c>
      <c r="G74" s="27">
        <v>1</v>
      </c>
      <c r="H74" s="27"/>
      <c r="I74" s="27">
        <v>1</v>
      </c>
      <c r="J74" s="28">
        <v>1200</v>
      </c>
      <c r="K74" s="31">
        <f t="shared" si="1"/>
        <v>1200</v>
      </c>
    </row>
    <row r="75" spans="1:11">
      <c r="A75" s="30" t="s">
        <v>577</v>
      </c>
      <c r="B75" s="72"/>
      <c r="C75" s="26" t="s">
        <v>94</v>
      </c>
      <c r="D75" s="27" t="s">
        <v>456</v>
      </c>
      <c r="E75" s="67" t="s">
        <v>581</v>
      </c>
      <c r="F75" s="67" t="s">
        <v>581</v>
      </c>
      <c r="G75" s="27">
        <v>1</v>
      </c>
      <c r="H75" s="27"/>
      <c r="I75" s="27">
        <v>1</v>
      </c>
      <c r="J75" s="28">
        <v>6500</v>
      </c>
      <c r="K75" s="31">
        <f t="shared" si="1"/>
        <v>6500</v>
      </c>
    </row>
    <row r="76" spans="1:11">
      <c r="A76" s="30" t="s">
        <v>577</v>
      </c>
      <c r="B76" s="72"/>
      <c r="C76" s="26" t="s">
        <v>451</v>
      </c>
      <c r="D76" s="27" t="s">
        <v>168</v>
      </c>
      <c r="E76" s="67" t="s">
        <v>581</v>
      </c>
      <c r="F76" s="67" t="s">
        <v>581</v>
      </c>
      <c r="G76" s="27">
        <v>1</v>
      </c>
      <c r="H76" s="27"/>
      <c r="I76" s="27">
        <v>1</v>
      </c>
      <c r="J76" s="28">
        <v>450000</v>
      </c>
      <c r="K76" s="31">
        <f t="shared" si="1"/>
        <v>450000</v>
      </c>
    </row>
    <row r="77" spans="1:11">
      <c r="A77" s="30" t="s">
        <v>577</v>
      </c>
      <c r="B77" s="72"/>
      <c r="C77" s="26" t="s">
        <v>177</v>
      </c>
      <c r="D77" s="27" t="s">
        <v>457</v>
      </c>
      <c r="E77" s="27" t="s">
        <v>459</v>
      </c>
      <c r="F77" s="67" t="s">
        <v>581</v>
      </c>
      <c r="G77" s="27">
        <v>1</v>
      </c>
      <c r="H77" s="27"/>
      <c r="I77" s="27">
        <v>1</v>
      </c>
      <c r="J77" s="28">
        <v>80000</v>
      </c>
      <c r="K77" s="31">
        <f t="shared" si="1"/>
        <v>80000</v>
      </c>
    </row>
    <row r="78" spans="1:11">
      <c r="A78" s="30" t="s">
        <v>577</v>
      </c>
      <c r="B78" s="72"/>
      <c r="C78" s="26" t="s">
        <v>452</v>
      </c>
      <c r="D78" s="67" t="s">
        <v>581</v>
      </c>
      <c r="E78" s="67" t="s">
        <v>581</v>
      </c>
      <c r="F78" s="67" t="s">
        <v>581</v>
      </c>
      <c r="G78" s="27">
        <v>1</v>
      </c>
      <c r="H78" s="27"/>
      <c r="I78" s="27">
        <v>1</v>
      </c>
      <c r="J78" s="28">
        <v>45000</v>
      </c>
      <c r="K78" s="31">
        <f t="shared" si="1"/>
        <v>45000</v>
      </c>
    </row>
    <row r="79" spans="1:11">
      <c r="A79" s="30" t="s">
        <v>577</v>
      </c>
      <c r="B79" s="72"/>
      <c r="C79" s="26" t="s">
        <v>452</v>
      </c>
      <c r="D79" s="67" t="s">
        <v>581</v>
      </c>
      <c r="E79" s="67" t="s">
        <v>581</v>
      </c>
      <c r="F79" s="67" t="s">
        <v>581</v>
      </c>
      <c r="G79" s="27">
        <v>1</v>
      </c>
      <c r="H79" s="27"/>
      <c r="I79" s="27">
        <v>1</v>
      </c>
      <c r="J79" s="28">
        <v>45000</v>
      </c>
      <c r="K79" s="31">
        <f t="shared" si="1"/>
        <v>45000</v>
      </c>
    </row>
    <row r="80" spans="1:11">
      <c r="A80" s="30" t="s">
        <v>577</v>
      </c>
      <c r="B80" s="72"/>
      <c r="C80" s="26" t="s">
        <v>93</v>
      </c>
      <c r="D80" s="67" t="s">
        <v>581</v>
      </c>
      <c r="E80" s="67" t="s">
        <v>581</v>
      </c>
      <c r="F80" s="67" t="s">
        <v>581</v>
      </c>
      <c r="G80" s="27">
        <v>1</v>
      </c>
      <c r="H80" s="27"/>
      <c r="I80" s="27">
        <v>1</v>
      </c>
      <c r="J80" s="28">
        <v>45000</v>
      </c>
      <c r="K80" s="31">
        <f t="shared" si="1"/>
        <v>45000</v>
      </c>
    </row>
    <row r="81" spans="1:11">
      <c r="A81" s="30" t="s">
        <v>577</v>
      </c>
      <c r="B81" s="72"/>
      <c r="C81" s="26" t="s">
        <v>453</v>
      </c>
      <c r="D81" s="27" t="s">
        <v>234</v>
      </c>
      <c r="E81" s="67" t="s">
        <v>581</v>
      </c>
      <c r="F81" s="67" t="s">
        <v>581</v>
      </c>
      <c r="G81" s="27">
        <v>1</v>
      </c>
      <c r="H81" s="27"/>
      <c r="I81" s="27">
        <v>1</v>
      </c>
      <c r="J81" s="28">
        <v>65000</v>
      </c>
      <c r="K81" s="31">
        <f t="shared" si="1"/>
        <v>65000</v>
      </c>
    </row>
    <row r="82" spans="1:11">
      <c r="A82" s="30" t="s">
        <v>577</v>
      </c>
      <c r="B82" s="72"/>
      <c r="C82" s="26" t="s">
        <v>177</v>
      </c>
      <c r="D82" s="27" t="s">
        <v>180</v>
      </c>
      <c r="E82" s="67" t="s">
        <v>581</v>
      </c>
      <c r="F82" s="67" t="s">
        <v>581</v>
      </c>
      <c r="G82" s="27">
        <v>1</v>
      </c>
      <c r="H82" s="27"/>
      <c r="I82" s="27">
        <v>1</v>
      </c>
      <c r="J82" s="28">
        <v>80000</v>
      </c>
      <c r="K82" s="31">
        <f t="shared" si="1"/>
        <v>80000</v>
      </c>
    </row>
    <row r="83" spans="1:11">
      <c r="A83" s="30" t="s">
        <v>577</v>
      </c>
      <c r="B83" s="72"/>
      <c r="C83" s="26" t="s">
        <v>95</v>
      </c>
      <c r="D83" s="67" t="s">
        <v>581</v>
      </c>
      <c r="E83" s="67" t="s">
        <v>581</v>
      </c>
      <c r="F83" s="67" t="s">
        <v>581</v>
      </c>
      <c r="G83" s="27">
        <v>1</v>
      </c>
      <c r="H83" s="27"/>
      <c r="I83" s="27">
        <v>1</v>
      </c>
      <c r="J83" s="28">
        <v>38000</v>
      </c>
      <c r="K83" s="31">
        <f t="shared" si="1"/>
        <v>38000</v>
      </c>
    </row>
    <row r="84" spans="1:11">
      <c r="A84" s="30" t="s">
        <v>577</v>
      </c>
      <c r="B84" s="72"/>
      <c r="C84" s="26" t="s">
        <v>94</v>
      </c>
      <c r="D84" s="27" t="s">
        <v>328</v>
      </c>
      <c r="E84" s="67" t="s">
        <v>581</v>
      </c>
      <c r="F84" s="67" t="s">
        <v>581</v>
      </c>
      <c r="G84" s="27">
        <v>1</v>
      </c>
      <c r="H84" s="27"/>
      <c r="I84" s="27">
        <v>1</v>
      </c>
      <c r="J84" s="28">
        <v>6500</v>
      </c>
      <c r="K84" s="31">
        <f t="shared" si="1"/>
        <v>6500</v>
      </c>
    </row>
    <row r="85" spans="1:11">
      <c r="A85" s="30" t="s">
        <v>577</v>
      </c>
      <c r="B85" s="72"/>
      <c r="C85" s="26" t="s">
        <v>94</v>
      </c>
      <c r="D85" s="27" t="s">
        <v>462</v>
      </c>
      <c r="E85" s="67" t="s">
        <v>581</v>
      </c>
      <c r="F85" s="67" t="s">
        <v>581</v>
      </c>
      <c r="G85" s="27">
        <v>1</v>
      </c>
      <c r="H85" s="27"/>
      <c r="I85" s="27">
        <v>1</v>
      </c>
      <c r="J85" s="28">
        <v>6500</v>
      </c>
      <c r="K85" s="31">
        <f t="shared" si="1"/>
        <v>6500</v>
      </c>
    </row>
    <row r="86" spans="1:11">
      <c r="A86" s="30" t="s">
        <v>577</v>
      </c>
      <c r="B86" s="72"/>
      <c r="C86" s="26" t="s">
        <v>403</v>
      </c>
      <c r="D86" s="27" t="s">
        <v>463</v>
      </c>
      <c r="E86" s="67" t="s">
        <v>581</v>
      </c>
      <c r="F86" s="67" t="s">
        <v>581</v>
      </c>
      <c r="G86" s="27">
        <v>1</v>
      </c>
      <c r="H86" s="27"/>
      <c r="I86" s="27">
        <v>1</v>
      </c>
      <c r="J86" s="28">
        <v>350000</v>
      </c>
      <c r="K86" s="31">
        <f t="shared" si="1"/>
        <v>350000</v>
      </c>
    </row>
    <row r="87" spans="1:11">
      <c r="A87" s="30" t="s">
        <v>577</v>
      </c>
      <c r="B87" s="72"/>
      <c r="C87" s="26" t="s">
        <v>403</v>
      </c>
      <c r="D87" s="27" t="s">
        <v>464</v>
      </c>
      <c r="E87" s="67" t="s">
        <v>581</v>
      </c>
      <c r="F87" s="67" t="s">
        <v>581</v>
      </c>
      <c r="G87" s="27">
        <v>1</v>
      </c>
      <c r="H87" s="27"/>
      <c r="I87" s="27">
        <v>1</v>
      </c>
      <c r="J87" s="28">
        <v>350000</v>
      </c>
      <c r="K87" s="31">
        <f t="shared" si="1"/>
        <v>350000</v>
      </c>
    </row>
    <row r="88" spans="1:11">
      <c r="A88" s="30" t="s">
        <v>577</v>
      </c>
      <c r="B88" s="72"/>
      <c r="C88" s="26" t="s">
        <v>97</v>
      </c>
      <c r="D88" s="67" t="s">
        <v>581</v>
      </c>
      <c r="E88" s="67" t="s">
        <v>581</v>
      </c>
      <c r="F88" s="67" t="s">
        <v>581</v>
      </c>
      <c r="G88" s="27">
        <v>1</v>
      </c>
      <c r="H88" s="27"/>
      <c r="I88" s="27">
        <v>1</v>
      </c>
      <c r="J88" s="28">
        <v>6500</v>
      </c>
      <c r="K88" s="31">
        <f t="shared" si="1"/>
        <v>6500</v>
      </c>
    </row>
    <row r="89" spans="1:11">
      <c r="A89" s="30" t="s">
        <v>577</v>
      </c>
      <c r="B89" s="128" t="s">
        <v>471</v>
      </c>
      <c r="C89" s="26" t="s">
        <v>453</v>
      </c>
      <c r="D89" s="27" t="s">
        <v>465</v>
      </c>
      <c r="E89" s="27" t="s">
        <v>469</v>
      </c>
      <c r="F89" s="67" t="s">
        <v>581</v>
      </c>
      <c r="G89" s="27">
        <v>1</v>
      </c>
      <c r="H89" s="27"/>
      <c r="I89" s="27">
        <v>1</v>
      </c>
      <c r="J89" s="28">
        <v>65000</v>
      </c>
      <c r="K89" s="31">
        <f t="shared" si="1"/>
        <v>65000</v>
      </c>
    </row>
    <row r="90" spans="1:11">
      <c r="A90" s="30" t="s">
        <v>577</v>
      </c>
      <c r="B90" s="129"/>
      <c r="C90" s="26" t="s">
        <v>177</v>
      </c>
      <c r="D90" s="27" t="s">
        <v>234</v>
      </c>
      <c r="E90" s="67" t="s">
        <v>581</v>
      </c>
      <c r="F90" s="67" t="s">
        <v>581</v>
      </c>
      <c r="G90" s="27">
        <v>1</v>
      </c>
      <c r="H90" s="27"/>
      <c r="I90" s="27">
        <v>1</v>
      </c>
      <c r="J90" s="28">
        <v>80000</v>
      </c>
      <c r="K90" s="31">
        <f t="shared" si="1"/>
        <v>80000</v>
      </c>
    </row>
    <row r="91" spans="1:11">
      <c r="A91" s="30" t="s">
        <v>577</v>
      </c>
      <c r="B91" s="129"/>
      <c r="C91" s="26" t="s">
        <v>72</v>
      </c>
      <c r="D91" s="67" t="s">
        <v>581</v>
      </c>
      <c r="E91" s="67" t="s">
        <v>581</v>
      </c>
      <c r="F91" s="67" t="s">
        <v>581</v>
      </c>
      <c r="G91" s="27"/>
      <c r="H91" s="27">
        <v>1</v>
      </c>
      <c r="I91" s="27">
        <v>1</v>
      </c>
      <c r="J91" s="28">
        <v>65000</v>
      </c>
      <c r="K91" s="31">
        <f t="shared" si="1"/>
        <v>65000</v>
      </c>
    </row>
    <row r="92" spans="1:11">
      <c r="A92" s="30" t="s">
        <v>577</v>
      </c>
      <c r="B92" s="129"/>
      <c r="C92" s="26" t="s">
        <v>453</v>
      </c>
      <c r="D92" s="27" t="s">
        <v>466</v>
      </c>
      <c r="E92" s="67" t="s">
        <v>581</v>
      </c>
      <c r="F92" s="67" t="s">
        <v>581</v>
      </c>
      <c r="G92" s="27"/>
      <c r="H92" s="27">
        <v>1</v>
      </c>
      <c r="I92" s="27">
        <v>1</v>
      </c>
      <c r="J92" s="28">
        <v>65000</v>
      </c>
      <c r="K92" s="31">
        <f t="shared" si="1"/>
        <v>65000</v>
      </c>
    </row>
    <row r="93" spans="1:11">
      <c r="A93" s="30" t="s">
        <v>577</v>
      </c>
      <c r="B93" s="129"/>
      <c r="C93" s="26" t="s">
        <v>94</v>
      </c>
      <c r="D93" s="67" t="s">
        <v>581</v>
      </c>
      <c r="E93" s="67" t="s">
        <v>581</v>
      </c>
      <c r="F93" s="67" t="s">
        <v>581</v>
      </c>
      <c r="G93" s="27"/>
      <c r="H93" s="27">
        <v>1</v>
      </c>
      <c r="I93" s="27">
        <v>1</v>
      </c>
      <c r="J93" s="28">
        <v>6500</v>
      </c>
      <c r="K93" s="31">
        <f t="shared" si="1"/>
        <v>6500</v>
      </c>
    </row>
    <row r="94" spans="1:11">
      <c r="A94" s="30" t="s">
        <v>577</v>
      </c>
      <c r="B94" s="129"/>
      <c r="C94" s="26" t="s">
        <v>29</v>
      </c>
      <c r="D94" s="67" t="s">
        <v>581</v>
      </c>
      <c r="E94" s="67" t="s">
        <v>581</v>
      </c>
      <c r="F94" s="67" t="s">
        <v>581</v>
      </c>
      <c r="G94" s="27">
        <v>1</v>
      </c>
      <c r="H94" s="27"/>
      <c r="I94" s="27">
        <v>1</v>
      </c>
      <c r="J94" s="28">
        <v>30000</v>
      </c>
      <c r="K94" s="31">
        <f t="shared" si="1"/>
        <v>30000</v>
      </c>
    </row>
    <row r="95" spans="1:11">
      <c r="A95" s="30" t="s">
        <v>577</v>
      </c>
      <c r="B95" s="129"/>
      <c r="C95" s="26" t="s">
        <v>461</v>
      </c>
      <c r="D95" s="27" t="s">
        <v>467</v>
      </c>
      <c r="E95" s="67" t="s">
        <v>581</v>
      </c>
      <c r="F95" s="27" t="s">
        <v>470</v>
      </c>
      <c r="G95" s="27">
        <v>1</v>
      </c>
      <c r="H95" s="27"/>
      <c r="I95" s="27">
        <v>1</v>
      </c>
      <c r="J95" s="28">
        <v>800000</v>
      </c>
      <c r="K95" s="31">
        <f t="shared" si="1"/>
        <v>800000</v>
      </c>
    </row>
    <row r="96" spans="1:11">
      <c r="A96" s="30" t="s">
        <v>577</v>
      </c>
      <c r="B96" s="129"/>
      <c r="C96" s="26" t="s">
        <v>453</v>
      </c>
      <c r="D96" s="27" t="s">
        <v>468</v>
      </c>
      <c r="E96" s="67" t="s">
        <v>581</v>
      </c>
      <c r="F96" s="67" t="s">
        <v>581</v>
      </c>
      <c r="G96" s="27"/>
      <c r="H96" s="27">
        <v>1</v>
      </c>
      <c r="I96" s="27">
        <v>1</v>
      </c>
      <c r="J96" s="28">
        <v>65000</v>
      </c>
      <c r="K96" s="31">
        <f t="shared" si="1"/>
        <v>65000</v>
      </c>
    </row>
    <row r="97" spans="1:11">
      <c r="A97" s="30" t="s">
        <v>577</v>
      </c>
      <c r="B97" s="129"/>
      <c r="C97" s="26" t="s">
        <v>472</v>
      </c>
      <c r="D97" s="27" t="s">
        <v>474</v>
      </c>
      <c r="E97" s="67" t="s">
        <v>581</v>
      </c>
      <c r="F97" s="67" t="s">
        <v>581</v>
      </c>
      <c r="G97" s="27">
        <v>1</v>
      </c>
      <c r="H97" s="27"/>
      <c r="I97" s="27">
        <v>1</v>
      </c>
      <c r="J97" s="28">
        <v>65000</v>
      </c>
      <c r="K97" s="31">
        <f t="shared" si="1"/>
        <v>65000</v>
      </c>
    </row>
    <row r="98" spans="1:11">
      <c r="A98" s="30" t="s">
        <v>577</v>
      </c>
      <c r="B98" s="129"/>
      <c r="C98" s="26" t="s">
        <v>461</v>
      </c>
      <c r="D98" s="27" t="s">
        <v>203</v>
      </c>
      <c r="E98" s="67" t="s">
        <v>581</v>
      </c>
      <c r="F98" s="27">
        <v>990493</v>
      </c>
      <c r="G98" s="27"/>
      <c r="H98" s="27">
        <v>1</v>
      </c>
      <c r="I98" s="27">
        <v>1</v>
      </c>
      <c r="J98" s="28">
        <v>800000</v>
      </c>
      <c r="K98" s="31">
        <f t="shared" si="1"/>
        <v>800000</v>
      </c>
    </row>
    <row r="99" spans="1:11">
      <c r="A99" s="30" t="s">
        <v>577</v>
      </c>
      <c r="B99" s="129"/>
      <c r="C99" s="26" t="s">
        <v>473</v>
      </c>
      <c r="D99" s="27" t="s">
        <v>475</v>
      </c>
      <c r="E99" s="67" t="s">
        <v>581</v>
      </c>
      <c r="F99" s="67" t="s">
        <v>581</v>
      </c>
      <c r="G99" s="27">
        <v>1</v>
      </c>
      <c r="H99" s="27"/>
      <c r="I99" s="27">
        <v>1</v>
      </c>
      <c r="J99" s="28">
        <v>55000</v>
      </c>
      <c r="K99" s="31">
        <f t="shared" si="1"/>
        <v>55000</v>
      </c>
    </row>
    <row r="100" spans="1:11">
      <c r="A100" s="30" t="s">
        <v>577</v>
      </c>
      <c r="B100" s="129"/>
      <c r="C100" s="26" t="s">
        <v>403</v>
      </c>
      <c r="D100" s="67" t="s">
        <v>581</v>
      </c>
      <c r="E100" s="67" t="s">
        <v>581</v>
      </c>
      <c r="F100" s="67" t="s">
        <v>581</v>
      </c>
      <c r="G100" s="27"/>
      <c r="H100" s="27">
        <v>1</v>
      </c>
      <c r="I100" s="27">
        <v>1</v>
      </c>
      <c r="J100" s="28">
        <v>350000</v>
      </c>
      <c r="K100" s="31">
        <f t="shared" si="1"/>
        <v>350000</v>
      </c>
    </row>
    <row r="101" spans="1:11">
      <c r="A101" s="30" t="s">
        <v>577</v>
      </c>
      <c r="B101" s="129"/>
      <c r="C101" s="26" t="s">
        <v>94</v>
      </c>
      <c r="D101" s="27" t="s">
        <v>456</v>
      </c>
      <c r="E101" s="67" t="s">
        <v>581</v>
      </c>
      <c r="F101" s="67" t="s">
        <v>581</v>
      </c>
      <c r="G101" s="27">
        <v>1</v>
      </c>
      <c r="H101" s="27"/>
      <c r="I101" s="27">
        <v>1</v>
      </c>
      <c r="J101" s="28">
        <v>6500</v>
      </c>
      <c r="K101" s="31">
        <f t="shared" si="1"/>
        <v>6500</v>
      </c>
    </row>
    <row r="102" spans="1:11">
      <c r="A102" s="30" t="s">
        <v>577</v>
      </c>
      <c r="B102" s="129"/>
      <c r="C102" s="26" t="s">
        <v>452</v>
      </c>
      <c r="D102" s="67" t="s">
        <v>581</v>
      </c>
      <c r="E102" s="67" t="s">
        <v>581</v>
      </c>
      <c r="F102" s="67" t="s">
        <v>581</v>
      </c>
      <c r="G102" s="27"/>
      <c r="H102" s="27">
        <v>1</v>
      </c>
      <c r="I102" s="27">
        <v>1</v>
      </c>
      <c r="J102" s="28">
        <v>45000</v>
      </c>
      <c r="K102" s="31">
        <f t="shared" si="1"/>
        <v>45000</v>
      </c>
    </row>
    <row r="103" spans="1:11" ht="15.75" thickBot="1">
      <c r="A103" s="32" t="s">
        <v>577</v>
      </c>
      <c r="B103" s="144"/>
      <c r="C103" s="33" t="s">
        <v>21</v>
      </c>
      <c r="D103" s="35" t="s">
        <v>375</v>
      </c>
      <c r="E103" s="70" t="s">
        <v>581</v>
      </c>
      <c r="F103" s="70" t="s">
        <v>581</v>
      </c>
      <c r="G103" s="35">
        <v>1</v>
      </c>
      <c r="H103" s="35"/>
      <c r="I103" s="35">
        <v>1</v>
      </c>
      <c r="J103" s="36">
        <v>15000</v>
      </c>
      <c r="K103" s="37">
        <f t="shared" si="1"/>
        <v>15000</v>
      </c>
    </row>
    <row r="104" spans="1:11">
      <c r="A104" s="137" t="s">
        <v>577</v>
      </c>
      <c r="B104" s="145" t="s">
        <v>471</v>
      </c>
      <c r="C104" s="139" t="s">
        <v>59</v>
      </c>
      <c r="D104" s="141" t="s">
        <v>581</v>
      </c>
      <c r="E104" s="141" t="s">
        <v>581</v>
      </c>
      <c r="F104" s="141" t="s">
        <v>581</v>
      </c>
      <c r="G104" s="140">
        <v>1</v>
      </c>
      <c r="H104" s="140"/>
      <c r="I104" s="140">
        <v>1</v>
      </c>
      <c r="J104" s="142">
        <v>4500</v>
      </c>
      <c r="K104" s="143">
        <f t="shared" si="1"/>
        <v>4500</v>
      </c>
    </row>
    <row r="105" spans="1:11">
      <c r="A105" s="30" t="s">
        <v>577</v>
      </c>
      <c r="B105" s="129"/>
      <c r="C105" s="26" t="s">
        <v>57</v>
      </c>
      <c r="D105" s="67" t="s">
        <v>581</v>
      </c>
      <c r="E105" s="67" t="s">
        <v>581</v>
      </c>
      <c r="F105" s="67" t="s">
        <v>581</v>
      </c>
      <c r="G105" s="27">
        <v>1</v>
      </c>
      <c r="H105" s="27"/>
      <c r="I105" s="27">
        <v>1</v>
      </c>
      <c r="J105" s="28">
        <v>6500</v>
      </c>
      <c r="K105" s="31">
        <f t="shared" si="1"/>
        <v>6500</v>
      </c>
    </row>
    <row r="106" spans="1:11">
      <c r="A106" s="30" t="s">
        <v>577</v>
      </c>
      <c r="B106" s="130"/>
      <c r="C106" s="26" t="s">
        <v>57</v>
      </c>
      <c r="D106" s="67" t="s">
        <v>581</v>
      </c>
      <c r="E106" s="67" t="s">
        <v>581</v>
      </c>
      <c r="F106" s="67" t="s">
        <v>581</v>
      </c>
      <c r="G106" s="27"/>
      <c r="H106" s="27">
        <v>1</v>
      </c>
      <c r="I106" s="27">
        <v>1</v>
      </c>
      <c r="J106" s="28">
        <v>6500</v>
      </c>
      <c r="K106" s="31">
        <f t="shared" si="1"/>
        <v>6500</v>
      </c>
    </row>
    <row r="107" spans="1:11">
      <c r="A107" s="30" t="s">
        <v>577</v>
      </c>
      <c r="B107" s="115" t="s">
        <v>476</v>
      </c>
      <c r="C107" s="26" t="s">
        <v>58</v>
      </c>
      <c r="D107" s="67" t="s">
        <v>581</v>
      </c>
      <c r="E107" s="67" t="s">
        <v>581</v>
      </c>
      <c r="F107" s="67" t="s">
        <v>581</v>
      </c>
      <c r="G107" s="27">
        <v>1</v>
      </c>
      <c r="H107" s="27"/>
      <c r="I107" s="27">
        <v>1</v>
      </c>
      <c r="J107" s="28">
        <v>55000</v>
      </c>
      <c r="K107" s="31">
        <f t="shared" si="1"/>
        <v>55000</v>
      </c>
    </row>
    <row r="108" spans="1:11">
      <c r="A108" s="30" t="s">
        <v>577</v>
      </c>
      <c r="B108" s="115"/>
      <c r="C108" s="26" t="s">
        <v>28</v>
      </c>
      <c r="D108" s="27" t="s">
        <v>138</v>
      </c>
      <c r="E108" s="67" t="s">
        <v>581</v>
      </c>
      <c r="F108" s="67" t="s">
        <v>581</v>
      </c>
      <c r="G108" s="27">
        <v>1</v>
      </c>
      <c r="H108" s="27"/>
      <c r="I108" s="27">
        <v>1</v>
      </c>
      <c r="J108" s="28">
        <v>1200</v>
      </c>
      <c r="K108" s="31">
        <f t="shared" si="1"/>
        <v>1200</v>
      </c>
    </row>
    <row r="109" spans="1:11">
      <c r="A109" s="30" t="s">
        <v>577</v>
      </c>
      <c r="B109" s="115"/>
      <c r="C109" s="26" t="s">
        <v>93</v>
      </c>
      <c r="D109" s="27" t="s">
        <v>129</v>
      </c>
      <c r="E109" s="67" t="s">
        <v>581</v>
      </c>
      <c r="F109" s="27" t="s">
        <v>410</v>
      </c>
      <c r="G109" s="27">
        <v>1</v>
      </c>
      <c r="H109" s="27"/>
      <c r="I109" s="27">
        <v>1</v>
      </c>
      <c r="J109" s="28">
        <v>45000</v>
      </c>
      <c r="K109" s="31">
        <f t="shared" si="1"/>
        <v>45000</v>
      </c>
    </row>
    <row r="110" spans="1:11">
      <c r="A110" s="30" t="s">
        <v>577</v>
      </c>
      <c r="B110" s="69" t="s">
        <v>477</v>
      </c>
      <c r="C110" s="26" t="s">
        <v>20</v>
      </c>
      <c r="D110" s="27" t="s">
        <v>145</v>
      </c>
      <c r="E110" s="67" t="s">
        <v>581</v>
      </c>
      <c r="F110" s="67" t="s">
        <v>581</v>
      </c>
      <c r="G110" s="27">
        <v>1</v>
      </c>
      <c r="H110" s="27"/>
      <c r="I110" s="27">
        <v>1</v>
      </c>
      <c r="J110" s="28">
        <v>6500</v>
      </c>
      <c r="K110" s="31">
        <f t="shared" si="1"/>
        <v>6500</v>
      </c>
    </row>
    <row r="111" spans="1:11">
      <c r="A111" s="30" t="s">
        <v>577</v>
      </c>
      <c r="B111" s="115" t="s">
        <v>478</v>
      </c>
      <c r="C111" s="26" t="s">
        <v>177</v>
      </c>
      <c r="D111" s="27" t="s">
        <v>479</v>
      </c>
      <c r="E111" s="27" t="s">
        <v>481</v>
      </c>
      <c r="F111" s="67" t="s">
        <v>581</v>
      </c>
      <c r="G111" s="27">
        <v>1</v>
      </c>
      <c r="H111" s="27"/>
      <c r="I111" s="27">
        <v>1</v>
      </c>
      <c r="J111" s="28">
        <v>80000</v>
      </c>
      <c r="K111" s="31">
        <f t="shared" si="1"/>
        <v>80000</v>
      </c>
    </row>
    <row r="112" spans="1:11">
      <c r="A112" s="30" t="s">
        <v>577</v>
      </c>
      <c r="B112" s="115"/>
      <c r="C112" s="26" t="s">
        <v>177</v>
      </c>
      <c r="D112" s="27" t="s">
        <v>234</v>
      </c>
      <c r="E112" s="27" t="s">
        <v>480</v>
      </c>
      <c r="F112" s="67" t="s">
        <v>581</v>
      </c>
      <c r="G112" s="27">
        <v>1</v>
      </c>
      <c r="H112" s="27"/>
      <c r="I112" s="27">
        <v>1</v>
      </c>
      <c r="J112" s="28">
        <v>80000</v>
      </c>
      <c r="K112" s="31">
        <f t="shared" si="1"/>
        <v>80000</v>
      </c>
    </row>
    <row r="113" spans="1:11">
      <c r="A113" s="30" t="s">
        <v>577</v>
      </c>
      <c r="B113" s="115"/>
      <c r="C113" s="26" t="s">
        <v>177</v>
      </c>
      <c r="D113" s="27" t="s">
        <v>180</v>
      </c>
      <c r="E113" s="67" t="s">
        <v>581</v>
      </c>
      <c r="F113" s="67" t="s">
        <v>581</v>
      </c>
      <c r="G113" s="27">
        <v>1</v>
      </c>
      <c r="H113" s="27"/>
      <c r="I113" s="27">
        <v>1</v>
      </c>
      <c r="J113" s="28">
        <v>80000</v>
      </c>
      <c r="K113" s="31">
        <f t="shared" si="1"/>
        <v>80000</v>
      </c>
    </row>
    <row r="114" spans="1:11">
      <c r="A114" s="30" t="s">
        <v>577</v>
      </c>
      <c r="B114" s="115"/>
      <c r="C114" s="26" t="s">
        <v>93</v>
      </c>
      <c r="D114" s="27" t="s">
        <v>483</v>
      </c>
      <c r="E114" s="67" t="s">
        <v>581</v>
      </c>
      <c r="F114" s="67" t="s">
        <v>581</v>
      </c>
      <c r="G114" s="27">
        <v>1</v>
      </c>
      <c r="H114" s="27"/>
      <c r="I114" s="27">
        <v>1</v>
      </c>
      <c r="J114" s="28">
        <v>45000</v>
      </c>
      <c r="K114" s="31">
        <f t="shared" si="1"/>
        <v>45000</v>
      </c>
    </row>
    <row r="115" spans="1:11">
      <c r="A115" s="30" t="s">
        <v>577</v>
      </c>
      <c r="B115" s="115"/>
      <c r="C115" s="26" t="s">
        <v>482</v>
      </c>
      <c r="D115" s="67" t="s">
        <v>581</v>
      </c>
      <c r="E115" s="67" t="s">
        <v>581</v>
      </c>
      <c r="F115" s="67" t="s">
        <v>581</v>
      </c>
      <c r="G115" s="27">
        <v>1</v>
      </c>
      <c r="H115" s="27"/>
      <c r="I115" s="27">
        <v>1</v>
      </c>
      <c r="J115" s="28">
        <v>170000</v>
      </c>
      <c r="K115" s="31">
        <f t="shared" si="1"/>
        <v>170000</v>
      </c>
    </row>
    <row r="116" spans="1:11">
      <c r="A116" s="30" t="s">
        <v>577</v>
      </c>
      <c r="B116" s="115"/>
      <c r="C116" s="26" t="s">
        <v>94</v>
      </c>
      <c r="D116" s="27" t="s">
        <v>289</v>
      </c>
      <c r="E116" s="67" t="s">
        <v>581</v>
      </c>
      <c r="F116" s="67" t="s">
        <v>581</v>
      </c>
      <c r="G116" s="27">
        <v>1</v>
      </c>
      <c r="H116" s="27"/>
      <c r="I116" s="27">
        <v>1</v>
      </c>
      <c r="J116" s="28">
        <v>6500</v>
      </c>
      <c r="K116" s="31">
        <f t="shared" si="1"/>
        <v>6500</v>
      </c>
    </row>
    <row r="117" spans="1:11">
      <c r="A117" s="30" t="s">
        <v>577</v>
      </c>
      <c r="B117" s="115"/>
      <c r="C117" s="26" t="s">
        <v>94</v>
      </c>
      <c r="D117" s="27" t="s">
        <v>456</v>
      </c>
      <c r="E117" s="67" t="s">
        <v>581</v>
      </c>
      <c r="F117" s="67" t="s">
        <v>581</v>
      </c>
      <c r="G117" s="27">
        <v>1</v>
      </c>
      <c r="H117" s="27"/>
      <c r="I117" s="27">
        <v>1</v>
      </c>
      <c r="J117" s="28">
        <v>6500</v>
      </c>
      <c r="K117" s="31">
        <f t="shared" si="1"/>
        <v>6500</v>
      </c>
    </row>
    <row r="118" spans="1:11">
      <c r="A118" s="30" t="s">
        <v>577</v>
      </c>
      <c r="B118" s="115"/>
      <c r="C118" s="26" t="s">
        <v>177</v>
      </c>
      <c r="D118" s="27" t="s">
        <v>180</v>
      </c>
      <c r="E118" s="67" t="s">
        <v>581</v>
      </c>
      <c r="F118" s="67" t="s">
        <v>581</v>
      </c>
      <c r="G118" s="27">
        <v>1</v>
      </c>
      <c r="H118" s="27"/>
      <c r="I118" s="27">
        <v>1</v>
      </c>
      <c r="J118" s="28">
        <v>80000</v>
      </c>
      <c r="K118" s="31">
        <f t="shared" si="1"/>
        <v>80000</v>
      </c>
    </row>
    <row r="119" spans="1:11">
      <c r="A119" s="30" t="s">
        <v>577</v>
      </c>
      <c r="B119" s="115" t="s">
        <v>319</v>
      </c>
      <c r="C119" s="26" t="s">
        <v>304</v>
      </c>
      <c r="D119" s="27" t="s">
        <v>486</v>
      </c>
      <c r="E119" s="27" t="s">
        <v>491</v>
      </c>
      <c r="F119" s="67" t="s">
        <v>581</v>
      </c>
      <c r="G119" s="27">
        <v>1</v>
      </c>
      <c r="H119" s="27"/>
      <c r="I119" s="27">
        <v>1</v>
      </c>
      <c r="J119" s="28">
        <v>250000</v>
      </c>
      <c r="K119" s="31">
        <f t="shared" ref="K119:K180" si="2">I119*J119</f>
        <v>250000</v>
      </c>
    </row>
    <row r="120" spans="1:11">
      <c r="A120" s="30" t="s">
        <v>577</v>
      </c>
      <c r="B120" s="115"/>
      <c r="C120" s="26" t="s">
        <v>304</v>
      </c>
      <c r="D120" s="27" t="s">
        <v>132</v>
      </c>
      <c r="E120" s="67" t="s">
        <v>581</v>
      </c>
      <c r="F120" s="67" t="s">
        <v>581</v>
      </c>
      <c r="G120" s="27">
        <v>1</v>
      </c>
      <c r="H120" s="27"/>
      <c r="I120" s="27">
        <v>1</v>
      </c>
      <c r="J120" s="28">
        <v>250000</v>
      </c>
      <c r="K120" s="31">
        <f t="shared" si="2"/>
        <v>250000</v>
      </c>
    </row>
    <row r="121" spans="1:11">
      <c r="A121" s="30" t="s">
        <v>577</v>
      </c>
      <c r="B121" s="115"/>
      <c r="C121" s="26" t="s">
        <v>587</v>
      </c>
      <c r="D121" s="27" t="s">
        <v>456</v>
      </c>
      <c r="E121" s="67" t="s">
        <v>581</v>
      </c>
      <c r="F121" s="67" t="s">
        <v>581</v>
      </c>
      <c r="G121" s="27">
        <v>1</v>
      </c>
      <c r="H121" s="27"/>
      <c r="I121" s="27">
        <v>1</v>
      </c>
      <c r="J121" s="28">
        <v>75000</v>
      </c>
      <c r="K121" s="31">
        <f t="shared" si="2"/>
        <v>75000</v>
      </c>
    </row>
    <row r="122" spans="1:11">
      <c r="A122" s="30" t="s">
        <v>577</v>
      </c>
      <c r="B122" s="115"/>
      <c r="C122" s="26" t="s">
        <v>587</v>
      </c>
      <c r="D122" s="27" t="s">
        <v>456</v>
      </c>
      <c r="E122" s="67" t="s">
        <v>581</v>
      </c>
      <c r="F122" s="67" t="s">
        <v>581</v>
      </c>
      <c r="G122" s="27">
        <v>1</v>
      </c>
      <c r="H122" s="27"/>
      <c r="I122" s="27">
        <v>1</v>
      </c>
      <c r="J122" s="28">
        <v>75000</v>
      </c>
      <c r="K122" s="31">
        <f t="shared" si="2"/>
        <v>75000</v>
      </c>
    </row>
    <row r="123" spans="1:11">
      <c r="A123" s="30" t="s">
        <v>577</v>
      </c>
      <c r="B123" s="115"/>
      <c r="C123" s="26" t="s">
        <v>484</v>
      </c>
      <c r="D123" s="27" t="s">
        <v>487</v>
      </c>
      <c r="E123" s="67" t="s">
        <v>581</v>
      </c>
      <c r="F123" s="67" t="s">
        <v>581</v>
      </c>
      <c r="G123" s="27">
        <v>1</v>
      </c>
      <c r="H123" s="27"/>
      <c r="I123" s="27">
        <v>1</v>
      </c>
      <c r="J123" s="28">
        <v>4500</v>
      </c>
      <c r="K123" s="31">
        <f t="shared" si="2"/>
        <v>4500</v>
      </c>
    </row>
    <row r="124" spans="1:11">
      <c r="A124" s="30" t="s">
        <v>577</v>
      </c>
      <c r="B124" s="115"/>
      <c r="C124" s="26" t="s">
        <v>484</v>
      </c>
      <c r="D124" s="27" t="s">
        <v>487</v>
      </c>
      <c r="E124" s="67" t="s">
        <v>581</v>
      </c>
      <c r="F124" s="67" t="s">
        <v>581</v>
      </c>
      <c r="G124" s="27">
        <v>1</v>
      </c>
      <c r="H124" s="27"/>
      <c r="I124" s="27">
        <v>1</v>
      </c>
      <c r="J124" s="28">
        <v>4500</v>
      </c>
      <c r="K124" s="31">
        <f t="shared" si="2"/>
        <v>4500</v>
      </c>
    </row>
    <row r="125" spans="1:11">
      <c r="A125" s="30" t="s">
        <v>577</v>
      </c>
      <c r="B125" s="115"/>
      <c r="C125" s="26" t="s">
        <v>190</v>
      </c>
      <c r="D125" s="27" t="s">
        <v>90</v>
      </c>
      <c r="E125" s="67" t="s">
        <v>581</v>
      </c>
      <c r="F125" s="67" t="s">
        <v>581</v>
      </c>
      <c r="G125" s="27">
        <v>1</v>
      </c>
      <c r="H125" s="27"/>
      <c r="I125" s="27">
        <v>1</v>
      </c>
      <c r="J125" s="28">
        <v>2500</v>
      </c>
      <c r="K125" s="31">
        <f t="shared" si="2"/>
        <v>2500</v>
      </c>
    </row>
    <row r="126" spans="1:11">
      <c r="A126" s="30" t="s">
        <v>577</v>
      </c>
      <c r="B126" s="115"/>
      <c r="C126" s="26" t="s">
        <v>28</v>
      </c>
      <c r="D126" s="27" t="s">
        <v>488</v>
      </c>
      <c r="E126" s="67" t="s">
        <v>581</v>
      </c>
      <c r="F126" s="67" t="s">
        <v>581</v>
      </c>
      <c r="G126" s="27">
        <v>1</v>
      </c>
      <c r="H126" s="27"/>
      <c r="I126" s="27">
        <v>1</v>
      </c>
      <c r="J126" s="28">
        <v>1200</v>
      </c>
      <c r="K126" s="31">
        <f t="shared" si="2"/>
        <v>1200</v>
      </c>
    </row>
    <row r="127" spans="1:11">
      <c r="A127" s="30" t="s">
        <v>577</v>
      </c>
      <c r="B127" s="115"/>
      <c r="C127" s="26" t="s">
        <v>22</v>
      </c>
      <c r="D127" s="27" t="s">
        <v>137</v>
      </c>
      <c r="E127" s="67" t="s">
        <v>581</v>
      </c>
      <c r="F127" s="67" t="s">
        <v>581</v>
      </c>
      <c r="G127" s="27">
        <v>1</v>
      </c>
      <c r="H127" s="27"/>
      <c r="I127" s="27">
        <v>1</v>
      </c>
      <c r="J127" s="28">
        <v>2500</v>
      </c>
      <c r="K127" s="31">
        <f t="shared" si="2"/>
        <v>2500</v>
      </c>
    </row>
    <row r="128" spans="1:11">
      <c r="A128" s="30" t="s">
        <v>577</v>
      </c>
      <c r="B128" s="115"/>
      <c r="C128" s="26" t="s">
        <v>28</v>
      </c>
      <c r="D128" s="27" t="s">
        <v>138</v>
      </c>
      <c r="E128" s="67" t="s">
        <v>581</v>
      </c>
      <c r="F128" s="67" t="s">
        <v>581</v>
      </c>
      <c r="G128" s="27">
        <v>1</v>
      </c>
      <c r="H128" s="27"/>
      <c r="I128" s="27">
        <v>1</v>
      </c>
      <c r="J128" s="28">
        <v>1200</v>
      </c>
      <c r="K128" s="31">
        <f t="shared" si="2"/>
        <v>1200</v>
      </c>
    </row>
    <row r="129" spans="1:11">
      <c r="A129" s="30" t="s">
        <v>577</v>
      </c>
      <c r="B129" s="115"/>
      <c r="C129" s="26" t="s">
        <v>26</v>
      </c>
      <c r="D129" s="27" t="s">
        <v>165</v>
      </c>
      <c r="E129" s="27" t="s">
        <v>314</v>
      </c>
      <c r="F129" s="67" t="s">
        <v>581</v>
      </c>
      <c r="G129" s="27">
        <v>1</v>
      </c>
      <c r="H129" s="27"/>
      <c r="I129" s="27">
        <v>1</v>
      </c>
      <c r="J129" s="28">
        <v>6500</v>
      </c>
      <c r="K129" s="31">
        <f t="shared" si="2"/>
        <v>6500</v>
      </c>
    </row>
    <row r="130" spans="1:11">
      <c r="A130" s="30" t="s">
        <v>577</v>
      </c>
      <c r="B130" s="115"/>
      <c r="C130" s="26" t="s">
        <v>305</v>
      </c>
      <c r="D130" s="27" t="s">
        <v>489</v>
      </c>
      <c r="E130" s="67" t="s">
        <v>581</v>
      </c>
      <c r="F130" s="67" t="s">
        <v>581</v>
      </c>
      <c r="G130" s="27">
        <v>1</v>
      </c>
      <c r="H130" s="27"/>
      <c r="I130" s="27">
        <v>1</v>
      </c>
      <c r="J130" s="28">
        <v>4500</v>
      </c>
      <c r="K130" s="31">
        <f t="shared" si="2"/>
        <v>4500</v>
      </c>
    </row>
    <row r="131" spans="1:11">
      <c r="A131" s="30" t="s">
        <v>577</v>
      </c>
      <c r="B131" s="115"/>
      <c r="C131" s="26" t="s">
        <v>485</v>
      </c>
      <c r="D131" s="27" t="s">
        <v>490</v>
      </c>
      <c r="E131" s="67" t="s">
        <v>581</v>
      </c>
      <c r="F131" s="67" t="s">
        <v>581</v>
      </c>
      <c r="G131" s="27">
        <v>1</v>
      </c>
      <c r="H131" s="27"/>
      <c r="I131" s="27">
        <v>1</v>
      </c>
      <c r="J131" s="28">
        <v>250000</v>
      </c>
      <c r="K131" s="31">
        <f t="shared" si="2"/>
        <v>250000</v>
      </c>
    </row>
    <row r="132" spans="1:11">
      <c r="A132" s="30" t="s">
        <v>577</v>
      </c>
      <c r="B132" s="115"/>
      <c r="C132" s="26" t="s">
        <v>25</v>
      </c>
      <c r="D132" s="67" t="s">
        <v>581</v>
      </c>
      <c r="E132" s="67" t="s">
        <v>581</v>
      </c>
      <c r="F132" s="67" t="s">
        <v>581</v>
      </c>
      <c r="G132" s="27">
        <v>1</v>
      </c>
      <c r="H132" s="27"/>
      <c r="I132" s="27">
        <v>1</v>
      </c>
      <c r="J132" s="28">
        <v>375000</v>
      </c>
      <c r="K132" s="31">
        <f t="shared" si="2"/>
        <v>375000</v>
      </c>
    </row>
    <row r="133" spans="1:11">
      <c r="A133" s="30" t="s">
        <v>577</v>
      </c>
      <c r="B133" s="115"/>
      <c r="C133" s="26" t="s">
        <v>25</v>
      </c>
      <c r="D133" s="67" t="s">
        <v>581</v>
      </c>
      <c r="E133" s="67" t="s">
        <v>581</v>
      </c>
      <c r="F133" s="67" t="s">
        <v>581</v>
      </c>
      <c r="G133" s="27">
        <v>1</v>
      </c>
      <c r="H133" s="27"/>
      <c r="I133" s="27">
        <v>1</v>
      </c>
      <c r="J133" s="28">
        <v>375000</v>
      </c>
      <c r="K133" s="31">
        <f t="shared" si="2"/>
        <v>375000</v>
      </c>
    </row>
    <row r="134" spans="1:11">
      <c r="A134" s="30" t="s">
        <v>577</v>
      </c>
      <c r="B134" s="115"/>
      <c r="C134" s="26" t="s">
        <v>492</v>
      </c>
      <c r="D134" s="27" t="s">
        <v>493</v>
      </c>
      <c r="E134" s="67" t="s">
        <v>581</v>
      </c>
      <c r="F134" s="67" t="s">
        <v>581</v>
      </c>
      <c r="G134" s="27">
        <v>1</v>
      </c>
      <c r="H134" s="27"/>
      <c r="I134" s="27">
        <v>1</v>
      </c>
      <c r="J134" s="28">
        <v>4500</v>
      </c>
      <c r="K134" s="31">
        <f t="shared" si="2"/>
        <v>4500</v>
      </c>
    </row>
    <row r="135" spans="1:11">
      <c r="A135" s="30" t="s">
        <v>577</v>
      </c>
      <c r="B135" s="115"/>
      <c r="C135" s="26" t="s">
        <v>26</v>
      </c>
      <c r="D135" s="27" t="s">
        <v>165</v>
      </c>
      <c r="E135" s="67" t="s">
        <v>581</v>
      </c>
      <c r="F135" s="67" t="s">
        <v>581</v>
      </c>
      <c r="G135" s="27">
        <v>1</v>
      </c>
      <c r="H135" s="27"/>
      <c r="I135" s="27">
        <v>1</v>
      </c>
      <c r="J135" s="28">
        <v>6500</v>
      </c>
      <c r="K135" s="31">
        <f t="shared" si="2"/>
        <v>6500</v>
      </c>
    </row>
    <row r="136" spans="1:11">
      <c r="A136" s="30" t="s">
        <v>577</v>
      </c>
      <c r="B136" s="115"/>
      <c r="C136" s="26" t="s">
        <v>412</v>
      </c>
      <c r="D136" s="27" t="s">
        <v>494</v>
      </c>
      <c r="E136" s="27">
        <v>352</v>
      </c>
      <c r="F136" s="67" t="s">
        <v>581</v>
      </c>
      <c r="G136" s="27">
        <v>1</v>
      </c>
      <c r="H136" s="27"/>
      <c r="I136" s="27">
        <v>1</v>
      </c>
      <c r="J136" s="28">
        <v>200000</v>
      </c>
      <c r="K136" s="31">
        <f t="shared" si="2"/>
        <v>200000</v>
      </c>
    </row>
    <row r="137" spans="1:11">
      <c r="A137" s="30" t="s">
        <v>577</v>
      </c>
      <c r="B137" s="115"/>
      <c r="C137" s="26" t="s">
        <v>21</v>
      </c>
      <c r="D137" s="27" t="s">
        <v>36</v>
      </c>
      <c r="E137" s="27" t="s">
        <v>496</v>
      </c>
      <c r="F137" s="67" t="s">
        <v>581</v>
      </c>
      <c r="G137" s="27">
        <v>1</v>
      </c>
      <c r="H137" s="27"/>
      <c r="I137" s="27">
        <v>1</v>
      </c>
      <c r="J137" s="28">
        <v>15000</v>
      </c>
      <c r="K137" s="31">
        <f t="shared" si="2"/>
        <v>15000</v>
      </c>
    </row>
    <row r="138" spans="1:11">
      <c r="A138" s="30" t="s">
        <v>577</v>
      </c>
      <c r="B138" s="115"/>
      <c r="C138" s="26" t="s">
        <v>413</v>
      </c>
      <c r="D138" s="27" t="s">
        <v>494</v>
      </c>
      <c r="E138" s="67" t="s">
        <v>581</v>
      </c>
      <c r="F138" s="67" t="s">
        <v>581</v>
      </c>
      <c r="G138" s="27">
        <v>1</v>
      </c>
      <c r="H138" s="27"/>
      <c r="I138" s="27">
        <v>1</v>
      </c>
      <c r="J138" s="28">
        <v>250000</v>
      </c>
      <c r="K138" s="31">
        <f t="shared" si="2"/>
        <v>250000</v>
      </c>
    </row>
    <row r="139" spans="1:11">
      <c r="A139" s="30" t="s">
        <v>577</v>
      </c>
      <c r="B139" s="115"/>
      <c r="C139" s="26" t="s">
        <v>72</v>
      </c>
      <c r="D139" s="27" t="s">
        <v>495</v>
      </c>
      <c r="E139" s="67" t="s">
        <v>581</v>
      </c>
      <c r="F139" s="67" t="s">
        <v>581</v>
      </c>
      <c r="G139" s="27">
        <v>1</v>
      </c>
      <c r="H139" s="27"/>
      <c r="I139" s="27">
        <v>1</v>
      </c>
      <c r="J139" s="28">
        <v>65000</v>
      </c>
      <c r="K139" s="31">
        <f t="shared" si="2"/>
        <v>65000</v>
      </c>
    </row>
    <row r="140" spans="1:11">
      <c r="A140" s="30" t="s">
        <v>577</v>
      </c>
      <c r="B140" s="117" t="s">
        <v>497</v>
      </c>
      <c r="C140" s="26" t="s">
        <v>71</v>
      </c>
      <c r="D140" s="27" t="s">
        <v>113</v>
      </c>
      <c r="E140" s="67" t="s">
        <v>581</v>
      </c>
      <c r="F140" s="67" t="s">
        <v>581</v>
      </c>
      <c r="G140" s="27">
        <v>1</v>
      </c>
      <c r="H140" s="27"/>
      <c r="I140" s="27">
        <v>1</v>
      </c>
      <c r="J140" s="28">
        <v>1100</v>
      </c>
      <c r="K140" s="31">
        <f t="shared" si="2"/>
        <v>1100</v>
      </c>
    </row>
    <row r="141" spans="1:11">
      <c r="A141" s="30" t="s">
        <v>577</v>
      </c>
      <c r="B141" s="118"/>
      <c r="C141" s="26" t="s">
        <v>111</v>
      </c>
      <c r="D141" s="67" t="s">
        <v>581</v>
      </c>
      <c r="E141" s="27" t="s">
        <v>151</v>
      </c>
      <c r="F141" s="67" t="s">
        <v>581</v>
      </c>
      <c r="G141" s="27">
        <v>1</v>
      </c>
      <c r="H141" s="27"/>
      <c r="I141" s="27">
        <v>1</v>
      </c>
      <c r="J141" s="28">
        <v>1100</v>
      </c>
      <c r="K141" s="31">
        <f t="shared" si="2"/>
        <v>1100</v>
      </c>
    </row>
    <row r="142" spans="1:11">
      <c r="A142" s="30" t="s">
        <v>577</v>
      </c>
      <c r="B142" s="118"/>
      <c r="C142" s="26" t="s">
        <v>94</v>
      </c>
      <c r="D142" s="27" t="s">
        <v>456</v>
      </c>
      <c r="E142" s="67" t="s">
        <v>581</v>
      </c>
      <c r="F142" s="67" t="s">
        <v>581</v>
      </c>
      <c r="G142" s="27">
        <v>1</v>
      </c>
      <c r="H142" s="27"/>
      <c r="I142" s="27">
        <v>1</v>
      </c>
      <c r="J142" s="28">
        <v>6500</v>
      </c>
      <c r="K142" s="31">
        <f t="shared" si="2"/>
        <v>6500</v>
      </c>
    </row>
    <row r="143" spans="1:11">
      <c r="A143" s="30" t="s">
        <v>577</v>
      </c>
      <c r="B143" s="118"/>
      <c r="C143" s="26" t="s">
        <v>93</v>
      </c>
      <c r="D143" s="27" t="s">
        <v>129</v>
      </c>
      <c r="E143" s="67" t="s">
        <v>581</v>
      </c>
      <c r="F143" s="67" t="s">
        <v>581</v>
      </c>
      <c r="G143" s="27">
        <v>1</v>
      </c>
      <c r="H143" s="27"/>
      <c r="I143" s="27">
        <v>1</v>
      </c>
      <c r="J143" s="28">
        <v>45000</v>
      </c>
      <c r="K143" s="31">
        <f t="shared" si="2"/>
        <v>45000</v>
      </c>
    </row>
    <row r="144" spans="1:11">
      <c r="A144" s="30" t="s">
        <v>577</v>
      </c>
      <c r="B144" s="118"/>
      <c r="C144" s="26" t="s">
        <v>177</v>
      </c>
      <c r="D144" s="27" t="s">
        <v>180</v>
      </c>
      <c r="E144" s="27" t="s">
        <v>502</v>
      </c>
      <c r="F144" s="67" t="s">
        <v>581</v>
      </c>
      <c r="G144" s="27">
        <v>1</v>
      </c>
      <c r="H144" s="27"/>
      <c r="I144" s="27">
        <v>1</v>
      </c>
      <c r="J144" s="28">
        <v>80000</v>
      </c>
      <c r="K144" s="31">
        <f t="shared" si="2"/>
        <v>80000</v>
      </c>
    </row>
    <row r="145" spans="1:11">
      <c r="A145" s="30" t="s">
        <v>577</v>
      </c>
      <c r="B145" s="118"/>
      <c r="C145" s="26" t="s">
        <v>177</v>
      </c>
      <c r="D145" s="27" t="s">
        <v>180</v>
      </c>
      <c r="E145" s="27" t="s">
        <v>502</v>
      </c>
      <c r="F145" s="67" t="s">
        <v>581</v>
      </c>
      <c r="G145" s="27">
        <v>1</v>
      </c>
      <c r="H145" s="27"/>
      <c r="I145" s="27">
        <v>1</v>
      </c>
      <c r="J145" s="28">
        <v>80000</v>
      </c>
      <c r="K145" s="31">
        <f t="shared" si="2"/>
        <v>80000</v>
      </c>
    </row>
    <row r="146" spans="1:11">
      <c r="A146" s="30" t="s">
        <v>577</v>
      </c>
      <c r="B146" s="118"/>
      <c r="C146" s="26" t="s">
        <v>28</v>
      </c>
      <c r="D146" s="27" t="s">
        <v>138</v>
      </c>
      <c r="E146" s="67" t="s">
        <v>581</v>
      </c>
      <c r="F146" s="67" t="s">
        <v>581</v>
      </c>
      <c r="G146" s="27">
        <v>1</v>
      </c>
      <c r="H146" s="27"/>
      <c r="I146" s="27">
        <v>1</v>
      </c>
      <c r="J146" s="28">
        <v>1200</v>
      </c>
      <c r="K146" s="31">
        <f t="shared" si="2"/>
        <v>1200</v>
      </c>
    </row>
    <row r="147" spans="1:11">
      <c r="A147" s="30" t="s">
        <v>577</v>
      </c>
      <c r="B147" s="118"/>
      <c r="C147" s="26" t="s">
        <v>20</v>
      </c>
      <c r="D147" s="27" t="s">
        <v>145</v>
      </c>
      <c r="E147" s="67" t="s">
        <v>581</v>
      </c>
      <c r="F147" s="67" t="s">
        <v>581</v>
      </c>
      <c r="G147" s="27">
        <v>1</v>
      </c>
      <c r="H147" s="27"/>
      <c r="I147" s="27">
        <v>1</v>
      </c>
      <c r="J147" s="28">
        <v>6500</v>
      </c>
      <c r="K147" s="31">
        <f t="shared" si="2"/>
        <v>6500</v>
      </c>
    </row>
    <row r="148" spans="1:11">
      <c r="A148" s="30" t="s">
        <v>577</v>
      </c>
      <c r="B148" s="118"/>
      <c r="C148" s="26" t="s">
        <v>21</v>
      </c>
      <c r="D148" s="27" t="s">
        <v>76</v>
      </c>
      <c r="E148" s="27" t="s">
        <v>501</v>
      </c>
      <c r="F148" s="67" t="s">
        <v>581</v>
      </c>
      <c r="G148" s="27">
        <v>1</v>
      </c>
      <c r="H148" s="27"/>
      <c r="I148" s="27">
        <v>1</v>
      </c>
      <c r="J148" s="28">
        <v>17000</v>
      </c>
      <c r="K148" s="31">
        <f t="shared" si="2"/>
        <v>17000</v>
      </c>
    </row>
    <row r="149" spans="1:11">
      <c r="A149" s="30" t="s">
        <v>577</v>
      </c>
      <c r="B149" s="118"/>
      <c r="C149" s="26" t="s">
        <v>94</v>
      </c>
      <c r="D149" s="27" t="s">
        <v>456</v>
      </c>
      <c r="E149" s="67" t="s">
        <v>581</v>
      </c>
      <c r="F149" s="67" t="s">
        <v>581</v>
      </c>
      <c r="G149" s="27">
        <v>1</v>
      </c>
      <c r="H149" s="27"/>
      <c r="I149" s="27">
        <v>1</v>
      </c>
      <c r="J149" s="28">
        <v>6500</v>
      </c>
      <c r="K149" s="31">
        <f t="shared" si="2"/>
        <v>6500</v>
      </c>
    </row>
    <row r="150" spans="1:11">
      <c r="A150" s="30" t="s">
        <v>577</v>
      </c>
      <c r="B150" s="118"/>
      <c r="C150" s="26" t="s">
        <v>21</v>
      </c>
      <c r="D150" s="27" t="s">
        <v>76</v>
      </c>
      <c r="E150" s="27" t="s">
        <v>501</v>
      </c>
      <c r="F150" s="67" t="s">
        <v>581</v>
      </c>
      <c r="G150" s="27">
        <v>1</v>
      </c>
      <c r="H150" s="27"/>
      <c r="I150" s="27">
        <v>1</v>
      </c>
      <c r="J150" s="28">
        <v>17000</v>
      </c>
      <c r="K150" s="31">
        <f t="shared" si="2"/>
        <v>17000</v>
      </c>
    </row>
    <row r="151" spans="1:11">
      <c r="A151" s="30" t="s">
        <v>577</v>
      </c>
      <c r="B151" s="118"/>
      <c r="C151" s="26" t="s">
        <v>498</v>
      </c>
      <c r="D151" s="27" t="s">
        <v>499</v>
      </c>
      <c r="E151" s="67" t="s">
        <v>581</v>
      </c>
      <c r="F151" s="67" t="s">
        <v>581</v>
      </c>
      <c r="G151" s="27">
        <v>1</v>
      </c>
      <c r="H151" s="27"/>
      <c r="I151" s="27">
        <v>1</v>
      </c>
      <c r="J151" s="28">
        <v>350000</v>
      </c>
      <c r="K151" s="31">
        <f t="shared" si="2"/>
        <v>350000</v>
      </c>
    </row>
    <row r="152" spans="1:11">
      <c r="A152" s="30" t="s">
        <v>577</v>
      </c>
      <c r="B152" s="118"/>
      <c r="C152" s="26" t="s">
        <v>498</v>
      </c>
      <c r="D152" s="27" t="s">
        <v>499</v>
      </c>
      <c r="E152" s="67" t="s">
        <v>581</v>
      </c>
      <c r="F152" s="67" t="s">
        <v>581</v>
      </c>
      <c r="G152" s="27">
        <v>1</v>
      </c>
      <c r="H152" s="27"/>
      <c r="I152" s="27">
        <v>1</v>
      </c>
      <c r="J152" s="28">
        <v>350000</v>
      </c>
      <c r="K152" s="31">
        <f t="shared" si="2"/>
        <v>350000</v>
      </c>
    </row>
    <row r="153" spans="1:11">
      <c r="A153" s="30" t="s">
        <v>577</v>
      </c>
      <c r="B153" s="118"/>
      <c r="C153" s="26" t="s">
        <v>21</v>
      </c>
      <c r="D153" s="27" t="s">
        <v>76</v>
      </c>
      <c r="E153" s="27" t="s">
        <v>501</v>
      </c>
      <c r="F153" s="67" t="s">
        <v>581</v>
      </c>
      <c r="G153" s="27">
        <v>1</v>
      </c>
      <c r="H153" s="27"/>
      <c r="I153" s="27">
        <v>1</v>
      </c>
      <c r="J153" s="28">
        <v>17000</v>
      </c>
      <c r="K153" s="31">
        <f t="shared" si="2"/>
        <v>17000</v>
      </c>
    </row>
    <row r="154" spans="1:11">
      <c r="A154" s="30" t="s">
        <v>577</v>
      </c>
      <c r="B154" s="118"/>
      <c r="C154" s="26" t="s">
        <v>93</v>
      </c>
      <c r="D154" s="27" t="s">
        <v>500</v>
      </c>
      <c r="E154" s="67" t="s">
        <v>581</v>
      </c>
      <c r="F154" s="67" t="s">
        <v>581</v>
      </c>
      <c r="G154" s="27">
        <v>1</v>
      </c>
      <c r="H154" s="27"/>
      <c r="I154" s="27">
        <v>1</v>
      </c>
      <c r="J154" s="28">
        <v>45000</v>
      </c>
      <c r="K154" s="31">
        <f t="shared" si="2"/>
        <v>45000</v>
      </c>
    </row>
    <row r="155" spans="1:11" ht="15.75" thickBot="1">
      <c r="A155" s="32" t="s">
        <v>577</v>
      </c>
      <c r="B155" s="126"/>
      <c r="C155" s="33" t="s">
        <v>21</v>
      </c>
      <c r="D155" s="35" t="s">
        <v>76</v>
      </c>
      <c r="E155" s="35" t="s">
        <v>501</v>
      </c>
      <c r="F155" s="70" t="s">
        <v>581</v>
      </c>
      <c r="G155" s="35">
        <v>1</v>
      </c>
      <c r="H155" s="35"/>
      <c r="I155" s="35">
        <v>1</v>
      </c>
      <c r="J155" s="36">
        <v>17000</v>
      </c>
      <c r="K155" s="37">
        <f t="shared" si="2"/>
        <v>17000</v>
      </c>
    </row>
    <row r="156" spans="1:11">
      <c r="A156" s="120" t="s">
        <v>577</v>
      </c>
      <c r="B156" s="118" t="s">
        <v>497</v>
      </c>
      <c r="C156" s="121" t="s">
        <v>21</v>
      </c>
      <c r="D156" s="123" t="s">
        <v>76</v>
      </c>
      <c r="E156" s="123" t="s">
        <v>501</v>
      </c>
      <c r="F156" s="122" t="s">
        <v>581</v>
      </c>
      <c r="G156" s="123">
        <v>1</v>
      </c>
      <c r="H156" s="123"/>
      <c r="I156" s="123">
        <v>1</v>
      </c>
      <c r="J156" s="124">
        <v>17000</v>
      </c>
      <c r="K156" s="125">
        <f t="shared" si="2"/>
        <v>17000</v>
      </c>
    </row>
    <row r="157" spans="1:11">
      <c r="A157" s="30" t="s">
        <v>577</v>
      </c>
      <c r="B157" s="118"/>
      <c r="C157" s="26" t="s">
        <v>21</v>
      </c>
      <c r="D157" s="27" t="s">
        <v>76</v>
      </c>
      <c r="E157" s="27" t="s">
        <v>501</v>
      </c>
      <c r="F157" s="17" t="s">
        <v>581</v>
      </c>
      <c r="G157" s="27">
        <v>1</v>
      </c>
      <c r="H157" s="27"/>
      <c r="I157" s="27">
        <v>1</v>
      </c>
      <c r="J157" s="28">
        <v>17000</v>
      </c>
      <c r="K157" s="31">
        <f t="shared" si="2"/>
        <v>17000</v>
      </c>
    </row>
    <row r="158" spans="1:11">
      <c r="A158" s="30" t="s">
        <v>577</v>
      </c>
      <c r="B158" s="119"/>
      <c r="C158" s="26" t="s">
        <v>60</v>
      </c>
      <c r="D158" s="27" t="s">
        <v>178</v>
      </c>
      <c r="E158" s="27" t="s">
        <v>503</v>
      </c>
      <c r="F158" s="17" t="s">
        <v>581</v>
      </c>
      <c r="G158" s="27">
        <v>1</v>
      </c>
      <c r="H158" s="27"/>
      <c r="I158" s="27">
        <v>1</v>
      </c>
      <c r="J158" s="28">
        <v>52000</v>
      </c>
      <c r="K158" s="31">
        <f t="shared" si="2"/>
        <v>52000</v>
      </c>
    </row>
    <row r="159" spans="1:11">
      <c r="A159" s="30" t="s">
        <v>577</v>
      </c>
      <c r="B159" s="115" t="s">
        <v>507</v>
      </c>
      <c r="C159" s="26" t="s">
        <v>60</v>
      </c>
      <c r="D159" s="27" t="s">
        <v>63</v>
      </c>
      <c r="E159" s="27" t="s">
        <v>504</v>
      </c>
      <c r="F159" s="17" t="s">
        <v>581</v>
      </c>
      <c r="G159" s="27">
        <v>1</v>
      </c>
      <c r="H159" s="27"/>
      <c r="I159" s="27">
        <v>1</v>
      </c>
      <c r="J159" s="28">
        <v>52000</v>
      </c>
      <c r="K159" s="31">
        <f t="shared" si="2"/>
        <v>52000</v>
      </c>
    </row>
    <row r="160" spans="1:11">
      <c r="A160" s="30" t="s">
        <v>577</v>
      </c>
      <c r="B160" s="115"/>
      <c r="C160" s="26" t="s">
        <v>60</v>
      </c>
      <c r="D160" s="27" t="s">
        <v>128</v>
      </c>
      <c r="E160" s="27" t="s">
        <v>505</v>
      </c>
      <c r="F160" s="17" t="s">
        <v>581</v>
      </c>
      <c r="G160" s="27"/>
      <c r="H160" s="27">
        <v>1</v>
      </c>
      <c r="I160" s="27">
        <v>1</v>
      </c>
      <c r="J160" s="28">
        <v>52000</v>
      </c>
      <c r="K160" s="31">
        <f t="shared" si="2"/>
        <v>52000</v>
      </c>
    </row>
    <row r="161" spans="1:11">
      <c r="A161" s="30" t="s">
        <v>577</v>
      </c>
      <c r="B161" s="115"/>
      <c r="C161" s="26" t="s">
        <v>60</v>
      </c>
      <c r="D161" s="27" t="s">
        <v>128</v>
      </c>
      <c r="E161" s="27" t="s">
        <v>329</v>
      </c>
      <c r="F161" s="17" t="s">
        <v>581</v>
      </c>
      <c r="G161" s="27">
        <v>1</v>
      </c>
      <c r="H161" s="27"/>
      <c r="I161" s="27">
        <v>1</v>
      </c>
      <c r="J161" s="28">
        <v>52000</v>
      </c>
      <c r="K161" s="31">
        <f t="shared" si="2"/>
        <v>52000</v>
      </c>
    </row>
    <row r="162" spans="1:11">
      <c r="A162" s="30" t="s">
        <v>577</v>
      </c>
      <c r="B162" s="72" t="s">
        <v>318</v>
      </c>
      <c r="C162" s="26" t="s">
        <v>26</v>
      </c>
      <c r="D162" s="27" t="s">
        <v>165</v>
      </c>
      <c r="E162" s="27" t="s">
        <v>506</v>
      </c>
      <c r="F162" s="17" t="s">
        <v>581</v>
      </c>
      <c r="G162" s="27">
        <v>1</v>
      </c>
      <c r="H162" s="27"/>
      <c r="I162" s="27">
        <v>1</v>
      </c>
      <c r="J162" s="28">
        <v>6500</v>
      </c>
      <c r="K162" s="31">
        <f t="shared" si="2"/>
        <v>6500</v>
      </c>
    </row>
    <row r="163" spans="1:11">
      <c r="A163" s="30" t="s">
        <v>577</v>
      </c>
      <c r="B163" s="72"/>
      <c r="C163" s="26" t="s">
        <v>28</v>
      </c>
      <c r="D163" s="27" t="s">
        <v>138</v>
      </c>
      <c r="E163" s="17" t="s">
        <v>581</v>
      </c>
      <c r="F163" s="17" t="s">
        <v>581</v>
      </c>
      <c r="G163" s="27">
        <v>1</v>
      </c>
      <c r="H163" s="27"/>
      <c r="I163" s="27">
        <v>1</v>
      </c>
      <c r="J163" s="28">
        <v>1200</v>
      </c>
      <c r="K163" s="31">
        <f t="shared" si="2"/>
        <v>1200</v>
      </c>
    </row>
    <row r="164" spans="1:11">
      <c r="A164" s="30" t="s">
        <v>577</v>
      </c>
      <c r="B164" s="72"/>
      <c r="C164" s="26" t="s">
        <v>21</v>
      </c>
      <c r="D164" s="27" t="s">
        <v>36</v>
      </c>
      <c r="E164" s="17" t="s">
        <v>581</v>
      </c>
      <c r="F164" s="17" t="s">
        <v>581</v>
      </c>
      <c r="G164" s="27">
        <v>1</v>
      </c>
      <c r="H164" s="27"/>
      <c r="I164" s="27">
        <v>1</v>
      </c>
      <c r="J164" s="28">
        <v>15000</v>
      </c>
      <c r="K164" s="31">
        <f t="shared" si="2"/>
        <v>15000</v>
      </c>
    </row>
    <row r="165" spans="1:11">
      <c r="A165" s="30" t="s">
        <v>577</v>
      </c>
      <c r="B165" s="72"/>
      <c r="C165" s="26" t="s">
        <v>25</v>
      </c>
      <c r="D165" s="17" t="s">
        <v>581</v>
      </c>
      <c r="E165" s="17" t="s">
        <v>581</v>
      </c>
      <c r="F165" s="17" t="s">
        <v>581</v>
      </c>
      <c r="G165" s="27">
        <v>1</v>
      </c>
      <c r="H165" s="27"/>
      <c r="I165" s="27">
        <v>1</v>
      </c>
      <c r="J165" s="28">
        <v>375000</v>
      </c>
      <c r="K165" s="31">
        <f t="shared" si="2"/>
        <v>375000</v>
      </c>
    </row>
    <row r="166" spans="1:11">
      <c r="A166" s="30" t="s">
        <v>577</v>
      </c>
      <c r="B166" s="72"/>
      <c r="C166" s="26" t="s">
        <v>492</v>
      </c>
      <c r="D166" s="17" t="s">
        <v>581</v>
      </c>
      <c r="E166" s="17" t="s">
        <v>581</v>
      </c>
      <c r="F166" s="17" t="s">
        <v>581</v>
      </c>
      <c r="G166" s="27">
        <v>1</v>
      </c>
      <c r="H166" s="27"/>
      <c r="I166" s="27">
        <v>1</v>
      </c>
      <c r="J166" s="28">
        <v>4500</v>
      </c>
      <c r="K166" s="31">
        <f t="shared" si="2"/>
        <v>4500</v>
      </c>
    </row>
    <row r="167" spans="1:11">
      <c r="A167" s="30" t="s">
        <v>577</v>
      </c>
      <c r="B167" s="72"/>
      <c r="C167" s="26" t="s">
        <v>305</v>
      </c>
      <c r="D167" s="17" t="s">
        <v>581</v>
      </c>
      <c r="E167" s="17" t="s">
        <v>581</v>
      </c>
      <c r="F167" s="17" t="s">
        <v>581</v>
      </c>
      <c r="G167" s="27">
        <v>1</v>
      </c>
      <c r="H167" s="27"/>
      <c r="I167" s="27">
        <v>1</v>
      </c>
      <c r="J167" s="28">
        <v>4500</v>
      </c>
      <c r="K167" s="31">
        <f t="shared" si="2"/>
        <v>4500</v>
      </c>
    </row>
    <row r="168" spans="1:11">
      <c r="A168" s="30" t="s">
        <v>577</v>
      </c>
      <c r="B168" s="72"/>
      <c r="C168" s="26" t="s">
        <v>25</v>
      </c>
      <c r="D168" s="27" t="s">
        <v>509</v>
      </c>
      <c r="E168" s="17" t="s">
        <v>581</v>
      </c>
      <c r="F168" s="17" t="s">
        <v>581</v>
      </c>
      <c r="G168" s="27">
        <v>1</v>
      </c>
      <c r="H168" s="27"/>
      <c r="I168" s="27">
        <v>1</v>
      </c>
      <c r="J168" s="28">
        <v>375000</v>
      </c>
      <c r="K168" s="31">
        <f t="shared" si="2"/>
        <v>375000</v>
      </c>
    </row>
    <row r="169" spans="1:11">
      <c r="A169" s="30" t="s">
        <v>577</v>
      </c>
      <c r="B169" s="72"/>
      <c r="C169" s="26" t="s">
        <v>58</v>
      </c>
      <c r="D169" s="17" t="s">
        <v>581</v>
      </c>
      <c r="E169" s="17" t="s">
        <v>581</v>
      </c>
      <c r="F169" s="17" t="s">
        <v>581</v>
      </c>
      <c r="G169" s="27"/>
      <c r="H169" s="27">
        <v>1</v>
      </c>
      <c r="I169" s="27">
        <v>1</v>
      </c>
      <c r="J169" s="28">
        <v>55000</v>
      </c>
      <c r="K169" s="31">
        <f t="shared" si="2"/>
        <v>55000</v>
      </c>
    </row>
    <row r="170" spans="1:11">
      <c r="A170" s="30" t="s">
        <v>577</v>
      </c>
      <c r="B170" s="72"/>
      <c r="C170" s="26" t="s">
        <v>70</v>
      </c>
      <c r="D170" s="27" t="s">
        <v>113</v>
      </c>
      <c r="E170" s="17" t="s">
        <v>581</v>
      </c>
      <c r="F170" s="27">
        <v>254217</v>
      </c>
      <c r="G170" s="27"/>
      <c r="H170" s="27">
        <v>1</v>
      </c>
      <c r="I170" s="27">
        <v>1</v>
      </c>
      <c r="J170" s="28">
        <v>650</v>
      </c>
      <c r="K170" s="31">
        <f t="shared" si="2"/>
        <v>650</v>
      </c>
    </row>
    <row r="171" spans="1:11">
      <c r="A171" s="30" t="s">
        <v>577</v>
      </c>
      <c r="B171" s="115" t="s">
        <v>102</v>
      </c>
      <c r="C171" s="26" t="s">
        <v>236</v>
      </c>
      <c r="D171" s="27" t="s">
        <v>238</v>
      </c>
      <c r="E171" s="17" t="s">
        <v>581</v>
      </c>
      <c r="F171" s="27" t="s">
        <v>510</v>
      </c>
      <c r="G171" s="27">
        <v>1</v>
      </c>
      <c r="H171" s="27"/>
      <c r="I171" s="27">
        <v>1</v>
      </c>
      <c r="J171" s="28">
        <v>10000</v>
      </c>
      <c r="K171" s="31">
        <f t="shared" si="2"/>
        <v>10000</v>
      </c>
    </row>
    <row r="172" spans="1:11">
      <c r="A172" s="30" t="s">
        <v>577</v>
      </c>
      <c r="B172" s="115"/>
      <c r="C172" s="26" t="s">
        <v>236</v>
      </c>
      <c r="D172" s="27" t="s">
        <v>45</v>
      </c>
      <c r="E172" s="17" t="s">
        <v>581</v>
      </c>
      <c r="F172" s="17" t="s">
        <v>581</v>
      </c>
      <c r="G172" s="27">
        <v>1</v>
      </c>
      <c r="H172" s="27"/>
      <c r="I172" s="27">
        <v>1</v>
      </c>
      <c r="J172" s="28">
        <v>10000</v>
      </c>
      <c r="K172" s="31">
        <f t="shared" si="2"/>
        <v>10000</v>
      </c>
    </row>
    <row r="173" spans="1:11">
      <c r="A173" s="30" t="s">
        <v>577</v>
      </c>
      <c r="B173" s="115"/>
      <c r="C173" s="26" t="s">
        <v>28</v>
      </c>
      <c r="D173" s="27" t="s">
        <v>138</v>
      </c>
      <c r="E173" s="17" t="s">
        <v>581</v>
      </c>
      <c r="F173" s="17" t="s">
        <v>581</v>
      </c>
      <c r="G173" s="27">
        <v>1</v>
      </c>
      <c r="H173" s="27"/>
      <c r="I173" s="27">
        <v>1</v>
      </c>
      <c r="J173" s="28">
        <v>1200</v>
      </c>
      <c r="K173" s="31">
        <f t="shared" si="2"/>
        <v>1200</v>
      </c>
    </row>
    <row r="174" spans="1:11">
      <c r="A174" s="30" t="s">
        <v>577</v>
      </c>
      <c r="B174" s="115"/>
      <c r="C174" s="26" t="s">
        <v>508</v>
      </c>
      <c r="D174" s="27" t="s">
        <v>122</v>
      </c>
      <c r="E174" s="17" t="s">
        <v>581</v>
      </c>
      <c r="F174" s="17" t="s">
        <v>581</v>
      </c>
      <c r="G174" s="27">
        <v>1</v>
      </c>
      <c r="H174" s="27"/>
      <c r="I174" s="27">
        <v>1</v>
      </c>
      <c r="J174" s="28">
        <v>7000</v>
      </c>
      <c r="K174" s="31">
        <f t="shared" si="2"/>
        <v>7000</v>
      </c>
    </row>
    <row r="175" spans="1:11">
      <c r="A175" s="30" t="s">
        <v>577</v>
      </c>
      <c r="B175" s="115"/>
      <c r="C175" s="26" t="s">
        <v>30</v>
      </c>
      <c r="D175" s="27" t="s">
        <v>92</v>
      </c>
      <c r="E175" s="17" t="s">
        <v>581</v>
      </c>
      <c r="F175" s="17" t="s">
        <v>581</v>
      </c>
      <c r="G175" s="27">
        <v>1</v>
      </c>
      <c r="H175" s="27"/>
      <c r="I175" s="27">
        <v>1</v>
      </c>
      <c r="J175" s="28">
        <v>150000</v>
      </c>
      <c r="K175" s="31">
        <f t="shared" si="2"/>
        <v>150000</v>
      </c>
    </row>
    <row r="176" spans="1:11">
      <c r="A176" s="30" t="s">
        <v>577</v>
      </c>
      <c r="B176" s="115"/>
      <c r="C176" s="26" t="s">
        <v>511</v>
      </c>
      <c r="D176" s="17" t="s">
        <v>581</v>
      </c>
      <c r="E176" s="17" t="s">
        <v>581</v>
      </c>
      <c r="F176" s="17" t="s">
        <v>581</v>
      </c>
      <c r="G176" s="27">
        <v>1</v>
      </c>
      <c r="H176" s="27"/>
      <c r="I176" s="27">
        <v>1</v>
      </c>
      <c r="J176" s="28">
        <v>7000</v>
      </c>
      <c r="K176" s="31">
        <f t="shared" si="2"/>
        <v>7000</v>
      </c>
    </row>
    <row r="177" spans="1:11">
      <c r="A177" s="30" t="s">
        <v>577</v>
      </c>
      <c r="B177" s="115"/>
      <c r="C177" s="26" t="s">
        <v>30</v>
      </c>
      <c r="D177" s="27" t="s">
        <v>92</v>
      </c>
      <c r="E177" s="17" t="s">
        <v>581</v>
      </c>
      <c r="F177" s="17" t="s">
        <v>581</v>
      </c>
      <c r="G177" s="27">
        <v>1</v>
      </c>
      <c r="H177" s="27"/>
      <c r="I177" s="27">
        <v>1</v>
      </c>
      <c r="J177" s="28">
        <v>150000</v>
      </c>
      <c r="K177" s="31">
        <f t="shared" si="2"/>
        <v>150000</v>
      </c>
    </row>
    <row r="178" spans="1:11">
      <c r="A178" s="30" t="s">
        <v>577</v>
      </c>
      <c r="B178" s="115"/>
      <c r="C178" s="26" t="s">
        <v>28</v>
      </c>
      <c r="D178" s="17" t="s">
        <v>581</v>
      </c>
      <c r="E178" s="17" t="s">
        <v>581</v>
      </c>
      <c r="F178" s="17" t="s">
        <v>581</v>
      </c>
      <c r="G178" s="27">
        <v>1</v>
      </c>
      <c r="H178" s="27"/>
      <c r="I178" s="27">
        <v>1</v>
      </c>
      <c r="J178" s="28">
        <v>1200</v>
      </c>
      <c r="K178" s="31">
        <f t="shared" si="2"/>
        <v>1200</v>
      </c>
    </row>
    <row r="179" spans="1:11">
      <c r="A179" s="30" t="s">
        <v>577</v>
      </c>
      <c r="B179" s="115"/>
      <c r="C179" s="26" t="s">
        <v>236</v>
      </c>
      <c r="D179" s="27" t="s">
        <v>513</v>
      </c>
      <c r="E179" s="27" t="s">
        <v>124</v>
      </c>
      <c r="F179" s="27">
        <v>201003</v>
      </c>
      <c r="G179" s="27"/>
      <c r="H179" s="27">
        <v>1</v>
      </c>
      <c r="I179" s="27">
        <v>1</v>
      </c>
      <c r="J179" s="28">
        <v>10000</v>
      </c>
      <c r="K179" s="31">
        <f t="shared" si="2"/>
        <v>10000</v>
      </c>
    </row>
    <row r="180" spans="1:11">
      <c r="A180" s="30" t="s">
        <v>577</v>
      </c>
      <c r="B180" s="115"/>
      <c r="C180" s="26" t="s">
        <v>511</v>
      </c>
      <c r="D180" s="17" t="s">
        <v>581</v>
      </c>
      <c r="E180" s="17" t="s">
        <v>581</v>
      </c>
      <c r="F180" s="27">
        <v>90324017</v>
      </c>
      <c r="G180" s="27"/>
      <c r="H180" s="27">
        <v>1</v>
      </c>
      <c r="I180" s="27">
        <v>1</v>
      </c>
      <c r="J180" s="28">
        <v>7000</v>
      </c>
      <c r="K180" s="31">
        <f t="shared" si="2"/>
        <v>7000</v>
      </c>
    </row>
    <row r="181" spans="1:11">
      <c r="A181" s="30" t="s">
        <v>577</v>
      </c>
      <c r="B181" s="115"/>
      <c r="C181" s="26" t="s">
        <v>511</v>
      </c>
      <c r="D181" s="17" t="s">
        <v>581</v>
      </c>
      <c r="E181" s="17" t="s">
        <v>581</v>
      </c>
      <c r="F181" s="17" t="s">
        <v>581</v>
      </c>
      <c r="G181" s="27">
        <v>1</v>
      </c>
      <c r="H181" s="27"/>
      <c r="I181" s="27">
        <v>1</v>
      </c>
      <c r="J181" s="28">
        <v>7000</v>
      </c>
      <c r="K181" s="31">
        <f t="shared" ref="K181:K204" si="3">I181*J181</f>
        <v>7000</v>
      </c>
    </row>
    <row r="182" spans="1:11">
      <c r="A182" s="30" t="s">
        <v>577</v>
      </c>
      <c r="B182" s="115"/>
      <c r="C182" s="26" t="s">
        <v>28</v>
      </c>
      <c r="D182" s="27" t="s">
        <v>138</v>
      </c>
      <c r="E182" s="17" t="s">
        <v>581</v>
      </c>
      <c r="F182" s="17" t="s">
        <v>581</v>
      </c>
      <c r="G182" s="27">
        <v>1</v>
      </c>
      <c r="H182" s="27"/>
      <c r="I182" s="27">
        <v>1</v>
      </c>
      <c r="J182" s="28">
        <v>1200</v>
      </c>
      <c r="K182" s="31">
        <f t="shared" si="3"/>
        <v>1200</v>
      </c>
    </row>
    <row r="183" spans="1:11">
      <c r="A183" s="30" t="s">
        <v>577</v>
      </c>
      <c r="B183" s="115"/>
      <c r="C183" s="26" t="s">
        <v>30</v>
      </c>
      <c r="D183" s="27" t="s">
        <v>92</v>
      </c>
      <c r="E183" s="17" t="s">
        <v>581</v>
      </c>
      <c r="F183" s="17" t="s">
        <v>581</v>
      </c>
      <c r="G183" s="27">
        <v>1</v>
      </c>
      <c r="H183" s="27"/>
      <c r="I183" s="27">
        <v>1</v>
      </c>
      <c r="J183" s="28">
        <v>150000</v>
      </c>
      <c r="K183" s="31">
        <f t="shared" si="3"/>
        <v>150000</v>
      </c>
    </row>
    <row r="184" spans="1:11">
      <c r="A184" s="30" t="s">
        <v>577</v>
      </c>
      <c r="B184" s="115"/>
      <c r="C184" s="26" t="s">
        <v>236</v>
      </c>
      <c r="D184" s="27" t="s">
        <v>45</v>
      </c>
      <c r="E184" s="27" t="s">
        <v>515</v>
      </c>
      <c r="F184" s="17" t="s">
        <v>581</v>
      </c>
      <c r="G184" s="27">
        <v>1</v>
      </c>
      <c r="H184" s="27"/>
      <c r="I184" s="27">
        <v>1</v>
      </c>
      <c r="J184" s="28">
        <v>10000</v>
      </c>
      <c r="K184" s="31">
        <f t="shared" si="3"/>
        <v>10000</v>
      </c>
    </row>
    <row r="185" spans="1:11">
      <c r="A185" s="30" t="s">
        <v>577</v>
      </c>
      <c r="B185" s="115"/>
      <c r="C185" s="26" t="s">
        <v>58</v>
      </c>
      <c r="D185" s="17" t="s">
        <v>581</v>
      </c>
      <c r="E185" s="17" t="s">
        <v>581</v>
      </c>
      <c r="F185" s="17" t="s">
        <v>581</v>
      </c>
      <c r="G185" s="27">
        <v>1</v>
      </c>
      <c r="H185" s="27"/>
      <c r="I185" s="27">
        <v>1</v>
      </c>
      <c r="J185" s="28">
        <v>55000</v>
      </c>
      <c r="K185" s="31">
        <f t="shared" si="3"/>
        <v>55000</v>
      </c>
    </row>
    <row r="186" spans="1:11">
      <c r="A186" s="30" t="s">
        <v>577</v>
      </c>
      <c r="B186" s="115"/>
      <c r="C186" s="26" t="s">
        <v>512</v>
      </c>
      <c r="D186" s="27" t="s">
        <v>514</v>
      </c>
      <c r="E186" s="17" t="s">
        <v>581</v>
      </c>
      <c r="F186" s="27">
        <v>440</v>
      </c>
      <c r="G186" s="27">
        <v>1</v>
      </c>
      <c r="H186" s="27"/>
      <c r="I186" s="27">
        <v>1</v>
      </c>
      <c r="J186" s="28">
        <v>450000</v>
      </c>
      <c r="K186" s="31">
        <f t="shared" si="3"/>
        <v>450000</v>
      </c>
    </row>
    <row r="187" spans="1:11">
      <c r="A187" s="30" t="s">
        <v>577</v>
      </c>
      <c r="B187" s="115"/>
      <c r="C187" s="26" t="s">
        <v>512</v>
      </c>
      <c r="D187" s="17" t="s">
        <v>581</v>
      </c>
      <c r="E187" s="17" t="s">
        <v>581</v>
      </c>
      <c r="F187" s="27" t="s">
        <v>516</v>
      </c>
      <c r="G187" s="27">
        <v>1</v>
      </c>
      <c r="H187" s="27"/>
      <c r="I187" s="27">
        <v>1</v>
      </c>
      <c r="J187" s="28">
        <v>450000</v>
      </c>
      <c r="K187" s="31">
        <f t="shared" si="3"/>
        <v>450000</v>
      </c>
    </row>
    <row r="188" spans="1:11">
      <c r="A188" s="30" t="s">
        <v>577</v>
      </c>
      <c r="B188" s="115"/>
      <c r="C188" s="26" t="s">
        <v>31</v>
      </c>
      <c r="D188" s="27" t="s">
        <v>45</v>
      </c>
      <c r="E188" s="17" t="s">
        <v>581</v>
      </c>
      <c r="F188" s="17" t="s">
        <v>581</v>
      </c>
      <c r="G188" s="27">
        <v>1</v>
      </c>
      <c r="H188" s="27"/>
      <c r="I188" s="27">
        <v>1</v>
      </c>
      <c r="J188" s="28">
        <v>4500</v>
      </c>
      <c r="K188" s="31">
        <f t="shared" si="3"/>
        <v>4500</v>
      </c>
    </row>
    <row r="189" spans="1:11">
      <c r="A189" s="30" t="s">
        <v>577</v>
      </c>
      <c r="B189" s="115"/>
      <c r="C189" s="26" t="s">
        <v>30</v>
      </c>
      <c r="D189" s="17" t="s">
        <v>581</v>
      </c>
      <c r="E189" s="17" t="s">
        <v>581</v>
      </c>
      <c r="F189" s="17" t="s">
        <v>581</v>
      </c>
      <c r="G189" s="27">
        <v>1</v>
      </c>
      <c r="H189" s="27"/>
      <c r="I189" s="27">
        <v>1</v>
      </c>
      <c r="J189" s="28">
        <v>150000</v>
      </c>
      <c r="K189" s="31">
        <f t="shared" si="3"/>
        <v>150000</v>
      </c>
    </row>
    <row r="190" spans="1:11">
      <c r="A190" s="30" t="s">
        <v>577</v>
      </c>
      <c r="B190" s="115"/>
      <c r="C190" s="26" t="s">
        <v>21</v>
      </c>
      <c r="D190" s="27" t="s">
        <v>375</v>
      </c>
      <c r="E190" s="17" t="s">
        <v>581</v>
      </c>
      <c r="F190" s="17" t="s">
        <v>581</v>
      </c>
      <c r="G190" s="27"/>
      <c r="H190" s="27">
        <v>1</v>
      </c>
      <c r="I190" s="27">
        <v>1</v>
      </c>
      <c r="J190" s="28">
        <v>15000</v>
      </c>
      <c r="K190" s="31">
        <f t="shared" si="3"/>
        <v>15000</v>
      </c>
    </row>
    <row r="191" spans="1:11">
      <c r="A191" s="30" t="s">
        <v>577</v>
      </c>
      <c r="B191" s="115"/>
      <c r="C191" s="26" t="s">
        <v>70</v>
      </c>
      <c r="D191" s="27" t="s">
        <v>113</v>
      </c>
      <c r="E191" s="17" t="s">
        <v>581</v>
      </c>
      <c r="F191" s="17" t="s">
        <v>581</v>
      </c>
      <c r="G191" s="27">
        <v>1</v>
      </c>
      <c r="H191" s="27"/>
      <c r="I191" s="27">
        <v>1</v>
      </c>
      <c r="J191" s="28">
        <v>650</v>
      </c>
      <c r="K191" s="31">
        <f t="shared" si="3"/>
        <v>650</v>
      </c>
    </row>
    <row r="192" spans="1:11">
      <c r="A192" s="30" t="s">
        <v>577</v>
      </c>
      <c r="B192" s="115"/>
      <c r="C192" s="26" t="s">
        <v>71</v>
      </c>
      <c r="D192" s="17" t="s">
        <v>581</v>
      </c>
      <c r="E192" s="17" t="s">
        <v>581</v>
      </c>
      <c r="F192" s="17" t="s">
        <v>581</v>
      </c>
      <c r="G192" s="27">
        <v>1</v>
      </c>
      <c r="H192" s="27"/>
      <c r="I192" s="27">
        <v>1</v>
      </c>
      <c r="J192" s="28">
        <v>1100</v>
      </c>
      <c r="K192" s="31">
        <f t="shared" si="3"/>
        <v>1100</v>
      </c>
    </row>
    <row r="193" spans="1:11">
      <c r="A193" s="30" t="s">
        <v>577</v>
      </c>
      <c r="B193" s="30" t="s">
        <v>577</v>
      </c>
      <c r="C193" s="26" t="s">
        <v>160</v>
      </c>
      <c r="D193" s="27" t="s">
        <v>168</v>
      </c>
      <c r="E193" s="27" t="s">
        <v>517</v>
      </c>
      <c r="F193" s="17" t="s">
        <v>581</v>
      </c>
      <c r="G193" s="27">
        <v>1</v>
      </c>
      <c r="H193" s="27"/>
      <c r="I193" s="27">
        <v>1</v>
      </c>
      <c r="J193" s="28">
        <v>450000</v>
      </c>
      <c r="K193" s="31">
        <f t="shared" si="3"/>
        <v>450000</v>
      </c>
    </row>
    <row r="194" spans="1:11">
      <c r="A194" s="30" t="s">
        <v>577</v>
      </c>
      <c r="B194" s="30" t="s">
        <v>577</v>
      </c>
      <c r="C194" s="26" t="s">
        <v>160</v>
      </c>
      <c r="D194" s="27" t="s">
        <v>384</v>
      </c>
      <c r="E194" s="17" t="s">
        <v>581</v>
      </c>
      <c r="F194" s="17" t="s">
        <v>581</v>
      </c>
      <c r="G194" s="27">
        <v>1</v>
      </c>
      <c r="H194" s="27"/>
      <c r="I194" s="27">
        <v>1</v>
      </c>
      <c r="J194" s="28">
        <v>450000</v>
      </c>
      <c r="K194" s="31">
        <f t="shared" si="3"/>
        <v>450000</v>
      </c>
    </row>
    <row r="195" spans="1:11">
      <c r="A195" s="30" t="s">
        <v>577</v>
      </c>
      <c r="B195" s="30" t="s">
        <v>577</v>
      </c>
      <c r="C195" s="26" t="s">
        <v>159</v>
      </c>
      <c r="D195" s="27" t="s">
        <v>384</v>
      </c>
      <c r="E195" s="27" t="s">
        <v>523</v>
      </c>
      <c r="F195" s="27">
        <v>31175</v>
      </c>
      <c r="G195" s="27">
        <v>1</v>
      </c>
      <c r="H195" s="27"/>
      <c r="I195" s="27">
        <v>1</v>
      </c>
      <c r="J195" s="28">
        <v>450000</v>
      </c>
      <c r="K195" s="31">
        <f t="shared" si="3"/>
        <v>450000</v>
      </c>
    </row>
    <row r="196" spans="1:11">
      <c r="A196" s="30" t="s">
        <v>577</v>
      </c>
      <c r="B196" s="30" t="s">
        <v>577</v>
      </c>
      <c r="C196" s="26" t="s">
        <v>461</v>
      </c>
      <c r="D196" s="27" t="s">
        <v>384</v>
      </c>
      <c r="E196" s="27" t="s">
        <v>524</v>
      </c>
      <c r="F196" s="17" t="s">
        <v>581</v>
      </c>
      <c r="G196" s="27">
        <v>1</v>
      </c>
      <c r="H196" s="27"/>
      <c r="I196" s="27">
        <v>1</v>
      </c>
      <c r="J196" s="28">
        <v>800000</v>
      </c>
      <c r="K196" s="31">
        <f t="shared" si="3"/>
        <v>800000</v>
      </c>
    </row>
    <row r="197" spans="1:11">
      <c r="A197" s="30" t="s">
        <v>577</v>
      </c>
      <c r="B197" s="30" t="s">
        <v>577</v>
      </c>
      <c r="C197" s="26" t="s">
        <v>518</v>
      </c>
      <c r="D197" s="27" t="s">
        <v>520</v>
      </c>
      <c r="E197" s="27" t="s">
        <v>525</v>
      </c>
      <c r="F197" s="17" t="s">
        <v>581</v>
      </c>
      <c r="G197" s="27">
        <v>1</v>
      </c>
      <c r="H197" s="27"/>
      <c r="I197" s="27">
        <v>1</v>
      </c>
      <c r="J197" s="28">
        <v>450000</v>
      </c>
      <c r="K197" s="31">
        <f t="shared" si="3"/>
        <v>450000</v>
      </c>
    </row>
    <row r="198" spans="1:11">
      <c r="A198" s="30" t="s">
        <v>577</v>
      </c>
      <c r="B198" s="30" t="s">
        <v>577</v>
      </c>
      <c r="C198" s="26" t="s">
        <v>159</v>
      </c>
      <c r="D198" s="27" t="s">
        <v>384</v>
      </c>
      <c r="E198" s="17" t="s">
        <v>581</v>
      </c>
      <c r="F198" s="17" t="s">
        <v>581</v>
      </c>
      <c r="G198" s="27"/>
      <c r="H198" s="27">
        <v>1</v>
      </c>
      <c r="I198" s="27">
        <v>1</v>
      </c>
      <c r="J198" s="28">
        <v>450000</v>
      </c>
      <c r="K198" s="31">
        <f t="shared" si="3"/>
        <v>450000</v>
      </c>
    </row>
    <row r="199" spans="1:11">
      <c r="A199" s="30" t="s">
        <v>577</v>
      </c>
      <c r="B199" s="30" t="s">
        <v>577</v>
      </c>
      <c r="C199" s="26" t="s">
        <v>159</v>
      </c>
      <c r="D199" s="27" t="s">
        <v>203</v>
      </c>
      <c r="E199" s="17" t="s">
        <v>581</v>
      </c>
      <c r="F199" s="17" t="s">
        <v>581</v>
      </c>
      <c r="G199" s="27">
        <v>1</v>
      </c>
      <c r="H199" s="27"/>
      <c r="I199" s="27">
        <v>1</v>
      </c>
      <c r="J199" s="28">
        <v>450000</v>
      </c>
      <c r="K199" s="31">
        <f t="shared" si="3"/>
        <v>450000</v>
      </c>
    </row>
    <row r="200" spans="1:11">
      <c r="A200" s="30" t="s">
        <v>577</v>
      </c>
      <c r="B200" s="30" t="s">
        <v>577</v>
      </c>
      <c r="C200" s="26" t="s">
        <v>519</v>
      </c>
      <c r="D200" s="27" t="s">
        <v>521</v>
      </c>
      <c r="E200" s="17" t="s">
        <v>581</v>
      </c>
      <c r="F200" s="17" t="s">
        <v>581</v>
      </c>
      <c r="G200" s="27"/>
      <c r="H200" s="27">
        <v>1</v>
      </c>
      <c r="I200" s="27">
        <v>1</v>
      </c>
      <c r="J200" s="28">
        <v>450000</v>
      </c>
      <c r="K200" s="31">
        <f t="shared" si="3"/>
        <v>450000</v>
      </c>
    </row>
    <row r="201" spans="1:11">
      <c r="A201" s="30" t="s">
        <v>577</v>
      </c>
      <c r="B201" s="30" t="s">
        <v>577</v>
      </c>
      <c r="C201" s="26" t="s">
        <v>519</v>
      </c>
      <c r="D201" s="27" t="s">
        <v>522</v>
      </c>
      <c r="E201" s="17" t="s">
        <v>581</v>
      </c>
      <c r="F201" s="17" t="s">
        <v>581</v>
      </c>
      <c r="G201" s="27">
        <v>1</v>
      </c>
      <c r="H201" s="27"/>
      <c r="I201" s="27">
        <v>1</v>
      </c>
      <c r="J201" s="28">
        <v>450000</v>
      </c>
      <c r="K201" s="31">
        <f t="shared" si="3"/>
        <v>450000</v>
      </c>
    </row>
    <row r="202" spans="1:11">
      <c r="A202" s="30" t="s">
        <v>577</v>
      </c>
      <c r="B202" s="115" t="s">
        <v>526</v>
      </c>
      <c r="C202" s="26" t="s">
        <v>305</v>
      </c>
      <c r="D202" s="27" t="s">
        <v>147</v>
      </c>
      <c r="E202" s="17" t="s">
        <v>581</v>
      </c>
      <c r="F202" s="17" t="s">
        <v>581</v>
      </c>
      <c r="G202" s="27">
        <v>1</v>
      </c>
      <c r="H202" s="27"/>
      <c r="I202" s="27">
        <v>1</v>
      </c>
      <c r="J202" s="28">
        <v>4500</v>
      </c>
      <c r="K202" s="31">
        <f t="shared" si="3"/>
        <v>4500</v>
      </c>
    </row>
    <row r="203" spans="1:11">
      <c r="A203" s="30" t="s">
        <v>577</v>
      </c>
      <c r="B203" s="115"/>
      <c r="C203" s="26" t="s">
        <v>29</v>
      </c>
      <c r="D203" s="27" t="s">
        <v>527</v>
      </c>
      <c r="E203" s="27" t="s">
        <v>528</v>
      </c>
      <c r="F203" s="27">
        <v>1102807</v>
      </c>
      <c r="G203" s="27"/>
      <c r="H203" s="27">
        <v>1</v>
      </c>
      <c r="I203" s="27">
        <v>1</v>
      </c>
      <c r="J203" s="28">
        <v>30000</v>
      </c>
      <c r="K203" s="31">
        <f t="shared" si="3"/>
        <v>30000</v>
      </c>
    </row>
    <row r="204" spans="1:11" ht="15.75" thickBot="1">
      <c r="A204" s="32" t="s">
        <v>577</v>
      </c>
      <c r="B204" s="116"/>
      <c r="C204" s="33" t="s">
        <v>29</v>
      </c>
      <c r="D204" s="35" t="s">
        <v>121</v>
      </c>
      <c r="E204" s="66" t="s">
        <v>581</v>
      </c>
      <c r="F204" s="66" t="s">
        <v>581</v>
      </c>
      <c r="G204" s="35"/>
      <c r="H204" s="35">
        <v>1</v>
      </c>
      <c r="I204" s="35">
        <v>1</v>
      </c>
      <c r="J204" s="36">
        <v>30000</v>
      </c>
      <c r="K204" s="37">
        <f t="shared" si="3"/>
        <v>30000</v>
      </c>
    </row>
    <row r="205" spans="1:11">
      <c r="A205" s="131"/>
      <c r="B205" s="132"/>
      <c r="C205" s="133"/>
      <c r="D205" s="134"/>
      <c r="E205" s="135"/>
      <c r="F205" s="135"/>
      <c r="G205" s="134"/>
      <c r="H205" s="134"/>
      <c r="I205" s="134"/>
      <c r="J205" s="136"/>
      <c r="K205" s="136"/>
    </row>
    <row r="206" spans="1:11">
      <c r="A206" s="131"/>
      <c r="B206" s="132"/>
      <c r="C206" s="133"/>
      <c r="D206" s="134"/>
      <c r="E206" s="135"/>
      <c r="F206" s="135"/>
      <c r="G206" s="134"/>
      <c r="H206" s="134"/>
      <c r="I206" s="134"/>
      <c r="J206" s="136"/>
      <c r="K206" s="136"/>
    </row>
    <row r="207" spans="1:11">
      <c r="C207" s="22" t="s">
        <v>585</v>
      </c>
    </row>
    <row r="208" spans="1:11" ht="16.5" thickBot="1">
      <c r="A208" s="1" t="s">
        <v>575</v>
      </c>
      <c r="B208" s="1"/>
      <c r="E208" s="2"/>
      <c r="F208" s="3"/>
      <c r="G208" s="4"/>
      <c r="H208" s="4"/>
      <c r="I208" s="4"/>
    </row>
    <row r="209" spans="1:11" ht="15.75" thickBot="1">
      <c r="A209" s="5"/>
      <c r="B209" s="5"/>
      <c r="E209" s="2"/>
      <c r="F209" s="3"/>
      <c r="G209" s="74" t="s">
        <v>576</v>
      </c>
      <c r="H209" s="75"/>
      <c r="I209" s="75"/>
      <c r="J209" s="76"/>
      <c r="K209" s="41">
        <f>SUM(I6:I204)</f>
        <v>199</v>
      </c>
    </row>
    <row r="210" spans="1:11" ht="18.75">
      <c r="A210" s="6" t="s">
        <v>577</v>
      </c>
      <c r="B210" s="77" t="s">
        <v>578</v>
      </c>
      <c r="C210" s="78"/>
      <c r="E210" s="38"/>
      <c r="F210" s="39"/>
      <c r="G210" s="79" t="s">
        <v>580</v>
      </c>
      <c r="H210" s="80"/>
      <c r="I210" s="80"/>
      <c r="J210" s="81"/>
      <c r="K210" s="9">
        <f>SUM(K6:K204)</f>
        <v>21247650</v>
      </c>
    </row>
    <row r="211" spans="1:11" ht="15.75" thickBot="1">
      <c r="A211" s="10" t="s">
        <v>581</v>
      </c>
      <c r="B211" s="82" t="s">
        <v>582</v>
      </c>
      <c r="C211" s="83"/>
      <c r="E211" s="38"/>
      <c r="F211" s="39"/>
      <c r="G211" s="84" t="s">
        <v>584</v>
      </c>
      <c r="H211" s="85"/>
      <c r="I211" s="85"/>
      <c r="J211" s="85"/>
      <c r="K211" s="13">
        <f>K210*0.07</f>
        <v>1487335.5000000002</v>
      </c>
    </row>
    <row r="212" spans="1:11">
      <c r="F212" s="40"/>
    </row>
    <row r="216" spans="1:11">
      <c r="E216" s="40"/>
    </row>
    <row r="217" spans="1:11">
      <c r="E217" s="40"/>
    </row>
  </sheetData>
  <mergeCells count="37">
    <mergeCell ref="B159:B161"/>
    <mergeCell ref="B162:B170"/>
    <mergeCell ref="B171:B192"/>
    <mergeCell ref="B202:B204"/>
    <mergeCell ref="B107:B109"/>
    <mergeCell ref="B111:B118"/>
    <mergeCell ref="B119:B139"/>
    <mergeCell ref="B89:B103"/>
    <mergeCell ref="B104:B106"/>
    <mergeCell ref="B140:B155"/>
    <mergeCell ref="B156:B158"/>
    <mergeCell ref="B6:B25"/>
    <mergeCell ref="B53:B71"/>
    <mergeCell ref="B72:B88"/>
    <mergeCell ref="B31:B5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209:J209"/>
    <mergeCell ref="B210:C210"/>
    <mergeCell ref="G210:J210"/>
    <mergeCell ref="B211:C211"/>
    <mergeCell ref="G211:J211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6"/>
  <sheetViews>
    <sheetView topLeftCell="A5" workbookViewId="0">
      <selection activeCell="P5" sqref="P5"/>
    </sheetView>
  </sheetViews>
  <sheetFormatPr defaultRowHeight="15"/>
  <cols>
    <col min="1" max="1" width="4.42578125" customWidth="1"/>
    <col min="2" max="2" width="15.85546875" style="18" customWidth="1"/>
    <col min="3" max="3" width="21.28515625" customWidth="1"/>
    <col min="4" max="4" width="11.7109375" customWidth="1"/>
    <col min="7" max="7" width="4.28515625" customWidth="1"/>
    <col min="8" max="8" width="4" customWidth="1"/>
    <col min="9" max="9" width="4.425781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42186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85</v>
      </c>
      <c r="G3" s="96"/>
      <c r="H3" s="96"/>
      <c r="I3" s="96"/>
      <c r="J3" s="96"/>
      <c r="K3" s="9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08" t="s">
        <v>69</v>
      </c>
      <c r="C6" s="44" t="s">
        <v>71</v>
      </c>
      <c r="D6" s="27" t="s">
        <v>88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1100</v>
      </c>
      <c r="K6" s="31">
        <f t="shared" ref="K6:K35" si="0">I6*J6</f>
        <v>1100</v>
      </c>
    </row>
    <row r="7" spans="1:11">
      <c r="A7" s="30" t="s">
        <v>577</v>
      </c>
      <c r="B7" s="108"/>
      <c r="C7" s="44" t="s">
        <v>21</v>
      </c>
      <c r="D7" s="27" t="s">
        <v>89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15000</v>
      </c>
      <c r="K7" s="31">
        <f t="shared" si="0"/>
        <v>15000</v>
      </c>
    </row>
    <row r="8" spans="1:11">
      <c r="A8" s="30" t="s">
        <v>577</v>
      </c>
      <c r="B8" s="17" t="s">
        <v>55</v>
      </c>
      <c r="C8" s="44" t="s">
        <v>28</v>
      </c>
      <c r="D8" s="27" t="s">
        <v>41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1200</v>
      </c>
      <c r="K8" s="31">
        <f t="shared" si="0"/>
        <v>1200</v>
      </c>
    </row>
    <row r="9" spans="1:11">
      <c r="A9" s="30" t="s">
        <v>577</v>
      </c>
      <c r="B9" s="96" t="s">
        <v>18</v>
      </c>
      <c r="C9" s="44" t="s">
        <v>23</v>
      </c>
      <c r="D9" s="27" t="s">
        <v>39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300000</v>
      </c>
      <c r="K9" s="31">
        <f t="shared" si="0"/>
        <v>300000</v>
      </c>
    </row>
    <row r="10" spans="1:11">
      <c r="A10" s="30" t="s">
        <v>577</v>
      </c>
      <c r="B10" s="96"/>
      <c r="C10" s="44" t="s">
        <v>24</v>
      </c>
      <c r="D10" s="27" t="s">
        <v>39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150000</v>
      </c>
      <c r="K10" s="31">
        <f t="shared" si="0"/>
        <v>150000</v>
      </c>
    </row>
    <row r="11" spans="1:11">
      <c r="A11" s="30" t="s">
        <v>577</v>
      </c>
      <c r="B11" s="96"/>
      <c r="C11" s="44" t="s">
        <v>22</v>
      </c>
      <c r="D11" s="27" t="s">
        <v>41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96"/>
      <c r="C12" s="44" t="s">
        <v>86</v>
      </c>
      <c r="D12" s="27" t="s">
        <v>90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2500</v>
      </c>
      <c r="K12" s="31">
        <f t="shared" si="0"/>
        <v>2500</v>
      </c>
    </row>
    <row r="13" spans="1:11">
      <c r="A13" s="30" t="s">
        <v>577</v>
      </c>
      <c r="B13" s="96"/>
      <c r="C13" s="44" t="s">
        <v>28</v>
      </c>
      <c r="D13" s="27" t="s">
        <v>41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1200</v>
      </c>
      <c r="K13" s="31">
        <f t="shared" si="0"/>
        <v>1200</v>
      </c>
    </row>
    <row r="14" spans="1:11">
      <c r="A14" s="30" t="s">
        <v>577</v>
      </c>
      <c r="B14" s="96" t="s">
        <v>32</v>
      </c>
      <c r="C14" s="44" t="s">
        <v>28</v>
      </c>
      <c r="D14" s="27" t="s">
        <v>41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96"/>
      <c r="C15" s="44" t="s">
        <v>29</v>
      </c>
      <c r="D15" s="27" t="s">
        <v>91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30000</v>
      </c>
      <c r="K15" s="31">
        <f t="shared" si="0"/>
        <v>30000</v>
      </c>
    </row>
    <row r="16" spans="1:11">
      <c r="A16" s="30" t="s">
        <v>577</v>
      </c>
      <c r="B16" s="96"/>
      <c r="C16" s="44" t="s">
        <v>26</v>
      </c>
      <c r="D16" s="27" t="s">
        <v>41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6500</v>
      </c>
      <c r="K16" s="31">
        <f t="shared" si="0"/>
        <v>6500</v>
      </c>
    </row>
    <row r="17" spans="1:11">
      <c r="A17" s="30" t="s">
        <v>577</v>
      </c>
      <c r="B17" s="96" t="s">
        <v>87</v>
      </c>
      <c r="C17" s="44" t="s">
        <v>30</v>
      </c>
      <c r="D17" s="27" t="s">
        <v>92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150000</v>
      </c>
      <c r="K17" s="31">
        <f t="shared" si="0"/>
        <v>150000</v>
      </c>
    </row>
    <row r="18" spans="1:11">
      <c r="A18" s="30" t="s">
        <v>577</v>
      </c>
      <c r="B18" s="96"/>
      <c r="C18" s="44" t="s">
        <v>57</v>
      </c>
      <c r="D18" s="27" t="s">
        <v>41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6500</v>
      </c>
      <c r="K18" s="31">
        <f t="shared" si="0"/>
        <v>6500</v>
      </c>
    </row>
    <row r="19" spans="1:11">
      <c r="A19" s="30" t="s">
        <v>577</v>
      </c>
      <c r="B19" s="96"/>
      <c r="C19" s="44" t="s">
        <v>31</v>
      </c>
      <c r="D19" s="27" t="s">
        <v>41</v>
      </c>
      <c r="E19" s="29" t="s">
        <v>581</v>
      </c>
      <c r="F19" s="29" t="s">
        <v>581</v>
      </c>
      <c r="G19" s="27">
        <v>1</v>
      </c>
      <c r="H19" s="27"/>
      <c r="I19" s="27">
        <v>1</v>
      </c>
      <c r="J19" s="45">
        <v>4500</v>
      </c>
      <c r="K19" s="31">
        <f t="shared" si="0"/>
        <v>4500</v>
      </c>
    </row>
    <row r="20" spans="1:11">
      <c r="A20" s="30" t="s">
        <v>577</v>
      </c>
      <c r="B20" s="96"/>
      <c r="C20" s="44" t="s">
        <v>74</v>
      </c>
      <c r="D20" s="27" t="s">
        <v>41</v>
      </c>
      <c r="E20" s="27" t="s">
        <v>103</v>
      </c>
      <c r="F20" s="29" t="s">
        <v>581</v>
      </c>
      <c r="G20" s="27"/>
      <c r="H20" s="27">
        <v>1</v>
      </c>
      <c r="I20" s="27">
        <v>1</v>
      </c>
      <c r="J20" s="45">
        <v>10000</v>
      </c>
      <c r="K20" s="31">
        <f t="shared" si="0"/>
        <v>10000</v>
      </c>
    </row>
    <row r="21" spans="1:11">
      <c r="A21" s="30" t="s">
        <v>577</v>
      </c>
      <c r="B21" s="96"/>
      <c r="C21" s="44" t="s">
        <v>28</v>
      </c>
      <c r="D21" s="27" t="s">
        <v>41</v>
      </c>
      <c r="E21" s="29" t="s">
        <v>581</v>
      </c>
      <c r="F21" s="29" t="s">
        <v>581</v>
      </c>
      <c r="G21" s="27">
        <v>1</v>
      </c>
      <c r="H21" s="27"/>
      <c r="I21" s="27">
        <v>1</v>
      </c>
      <c r="J21" s="45">
        <v>1200</v>
      </c>
      <c r="K21" s="31">
        <f t="shared" si="0"/>
        <v>1200</v>
      </c>
    </row>
    <row r="22" spans="1:11">
      <c r="A22" s="30" t="s">
        <v>577</v>
      </c>
      <c r="B22" s="17" t="s">
        <v>99</v>
      </c>
      <c r="C22" s="44" t="s">
        <v>93</v>
      </c>
      <c r="D22" s="27" t="s">
        <v>41</v>
      </c>
      <c r="E22" s="29" t="s">
        <v>581</v>
      </c>
      <c r="F22" s="29" t="s">
        <v>581</v>
      </c>
      <c r="G22" s="27">
        <v>1</v>
      </c>
      <c r="H22" s="27"/>
      <c r="I22" s="27">
        <v>1</v>
      </c>
      <c r="J22" s="45">
        <v>45000</v>
      </c>
      <c r="K22" s="31">
        <f t="shared" si="0"/>
        <v>45000</v>
      </c>
    </row>
    <row r="23" spans="1:11">
      <c r="A23" s="30" t="s">
        <v>577</v>
      </c>
      <c r="B23" s="96" t="s">
        <v>100</v>
      </c>
      <c r="C23" s="44" t="s">
        <v>86</v>
      </c>
      <c r="D23" s="27" t="s">
        <v>41</v>
      </c>
      <c r="E23" s="29" t="s">
        <v>581</v>
      </c>
      <c r="F23" s="29" t="s">
        <v>581</v>
      </c>
      <c r="G23" s="27">
        <v>1</v>
      </c>
      <c r="H23" s="27"/>
      <c r="I23" s="27">
        <v>1</v>
      </c>
      <c r="J23" s="45">
        <v>2500</v>
      </c>
      <c r="K23" s="31">
        <f t="shared" si="0"/>
        <v>2500</v>
      </c>
    </row>
    <row r="24" spans="1:11">
      <c r="A24" s="30" t="s">
        <v>577</v>
      </c>
      <c r="B24" s="96"/>
      <c r="C24" s="44" t="s">
        <v>94</v>
      </c>
      <c r="D24" s="27" t="s">
        <v>41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6500</v>
      </c>
      <c r="K24" s="31">
        <f t="shared" si="0"/>
        <v>6500</v>
      </c>
    </row>
    <row r="25" spans="1:11">
      <c r="A25" s="30" t="s">
        <v>577</v>
      </c>
      <c r="B25" s="96"/>
      <c r="C25" s="44" t="s">
        <v>95</v>
      </c>
      <c r="D25" s="27" t="s">
        <v>41</v>
      </c>
      <c r="E25" s="27" t="s">
        <v>104</v>
      </c>
      <c r="F25" s="29" t="s">
        <v>581</v>
      </c>
      <c r="G25" s="27">
        <v>1</v>
      </c>
      <c r="H25" s="27"/>
      <c r="I25" s="27">
        <v>1</v>
      </c>
      <c r="J25" s="45">
        <v>38000</v>
      </c>
      <c r="K25" s="31">
        <f t="shared" si="0"/>
        <v>38000</v>
      </c>
    </row>
    <row r="26" spans="1:11">
      <c r="A26" s="30" t="s">
        <v>577</v>
      </c>
      <c r="B26" s="96"/>
      <c r="C26" s="44" t="s">
        <v>96</v>
      </c>
      <c r="D26" s="27" t="s">
        <v>41</v>
      </c>
      <c r="E26" s="29" t="s">
        <v>581</v>
      </c>
      <c r="F26" s="29" t="s">
        <v>581</v>
      </c>
      <c r="G26" s="27">
        <v>1</v>
      </c>
      <c r="H26" s="27"/>
      <c r="I26" s="27">
        <v>1</v>
      </c>
      <c r="J26" s="45">
        <v>14000</v>
      </c>
      <c r="K26" s="31">
        <f t="shared" si="0"/>
        <v>14000</v>
      </c>
    </row>
    <row r="27" spans="1:11">
      <c r="A27" s="30" t="s">
        <v>577</v>
      </c>
      <c r="B27" s="96"/>
      <c r="C27" s="44" t="s">
        <v>97</v>
      </c>
      <c r="D27" s="27" t="s">
        <v>41</v>
      </c>
      <c r="E27" s="29" t="s">
        <v>581</v>
      </c>
      <c r="F27" s="29" t="s">
        <v>581</v>
      </c>
      <c r="G27" s="27">
        <v>1</v>
      </c>
      <c r="H27" s="27"/>
      <c r="I27" s="27">
        <v>1</v>
      </c>
      <c r="J27" s="45">
        <v>6500</v>
      </c>
      <c r="K27" s="31">
        <f t="shared" si="0"/>
        <v>6500</v>
      </c>
    </row>
    <row r="28" spans="1:11">
      <c r="A28" s="30" t="s">
        <v>577</v>
      </c>
      <c r="B28" s="96" t="s">
        <v>101</v>
      </c>
      <c r="C28" s="44" t="s">
        <v>57</v>
      </c>
      <c r="D28" s="27" t="s">
        <v>41</v>
      </c>
      <c r="E28" s="29" t="s">
        <v>581</v>
      </c>
      <c r="F28" s="29" t="s">
        <v>581</v>
      </c>
      <c r="G28" s="27">
        <v>1</v>
      </c>
      <c r="H28" s="27"/>
      <c r="I28" s="27">
        <v>1</v>
      </c>
      <c r="J28" s="45">
        <v>6500</v>
      </c>
      <c r="K28" s="31">
        <f t="shared" si="0"/>
        <v>6500</v>
      </c>
    </row>
    <row r="29" spans="1:11">
      <c r="A29" s="30" t="s">
        <v>577</v>
      </c>
      <c r="B29" s="96"/>
      <c r="C29" s="44" t="s">
        <v>72</v>
      </c>
      <c r="D29" s="27" t="s">
        <v>41</v>
      </c>
      <c r="E29" s="29" t="s">
        <v>581</v>
      </c>
      <c r="F29" s="29" t="s">
        <v>581</v>
      </c>
      <c r="G29" s="27">
        <v>1</v>
      </c>
      <c r="H29" s="27"/>
      <c r="I29" s="27">
        <v>1</v>
      </c>
      <c r="J29" s="45">
        <v>65000</v>
      </c>
      <c r="K29" s="31">
        <f t="shared" si="0"/>
        <v>65000</v>
      </c>
    </row>
    <row r="30" spans="1:11">
      <c r="A30" s="30" t="s">
        <v>577</v>
      </c>
      <c r="B30" s="96"/>
      <c r="C30" s="44" t="s">
        <v>57</v>
      </c>
      <c r="D30" s="27" t="s">
        <v>41</v>
      </c>
      <c r="E30" s="29" t="s">
        <v>581</v>
      </c>
      <c r="F30" s="29" t="s">
        <v>581</v>
      </c>
      <c r="G30" s="27">
        <v>1</v>
      </c>
      <c r="H30" s="27"/>
      <c r="I30" s="27">
        <v>1</v>
      </c>
      <c r="J30" s="45">
        <v>6500</v>
      </c>
      <c r="K30" s="31">
        <f t="shared" si="0"/>
        <v>6500</v>
      </c>
    </row>
    <row r="31" spans="1:11">
      <c r="A31" s="30" t="s">
        <v>577</v>
      </c>
      <c r="B31" s="17" t="s">
        <v>17</v>
      </c>
      <c r="C31" s="44" t="s">
        <v>71</v>
      </c>
      <c r="D31" s="27" t="s">
        <v>41</v>
      </c>
      <c r="E31" s="27" t="s">
        <v>105</v>
      </c>
      <c r="F31" s="29" t="s">
        <v>581</v>
      </c>
      <c r="G31" s="27">
        <v>1</v>
      </c>
      <c r="H31" s="27"/>
      <c r="I31" s="27">
        <v>1</v>
      </c>
      <c r="J31" s="45">
        <v>1100</v>
      </c>
      <c r="K31" s="31">
        <f t="shared" si="0"/>
        <v>1100</v>
      </c>
    </row>
    <row r="32" spans="1:11">
      <c r="A32" s="30" t="s">
        <v>577</v>
      </c>
      <c r="B32" s="96" t="s">
        <v>102</v>
      </c>
      <c r="C32" s="44" t="s">
        <v>98</v>
      </c>
      <c r="D32" s="27" t="s">
        <v>41</v>
      </c>
      <c r="E32" s="27">
        <v>501</v>
      </c>
      <c r="F32" s="29" t="s">
        <v>581</v>
      </c>
      <c r="G32" s="27">
        <v>1</v>
      </c>
      <c r="H32" s="27"/>
      <c r="I32" s="27">
        <v>1</v>
      </c>
      <c r="J32" s="45">
        <v>20000</v>
      </c>
      <c r="K32" s="31">
        <f t="shared" si="0"/>
        <v>20000</v>
      </c>
    </row>
    <row r="33" spans="1:11">
      <c r="A33" s="30" t="s">
        <v>577</v>
      </c>
      <c r="B33" s="96"/>
      <c r="C33" s="44" t="s">
        <v>98</v>
      </c>
      <c r="D33" s="27" t="s">
        <v>41</v>
      </c>
      <c r="E33" s="29" t="s">
        <v>581</v>
      </c>
      <c r="F33" s="29" t="s">
        <v>581</v>
      </c>
      <c r="G33" s="27">
        <v>1</v>
      </c>
      <c r="H33" s="27"/>
      <c r="I33" s="27">
        <v>1</v>
      </c>
      <c r="J33" s="45">
        <v>20000</v>
      </c>
      <c r="K33" s="31">
        <f t="shared" si="0"/>
        <v>20000</v>
      </c>
    </row>
    <row r="34" spans="1:11">
      <c r="A34" s="30" t="s">
        <v>577</v>
      </c>
      <c r="B34" s="96" t="s">
        <v>17</v>
      </c>
      <c r="C34" s="44" t="s">
        <v>21</v>
      </c>
      <c r="D34" s="27" t="s">
        <v>36</v>
      </c>
      <c r="E34" s="29" t="s">
        <v>581</v>
      </c>
      <c r="F34" s="29" t="s">
        <v>581</v>
      </c>
      <c r="G34" s="27">
        <v>1</v>
      </c>
      <c r="H34" s="27"/>
      <c r="I34" s="27">
        <v>1</v>
      </c>
      <c r="J34" s="45">
        <v>15000</v>
      </c>
      <c r="K34" s="31">
        <f t="shared" si="0"/>
        <v>15000</v>
      </c>
    </row>
    <row r="35" spans="1:11" ht="15.75" thickBot="1">
      <c r="A35" s="32" t="s">
        <v>577</v>
      </c>
      <c r="B35" s="106"/>
      <c r="C35" s="46" t="s">
        <v>20</v>
      </c>
      <c r="D35" s="35" t="s">
        <v>42</v>
      </c>
      <c r="E35" s="35" t="s">
        <v>106</v>
      </c>
      <c r="F35" s="34" t="s">
        <v>581</v>
      </c>
      <c r="G35" s="35">
        <v>1</v>
      </c>
      <c r="H35" s="35"/>
      <c r="I35" s="35">
        <v>1</v>
      </c>
      <c r="J35" s="47">
        <v>6500</v>
      </c>
      <c r="K35" s="37">
        <f t="shared" si="0"/>
        <v>6500</v>
      </c>
    </row>
    <row r="37" spans="1:11" ht="16.5" thickBot="1">
      <c r="A37" s="1" t="s">
        <v>575</v>
      </c>
      <c r="B37" s="42"/>
      <c r="E37" s="2"/>
      <c r="F37" s="3"/>
      <c r="G37" s="4"/>
      <c r="H37" s="4"/>
      <c r="I37" s="4"/>
    </row>
    <row r="38" spans="1:11" ht="15.75" thickBot="1">
      <c r="A38" s="5"/>
      <c r="B38" s="20"/>
      <c r="E38" s="50"/>
      <c r="F38" s="39"/>
      <c r="G38" s="74" t="s">
        <v>576</v>
      </c>
      <c r="H38" s="75"/>
      <c r="I38" s="75"/>
      <c r="J38" s="76"/>
      <c r="K38" s="41">
        <f>SUM(I6:I35)</f>
        <v>30</v>
      </c>
    </row>
    <row r="39" spans="1:11" ht="18.75">
      <c r="A39" s="6" t="s">
        <v>577</v>
      </c>
      <c r="B39" s="77" t="s">
        <v>578</v>
      </c>
      <c r="C39" s="78"/>
      <c r="E39" s="38"/>
      <c r="F39" s="39"/>
      <c r="G39" s="79" t="s">
        <v>580</v>
      </c>
      <c r="H39" s="80"/>
      <c r="I39" s="80"/>
      <c r="J39" s="81"/>
      <c r="K39" s="9">
        <f>SUM(K6:K35)</f>
        <v>936500</v>
      </c>
    </row>
    <row r="40" spans="1:11" ht="15.75" thickBot="1">
      <c r="A40" s="10" t="s">
        <v>581</v>
      </c>
      <c r="B40" s="82" t="s">
        <v>582</v>
      </c>
      <c r="C40" s="83"/>
      <c r="E40" s="38"/>
      <c r="F40" s="39"/>
      <c r="G40" s="84" t="s">
        <v>584</v>
      </c>
      <c r="H40" s="85"/>
      <c r="I40" s="85"/>
      <c r="J40" s="85"/>
      <c r="K40" s="13">
        <f>K39*0.07</f>
        <v>65555</v>
      </c>
    </row>
    <row r="41" spans="1:11" ht="15.75" thickBot="1">
      <c r="E41" s="5"/>
    </row>
    <row r="42" spans="1:11" ht="15.75" thickBot="1">
      <c r="E42" s="49"/>
    </row>
    <row r="45" spans="1:11">
      <c r="D45" s="40"/>
    </row>
    <row r="46" spans="1:11">
      <c r="D46" s="40"/>
    </row>
  </sheetData>
  <mergeCells count="30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8:J38"/>
    <mergeCell ref="B39:C39"/>
    <mergeCell ref="G39:J39"/>
    <mergeCell ref="B40:C40"/>
    <mergeCell ref="G40:J40"/>
    <mergeCell ref="B28:B30"/>
    <mergeCell ref="B32:B33"/>
    <mergeCell ref="B34:B35"/>
    <mergeCell ref="B6:B7"/>
    <mergeCell ref="B9:B13"/>
    <mergeCell ref="B14:B16"/>
    <mergeCell ref="B17:B21"/>
    <mergeCell ref="B23:B27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N1" sqref="N1"/>
    </sheetView>
  </sheetViews>
  <sheetFormatPr defaultRowHeight="15"/>
  <cols>
    <col min="1" max="1" width="5.42578125" customWidth="1"/>
    <col min="2" max="2" width="11" customWidth="1"/>
    <col min="3" max="3" width="19" customWidth="1"/>
    <col min="4" max="4" width="10.7109375" bestFit="1" customWidth="1"/>
    <col min="5" max="6" width="10.42578125" bestFit="1" customWidth="1"/>
    <col min="7" max="7" width="3.85546875" customWidth="1"/>
    <col min="8" max="8" width="4.42578125" customWidth="1"/>
    <col min="9" max="9" width="4.1406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42179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529</v>
      </c>
      <c r="G3" s="96"/>
      <c r="H3" s="96"/>
      <c r="I3" s="96"/>
      <c r="J3" s="96"/>
      <c r="K3" s="9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68" t="s">
        <v>13</v>
      </c>
      <c r="H5" s="68" t="s">
        <v>14</v>
      </c>
      <c r="I5" s="87"/>
      <c r="J5" s="88"/>
      <c r="K5" s="89"/>
    </row>
    <row r="6" spans="1:11">
      <c r="A6" s="30" t="s">
        <v>577</v>
      </c>
      <c r="B6" s="72" t="s">
        <v>32</v>
      </c>
      <c r="C6" s="26" t="s">
        <v>21</v>
      </c>
      <c r="D6" s="27" t="s">
        <v>144</v>
      </c>
      <c r="E6" s="67" t="s">
        <v>581</v>
      </c>
      <c r="F6" s="67" t="s">
        <v>581</v>
      </c>
      <c r="G6" s="27">
        <v>1</v>
      </c>
      <c r="H6" s="27"/>
      <c r="I6" s="27">
        <v>1</v>
      </c>
      <c r="J6" s="28">
        <v>15000</v>
      </c>
      <c r="K6" s="31">
        <f t="shared" ref="K6:K66" si="0">I6*J6</f>
        <v>15000</v>
      </c>
    </row>
    <row r="7" spans="1:11">
      <c r="A7" s="30" t="s">
        <v>577</v>
      </c>
      <c r="B7" s="72"/>
      <c r="C7" s="26" t="s">
        <v>28</v>
      </c>
      <c r="D7" s="27" t="s">
        <v>138</v>
      </c>
      <c r="E7" s="67" t="s">
        <v>581</v>
      </c>
      <c r="F7" s="67" t="s">
        <v>581</v>
      </c>
      <c r="G7" s="27">
        <v>1</v>
      </c>
      <c r="H7" s="27"/>
      <c r="I7" s="27">
        <v>1</v>
      </c>
      <c r="J7" s="28">
        <v>1200</v>
      </c>
      <c r="K7" s="31">
        <f t="shared" si="0"/>
        <v>1200</v>
      </c>
    </row>
    <row r="8" spans="1:11">
      <c r="A8" s="30" t="s">
        <v>577</v>
      </c>
      <c r="B8" s="72"/>
      <c r="C8" s="26" t="s">
        <v>305</v>
      </c>
      <c r="D8" s="67" t="s">
        <v>581</v>
      </c>
      <c r="E8" s="67" t="s">
        <v>581</v>
      </c>
      <c r="F8" s="67" t="s">
        <v>581</v>
      </c>
      <c r="G8" s="27">
        <v>1</v>
      </c>
      <c r="H8" s="27"/>
      <c r="I8" s="27">
        <v>1</v>
      </c>
      <c r="J8" s="28">
        <v>4500</v>
      </c>
      <c r="K8" s="31">
        <f t="shared" si="0"/>
        <v>4500</v>
      </c>
    </row>
    <row r="9" spans="1:11">
      <c r="A9" s="30" t="s">
        <v>577</v>
      </c>
      <c r="B9" s="72"/>
      <c r="C9" s="26" t="s">
        <v>26</v>
      </c>
      <c r="D9" s="67" t="s">
        <v>581</v>
      </c>
      <c r="E9" s="67" t="s">
        <v>581</v>
      </c>
      <c r="F9" s="67" t="s">
        <v>581</v>
      </c>
      <c r="G9" s="27">
        <v>1</v>
      </c>
      <c r="H9" s="27"/>
      <c r="I9" s="27">
        <v>1</v>
      </c>
      <c r="J9" s="28">
        <v>6500</v>
      </c>
      <c r="K9" s="31">
        <f t="shared" si="0"/>
        <v>6500</v>
      </c>
    </row>
    <row r="10" spans="1:11">
      <c r="A10" s="30" t="s">
        <v>577</v>
      </c>
      <c r="B10" s="72"/>
      <c r="C10" s="26" t="s">
        <v>29</v>
      </c>
      <c r="D10" s="27" t="s">
        <v>527</v>
      </c>
      <c r="E10" s="27" t="s">
        <v>532</v>
      </c>
      <c r="F10" s="27">
        <v>1102760</v>
      </c>
      <c r="G10" s="27">
        <v>1</v>
      </c>
      <c r="H10" s="27"/>
      <c r="I10" s="27">
        <v>1</v>
      </c>
      <c r="J10" s="28">
        <v>30000</v>
      </c>
      <c r="K10" s="31">
        <f t="shared" si="0"/>
        <v>30000</v>
      </c>
    </row>
    <row r="11" spans="1:11">
      <c r="A11" s="30" t="s">
        <v>577</v>
      </c>
      <c r="B11" s="72"/>
      <c r="C11" s="26" t="s">
        <v>305</v>
      </c>
      <c r="D11" s="27" t="s">
        <v>530</v>
      </c>
      <c r="E11" s="27" t="s">
        <v>533</v>
      </c>
      <c r="F11" s="27">
        <v>14024090</v>
      </c>
      <c r="G11" s="27">
        <v>1</v>
      </c>
      <c r="H11" s="27"/>
      <c r="I11" s="27">
        <v>1</v>
      </c>
      <c r="J11" s="28">
        <v>4500</v>
      </c>
      <c r="K11" s="31">
        <f t="shared" si="0"/>
        <v>4500</v>
      </c>
    </row>
    <row r="12" spans="1:11">
      <c r="A12" s="30" t="s">
        <v>577</v>
      </c>
      <c r="B12" s="72"/>
      <c r="C12" s="26" t="s">
        <v>29</v>
      </c>
      <c r="D12" s="27" t="s">
        <v>40</v>
      </c>
      <c r="E12" s="27" t="s">
        <v>534</v>
      </c>
      <c r="F12" s="27" t="s">
        <v>538</v>
      </c>
      <c r="G12" s="27">
        <v>1</v>
      </c>
      <c r="H12" s="27"/>
      <c r="I12" s="27">
        <v>1</v>
      </c>
      <c r="J12" s="28">
        <v>30000</v>
      </c>
      <c r="K12" s="31">
        <f t="shared" si="0"/>
        <v>30000</v>
      </c>
    </row>
    <row r="13" spans="1:11">
      <c r="A13" s="30" t="s">
        <v>577</v>
      </c>
      <c r="B13" s="72"/>
      <c r="C13" s="26" t="s">
        <v>26</v>
      </c>
      <c r="D13" s="67" t="s">
        <v>581</v>
      </c>
      <c r="E13" s="67" t="s">
        <v>581</v>
      </c>
      <c r="F13" s="67" t="s">
        <v>581</v>
      </c>
      <c r="G13" s="27"/>
      <c r="H13" s="27">
        <v>1</v>
      </c>
      <c r="I13" s="27">
        <v>1</v>
      </c>
      <c r="J13" s="28">
        <v>6500</v>
      </c>
      <c r="K13" s="31">
        <f t="shared" si="0"/>
        <v>6500</v>
      </c>
    </row>
    <row r="14" spans="1:11">
      <c r="A14" s="30" t="s">
        <v>577</v>
      </c>
      <c r="B14" s="72"/>
      <c r="C14" s="26" t="s">
        <v>25</v>
      </c>
      <c r="D14" s="27" t="s">
        <v>310</v>
      </c>
      <c r="E14" s="27" t="s">
        <v>535</v>
      </c>
      <c r="F14" s="27" t="s">
        <v>539</v>
      </c>
      <c r="G14" s="27">
        <v>1</v>
      </c>
      <c r="H14" s="27"/>
      <c r="I14" s="27">
        <v>1</v>
      </c>
      <c r="J14" s="28">
        <v>375000</v>
      </c>
      <c r="K14" s="31">
        <f t="shared" si="0"/>
        <v>375000</v>
      </c>
    </row>
    <row r="15" spans="1:11">
      <c r="A15" s="30" t="s">
        <v>577</v>
      </c>
      <c r="B15" s="72"/>
      <c r="C15" s="26" t="s">
        <v>157</v>
      </c>
      <c r="D15" s="27" t="s">
        <v>421</v>
      </c>
      <c r="E15" s="27" t="s">
        <v>536</v>
      </c>
      <c r="F15" s="27">
        <v>1003127</v>
      </c>
      <c r="G15" s="27">
        <v>1</v>
      </c>
      <c r="H15" s="27"/>
      <c r="I15" s="27">
        <v>1</v>
      </c>
      <c r="J15" s="28">
        <v>225000</v>
      </c>
      <c r="K15" s="31">
        <f t="shared" si="0"/>
        <v>225000</v>
      </c>
    </row>
    <row r="16" spans="1:11">
      <c r="A16" s="30" t="s">
        <v>577</v>
      </c>
      <c r="B16" s="72"/>
      <c r="C16" s="26" t="s">
        <v>245</v>
      </c>
      <c r="D16" s="27" t="s">
        <v>531</v>
      </c>
      <c r="E16" s="27" t="s">
        <v>537</v>
      </c>
      <c r="F16" s="27" t="s">
        <v>540</v>
      </c>
      <c r="G16" s="27">
        <v>1</v>
      </c>
      <c r="H16" s="27"/>
      <c r="I16" s="27">
        <v>1</v>
      </c>
      <c r="J16" s="28">
        <v>350000</v>
      </c>
      <c r="K16" s="31">
        <f t="shared" si="0"/>
        <v>350000</v>
      </c>
    </row>
    <row r="17" spans="1:11">
      <c r="A17" s="30" t="s">
        <v>577</v>
      </c>
      <c r="B17" s="115" t="s">
        <v>117</v>
      </c>
      <c r="C17" s="26" t="s">
        <v>28</v>
      </c>
      <c r="D17" s="27" t="s">
        <v>542</v>
      </c>
      <c r="E17" s="67" t="s">
        <v>581</v>
      </c>
      <c r="F17" s="67" t="s">
        <v>581</v>
      </c>
      <c r="G17" s="27">
        <v>1</v>
      </c>
      <c r="H17" s="27"/>
      <c r="I17" s="27">
        <v>1</v>
      </c>
      <c r="J17" s="28">
        <v>1200</v>
      </c>
      <c r="K17" s="31">
        <f t="shared" si="0"/>
        <v>1200</v>
      </c>
    </row>
    <row r="18" spans="1:11">
      <c r="A18" s="30" t="s">
        <v>577</v>
      </c>
      <c r="B18" s="115"/>
      <c r="C18" s="26" t="s">
        <v>58</v>
      </c>
      <c r="D18" s="67" t="s">
        <v>581</v>
      </c>
      <c r="E18" s="67" t="s">
        <v>581</v>
      </c>
      <c r="F18" s="67" t="s">
        <v>581</v>
      </c>
      <c r="G18" s="27">
        <v>1</v>
      </c>
      <c r="H18" s="27"/>
      <c r="I18" s="27">
        <v>1</v>
      </c>
      <c r="J18" s="28">
        <v>55000</v>
      </c>
      <c r="K18" s="31">
        <f t="shared" si="0"/>
        <v>55000</v>
      </c>
    </row>
    <row r="19" spans="1:11">
      <c r="A19" s="30" t="s">
        <v>577</v>
      </c>
      <c r="B19" s="115"/>
      <c r="C19" s="26" t="s">
        <v>57</v>
      </c>
      <c r="D19" s="67" t="s">
        <v>581</v>
      </c>
      <c r="E19" s="67" t="s">
        <v>581</v>
      </c>
      <c r="F19" s="67" t="s">
        <v>581</v>
      </c>
      <c r="G19" s="27">
        <v>1</v>
      </c>
      <c r="H19" s="27"/>
      <c r="I19" s="27">
        <v>1</v>
      </c>
      <c r="J19" s="28">
        <v>6500</v>
      </c>
      <c r="K19" s="31">
        <f t="shared" si="0"/>
        <v>6500</v>
      </c>
    </row>
    <row r="20" spans="1:11">
      <c r="A20" s="30" t="s">
        <v>577</v>
      </c>
      <c r="B20" s="115" t="s">
        <v>100</v>
      </c>
      <c r="C20" s="26" t="s">
        <v>96</v>
      </c>
      <c r="D20" s="67" t="s">
        <v>581</v>
      </c>
      <c r="E20" s="67" t="s">
        <v>581</v>
      </c>
      <c r="F20" s="67" t="s">
        <v>581</v>
      </c>
      <c r="G20" s="27">
        <v>1</v>
      </c>
      <c r="H20" s="27"/>
      <c r="I20" s="27">
        <v>1</v>
      </c>
      <c r="J20" s="28">
        <v>14000</v>
      </c>
      <c r="K20" s="31">
        <f t="shared" si="0"/>
        <v>14000</v>
      </c>
    </row>
    <row r="21" spans="1:11">
      <c r="A21" s="30" t="s">
        <v>577</v>
      </c>
      <c r="B21" s="115"/>
      <c r="C21" s="26" t="s">
        <v>86</v>
      </c>
      <c r="D21" s="67" t="s">
        <v>581</v>
      </c>
      <c r="E21" s="67" t="s">
        <v>581</v>
      </c>
      <c r="F21" s="67" t="s">
        <v>581</v>
      </c>
      <c r="G21" s="27">
        <v>1</v>
      </c>
      <c r="H21" s="27"/>
      <c r="I21" s="27">
        <v>1</v>
      </c>
      <c r="J21" s="28">
        <v>2500</v>
      </c>
      <c r="K21" s="31">
        <f t="shared" si="0"/>
        <v>2500</v>
      </c>
    </row>
    <row r="22" spans="1:11">
      <c r="A22" s="30" t="s">
        <v>577</v>
      </c>
      <c r="B22" s="115"/>
      <c r="C22" s="26" t="s">
        <v>86</v>
      </c>
      <c r="D22" s="27" t="s">
        <v>181</v>
      </c>
      <c r="E22" s="67" t="s">
        <v>581</v>
      </c>
      <c r="F22" s="67" t="s">
        <v>581</v>
      </c>
      <c r="G22" s="27">
        <v>1</v>
      </c>
      <c r="H22" s="27"/>
      <c r="I22" s="27">
        <v>1</v>
      </c>
      <c r="J22" s="28">
        <v>2500</v>
      </c>
      <c r="K22" s="31">
        <f t="shared" si="0"/>
        <v>2500</v>
      </c>
    </row>
    <row r="23" spans="1:11">
      <c r="A23" s="30" t="s">
        <v>577</v>
      </c>
      <c r="B23" s="115"/>
      <c r="C23" s="26" t="s">
        <v>93</v>
      </c>
      <c r="D23" s="27" t="s">
        <v>129</v>
      </c>
      <c r="E23" s="27" t="s">
        <v>410</v>
      </c>
      <c r="F23" s="67" t="s">
        <v>581</v>
      </c>
      <c r="G23" s="27">
        <v>1</v>
      </c>
      <c r="H23" s="27"/>
      <c r="I23" s="27">
        <v>1</v>
      </c>
      <c r="J23" s="28">
        <v>45000</v>
      </c>
      <c r="K23" s="31">
        <f t="shared" si="0"/>
        <v>45000</v>
      </c>
    </row>
    <row r="24" spans="1:11">
      <c r="A24" s="30" t="s">
        <v>577</v>
      </c>
      <c r="B24" s="115"/>
      <c r="C24" s="26" t="s">
        <v>95</v>
      </c>
      <c r="D24" s="27" t="s">
        <v>340</v>
      </c>
      <c r="E24" s="67" t="s">
        <v>581</v>
      </c>
      <c r="F24" s="67" t="s">
        <v>581</v>
      </c>
      <c r="G24" s="27">
        <v>1</v>
      </c>
      <c r="H24" s="27"/>
      <c r="I24" s="27">
        <v>1</v>
      </c>
      <c r="J24" s="28">
        <v>38000</v>
      </c>
      <c r="K24" s="31">
        <f t="shared" si="0"/>
        <v>38000</v>
      </c>
    </row>
    <row r="25" spans="1:11">
      <c r="A25" s="30" t="s">
        <v>577</v>
      </c>
      <c r="B25" s="115"/>
      <c r="C25" s="26" t="s">
        <v>94</v>
      </c>
      <c r="D25" s="67" t="s">
        <v>581</v>
      </c>
      <c r="E25" s="67" t="s">
        <v>581</v>
      </c>
      <c r="F25" s="67" t="s">
        <v>581</v>
      </c>
      <c r="G25" s="27">
        <v>1</v>
      </c>
      <c r="H25" s="27"/>
      <c r="I25" s="27">
        <v>1</v>
      </c>
      <c r="J25" s="28">
        <v>6500</v>
      </c>
      <c r="K25" s="31">
        <f t="shared" si="0"/>
        <v>6500</v>
      </c>
    </row>
    <row r="26" spans="1:11">
      <c r="A26" s="30" t="s">
        <v>577</v>
      </c>
      <c r="B26" s="115"/>
      <c r="C26" s="26" t="s">
        <v>96</v>
      </c>
      <c r="D26" s="67" t="s">
        <v>581</v>
      </c>
      <c r="E26" s="67" t="s">
        <v>581</v>
      </c>
      <c r="F26" s="67" t="s">
        <v>581</v>
      </c>
      <c r="G26" s="27">
        <v>1</v>
      </c>
      <c r="H26" s="27"/>
      <c r="I26" s="27">
        <v>1</v>
      </c>
      <c r="J26" s="28">
        <v>14000</v>
      </c>
      <c r="K26" s="31">
        <f t="shared" si="0"/>
        <v>14000</v>
      </c>
    </row>
    <row r="27" spans="1:11">
      <c r="A27" s="30" t="s">
        <v>577</v>
      </c>
      <c r="B27" s="115"/>
      <c r="C27" s="26" t="s">
        <v>97</v>
      </c>
      <c r="D27" s="67" t="s">
        <v>581</v>
      </c>
      <c r="E27" s="67" t="s">
        <v>581</v>
      </c>
      <c r="F27" s="67" t="s">
        <v>581</v>
      </c>
      <c r="G27" s="27">
        <v>1</v>
      </c>
      <c r="H27" s="27"/>
      <c r="I27" s="27">
        <v>1</v>
      </c>
      <c r="J27" s="28">
        <v>6500</v>
      </c>
      <c r="K27" s="31">
        <f t="shared" si="0"/>
        <v>6500</v>
      </c>
    </row>
    <row r="28" spans="1:11">
      <c r="A28" s="30" t="s">
        <v>577</v>
      </c>
      <c r="B28" s="115"/>
      <c r="C28" s="26" t="s">
        <v>95</v>
      </c>
      <c r="D28" s="27" t="s">
        <v>288</v>
      </c>
      <c r="E28" s="67" t="s">
        <v>581</v>
      </c>
      <c r="F28" s="67" t="s">
        <v>581</v>
      </c>
      <c r="G28" s="27">
        <v>1</v>
      </c>
      <c r="H28" s="27"/>
      <c r="I28" s="27">
        <v>1</v>
      </c>
      <c r="J28" s="28">
        <v>38000</v>
      </c>
      <c r="K28" s="31">
        <f t="shared" si="0"/>
        <v>38000</v>
      </c>
    </row>
    <row r="29" spans="1:11">
      <c r="A29" s="30" t="s">
        <v>577</v>
      </c>
      <c r="B29" s="115"/>
      <c r="C29" s="26" t="s">
        <v>71</v>
      </c>
      <c r="D29" s="27" t="s">
        <v>113</v>
      </c>
      <c r="E29" s="67" t="s">
        <v>581</v>
      </c>
      <c r="F29" s="27">
        <v>226964</v>
      </c>
      <c r="G29" s="27">
        <v>1</v>
      </c>
      <c r="H29" s="27"/>
      <c r="I29" s="27">
        <v>1</v>
      </c>
      <c r="J29" s="28">
        <v>1100</v>
      </c>
      <c r="K29" s="31">
        <f t="shared" si="0"/>
        <v>1100</v>
      </c>
    </row>
    <row r="30" spans="1:11">
      <c r="A30" s="30" t="s">
        <v>577</v>
      </c>
      <c r="B30" s="115" t="s">
        <v>541</v>
      </c>
      <c r="C30" s="26" t="s">
        <v>93</v>
      </c>
      <c r="D30" s="27" t="s">
        <v>129</v>
      </c>
      <c r="E30" s="27" t="s">
        <v>410</v>
      </c>
      <c r="F30" s="67" t="s">
        <v>581</v>
      </c>
      <c r="G30" s="27">
        <v>1</v>
      </c>
      <c r="H30" s="27"/>
      <c r="I30" s="27">
        <v>1</v>
      </c>
      <c r="J30" s="28">
        <v>45000</v>
      </c>
      <c r="K30" s="31">
        <f t="shared" si="0"/>
        <v>45000</v>
      </c>
    </row>
    <row r="31" spans="1:11">
      <c r="A31" s="30" t="s">
        <v>577</v>
      </c>
      <c r="B31" s="115"/>
      <c r="C31" s="26" t="s">
        <v>21</v>
      </c>
      <c r="D31" s="27" t="s">
        <v>89</v>
      </c>
      <c r="E31" s="67" t="s">
        <v>581</v>
      </c>
      <c r="F31" s="67" t="s">
        <v>581</v>
      </c>
      <c r="G31" s="27">
        <v>1</v>
      </c>
      <c r="H31" s="27"/>
      <c r="I31" s="27">
        <v>1</v>
      </c>
      <c r="J31" s="28">
        <v>15000</v>
      </c>
      <c r="K31" s="31">
        <f t="shared" si="0"/>
        <v>15000</v>
      </c>
    </row>
    <row r="32" spans="1:11">
      <c r="A32" s="30" t="s">
        <v>577</v>
      </c>
      <c r="B32" s="69" t="s">
        <v>100</v>
      </c>
      <c r="C32" s="26" t="s">
        <v>182</v>
      </c>
      <c r="D32" s="27" t="s">
        <v>63</v>
      </c>
      <c r="E32" s="67" t="s">
        <v>581</v>
      </c>
      <c r="F32" s="67" t="s">
        <v>581</v>
      </c>
      <c r="G32" s="27">
        <v>1</v>
      </c>
      <c r="H32" s="27"/>
      <c r="I32" s="27">
        <v>1</v>
      </c>
      <c r="J32" s="28">
        <v>80000</v>
      </c>
      <c r="K32" s="31">
        <f t="shared" si="0"/>
        <v>80000</v>
      </c>
    </row>
    <row r="33" spans="1:11">
      <c r="A33" s="30" t="s">
        <v>577</v>
      </c>
      <c r="B33" s="69" t="s">
        <v>497</v>
      </c>
      <c r="C33" s="26" t="s">
        <v>93</v>
      </c>
      <c r="D33" s="27" t="s">
        <v>290</v>
      </c>
      <c r="E33" s="67" t="s">
        <v>581</v>
      </c>
      <c r="F33" s="67" t="s">
        <v>581</v>
      </c>
      <c r="G33" s="27">
        <v>1</v>
      </c>
      <c r="H33" s="27"/>
      <c r="I33" s="27">
        <v>1</v>
      </c>
      <c r="J33" s="28">
        <v>45000</v>
      </c>
      <c r="K33" s="31">
        <f t="shared" si="0"/>
        <v>45000</v>
      </c>
    </row>
    <row r="34" spans="1:11">
      <c r="A34" s="30" t="s">
        <v>577</v>
      </c>
      <c r="B34" s="71"/>
      <c r="C34" s="26" t="s">
        <v>58</v>
      </c>
      <c r="D34" s="27" t="s">
        <v>543</v>
      </c>
      <c r="E34" s="67" t="s">
        <v>581</v>
      </c>
      <c r="F34" s="67" t="s">
        <v>581</v>
      </c>
      <c r="G34" s="27">
        <v>1</v>
      </c>
      <c r="H34" s="27"/>
      <c r="I34" s="27">
        <v>1</v>
      </c>
      <c r="J34" s="28">
        <v>55000</v>
      </c>
      <c r="K34" s="31">
        <f t="shared" si="0"/>
        <v>55000</v>
      </c>
    </row>
    <row r="35" spans="1:11">
      <c r="A35" s="30" t="s">
        <v>577</v>
      </c>
      <c r="B35" s="69" t="s">
        <v>497</v>
      </c>
      <c r="C35" s="26" t="s">
        <v>20</v>
      </c>
      <c r="D35" s="27" t="s">
        <v>544</v>
      </c>
      <c r="E35" s="27" t="s">
        <v>545</v>
      </c>
      <c r="F35" s="67" t="s">
        <v>581</v>
      </c>
      <c r="G35" s="27">
        <v>1</v>
      </c>
      <c r="H35" s="27"/>
      <c r="I35" s="27">
        <v>1</v>
      </c>
      <c r="J35" s="28">
        <v>6500</v>
      </c>
      <c r="K35" s="31">
        <f t="shared" si="0"/>
        <v>6500</v>
      </c>
    </row>
    <row r="36" spans="1:11">
      <c r="A36" s="30" t="s">
        <v>577</v>
      </c>
      <c r="B36" s="69" t="s">
        <v>541</v>
      </c>
      <c r="C36" s="26" t="s">
        <v>20</v>
      </c>
      <c r="D36" s="27" t="s">
        <v>544</v>
      </c>
      <c r="E36" s="67" t="s">
        <v>581</v>
      </c>
      <c r="F36" s="67" t="s">
        <v>581</v>
      </c>
      <c r="G36" s="27">
        <v>1</v>
      </c>
      <c r="H36" s="27"/>
      <c r="I36" s="27">
        <v>1</v>
      </c>
      <c r="J36" s="28">
        <v>6500</v>
      </c>
      <c r="K36" s="31">
        <f t="shared" si="0"/>
        <v>6500</v>
      </c>
    </row>
    <row r="37" spans="1:11">
      <c r="A37" s="30" t="s">
        <v>577</v>
      </c>
      <c r="B37" s="69" t="s">
        <v>100</v>
      </c>
      <c r="C37" s="26" t="s">
        <v>20</v>
      </c>
      <c r="D37" s="27" t="s">
        <v>544</v>
      </c>
      <c r="E37" s="67" t="s">
        <v>581</v>
      </c>
      <c r="F37" s="67" t="s">
        <v>581</v>
      </c>
      <c r="G37" s="27">
        <v>1</v>
      </c>
      <c r="H37" s="27"/>
      <c r="I37" s="27">
        <v>1</v>
      </c>
      <c r="J37" s="28">
        <v>6500</v>
      </c>
      <c r="K37" s="31">
        <f t="shared" si="0"/>
        <v>6500</v>
      </c>
    </row>
    <row r="38" spans="1:11">
      <c r="A38" s="30" t="s">
        <v>577</v>
      </c>
      <c r="B38" s="72" t="s">
        <v>101</v>
      </c>
      <c r="C38" s="26" t="s">
        <v>58</v>
      </c>
      <c r="D38" s="67" t="s">
        <v>581</v>
      </c>
      <c r="E38" s="67" t="s">
        <v>581</v>
      </c>
      <c r="F38" s="67" t="s">
        <v>581</v>
      </c>
      <c r="G38" s="27"/>
      <c r="H38" s="27">
        <v>1</v>
      </c>
      <c r="I38" s="27">
        <v>1</v>
      </c>
      <c r="J38" s="28">
        <v>55000</v>
      </c>
      <c r="K38" s="31">
        <f t="shared" si="0"/>
        <v>55000</v>
      </c>
    </row>
    <row r="39" spans="1:11">
      <c r="A39" s="30" t="s">
        <v>577</v>
      </c>
      <c r="B39" s="72"/>
      <c r="C39" s="26" t="s">
        <v>57</v>
      </c>
      <c r="D39" s="67" t="s">
        <v>581</v>
      </c>
      <c r="E39" s="67" t="s">
        <v>581</v>
      </c>
      <c r="F39" s="67" t="s">
        <v>581</v>
      </c>
      <c r="G39" s="27">
        <v>1</v>
      </c>
      <c r="H39" s="27"/>
      <c r="I39" s="27">
        <v>1</v>
      </c>
      <c r="J39" s="28">
        <v>6500</v>
      </c>
      <c r="K39" s="31">
        <f t="shared" si="0"/>
        <v>6500</v>
      </c>
    </row>
    <row r="40" spans="1:11">
      <c r="A40" s="30" t="s">
        <v>577</v>
      </c>
      <c r="B40" s="72"/>
      <c r="C40" s="26" t="s">
        <v>28</v>
      </c>
      <c r="D40" s="67" t="s">
        <v>581</v>
      </c>
      <c r="E40" s="67" t="s">
        <v>581</v>
      </c>
      <c r="F40" s="67" t="s">
        <v>581</v>
      </c>
      <c r="G40" s="27">
        <v>1</v>
      </c>
      <c r="H40" s="27"/>
      <c r="I40" s="27">
        <v>1</v>
      </c>
      <c r="J40" s="28">
        <v>1200</v>
      </c>
      <c r="K40" s="31">
        <f t="shared" si="0"/>
        <v>1200</v>
      </c>
    </row>
    <row r="41" spans="1:11">
      <c r="A41" s="30" t="s">
        <v>577</v>
      </c>
      <c r="B41" s="115" t="s">
        <v>18</v>
      </c>
      <c r="C41" s="26" t="s">
        <v>86</v>
      </c>
      <c r="D41" s="27" t="s">
        <v>547</v>
      </c>
      <c r="E41" s="67" t="s">
        <v>581</v>
      </c>
      <c r="F41" s="67" t="s">
        <v>581</v>
      </c>
      <c r="G41" s="27">
        <v>1</v>
      </c>
      <c r="H41" s="27"/>
      <c r="I41" s="27">
        <v>1</v>
      </c>
      <c r="J41" s="28">
        <v>2500</v>
      </c>
      <c r="K41" s="31">
        <f t="shared" si="0"/>
        <v>2500</v>
      </c>
    </row>
    <row r="42" spans="1:11">
      <c r="A42" s="30" t="s">
        <v>577</v>
      </c>
      <c r="B42" s="115"/>
      <c r="C42" s="26" t="s">
        <v>22</v>
      </c>
      <c r="D42" s="27" t="s">
        <v>139</v>
      </c>
      <c r="E42" s="67" t="s">
        <v>581</v>
      </c>
      <c r="F42" s="67" t="s">
        <v>581</v>
      </c>
      <c r="G42" s="27">
        <v>1</v>
      </c>
      <c r="H42" s="27"/>
      <c r="I42" s="27">
        <v>1</v>
      </c>
      <c r="J42" s="28">
        <v>2500</v>
      </c>
      <c r="K42" s="31">
        <f t="shared" si="0"/>
        <v>2500</v>
      </c>
    </row>
    <row r="43" spans="1:11">
      <c r="A43" s="30" t="s">
        <v>577</v>
      </c>
      <c r="B43" s="115"/>
      <c r="C43" s="26" t="s">
        <v>23</v>
      </c>
      <c r="D43" s="27" t="s">
        <v>39</v>
      </c>
      <c r="E43" s="67" t="s">
        <v>581</v>
      </c>
      <c r="F43" s="67" t="s">
        <v>581</v>
      </c>
      <c r="G43" s="27">
        <v>1</v>
      </c>
      <c r="H43" s="27"/>
      <c r="I43" s="27">
        <v>1</v>
      </c>
      <c r="J43" s="28">
        <v>300000</v>
      </c>
      <c r="K43" s="31">
        <f t="shared" si="0"/>
        <v>300000</v>
      </c>
    </row>
    <row r="44" spans="1:11">
      <c r="A44" s="30" t="s">
        <v>577</v>
      </c>
      <c r="B44" s="115"/>
      <c r="C44" s="26" t="s">
        <v>24</v>
      </c>
      <c r="D44" s="27" t="s">
        <v>39</v>
      </c>
      <c r="E44" s="67" t="s">
        <v>581</v>
      </c>
      <c r="F44" s="67" t="s">
        <v>581</v>
      </c>
      <c r="G44" s="27">
        <v>1</v>
      </c>
      <c r="H44" s="27"/>
      <c r="I44" s="27">
        <v>1</v>
      </c>
      <c r="J44" s="28">
        <v>150000</v>
      </c>
      <c r="K44" s="31">
        <f t="shared" si="0"/>
        <v>150000</v>
      </c>
    </row>
    <row r="45" spans="1:11">
      <c r="A45" s="30" t="s">
        <v>577</v>
      </c>
      <c r="B45" s="115"/>
      <c r="C45" s="26" t="s">
        <v>22</v>
      </c>
      <c r="D45" s="27" t="s">
        <v>187</v>
      </c>
      <c r="E45" s="67" t="s">
        <v>581</v>
      </c>
      <c r="F45" s="67" t="s">
        <v>581</v>
      </c>
      <c r="G45" s="27"/>
      <c r="H45" s="27">
        <v>1</v>
      </c>
      <c r="I45" s="27">
        <v>1</v>
      </c>
      <c r="J45" s="28">
        <v>2500</v>
      </c>
      <c r="K45" s="31">
        <f t="shared" si="0"/>
        <v>2500</v>
      </c>
    </row>
    <row r="46" spans="1:11" ht="15" customHeight="1">
      <c r="A46" s="30" t="s">
        <v>577</v>
      </c>
      <c r="B46" s="117" t="s">
        <v>102</v>
      </c>
      <c r="C46" s="26" t="s">
        <v>28</v>
      </c>
      <c r="D46" s="27" t="s">
        <v>138</v>
      </c>
      <c r="E46" s="67" t="s">
        <v>581</v>
      </c>
      <c r="F46" s="67" t="s">
        <v>581</v>
      </c>
      <c r="G46" s="27">
        <v>1</v>
      </c>
      <c r="H46" s="27"/>
      <c r="I46" s="27">
        <v>1</v>
      </c>
      <c r="J46" s="28">
        <v>1200</v>
      </c>
      <c r="K46" s="31">
        <f t="shared" si="0"/>
        <v>1200</v>
      </c>
    </row>
    <row r="47" spans="1:11">
      <c r="A47" s="30" t="s">
        <v>577</v>
      </c>
      <c r="B47" s="118"/>
      <c r="C47" s="26" t="s">
        <v>30</v>
      </c>
      <c r="D47" s="27" t="s">
        <v>92</v>
      </c>
      <c r="E47" s="67" t="s">
        <v>581</v>
      </c>
      <c r="F47" s="67" t="s">
        <v>581</v>
      </c>
      <c r="G47" s="27">
        <v>1</v>
      </c>
      <c r="H47" s="27"/>
      <c r="I47" s="27">
        <v>1</v>
      </c>
      <c r="J47" s="28">
        <v>150000</v>
      </c>
      <c r="K47" s="31">
        <f t="shared" si="0"/>
        <v>150000</v>
      </c>
    </row>
    <row r="48" spans="1:11">
      <c r="A48" s="30" t="s">
        <v>577</v>
      </c>
      <c r="B48" s="118"/>
      <c r="C48" s="26" t="s">
        <v>30</v>
      </c>
      <c r="D48" s="27" t="s">
        <v>92</v>
      </c>
      <c r="E48" s="67" t="s">
        <v>581</v>
      </c>
      <c r="F48" s="67" t="s">
        <v>581</v>
      </c>
      <c r="G48" s="27">
        <v>1</v>
      </c>
      <c r="H48" s="27"/>
      <c r="I48" s="27">
        <v>1</v>
      </c>
      <c r="J48" s="28">
        <v>150000</v>
      </c>
      <c r="K48" s="31">
        <f t="shared" si="0"/>
        <v>150000</v>
      </c>
    </row>
    <row r="49" spans="1:11">
      <c r="A49" s="30" t="s">
        <v>577</v>
      </c>
      <c r="B49" s="118"/>
      <c r="C49" s="26" t="s">
        <v>73</v>
      </c>
      <c r="D49" s="27" t="s">
        <v>45</v>
      </c>
      <c r="E49" s="27" t="s">
        <v>548</v>
      </c>
      <c r="F49" s="27" t="s">
        <v>549</v>
      </c>
      <c r="G49" s="27">
        <v>1</v>
      </c>
      <c r="H49" s="27"/>
      <c r="I49" s="27">
        <v>1</v>
      </c>
      <c r="J49" s="28">
        <v>1500</v>
      </c>
      <c r="K49" s="31">
        <f t="shared" si="0"/>
        <v>1500</v>
      </c>
    </row>
    <row r="50" spans="1:11">
      <c r="A50" s="30" t="s">
        <v>577</v>
      </c>
      <c r="B50" s="118"/>
      <c r="C50" s="26" t="s">
        <v>73</v>
      </c>
      <c r="D50" s="27" t="s">
        <v>45</v>
      </c>
      <c r="E50" s="27" t="s">
        <v>548</v>
      </c>
      <c r="F50" s="27" t="s">
        <v>550</v>
      </c>
      <c r="G50" s="27">
        <v>1</v>
      </c>
      <c r="H50" s="27"/>
      <c r="I50" s="27">
        <v>1</v>
      </c>
      <c r="J50" s="28">
        <v>1500</v>
      </c>
      <c r="K50" s="31">
        <f t="shared" si="0"/>
        <v>1500</v>
      </c>
    </row>
    <row r="51" spans="1:11" ht="15.75" thickBot="1">
      <c r="A51" s="32" t="s">
        <v>577</v>
      </c>
      <c r="B51" s="126"/>
      <c r="C51" s="33" t="s">
        <v>236</v>
      </c>
      <c r="D51" s="70" t="s">
        <v>581</v>
      </c>
      <c r="E51" s="70" t="s">
        <v>581</v>
      </c>
      <c r="F51" s="70" t="s">
        <v>581</v>
      </c>
      <c r="G51" s="35">
        <v>1</v>
      </c>
      <c r="H51" s="35"/>
      <c r="I51" s="35">
        <v>1</v>
      </c>
      <c r="J51" s="36">
        <v>10000</v>
      </c>
      <c r="K51" s="37">
        <f t="shared" si="0"/>
        <v>10000</v>
      </c>
    </row>
    <row r="52" spans="1:11">
      <c r="A52" s="120" t="s">
        <v>577</v>
      </c>
      <c r="B52" s="118" t="s">
        <v>102</v>
      </c>
      <c r="C52" s="121" t="s">
        <v>236</v>
      </c>
      <c r="D52" s="122" t="s">
        <v>581</v>
      </c>
      <c r="E52" s="122" t="s">
        <v>581</v>
      </c>
      <c r="F52" s="122" t="s">
        <v>581</v>
      </c>
      <c r="G52" s="123">
        <v>1</v>
      </c>
      <c r="H52" s="123"/>
      <c r="I52" s="123">
        <v>1</v>
      </c>
      <c r="J52" s="124">
        <v>10000</v>
      </c>
      <c r="K52" s="125">
        <f t="shared" si="0"/>
        <v>10000</v>
      </c>
    </row>
    <row r="53" spans="1:11">
      <c r="A53" s="30" t="s">
        <v>577</v>
      </c>
      <c r="B53" s="118"/>
      <c r="C53" s="26" t="s">
        <v>546</v>
      </c>
      <c r="D53" s="27" t="s">
        <v>45</v>
      </c>
      <c r="E53" s="17" t="s">
        <v>581</v>
      </c>
      <c r="F53" s="27">
        <v>1110115611</v>
      </c>
      <c r="G53" s="27">
        <v>1</v>
      </c>
      <c r="H53" s="27"/>
      <c r="I53" s="27">
        <v>1</v>
      </c>
      <c r="J53" s="28">
        <v>1500</v>
      </c>
      <c r="K53" s="31">
        <f t="shared" si="0"/>
        <v>1500</v>
      </c>
    </row>
    <row r="54" spans="1:11">
      <c r="A54" s="30" t="s">
        <v>577</v>
      </c>
      <c r="B54" s="118"/>
      <c r="C54" s="26" t="s">
        <v>57</v>
      </c>
      <c r="D54" s="17" t="s">
        <v>581</v>
      </c>
      <c r="E54" s="17" t="s">
        <v>581</v>
      </c>
      <c r="F54" s="17" t="s">
        <v>581</v>
      </c>
      <c r="G54" s="27">
        <v>1</v>
      </c>
      <c r="H54" s="27"/>
      <c r="I54" s="27">
        <v>1</v>
      </c>
      <c r="J54" s="28">
        <v>6500</v>
      </c>
      <c r="K54" s="31">
        <f t="shared" si="0"/>
        <v>6500</v>
      </c>
    </row>
    <row r="55" spans="1:11">
      <c r="A55" s="30" t="s">
        <v>577</v>
      </c>
      <c r="B55" s="118"/>
      <c r="C55" s="26" t="s">
        <v>57</v>
      </c>
      <c r="D55" s="17" t="s">
        <v>581</v>
      </c>
      <c r="E55" s="17" t="s">
        <v>581</v>
      </c>
      <c r="F55" s="17" t="s">
        <v>581</v>
      </c>
      <c r="G55" s="27"/>
      <c r="H55" s="27">
        <v>1</v>
      </c>
      <c r="I55" s="27">
        <v>1</v>
      </c>
      <c r="J55" s="28">
        <v>6500</v>
      </c>
      <c r="K55" s="31">
        <f t="shared" si="0"/>
        <v>6500</v>
      </c>
    </row>
    <row r="56" spans="1:11">
      <c r="A56" s="30" t="s">
        <v>577</v>
      </c>
      <c r="B56" s="118"/>
      <c r="C56" s="26" t="s">
        <v>57</v>
      </c>
      <c r="D56" s="17" t="s">
        <v>581</v>
      </c>
      <c r="E56" s="17" t="s">
        <v>581</v>
      </c>
      <c r="F56" s="17" t="s">
        <v>581</v>
      </c>
      <c r="G56" s="27"/>
      <c r="H56" s="27">
        <v>1</v>
      </c>
      <c r="I56" s="27">
        <v>1</v>
      </c>
      <c r="J56" s="28">
        <v>6500</v>
      </c>
      <c r="K56" s="31">
        <f t="shared" si="0"/>
        <v>6500</v>
      </c>
    </row>
    <row r="57" spans="1:11">
      <c r="A57" s="30" t="s">
        <v>577</v>
      </c>
      <c r="B57" s="118"/>
      <c r="C57" s="26" t="s">
        <v>58</v>
      </c>
      <c r="D57" s="17" t="s">
        <v>581</v>
      </c>
      <c r="E57" s="17" t="s">
        <v>581</v>
      </c>
      <c r="F57" s="17" t="s">
        <v>581</v>
      </c>
      <c r="G57" s="27">
        <v>1</v>
      </c>
      <c r="H57" s="27"/>
      <c r="I57" s="27">
        <v>1</v>
      </c>
      <c r="J57" s="28">
        <v>55000</v>
      </c>
      <c r="K57" s="31">
        <f t="shared" si="0"/>
        <v>55000</v>
      </c>
    </row>
    <row r="58" spans="1:11">
      <c r="A58" s="30" t="s">
        <v>577</v>
      </c>
      <c r="B58" s="119"/>
      <c r="C58" s="26" t="s">
        <v>30</v>
      </c>
      <c r="D58" s="17" t="s">
        <v>581</v>
      </c>
      <c r="E58" s="17" t="s">
        <v>581</v>
      </c>
      <c r="F58" s="17" t="s">
        <v>581</v>
      </c>
      <c r="G58" s="27">
        <v>1</v>
      </c>
      <c r="H58" s="27"/>
      <c r="I58" s="27">
        <v>1</v>
      </c>
      <c r="J58" s="28">
        <v>150000</v>
      </c>
      <c r="K58" s="31">
        <f t="shared" si="0"/>
        <v>150000</v>
      </c>
    </row>
    <row r="59" spans="1:11">
      <c r="A59" s="30" t="s">
        <v>577</v>
      </c>
      <c r="B59" s="115" t="s">
        <v>318</v>
      </c>
      <c r="C59" s="26" t="s">
        <v>158</v>
      </c>
      <c r="D59" s="27" t="s">
        <v>551</v>
      </c>
      <c r="E59" s="17" t="s">
        <v>581</v>
      </c>
      <c r="F59" s="17" t="s">
        <v>581</v>
      </c>
      <c r="G59" s="27">
        <v>1</v>
      </c>
      <c r="H59" s="27"/>
      <c r="I59" s="27">
        <v>1</v>
      </c>
      <c r="J59" s="28">
        <v>4500</v>
      </c>
      <c r="K59" s="31">
        <f t="shared" si="0"/>
        <v>4500</v>
      </c>
    </row>
    <row r="60" spans="1:11">
      <c r="A60" s="30" t="s">
        <v>577</v>
      </c>
      <c r="B60" s="115"/>
      <c r="C60" s="26" t="s">
        <v>28</v>
      </c>
      <c r="D60" s="27" t="s">
        <v>138</v>
      </c>
      <c r="E60" s="17" t="s">
        <v>581</v>
      </c>
      <c r="F60" s="17" t="s">
        <v>581</v>
      </c>
      <c r="G60" s="27">
        <v>1</v>
      </c>
      <c r="H60" s="27"/>
      <c r="I60" s="27">
        <v>1</v>
      </c>
      <c r="J60" s="28">
        <v>1200</v>
      </c>
      <c r="K60" s="31">
        <f t="shared" si="0"/>
        <v>1200</v>
      </c>
    </row>
    <row r="61" spans="1:11">
      <c r="A61" s="30" t="s">
        <v>577</v>
      </c>
      <c r="B61" s="115"/>
      <c r="C61" s="26" t="s">
        <v>26</v>
      </c>
      <c r="D61" s="27" t="s">
        <v>165</v>
      </c>
      <c r="E61" s="27" t="s">
        <v>314</v>
      </c>
      <c r="F61" s="17" t="s">
        <v>581</v>
      </c>
      <c r="G61" s="27">
        <v>1</v>
      </c>
      <c r="H61" s="27"/>
      <c r="I61" s="27">
        <v>1</v>
      </c>
      <c r="J61" s="28">
        <v>6500</v>
      </c>
      <c r="K61" s="31">
        <f t="shared" si="0"/>
        <v>6500</v>
      </c>
    </row>
    <row r="62" spans="1:11">
      <c r="A62" s="30" t="s">
        <v>577</v>
      </c>
      <c r="B62" s="115"/>
      <c r="C62" s="26" t="s">
        <v>21</v>
      </c>
      <c r="D62" s="27" t="s">
        <v>89</v>
      </c>
      <c r="E62" s="17" t="s">
        <v>581</v>
      </c>
      <c r="F62" s="17" t="s">
        <v>581</v>
      </c>
      <c r="G62" s="27">
        <v>1</v>
      </c>
      <c r="H62" s="27"/>
      <c r="I62" s="27">
        <v>1</v>
      </c>
      <c r="J62" s="28">
        <v>15000</v>
      </c>
      <c r="K62" s="31">
        <f t="shared" si="0"/>
        <v>15000</v>
      </c>
    </row>
    <row r="63" spans="1:11">
      <c r="A63" s="30" t="s">
        <v>577</v>
      </c>
      <c r="B63" s="115" t="s">
        <v>319</v>
      </c>
      <c r="C63" s="26" t="s">
        <v>23</v>
      </c>
      <c r="D63" s="27" t="s">
        <v>308</v>
      </c>
      <c r="E63" s="17" t="s">
        <v>581</v>
      </c>
      <c r="F63" s="17" t="s">
        <v>581</v>
      </c>
      <c r="G63" s="27">
        <v>1</v>
      </c>
      <c r="H63" s="27"/>
      <c r="I63" s="27">
        <v>1</v>
      </c>
      <c r="J63" s="28">
        <v>300000</v>
      </c>
      <c r="K63" s="31">
        <f t="shared" si="0"/>
        <v>300000</v>
      </c>
    </row>
    <row r="64" spans="1:11">
      <c r="A64" s="30" t="s">
        <v>577</v>
      </c>
      <c r="B64" s="115"/>
      <c r="C64" s="26" t="s">
        <v>304</v>
      </c>
      <c r="D64" s="27" t="s">
        <v>552</v>
      </c>
      <c r="E64" s="17" t="s">
        <v>581</v>
      </c>
      <c r="F64" s="27" t="s">
        <v>554</v>
      </c>
      <c r="G64" s="27"/>
      <c r="H64" s="27">
        <v>1</v>
      </c>
      <c r="I64" s="27">
        <v>1</v>
      </c>
      <c r="J64" s="28">
        <v>250000</v>
      </c>
      <c r="K64" s="31">
        <f t="shared" si="0"/>
        <v>250000</v>
      </c>
    </row>
    <row r="65" spans="1:11">
      <c r="A65" s="30" t="s">
        <v>577</v>
      </c>
      <c r="B65" s="115"/>
      <c r="C65" s="26" t="s">
        <v>21</v>
      </c>
      <c r="D65" s="27" t="s">
        <v>163</v>
      </c>
      <c r="E65" s="27" t="s">
        <v>315</v>
      </c>
      <c r="F65" s="17" t="s">
        <v>581</v>
      </c>
      <c r="G65" s="27">
        <v>1</v>
      </c>
      <c r="H65" s="27"/>
      <c r="I65" s="27">
        <v>1</v>
      </c>
      <c r="J65" s="28">
        <v>15000</v>
      </c>
      <c r="K65" s="31">
        <f t="shared" si="0"/>
        <v>15000</v>
      </c>
    </row>
    <row r="66" spans="1:11">
      <c r="A66" s="30" t="s">
        <v>577</v>
      </c>
      <c r="B66" s="115" t="s">
        <v>162</v>
      </c>
      <c r="C66" s="26" t="s">
        <v>159</v>
      </c>
      <c r="D66" s="27" t="s">
        <v>203</v>
      </c>
      <c r="E66" s="27" t="s">
        <v>553</v>
      </c>
      <c r="F66" s="17" t="s">
        <v>581</v>
      </c>
      <c r="G66" s="27">
        <v>1</v>
      </c>
      <c r="H66" s="27"/>
      <c r="I66" s="27">
        <v>1</v>
      </c>
      <c r="J66" s="28">
        <v>450000</v>
      </c>
      <c r="K66" s="31">
        <f t="shared" si="0"/>
        <v>450000</v>
      </c>
    </row>
    <row r="67" spans="1:11">
      <c r="A67" s="30" t="s">
        <v>577</v>
      </c>
      <c r="B67" s="115"/>
      <c r="C67" s="26" t="s">
        <v>60</v>
      </c>
      <c r="D67" s="27" t="s">
        <v>63</v>
      </c>
      <c r="E67" s="17" t="s">
        <v>581</v>
      </c>
      <c r="F67" s="17" t="s">
        <v>581</v>
      </c>
      <c r="G67" s="27">
        <v>1</v>
      </c>
      <c r="H67" s="27"/>
      <c r="I67" s="27">
        <v>1</v>
      </c>
      <c r="J67" s="28">
        <v>52000</v>
      </c>
      <c r="K67" s="31">
        <f t="shared" ref="K67:K68" si="1">I67*J67</f>
        <v>52000</v>
      </c>
    </row>
    <row r="68" spans="1:11" ht="15.75" thickBot="1">
      <c r="A68" s="32" t="s">
        <v>577</v>
      </c>
      <c r="B68" s="116"/>
      <c r="C68" s="35" t="s">
        <v>160</v>
      </c>
      <c r="D68" s="66" t="s">
        <v>581</v>
      </c>
      <c r="E68" s="66" t="s">
        <v>581</v>
      </c>
      <c r="F68" s="35">
        <v>540</v>
      </c>
      <c r="G68" s="35">
        <v>1</v>
      </c>
      <c r="H68" s="35"/>
      <c r="I68" s="35">
        <v>1</v>
      </c>
      <c r="J68" s="36">
        <v>450000</v>
      </c>
      <c r="K68" s="37">
        <f t="shared" si="1"/>
        <v>450000</v>
      </c>
    </row>
    <row r="70" spans="1:11" ht="16.5" thickBot="1">
      <c r="A70" s="1" t="s">
        <v>575</v>
      </c>
      <c r="B70" s="1"/>
      <c r="E70" s="2"/>
      <c r="F70" s="3"/>
      <c r="G70" s="4"/>
      <c r="H70" s="4"/>
      <c r="I70" s="4"/>
    </row>
    <row r="71" spans="1:11" ht="15.75" thickBot="1">
      <c r="A71" s="5"/>
      <c r="B71" s="5"/>
      <c r="E71" s="2"/>
      <c r="F71" s="3"/>
      <c r="G71" s="74" t="s">
        <v>576</v>
      </c>
      <c r="H71" s="75"/>
      <c r="I71" s="75"/>
      <c r="J71" s="76"/>
      <c r="K71" s="41">
        <f>SUM(I6:I68)</f>
        <v>63</v>
      </c>
    </row>
    <row r="72" spans="1:11" ht="18.75">
      <c r="A72" s="6" t="s">
        <v>577</v>
      </c>
      <c r="B72" s="77" t="s">
        <v>578</v>
      </c>
      <c r="C72" s="78"/>
      <c r="E72" s="38"/>
      <c r="F72" s="39"/>
      <c r="G72" s="79" t="s">
        <v>580</v>
      </c>
      <c r="H72" s="80"/>
      <c r="I72" s="80"/>
      <c r="J72" s="81"/>
      <c r="K72" s="9">
        <f>SUM(K6:K68)</f>
        <v>4153100</v>
      </c>
    </row>
    <row r="73" spans="1:11" ht="15.75" thickBot="1">
      <c r="A73" s="10" t="s">
        <v>581</v>
      </c>
      <c r="B73" s="82" t="s">
        <v>582</v>
      </c>
      <c r="C73" s="83"/>
      <c r="E73" s="38"/>
      <c r="F73" s="39"/>
      <c r="G73" s="84" t="s">
        <v>584</v>
      </c>
      <c r="H73" s="85"/>
      <c r="I73" s="85"/>
      <c r="J73" s="85"/>
      <c r="K73" s="13">
        <f>K72*0.07</f>
        <v>290717</v>
      </c>
    </row>
    <row r="74" spans="1:11">
      <c r="F74" s="40"/>
    </row>
  </sheetData>
  <mergeCells count="33">
    <mergeCell ref="B6:B16"/>
    <mergeCell ref="B17:B19"/>
    <mergeCell ref="B20:B29"/>
    <mergeCell ref="B30:B31"/>
    <mergeCell ref="B66:B68"/>
    <mergeCell ref="B38:B40"/>
    <mergeCell ref="B41:B45"/>
    <mergeCell ref="B59:B62"/>
    <mergeCell ref="B63:B65"/>
    <mergeCell ref="B46:B51"/>
    <mergeCell ref="B52:B5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71:J71"/>
    <mergeCell ref="B72:C72"/>
    <mergeCell ref="G72:J72"/>
    <mergeCell ref="B73:C73"/>
    <mergeCell ref="G73:J73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E9" sqref="E9"/>
    </sheetView>
  </sheetViews>
  <sheetFormatPr defaultRowHeight="15"/>
  <cols>
    <col min="1" max="1" width="5.28515625" customWidth="1"/>
    <col min="2" max="2" width="5.42578125" customWidth="1"/>
    <col min="3" max="3" width="20.425781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85546875" customWidth="1"/>
    <col min="8" max="8" width="4.5703125" customWidth="1"/>
    <col min="9" max="9" width="3.57031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42181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555</v>
      </c>
      <c r="G3" s="72"/>
      <c r="H3" s="72"/>
      <c r="I3" s="72"/>
      <c r="J3" s="72"/>
      <c r="K3" s="107"/>
    </row>
    <row r="4" spans="1:11" ht="24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26" t="s">
        <v>70</v>
      </c>
      <c r="D6" s="27" t="s">
        <v>113</v>
      </c>
      <c r="E6" s="17" t="s">
        <v>581</v>
      </c>
      <c r="F6" s="27">
        <v>272315</v>
      </c>
      <c r="G6" s="27">
        <v>1</v>
      </c>
      <c r="H6" s="27"/>
      <c r="I6" s="27">
        <v>1</v>
      </c>
      <c r="J6" s="28">
        <v>650</v>
      </c>
      <c r="K6" s="31">
        <f t="shared" ref="K6:K12" si="0">I6*J6</f>
        <v>650</v>
      </c>
    </row>
    <row r="7" spans="1:11">
      <c r="A7" s="30" t="s">
        <v>577</v>
      </c>
      <c r="B7" s="25" t="s">
        <v>577</v>
      </c>
      <c r="C7" s="26" t="s">
        <v>70</v>
      </c>
      <c r="D7" s="27" t="s">
        <v>113</v>
      </c>
      <c r="E7" s="17" t="s">
        <v>581</v>
      </c>
      <c r="F7" s="27">
        <v>288341</v>
      </c>
      <c r="G7" s="27"/>
      <c r="H7" s="27">
        <v>1</v>
      </c>
      <c r="I7" s="27">
        <v>1</v>
      </c>
      <c r="J7" s="28">
        <v>650</v>
      </c>
      <c r="K7" s="31">
        <f t="shared" si="0"/>
        <v>650</v>
      </c>
    </row>
    <row r="8" spans="1:11">
      <c r="A8" s="30" t="s">
        <v>577</v>
      </c>
      <c r="B8" s="25" t="s">
        <v>577</v>
      </c>
      <c r="C8" s="26" t="s">
        <v>28</v>
      </c>
      <c r="D8" s="27" t="s">
        <v>556</v>
      </c>
      <c r="E8" s="17" t="s">
        <v>581</v>
      </c>
      <c r="F8" s="17" t="s">
        <v>581</v>
      </c>
      <c r="G8" s="27">
        <v>1</v>
      </c>
      <c r="H8" s="27"/>
      <c r="I8" s="27">
        <v>1</v>
      </c>
      <c r="J8" s="28">
        <v>1200</v>
      </c>
      <c r="K8" s="31">
        <f t="shared" si="0"/>
        <v>1200</v>
      </c>
    </row>
    <row r="9" spans="1:11">
      <c r="A9" s="30" t="s">
        <v>577</v>
      </c>
      <c r="B9" s="25" t="s">
        <v>577</v>
      </c>
      <c r="C9" s="26" t="s">
        <v>57</v>
      </c>
      <c r="D9" s="17" t="s">
        <v>581</v>
      </c>
      <c r="E9" s="17" t="s">
        <v>581</v>
      </c>
      <c r="F9" s="17" t="s">
        <v>581</v>
      </c>
      <c r="G9" s="27">
        <v>1</v>
      </c>
      <c r="H9" s="27"/>
      <c r="I9" s="27">
        <v>1</v>
      </c>
      <c r="J9" s="28">
        <v>6500</v>
      </c>
      <c r="K9" s="31">
        <f t="shared" si="0"/>
        <v>6500</v>
      </c>
    </row>
    <row r="10" spans="1:11">
      <c r="A10" s="30" t="s">
        <v>577</v>
      </c>
      <c r="B10" s="25" t="s">
        <v>577</v>
      </c>
      <c r="C10" s="26" t="s">
        <v>23</v>
      </c>
      <c r="D10" s="27" t="s">
        <v>39</v>
      </c>
      <c r="E10" s="27" t="s">
        <v>48</v>
      </c>
      <c r="F10" s="17" t="s">
        <v>581</v>
      </c>
      <c r="G10" s="27">
        <v>1</v>
      </c>
      <c r="H10" s="27"/>
      <c r="I10" s="27">
        <v>1</v>
      </c>
      <c r="J10" s="28">
        <v>300000</v>
      </c>
      <c r="K10" s="31">
        <f t="shared" si="0"/>
        <v>300000</v>
      </c>
    </row>
    <row r="11" spans="1:11">
      <c r="A11" s="30" t="s">
        <v>577</v>
      </c>
      <c r="B11" s="25" t="s">
        <v>577</v>
      </c>
      <c r="C11" s="26" t="s">
        <v>24</v>
      </c>
      <c r="D11" s="27" t="s">
        <v>132</v>
      </c>
      <c r="E11" s="27" t="s">
        <v>557</v>
      </c>
      <c r="F11" s="17" t="s">
        <v>581</v>
      </c>
      <c r="G11" s="27">
        <v>1</v>
      </c>
      <c r="H11" s="27"/>
      <c r="I11" s="27">
        <v>1</v>
      </c>
      <c r="J11" s="28">
        <v>150000</v>
      </c>
      <c r="K11" s="31">
        <f t="shared" si="0"/>
        <v>150000</v>
      </c>
    </row>
    <row r="12" spans="1:11" ht="15.75" thickBot="1">
      <c r="A12" s="32" t="s">
        <v>577</v>
      </c>
      <c r="B12" s="59" t="s">
        <v>577</v>
      </c>
      <c r="C12" s="33" t="s">
        <v>22</v>
      </c>
      <c r="D12" s="35" t="s">
        <v>77</v>
      </c>
      <c r="E12" s="66" t="s">
        <v>581</v>
      </c>
      <c r="F12" s="66" t="s">
        <v>581</v>
      </c>
      <c r="G12" s="35">
        <v>1</v>
      </c>
      <c r="H12" s="35"/>
      <c r="I12" s="35">
        <v>1</v>
      </c>
      <c r="J12" s="36">
        <v>2500</v>
      </c>
      <c r="K12" s="37">
        <f t="shared" si="0"/>
        <v>2500</v>
      </c>
    </row>
    <row r="14" spans="1:11" ht="16.5" thickBot="1">
      <c r="A14" s="1" t="s">
        <v>575</v>
      </c>
      <c r="B14" s="1"/>
      <c r="E14" s="2"/>
      <c r="F14" s="3"/>
      <c r="G14" s="4"/>
      <c r="H14" s="4"/>
      <c r="I14" s="4"/>
    </row>
    <row r="15" spans="1:11" ht="15.75" thickBot="1">
      <c r="A15" s="5"/>
      <c r="B15" s="5"/>
      <c r="E15" s="2"/>
      <c r="F15" s="3"/>
      <c r="G15" s="74" t="s">
        <v>576</v>
      </c>
      <c r="H15" s="75"/>
      <c r="I15" s="75"/>
      <c r="J15" s="76"/>
      <c r="K15" s="41">
        <f>SUM(I6:I12)</f>
        <v>7</v>
      </c>
    </row>
    <row r="16" spans="1:11" ht="18.75">
      <c r="A16" s="6" t="s">
        <v>577</v>
      </c>
      <c r="B16" s="77" t="s">
        <v>578</v>
      </c>
      <c r="C16" s="78"/>
      <c r="E16" s="38"/>
      <c r="F16" s="39"/>
      <c r="G16" s="79" t="s">
        <v>580</v>
      </c>
      <c r="H16" s="80"/>
      <c r="I16" s="80"/>
      <c r="J16" s="81"/>
      <c r="K16" s="9">
        <f>SUM(K6:K12)</f>
        <v>461500</v>
      </c>
    </row>
    <row r="17" spans="1:11" ht="15.75" thickBot="1">
      <c r="A17" s="10" t="s">
        <v>581</v>
      </c>
      <c r="B17" s="82" t="s">
        <v>582</v>
      </c>
      <c r="C17" s="83"/>
      <c r="E17" s="38"/>
      <c r="F17" s="39"/>
      <c r="G17" s="84" t="s">
        <v>584</v>
      </c>
      <c r="H17" s="85"/>
      <c r="I17" s="85"/>
      <c r="J17" s="85"/>
      <c r="K17" s="13">
        <f>K16*0.07</f>
        <v>32305.000000000004</v>
      </c>
    </row>
    <row r="18" spans="1:11">
      <c r="F18" s="40"/>
    </row>
    <row r="19" spans="1:11">
      <c r="E19" s="40"/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5:J15"/>
    <mergeCell ref="B16:C16"/>
    <mergeCell ref="G16:J16"/>
    <mergeCell ref="B17:C17"/>
    <mergeCell ref="G17:J17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O1" sqref="O1"/>
    </sheetView>
  </sheetViews>
  <sheetFormatPr defaultRowHeight="15"/>
  <cols>
    <col min="1" max="1" width="5.140625" customWidth="1"/>
    <col min="2" max="2" width="11.7109375" customWidth="1"/>
    <col min="3" max="3" width="19.42578125" customWidth="1"/>
    <col min="4" max="4" width="10.5703125" bestFit="1" customWidth="1"/>
    <col min="5" max="5" width="10.28515625" bestFit="1" customWidth="1"/>
    <col min="6" max="6" width="7.85546875" bestFit="1" customWidth="1"/>
    <col min="7" max="8" width="4.42578125" customWidth="1"/>
    <col min="9" max="9" width="4.140625" customWidth="1"/>
    <col min="10" max="10" width="9.5703125" style="14" bestFit="1" customWidth="1"/>
    <col min="11" max="11" width="10.5703125" style="14" bestFit="1" customWidth="1"/>
  </cols>
  <sheetData>
    <row r="1" spans="1:16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6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42181</v>
      </c>
      <c r="K2" s="105"/>
    </row>
    <row r="3" spans="1:16">
      <c r="A3" s="94" t="s">
        <v>2</v>
      </c>
      <c r="B3" s="95"/>
      <c r="C3" s="95"/>
      <c r="D3" s="95"/>
      <c r="E3" s="95"/>
      <c r="F3" s="96" t="s">
        <v>558</v>
      </c>
      <c r="G3" s="96"/>
      <c r="H3" s="96"/>
      <c r="I3" s="96"/>
      <c r="J3" s="96"/>
      <c r="K3" s="97"/>
    </row>
    <row r="4" spans="1:16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6" ht="18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6">
      <c r="A6" s="30" t="s">
        <v>577</v>
      </c>
      <c r="B6" s="115" t="s">
        <v>117</v>
      </c>
      <c r="C6" s="26" t="s">
        <v>28</v>
      </c>
      <c r="D6" s="27" t="s">
        <v>559</v>
      </c>
      <c r="E6" s="17" t="s">
        <v>581</v>
      </c>
      <c r="F6" s="17" t="s">
        <v>581</v>
      </c>
      <c r="G6" s="27">
        <v>1</v>
      </c>
      <c r="H6" s="27"/>
      <c r="I6" s="27">
        <v>1</v>
      </c>
      <c r="J6" s="28">
        <v>1200</v>
      </c>
      <c r="K6" s="31">
        <f t="shared" ref="K6:K40" si="0">I6*J6</f>
        <v>1200</v>
      </c>
    </row>
    <row r="7" spans="1:16">
      <c r="A7" s="30" t="s">
        <v>577</v>
      </c>
      <c r="B7" s="115"/>
      <c r="C7" s="26" t="s">
        <v>118</v>
      </c>
      <c r="D7" s="17" t="s">
        <v>581</v>
      </c>
      <c r="E7" s="17" t="s">
        <v>581</v>
      </c>
      <c r="F7" s="17" t="s">
        <v>581</v>
      </c>
      <c r="G7" s="27">
        <v>1</v>
      </c>
      <c r="H7" s="27"/>
      <c r="I7" s="27">
        <v>1</v>
      </c>
      <c r="J7" s="28">
        <v>6500</v>
      </c>
      <c r="K7" s="31">
        <f t="shared" si="0"/>
        <v>6500</v>
      </c>
    </row>
    <row r="8" spans="1:16">
      <c r="A8" s="30" t="s">
        <v>577</v>
      </c>
      <c r="B8" s="115"/>
      <c r="C8" s="26" t="s">
        <v>94</v>
      </c>
      <c r="D8" s="17" t="s">
        <v>581</v>
      </c>
      <c r="E8" s="17" t="s">
        <v>581</v>
      </c>
      <c r="F8" s="17" t="s">
        <v>581</v>
      </c>
      <c r="G8" s="27">
        <v>1</v>
      </c>
      <c r="H8" s="27"/>
      <c r="I8" s="27">
        <v>1</v>
      </c>
      <c r="J8" s="28">
        <v>6500</v>
      </c>
      <c r="K8" s="31">
        <f t="shared" si="0"/>
        <v>6500</v>
      </c>
    </row>
    <row r="9" spans="1:16">
      <c r="A9" s="30" t="s">
        <v>577</v>
      </c>
      <c r="B9" s="115" t="s">
        <v>566</v>
      </c>
      <c r="C9" s="26" t="s">
        <v>60</v>
      </c>
      <c r="D9" s="27" t="s">
        <v>128</v>
      </c>
      <c r="E9" s="27" t="s">
        <v>562</v>
      </c>
      <c r="F9" s="17" t="s">
        <v>581</v>
      </c>
      <c r="G9" s="27">
        <v>1</v>
      </c>
      <c r="H9" s="27"/>
      <c r="I9" s="27">
        <v>1</v>
      </c>
      <c r="J9" s="28">
        <v>52000</v>
      </c>
      <c r="K9" s="31">
        <f t="shared" si="0"/>
        <v>52000</v>
      </c>
      <c r="P9" s="18"/>
    </row>
    <row r="10" spans="1:16">
      <c r="A10" s="30" t="s">
        <v>577</v>
      </c>
      <c r="B10" s="115"/>
      <c r="C10" s="26" t="s">
        <v>60</v>
      </c>
      <c r="D10" s="27" t="s">
        <v>203</v>
      </c>
      <c r="E10" s="27" t="s">
        <v>563</v>
      </c>
      <c r="F10" s="17" t="s">
        <v>581</v>
      </c>
      <c r="G10" s="27">
        <v>1</v>
      </c>
      <c r="H10" s="27"/>
      <c r="I10" s="27">
        <v>1</v>
      </c>
      <c r="J10" s="28">
        <v>52000</v>
      </c>
      <c r="K10" s="31">
        <f t="shared" si="0"/>
        <v>52000</v>
      </c>
    </row>
    <row r="11" spans="1:16">
      <c r="A11" s="30" t="s">
        <v>577</v>
      </c>
      <c r="B11" s="115"/>
      <c r="C11" s="26" t="s">
        <v>177</v>
      </c>
      <c r="D11" s="27" t="s">
        <v>560</v>
      </c>
      <c r="E11" s="17" t="s">
        <v>581</v>
      </c>
      <c r="F11" s="17" t="s">
        <v>581</v>
      </c>
      <c r="G11" s="27">
        <v>1</v>
      </c>
      <c r="H11" s="27"/>
      <c r="I11" s="27">
        <v>1</v>
      </c>
      <c r="J11" s="28">
        <v>80000</v>
      </c>
      <c r="K11" s="31">
        <f t="shared" si="0"/>
        <v>80000</v>
      </c>
    </row>
    <row r="12" spans="1:16">
      <c r="A12" s="30" t="s">
        <v>577</v>
      </c>
      <c r="B12" s="115"/>
      <c r="C12" s="26" t="s">
        <v>20</v>
      </c>
      <c r="D12" s="27" t="s">
        <v>561</v>
      </c>
      <c r="E12" s="17" t="s">
        <v>581</v>
      </c>
      <c r="F12" s="17" t="s">
        <v>581</v>
      </c>
      <c r="G12" s="27">
        <v>1</v>
      </c>
      <c r="H12" s="27"/>
      <c r="I12" s="27">
        <v>1</v>
      </c>
      <c r="J12" s="28">
        <v>6500</v>
      </c>
      <c r="K12" s="31">
        <f t="shared" si="0"/>
        <v>6500</v>
      </c>
    </row>
    <row r="13" spans="1:16">
      <c r="A13" s="30" t="s">
        <v>577</v>
      </c>
      <c r="B13" s="115"/>
      <c r="C13" s="26" t="s">
        <v>93</v>
      </c>
      <c r="D13" s="27" t="s">
        <v>63</v>
      </c>
      <c r="E13" s="27" t="s">
        <v>564</v>
      </c>
      <c r="F13" s="17" t="s">
        <v>581</v>
      </c>
      <c r="G13" s="27">
        <v>1</v>
      </c>
      <c r="H13" s="27"/>
      <c r="I13" s="27">
        <v>1</v>
      </c>
      <c r="J13" s="28">
        <v>45000</v>
      </c>
      <c r="K13" s="31">
        <f t="shared" si="0"/>
        <v>45000</v>
      </c>
    </row>
    <row r="14" spans="1:16">
      <c r="A14" s="30" t="s">
        <v>577</v>
      </c>
      <c r="B14" s="115" t="s">
        <v>100</v>
      </c>
      <c r="C14" s="26" t="s">
        <v>96</v>
      </c>
      <c r="D14" s="17" t="s">
        <v>581</v>
      </c>
      <c r="E14" s="17" t="s">
        <v>581</v>
      </c>
      <c r="F14" s="17" t="s">
        <v>581</v>
      </c>
      <c r="G14" s="27">
        <v>1</v>
      </c>
      <c r="H14" s="27"/>
      <c r="I14" s="27">
        <v>1</v>
      </c>
      <c r="J14" s="28">
        <v>14000</v>
      </c>
      <c r="K14" s="31">
        <f t="shared" si="0"/>
        <v>14000</v>
      </c>
    </row>
    <row r="15" spans="1:16">
      <c r="A15" s="30" t="s">
        <v>577</v>
      </c>
      <c r="B15" s="115"/>
      <c r="C15" s="26" t="s">
        <v>28</v>
      </c>
      <c r="D15" s="27" t="s">
        <v>138</v>
      </c>
      <c r="E15" s="17" t="s">
        <v>581</v>
      </c>
      <c r="F15" s="17" t="s">
        <v>581</v>
      </c>
      <c r="G15" s="27">
        <v>1</v>
      </c>
      <c r="H15" s="27"/>
      <c r="I15" s="27">
        <v>1</v>
      </c>
      <c r="J15" s="28">
        <v>1200</v>
      </c>
      <c r="K15" s="31">
        <f t="shared" si="0"/>
        <v>1200</v>
      </c>
    </row>
    <row r="16" spans="1:16">
      <c r="A16" s="30" t="s">
        <v>577</v>
      </c>
      <c r="B16" s="115"/>
      <c r="C16" s="26" t="s">
        <v>28</v>
      </c>
      <c r="D16" s="27" t="s">
        <v>138</v>
      </c>
      <c r="E16" s="17" t="s">
        <v>581</v>
      </c>
      <c r="F16" s="17" t="s">
        <v>581</v>
      </c>
      <c r="G16" s="27">
        <v>1</v>
      </c>
      <c r="H16" s="27"/>
      <c r="I16" s="27">
        <v>1</v>
      </c>
      <c r="J16" s="28">
        <v>1200</v>
      </c>
      <c r="K16" s="31">
        <f t="shared" si="0"/>
        <v>1200</v>
      </c>
    </row>
    <row r="17" spans="1:11">
      <c r="A17" s="30" t="s">
        <v>577</v>
      </c>
      <c r="B17" s="115"/>
      <c r="C17" s="26" t="s">
        <v>97</v>
      </c>
      <c r="D17" s="17" t="s">
        <v>581</v>
      </c>
      <c r="E17" s="17" t="s">
        <v>581</v>
      </c>
      <c r="F17" s="17" t="s">
        <v>581</v>
      </c>
      <c r="G17" s="27"/>
      <c r="H17" s="27">
        <v>1</v>
      </c>
      <c r="I17" s="27">
        <v>1</v>
      </c>
      <c r="J17" s="28">
        <v>6500</v>
      </c>
      <c r="K17" s="31">
        <f t="shared" si="0"/>
        <v>6500</v>
      </c>
    </row>
    <row r="18" spans="1:11">
      <c r="A18" s="30" t="s">
        <v>577</v>
      </c>
      <c r="B18" s="115"/>
      <c r="C18" s="26" t="s">
        <v>93</v>
      </c>
      <c r="D18" s="27" t="s">
        <v>63</v>
      </c>
      <c r="E18" s="27" t="s">
        <v>565</v>
      </c>
      <c r="F18" s="17" t="s">
        <v>581</v>
      </c>
      <c r="G18" s="27">
        <v>1</v>
      </c>
      <c r="H18" s="27"/>
      <c r="I18" s="27">
        <v>1</v>
      </c>
      <c r="J18" s="28">
        <v>45000</v>
      </c>
      <c r="K18" s="31">
        <f t="shared" si="0"/>
        <v>45000</v>
      </c>
    </row>
    <row r="19" spans="1:11">
      <c r="A19" s="30" t="s">
        <v>577</v>
      </c>
      <c r="B19" s="115"/>
      <c r="C19" s="26" t="s">
        <v>57</v>
      </c>
      <c r="D19" s="27" t="s">
        <v>185</v>
      </c>
      <c r="E19" s="17" t="s">
        <v>581</v>
      </c>
      <c r="F19" s="17" t="s">
        <v>581</v>
      </c>
      <c r="G19" s="27">
        <v>1</v>
      </c>
      <c r="H19" s="27"/>
      <c r="I19" s="27">
        <v>1</v>
      </c>
      <c r="J19" s="28">
        <v>6500</v>
      </c>
      <c r="K19" s="31">
        <f t="shared" si="0"/>
        <v>6500</v>
      </c>
    </row>
    <row r="20" spans="1:11">
      <c r="A20" s="30" t="s">
        <v>577</v>
      </c>
      <c r="B20" s="115"/>
      <c r="C20" s="26" t="s">
        <v>86</v>
      </c>
      <c r="D20" s="27" t="s">
        <v>37</v>
      </c>
      <c r="E20" s="17" t="s">
        <v>581</v>
      </c>
      <c r="F20" s="17" t="s">
        <v>581</v>
      </c>
      <c r="G20" s="27">
        <v>1</v>
      </c>
      <c r="H20" s="27"/>
      <c r="I20" s="27">
        <v>1</v>
      </c>
      <c r="J20" s="28">
        <v>2500</v>
      </c>
      <c r="K20" s="31">
        <f t="shared" si="0"/>
        <v>2500</v>
      </c>
    </row>
    <row r="21" spans="1:11">
      <c r="A21" s="30" t="s">
        <v>577</v>
      </c>
      <c r="B21" s="115"/>
      <c r="C21" s="26" t="s">
        <v>95</v>
      </c>
      <c r="D21" s="27" t="s">
        <v>567</v>
      </c>
      <c r="E21" s="17" t="s">
        <v>581</v>
      </c>
      <c r="F21" s="17" t="s">
        <v>581</v>
      </c>
      <c r="G21" s="27">
        <v>1</v>
      </c>
      <c r="H21" s="27"/>
      <c r="I21" s="27">
        <v>1</v>
      </c>
      <c r="J21" s="28">
        <v>38000</v>
      </c>
      <c r="K21" s="31">
        <f t="shared" si="0"/>
        <v>38000</v>
      </c>
    </row>
    <row r="22" spans="1:11">
      <c r="A22" s="30" t="s">
        <v>577</v>
      </c>
      <c r="B22" s="115"/>
      <c r="C22" s="26" t="s">
        <v>86</v>
      </c>
      <c r="D22" s="27" t="s">
        <v>216</v>
      </c>
      <c r="E22" s="17" t="s">
        <v>581</v>
      </c>
      <c r="F22" s="17" t="s">
        <v>581</v>
      </c>
      <c r="G22" s="27">
        <v>1</v>
      </c>
      <c r="H22" s="27"/>
      <c r="I22" s="27">
        <v>1</v>
      </c>
      <c r="J22" s="28">
        <v>2500</v>
      </c>
      <c r="K22" s="31">
        <f t="shared" si="0"/>
        <v>2500</v>
      </c>
    </row>
    <row r="23" spans="1:11">
      <c r="A23" s="30" t="s">
        <v>577</v>
      </c>
      <c r="B23" s="115"/>
      <c r="C23" s="26" t="s">
        <v>94</v>
      </c>
      <c r="D23" s="17" t="s">
        <v>581</v>
      </c>
      <c r="E23" s="17" t="s">
        <v>581</v>
      </c>
      <c r="F23" s="17" t="s">
        <v>581</v>
      </c>
      <c r="G23" s="27">
        <v>1</v>
      </c>
      <c r="H23" s="27"/>
      <c r="I23" s="27">
        <v>1</v>
      </c>
      <c r="J23" s="28">
        <v>6500</v>
      </c>
      <c r="K23" s="31">
        <f t="shared" si="0"/>
        <v>6500</v>
      </c>
    </row>
    <row r="24" spans="1:11">
      <c r="A24" s="30" t="s">
        <v>577</v>
      </c>
      <c r="B24" s="115" t="s">
        <v>32</v>
      </c>
      <c r="C24" s="26" t="s">
        <v>21</v>
      </c>
      <c r="D24" s="27" t="s">
        <v>365</v>
      </c>
      <c r="E24" s="17" t="s">
        <v>581</v>
      </c>
      <c r="F24" s="17" t="s">
        <v>581</v>
      </c>
      <c r="G24" s="27">
        <v>1</v>
      </c>
      <c r="H24" s="27"/>
      <c r="I24" s="27">
        <v>1</v>
      </c>
      <c r="J24" s="28">
        <v>15000</v>
      </c>
      <c r="K24" s="31">
        <f t="shared" si="0"/>
        <v>15000</v>
      </c>
    </row>
    <row r="25" spans="1:11">
      <c r="A25" s="30" t="s">
        <v>577</v>
      </c>
      <c r="B25" s="115"/>
      <c r="C25" s="26" t="s">
        <v>29</v>
      </c>
      <c r="D25" s="27" t="s">
        <v>43</v>
      </c>
      <c r="E25" s="17" t="s">
        <v>581</v>
      </c>
      <c r="F25" s="17" t="s">
        <v>581</v>
      </c>
      <c r="G25" s="27">
        <v>1</v>
      </c>
      <c r="H25" s="27"/>
      <c r="I25" s="27">
        <v>1</v>
      </c>
      <c r="J25" s="28">
        <v>30000</v>
      </c>
      <c r="K25" s="31">
        <f t="shared" si="0"/>
        <v>30000</v>
      </c>
    </row>
    <row r="26" spans="1:11">
      <c r="A26" s="30" t="s">
        <v>577</v>
      </c>
      <c r="B26" s="115"/>
      <c r="C26" s="26" t="s">
        <v>157</v>
      </c>
      <c r="D26" s="27" t="s">
        <v>421</v>
      </c>
      <c r="E26" s="17" t="s">
        <v>581</v>
      </c>
      <c r="F26" s="17" t="s">
        <v>581</v>
      </c>
      <c r="G26" s="27">
        <v>1</v>
      </c>
      <c r="H26" s="27"/>
      <c r="I26" s="27">
        <v>1</v>
      </c>
      <c r="J26" s="28">
        <v>225000</v>
      </c>
      <c r="K26" s="31">
        <f t="shared" si="0"/>
        <v>225000</v>
      </c>
    </row>
    <row r="27" spans="1:11">
      <c r="A27" s="30" t="s">
        <v>577</v>
      </c>
      <c r="B27" s="115"/>
      <c r="C27" s="26" t="s">
        <v>25</v>
      </c>
      <c r="D27" s="17" t="s">
        <v>581</v>
      </c>
      <c r="E27" s="17" t="s">
        <v>581</v>
      </c>
      <c r="F27" s="17" t="s">
        <v>581</v>
      </c>
      <c r="G27" s="27"/>
      <c r="H27" s="27">
        <v>1</v>
      </c>
      <c r="I27" s="27">
        <v>1</v>
      </c>
      <c r="J27" s="28">
        <v>375000</v>
      </c>
      <c r="K27" s="31">
        <f t="shared" si="0"/>
        <v>375000</v>
      </c>
    </row>
    <row r="28" spans="1:11">
      <c r="A28" s="30" t="s">
        <v>577</v>
      </c>
      <c r="B28" s="115"/>
      <c r="C28" s="26" t="s">
        <v>118</v>
      </c>
      <c r="D28" s="17" t="s">
        <v>581</v>
      </c>
      <c r="E28" s="17" t="s">
        <v>581</v>
      </c>
      <c r="F28" s="17" t="s">
        <v>581</v>
      </c>
      <c r="G28" s="27"/>
      <c r="H28" s="27">
        <v>1</v>
      </c>
      <c r="I28" s="27">
        <v>1</v>
      </c>
      <c r="J28" s="28">
        <v>6500</v>
      </c>
      <c r="K28" s="31">
        <f t="shared" si="0"/>
        <v>6500</v>
      </c>
    </row>
    <row r="29" spans="1:11">
      <c r="A29" s="30" t="s">
        <v>577</v>
      </c>
      <c r="B29" s="115"/>
      <c r="C29" s="26" t="s">
        <v>28</v>
      </c>
      <c r="D29" s="27" t="s">
        <v>138</v>
      </c>
      <c r="E29" s="17" t="s">
        <v>581</v>
      </c>
      <c r="F29" s="17" t="s">
        <v>581</v>
      </c>
      <c r="G29" s="27">
        <v>1</v>
      </c>
      <c r="H29" s="27"/>
      <c r="I29" s="27">
        <v>1</v>
      </c>
      <c r="J29" s="28">
        <v>1200</v>
      </c>
      <c r="K29" s="31">
        <f t="shared" si="0"/>
        <v>1200</v>
      </c>
    </row>
    <row r="30" spans="1:11">
      <c r="A30" s="30" t="s">
        <v>577</v>
      </c>
      <c r="B30" s="115"/>
      <c r="C30" s="26" t="s">
        <v>26</v>
      </c>
      <c r="D30" s="17" t="s">
        <v>581</v>
      </c>
      <c r="E30" s="17" t="s">
        <v>581</v>
      </c>
      <c r="F30" s="17" t="s">
        <v>581</v>
      </c>
      <c r="G30" s="27"/>
      <c r="H30" s="27">
        <v>1</v>
      </c>
      <c r="I30" s="27">
        <v>1</v>
      </c>
      <c r="J30" s="28">
        <v>6500</v>
      </c>
      <c r="K30" s="31">
        <f t="shared" si="0"/>
        <v>6500</v>
      </c>
    </row>
    <row r="31" spans="1:11">
      <c r="A31" s="30" t="s">
        <v>577</v>
      </c>
      <c r="B31" s="115" t="s">
        <v>101</v>
      </c>
      <c r="C31" s="26" t="s">
        <v>58</v>
      </c>
      <c r="D31" s="17" t="s">
        <v>581</v>
      </c>
      <c r="E31" s="17" t="s">
        <v>581</v>
      </c>
      <c r="F31" s="17" t="s">
        <v>581</v>
      </c>
      <c r="G31" s="27">
        <v>1</v>
      </c>
      <c r="H31" s="27"/>
      <c r="I31" s="27">
        <v>1</v>
      </c>
      <c r="J31" s="28">
        <v>55000</v>
      </c>
      <c r="K31" s="31">
        <f t="shared" si="0"/>
        <v>55000</v>
      </c>
    </row>
    <row r="32" spans="1:11">
      <c r="A32" s="30" t="s">
        <v>577</v>
      </c>
      <c r="B32" s="115"/>
      <c r="C32" s="26" t="s">
        <v>28</v>
      </c>
      <c r="D32" s="27" t="s">
        <v>559</v>
      </c>
      <c r="E32" s="17" t="s">
        <v>581</v>
      </c>
      <c r="F32" s="17" t="s">
        <v>581</v>
      </c>
      <c r="G32" s="27">
        <v>1</v>
      </c>
      <c r="H32" s="27"/>
      <c r="I32" s="27">
        <v>1</v>
      </c>
      <c r="J32" s="28">
        <v>1200</v>
      </c>
      <c r="K32" s="31">
        <f t="shared" si="0"/>
        <v>1200</v>
      </c>
    </row>
    <row r="33" spans="1:11">
      <c r="A33" s="30" t="s">
        <v>577</v>
      </c>
      <c r="B33" s="115"/>
      <c r="C33" s="26" t="s">
        <v>97</v>
      </c>
      <c r="D33" s="17" t="s">
        <v>581</v>
      </c>
      <c r="E33" s="17" t="s">
        <v>581</v>
      </c>
      <c r="F33" s="17" t="s">
        <v>581</v>
      </c>
      <c r="G33" s="27"/>
      <c r="H33" s="27">
        <v>1</v>
      </c>
      <c r="I33" s="27">
        <v>1</v>
      </c>
      <c r="J33" s="28">
        <v>6500</v>
      </c>
      <c r="K33" s="31">
        <f t="shared" si="0"/>
        <v>6500</v>
      </c>
    </row>
    <row r="34" spans="1:11">
      <c r="A34" s="30" t="s">
        <v>577</v>
      </c>
      <c r="B34" s="115" t="s">
        <v>18</v>
      </c>
      <c r="C34" s="26" t="s">
        <v>190</v>
      </c>
      <c r="D34" s="27" t="s">
        <v>37</v>
      </c>
      <c r="E34" s="17" t="s">
        <v>581</v>
      </c>
      <c r="F34" s="17" t="s">
        <v>581</v>
      </c>
      <c r="G34" s="27">
        <v>1</v>
      </c>
      <c r="H34" s="27"/>
      <c r="I34" s="27">
        <v>1</v>
      </c>
      <c r="J34" s="28">
        <v>2500</v>
      </c>
      <c r="K34" s="31">
        <f t="shared" si="0"/>
        <v>2500</v>
      </c>
    </row>
    <row r="35" spans="1:11">
      <c r="A35" s="30" t="s">
        <v>577</v>
      </c>
      <c r="B35" s="115"/>
      <c r="C35" s="26" t="s">
        <v>28</v>
      </c>
      <c r="D35" s="27" t="s">
        <v>559</v>
      </c>
      <c r="E35" s="17" t="s">
        <v>581</v>
      </c>
      <c r="F35" s="17" t="s">
        <v>581</v>
      </c>
      <c r="G35" s="27">
        <v>1</v>
      </c>
      <c r="H35" s="27"/>
      <c r="I35" s="27">
        <v>1</v>
      </c>
      <c r="J35" s="28">
        <v>1200</v>
      </c>
      <c r="K35" s="31">
        <f t="shared" si="0"/>
        <v>1200</v>
      </c>
    </row>
    <row r="36" spans="1:11">
      <c r="A36" s="30" t="s">
        <v>577</v>
      </c>
      <c r="B36" s="115"/>
      <c r="C36" s="26" t="s">
        <v>24</v>
      </c>
      <c r="D36" s="27" t="s">
        <v>39</v>
      </c>
      <c r="E36" s="27" t="s">
        <v>568</v>
      </c>
      <c r="F36" s="17" t="s">
        <v>581</v>
      </c>
      <c r="G36" s="27">
        <v>1</v>
      </c>
      <c r="H36" s="27"/>
      <c r="I36" s="27">
        <v>1</v>
      </c>
      <c r="J36" s="28">
        <v>150000</v>
      </c>
      <c r="K36" s="31">
        <f t="shared" si="0"/>
        <v>150000</v>
      </c>
    </row>
    <row r="37" spans="1:11">
      <c r="A37" s="30" t="s">
        <v>577</v>
      </c>
      <c r="B37" s="115"/>
      <c r="C37" s="26" t="s">
        <v>23</v>
      </c>
      <c r="D37" s="27" t="s">
        <v>39</v>
      </c>
      <c r="E37" s="27" t="s">
        <v>48</v>
      </c>
      <c r="F37" s="17" t="s">
        <v>581</v>
      </c>
      <c r="G37" s="27">
        <v>1</v>
      </c>
      <c r="H37" s="27"/>
      <c r="I37" s="27">
        <v>1</v>
      </c>
      <c r="J37" s="28">
        <v>300000</v>
      </c>
      <c r="K37" s="31">
        <f t="shared" si="0"/>
        <v>300000</v>
      </c>
    </row>
    <row r="38" spans="1:11">
      <c r="A38" s="30" t="s">
        <v>577</v>
      </c>
      <c r="B38" s="115"/>
      <c r="C38" s="26" t="s">
        <v>86</v>
      </c>
      <c r="D38" s="17" t="s">
        <v>581</v>
      </c>
      <c r="E38" s="17" t="s">
        <v>581</v>
      </c>
      <c r="F38" s="17" t="s">
        <v>581</v>
      </c>
      <c r="G38" s="27">
        <v>1</v>
      </c>
      <c r="H38" s="27"/>
      <c r="I38" s="27">
        <v>1</v>
      </c>
      <c r="J38" s="28">
        <v>2500</v>
      </c>
      <c r="K38" s="31">
        <f t="shared" si="0"/>
        <v>2500</v>
      </c>
    </row>
    <row r="39" spans="1:11">
      <c r="A39" s="30" t="s">
        <v>577</v>
      </c>
      <c r="B39" s="115"/>
      <c r="C39" s="26" t="s">
        <v>28</v>
      </c>
      <c r="D39" s="27" t="s">
        <v>138</v>
      </c>
      <c r="E39" s="17" t="s">
        <v>581</v>
      </c>
      <c r="F39" s="17" t="s">
        <v>581</v>
      </c>
      <c r="G39" s="27">
        <v>1</v>
      </c>
      <c r="H39" s="27"/>
      <c r="I39" s="27">
        <v>1</v>
      </c>
      <c r="J39" s="28">
        <v>1200</v>
      </c>
      <c r="K39" s="31">
        <f t="shared" si="0"/>
        <v>1200</v>
      </c>
    </row>
    <row r="40" spans="1:11" ht="15.75" thickBot="1">
      <c r="A40" s="32" t="s">
        <v>577</v>
      </c>
      <c r="B40" s="53" t="s">
        <v>17</v>
      </c>
      <c r="C40" s="33" t="s">
        <v>70</v>
      </c>
      <c r="D40" s="35" t="s">
        <v>151</v>
      </c>
      <c r="E40" s="66" t="s">
        <v>581</v>
      </c>
      <c r="F40" s="66" t="s">
        <v>581</v>
      </c>
      <c r="G40" s="35">
        <v>1</v>
      </c>
      <c r="H40" s="35"/>
      <c r="I40" s="35">
        <v>1</v>
      </c>
      <c r="J40" s="36">
        <v>650</v>
      </c>
      <c r="K40" s="37">
        <f t="shared" si="0"/>
        <v>650</v>
      </c>
    </row>
    <row r="42" spans="1:11" ht="16.5" thickBot="1">
      <c r="A42" s="1" t="s">
        <v>575</v>
      </c>
      <c r="B42" s="1"/>
      <c r="E42" s="2"/>
      <c r="F42" s="3"/>
      <c r="G42" s="4"/>
      <c r="H42" s="4"/>
      <c r="I42" s="4"/>
    </row>
    <row r="43" spans="1:11" ht="15.75" thickBot="1">
      <c r="A43" s="5"/>
      <c r="B43" s="5"/>
      <c r="E43" s="2"/>
      <c r="F43" s="3"/>
      <c r="G43" s="74" t="s">
        <v>576</v>
      </c>
      <c r="H43" s="75"/>
      <c r="I43" s="75"/>
      <c r="J43" s="76"/>
      <c r="K43" s="41">
        <f>SUM(I6:I40)</f>
        <v>35</v>
      </c>
    </row>
    <row r="44" spans="1:11" ht="18.75">
      <c r="A44" s="6" t="s">
        <v>577</v>
      </c>
      <c r="B44" s="77" t="s">
        <v>578</v>
      </c>
      <c r="C44" s="78"/>
      <c r="E44" s="38"/>
      <c r="F44" s="39"/>
      <c r="G44" s="79" t="s">
        <v>580</v>
      </c>
      <c r="H44" s="80"/>
      <c r="I44" s="80"/>
      <c r="J44" s="81"/>
      <c r="K44" s="9">
        <f>SUM(K6:K40)</f>
        <v>1553550</v>
      </c>
    </row>
    <row r="45" spans="1:11" ht="15.75" thickBot="1">
      <c r="A45" s="10" t="s">
        <v>581</v>
      </c>
      <c r="B45" s="82" t="s">
        <v>582</v>
      </c>
      <c r="C45" s="83"/>
      <c r="E45" s="38"/>
      <c r="F45" s="39"/>
      <c r="G45" s="84" t="s">
        <v>584</v>
      </c>
      <c r="H45" s="85"/>
      <c r="I45" s="85"/>
      <c r="J45" s="85"/>
      <c r="K45" s="13">
        <f>K44*0.07</f>
        <v>108748.50000000001</v>
      </c>
    </row>
    <row r="46" spans="1:11">
      <c r="E46" s="40"/>
      <c r="F46" s="40"/>
    </row>
    <row r="48" spans="1:11">
      <c r="E48" s="40"/>
    </row>
  </sheetData>
  <mergeCells count="28">
    <mergeCell ref="B31:B33"/>
    <mergeCell ref="B34:B39"/>
    <mergeCell ref="B6:B8"/>
    <mergeCell ref="B9:B13"/>
    <mergeCell ref="B14:B23"/>
    <mergeCell ref="B24:B30"/>
    <mergeCell ref="F4:F5"/>
    <mergeCell ref="A1:K1"/>
    <mergeCell ref="A2:C2"/>
    <mergeCell ref="D2:G2"/>
    <mergeCell ref="H2:I2"/>
    <mergeCell ref="J2:K2"/>
    <mergeCell ref="B45:C45"/>
    <mergeCell ref="G45:J45"/>
    <mergeCell ref="A3:E3"/>
    <mergeCell ref="F3:K3"/>
    <mergeCell ref="G43:J43"/>
    <mergeCell ref="B44:C44"/>
    <mergeCell ref="G44:J44"/>
    <mergeCell ref="G4:H4"/>
    <mergeCell ref="I4:I5"/>
    <mergeCell ref="J4:J5"/>
    <mergeCell ref="K4:K5"/>
    <mergeCell ref="A4:A5"/>
    <mergeCell ref="B4:B5"/>
    <mergeCell ref="C4:C5"/>
    <mergeCell ref="D4:D5"/>
    <mergeCell ref="E4:E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P1" sqref="P1"/>
    </sheetView>
  </sheetViews>
  <sheetFormatPr defaultRowHeight="15"/>
  <cols>
    <col min="1" max="1" width="6.7109375" customWidth="1"/>
    <col min="2" max="2" width="7.140625" customWidth="1"/>
    <col min="3" max="3" width="18.28515625" bestFit="1" customWidth="1"/>
    <col min="4" max="4" width="14" bestFit="1" customWidth="1"/>
    <col min="5" max="5" width="8.28515625" bestFit="1" customWidth="1"/>
    <col min="6" max="6" width="7.85546875" bestFit="1" customWidth="1"/>
    <col min="7" max="7" width="4.28515625" customWidth="1"/>
    <col min="8" max="8" width="4" customWidth="1"/>
    <col min="9" max="9" width="3.85546875" customWidth="1"/>
    <col min="10" max="11" width="9.5703125" style="14" bestFit="1" customWidth="1"/>
  </cols>
  <sheetData>
    <row r="1" spans="1:18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8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42180</v>
      </c>
      <c r="K2" s="105"/>
    </row>
    <row r="3" spans="1:18">
      <c r="A3" s="94" t="s">
        <v>2</v>
      </c>
      <c r="B3" s="95"/>
      <c r="C3" s="95"/>
      <c r="D3" s="95"/>
      <c r="E3" s="95"/>
      <c r="F3" s="96" t="s">
        <v>569</v>
      </c>
      <c r="G3" s="96"/>
      <c r="H3" s="96"/>
      <c r="I3" s="96"/>
      <c r="J3" s="96"/>
      <c r="K3" s="97"/>
    </row>
    <row r="4" spans="1:18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8" ht="18.75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8">
      <c r="A6" s="30" t="s">
        <v>577</v>
      </c>
      <c r="B6" s="25" t="s">
        <v>577</v>
      </c>
      <c r="C6" s="26" t="s">
        <v>29</v>
      </c>
      <c r="D6" s="27" t="s">
        <v>570</v>
      </c>
      <c r="E6" s="27" t="s">
        <v>121</v>
      </c>
      <c r="F6" s="17" t="s">
        <v>581</v>
      </c>
      <c r="G6" s="27">
        <v>1</v>
      </c>
      <c r="H6" s="27"/>
      <c r="I6" s="27">
        <v>1</v>
      </c>
      <c r="J6" s="28">
        <v>30000</v>
      </c>
      <c r="K6" s="31">
        <f t="shared" ref="K6:K31" si="0">I6*J6</f>
        <v>30000</v>
      </c>
    </row>
    <row r="7" spans="1:18">
      <c r="A7" s="30" t="s">
        <v>577</v>
      </c>
      <c r="B7" s="25" t="s">
        <v>577</v>
      </c>
      <c r="C7" s="26" t="s">
        <v>26</v>
      </c>
      <c r="D7" s="17" t="s">
        <v>581</v>
      </c>
      <c r="E7" s="17" t="s">
        <v>581</v>
      </c>
      <c r="F7" s="17" t="s">
        <v>581</v>
      </c>
      <c r="G7" s="27">
        <v>1</v>
      </c>
      <c r="H7" s="27"/>
      <c r="I7" s="27">
        <v>1</v>
      </c>
      <c r="J7" s="28">
        <v>6500</v>
      </c>
      <c r="K7" s="31">
        <f t="shared" si="0"/>
        <v>6500</v>
      </c>
    </row>
    <row r="8" spans="1:18">
      <c r="A8" s="30" t="s">
        <v>577</v>
      </c>
      <c r="B8" s="25" t="s">
        <v>577</v>
      </c>
      <c r="C8" s="26" t="s">
        <v>28</v>
      </c>
      <c r="D8" s="27" t="s">
        <v>571</v>
      </c>
      <c r="E8" s="17" t="s">
        <v>581</v>
      </c>
      <c r="F8" s="17" t="s">
        <v>581</v>
      </c>
      <c r="G8" s="27">
        <v>1</v>
      </c>
      <c r="H8" s="27"/>
      <c r="I8" s="27">
        <v>1</v>
      </c>
      <c r="J8" s="28">
        <v>1200</v>
      </c>
      <c r="K8" s="31">
        <f t="shared" si="0"/>
        <v>1200</v>
      </c>
    </row>
    <row r="9" spans="1:18">
      <c r="A9" s="30" t="s">
        <v>577</v>
      </c>
      <c r="B9" s="25" t="s">
        <v>577</v>
      </c>
      <c r="C9" s="26" t="s">
        <v>190</v>
      </c>
      <c r="D9" s="17" t="s">
        <v>581</v>
      </c>
      <c r="E9" s="17" t="s">
        <v>581</v>
      </c>
      <c r="F9" s="17" t="s">
        <v>581</v>
      </c>
      <c r="G9" s="27"/>
      <c r="H9" s="27">
        <v>1</v>
      </c>
      <c r="I9" s="27">
        <v>1</v>
      </c>
      <c r="J9" s="28">
        <v>2500</v>
      </c>
      <c r="K9" s="31">
        <f t="shared" si="0"/>
        <v>2500</v>
      </c>
    </row>
    <row r="10" spans="1:18">
      <c r="A10" s="30" t="s">
        <v>577</v>
      </c>
      <c r="B10" s="25" t="s">
        <v>577</v>
      </c>
      <c r="C10" s="26" t="s">
        <v>28</v>
      </c>
      <c r="D10" s="27" t="s">
        <v>364</v>
      </c>
      <c r="E10" s="17" t="s">
        <v>581</v>
      </c>
      <c r="F10" s="17" t="s">
        <v>581</v>
      </c>
      <c r="G10" s="27"/>
      <c r="H10" s="27">
        <v>1</v>
      </c>
      <c r="I10" s="27">
        <v>1</v>
      </c>
      <c r="J10" s="28">
        <v>1200</v>
      </c>
      <c r="K10" s="31">
        <f t="shared" si="0"/>
        <v>1200</v>
      </c>
    </row>
    <row r="11" spans="1:18">
      <c r="A11" s="30" t="s">
        <v>577</v>
      </c>
      <c r="B11" s="25" t="s">
        <v>577</v>
      </c>
      <c r="C11" s="26" t="s">
        <v>190</v>
      </c>
      <c r="D11" s="17" t="s">
        <v>581</v>
      </c>
      <c r="E11" s="17" t="s">
        <v>581</v>
      </c>
      <c r="F11" s="17" t="s">
        <v>581</v>
      </c>
      <c r="G11" s="27">
        <v>1</v>
      </c>
      <c r="H11" s="27"/>
      <c r="I11" s="27">
        <v>1</v>
      </c>
      <c r="J11" s="28">
        <v>2500</v>
      </c>
      <c r="K11" s="31">
        <f t="shared" si="0"/>
        <v>2500</v>
      </c>
      <c r="R11" s="18"/>
    </row>
    <row r="12" spans="1:18">
      <c r="A12" s="30" t="s">
        <v>577</v>
      </c>
      <c r="B12" s="25" t="s">
        <v>577</v>
      </c>
      <c r="C12" s="26" t="s">
        <v>70</v>
      </c>
      <c r="D12" s="27" t="s">
        <v>213</v>
      </c>
      <c r="E12" s="17" t="s">
        <v>581</v>
      </c>
      <c r="F12" s="17" t="s">
        <v>581</v>
      </c>
      <c r="G12" s="27">
        <v>1</v>
      </c>
      <c r="H12" s="27"/>
      <c r="I12" s="27">
        <v>1</v>
      </c>
      <c r="J12" s="28">
        <v>650</v>
      </c>
      <c r="K12" s="31">
        <f t="shared" si="0"/>
        <v>650</v>
      </c>
    </row>
    <row r="13" spans="1:18">
      <c r="A13" s="30" t="s">
        <v>577</v>
      </c>
      <c r="B13" s="25" t="s">
        <v>577</v>
      </c>
      <c r="C13" s="26" t="s">
        <v>21</v>
      </c>
      <c r="D13" s="27" t="s">
        <v>132</v>
      </c>
      <c r="E13" s="17" t="s">
        <v>581</v>
      </c>
      <c r="F13" s="17" t="s">
        <v>581</v>
      </c>
      <c r="G13" s="27">
        <v>1</v>
      </c>
      <c r="H13" s="27"/>
      <c r="I13" s="27">
        <v>1</v>
      </c>
      <c r="J13" s="28">
        <v>15000</v>
      </c>
      <c r="K13" s="31">
        <f t="shared" si="0"/>
        <v>15000</v>
      </c>
    </row>
    <row r="14" spans="1:18">
      <c r="A14" s="30" t="s">
        <v>577</v>
      </c>
      <c r="B14" s="25" t="s">
        <v>577</v>
      </c>
      <c r="C14" s="26" t="s">
        <v>28</v>
      </c>
      <c r="D14" s="27" t="s">
        <v>364</v>
      </c>
      <c r="E14" s="17" t="s">
        <v>581</v>
      </c>
      <c r="F14" s="17" t="s">
        <v>581</v>
      </c>
      <c r="G14" s="27">
        <v>1</v>
      </c>
      <c r="H14" s="27"/>
      <c r="I14" s="27">
        <v>1</v>
      </c>
      <c r="J14" s="28">
        <v>1200</v>
      </c>
      <c r="K14" s="31">
        <f t="shared" si="0"/>
        <v>1200</v>
      </c>
    </row>
    <row r="15" spans="1:18">
      <c r="A15" s="30" t="s">
        <v>577</v>
      </c>
      <c r="B15" s="25" t="s">
        <v>577</v>
      </c>
      <c r="C15" s="26" t="s">
        <v>28</v>
      </c>
      <c r="D15" s="27" t="s">
        <v>364</v>
      </c>
      <c r="E15" s="17" t="s">
        <v>581</v>
      </c>
      <c r="F15" s="17" t="s">
        <v>581</v>
      </c>
      <c r="G15" s="27"/>
      <c r="H15" s="27">
        <v>1</v>
      </c>
      <c r="I15" s="27">
        <v>1</v>
      </c>
      <c r="J15" s="28">
        <v>1200</v>
      </c>
      <c r="K15" s="31">
        <f t="shared" si="0"/>
        <v>1200</v>
      </c>
    </row>
    <row r="16" spans="1:18">
      <c r="A16" s="30" t="s">
        <v>577</v>
      </c>
      <c r="B16" s="25" t="s">
        <v>577</v>
      </c>
      <c r="C16" s="26" t="s">
        <v>28</v>
      </c>
      <c r="D16" s="27" t="s">
        <v>364</v>
      </c>
      <c r="E16" s="17" t="s">
        <v>581</v>
      </c>
      <c r="F16" s="17" t="s">
        <v>581</v>
      </c>
      <c r="G16" s="27"/>
      <c r="H16" s="27">
        <v>1</v>
      </c>
      <c r="I16" s="27">
        <v>1</v>
      </c>
      <c r="J16" s="28">
        <v>1200</v>
      </c>
      <c r="K16" s="31">
        <f t="shared" si="0"/>
        <v>1200</v>
      </c>
    </row>
    <row r="17" spans="1:11">
      <c r="A17" s="30" t="s">
        <v>577</v>
      </c>
      <c r="B17" s="25" t="s">
        <v>577</v>
      </c>
      <c r="C17" s="26" t="s">
        <v>28</v>
      </c>
      <c r="D17" s="27" t="s">
        <v>364</v>
      </c>
      <c r="E17" s="17" t="s">
        <v>581</v>
      </c>
      <c r="F17" s="17" t="s">
        <v>581</v>
      </c>
      <c r="G17" s="27"/>
      <c r="H17" s="27">
        <v>1</v>
      </c>
      <c r="I17" s="27">
        <v>1</v>
      </c>
      <c r="J17" s="28">
        <v>1200</v>
      </c>
      <c r="K17" s="31">
        <f t="shared" si="0"/>
        <v>1200</v>
      </c>
    </row>
    <row r="18" spans="1:11">
      <c r="A18" s="30" t="s">
        <v>577</v>
      </c>
      <c r="B18" s="25" t="s">
        <v>577</v>
      </c>
      <c r="C18" s="26" t="s">
        <v>28</v>
      </c>
      <c r="D18" s="27" t="s">
        <v>364</v>
      </c>
      <c r="E18" s="17" t="s">
        <v>581</v>
      </c>
      <c r="F18" s="17" t="s">
        <v>581</v>
      </c>
      <c r="G18" s="27">
        <v>1</v>
      </c>
      <c r="H18" s="27"/>
      <c r="I18" s="27">
        <v>1</v>
      </c>
      <c r="J18" s="28">
        <v>1200</v>
      </c>
      <c r="K18" s="31">
        <f t="shared" si="0"/>
        <v>1200</v>
      </c>
    </row>
    <row r="19" spans="1:11">
      <c r="A19" s="30" t="s">
        <v>577</v>
      </c>
      <c r="B19" s="25" t="s">
        <v>577</v>
      </c>
      <c r="C19" s="26" t="s">
        <v>118</v>
      </c>
      <c r="D19" s="17" t="s">
        <v>581</v>
      </c>
      <c r="E19" s="17" t="s">
        <v>581</v>
      </c>
      <c r="F19" s="17" t="s">
        <v>581</v>
      </c>
      <c r="G19" s="27">
        <v>1</v>
      </c>
      <c r="H19" s="27"/>
      <c r="I19" s="27">
        <v>1</v>
      </c>
      <c r="J19" s="28">
        <v>6500</v>
      </c>
      <c r="K19" s="31">
        <f t="shared" si="0"/>
        <v>6500</v>
      </c>
    </row>
    <row r="20" spans="1:11">
      <c r="A20" s="30" t="s">
        <v>577</v>
      </c>
      <c r="B20" s="25" t="s">
        <v>577</v>
      </c>
      <c r="C20" s="26" t="s">
        <v>28</v>
      </c>
      <c r="D20" s="27" t="s">
        <v>364</v>
      </c>
      <c r="E20" s="17" t="s">
        <v>581</v>
      </c>
      <c r="F20" s="17" t="s">
        <v>581</v>
      </c>
      <c r="G20" s="27">
        <v>1</v>
      </c>
      <c r="H20" s="27"/>
      <c r="I20" s="27">
        <v>1</v>
      </c>
      <c r="J20" s="28">
        <v>1200</v>
      </c>
      <c r="K20" s="31">
        <f t="shared" si="0"/>
        <v>1200</v>
      </c>
    </row>
    <row r="21" spans="1:11">
      <c r="A21" s="30" t="s">
        <v>577</v>
      </c>
      <c r="B21" s="25" t="s">
        <v>577</v>
      </c>
      <c r="C21" s="26" t="s">
        <v>94</v>
      </c>
      <c r="D21" s="17" t="s">
        <v>581</v>
      </c>
      <c r="E21" s="17" t="s">
        <v>581</v>
      </c>
      <c r="F21" s="17" t="s">
        <v>581</v>
      </c>
      <c r="G21" s="27">
        <v>1</v>
      </c>
      <c r="H21" s="27"/>
      <c r="I21" s="27">
        <v>1</v>
      </c>
      <c r="J21" s="28">
        <v>6500</v>
      </c>
      <c r="K21" s="31">
        <f t="shared" si="0"/>
        <v>6500</v>
      </c>
    </row>
    <row r="22" spans="1:11">
      <c r="A22" s="30" t="s">
        <v>577</v>
      </c>
      <c r="B22" s="25" t="s">
        <v>577</v>
      </c>
      <c r="C22" s="26" t="s">
        <v>70</v>
      </c>
      <c r="D22" s="27" t="s">
        <v>572</v>
      </c>
      <c r="E22" s="17" t="s">
        <v>581</v>
      </c>
      <c r="F22" s="27">
        <v>187824</v>
      </c>
      <c r="G22" s="27">
        <v>1</v>
      </c>
      <c r="H22" s="27"/>
      <c r="I22" s="27">
        <v>1</v>
      </c>
      <c r="J22" s="28">
        <v>650</v>
      </c>
      <c r="K22" s="31">
        <f t="shared" si="0"/>
        <v>650</v>
      </c>
    </row>
    <row r="23" spans="1:11">
      <c r="A23" s="30" t="s">
        <v>577</v>
      </c>
      <c r="B23" s="25" t="s">
        <v>577</v>
      </c>
      <c r="C23" s="26" t="s">
        <v>24</v>
      </c>
      <c r="D23" s="27" t="s">
        <v>39</v>
      </c>
      <c r="E23" s="27" t="s">
        <v>574</v>
      </c>
      <c r="F23" s="27">
        <v>25010778</v>
      </c>
      <c r="G23" s="27">
        <v>1</v>
      </c>
      <c r="H23" s="27"/>
      <c r="I23" s="27">
        <v>1</v>
      </c>
      <c r="J23" s="28">
        <v>150000</v>
      </c>
      <c r="K23" s="31">
        <f t="shared" si="0"/>
        <v>150000</v>
      </c>
    </row>
    <row r="24" spans="1:11">
      <c r="A24" s="30" t="s">
        <v>577</v>
      </c>
      <c r="B24" s="25" t="s">
        <v>577</v>
      </c>
      <c r="C24" s="26" t="s">
        <v>23</v>
      </c>
      <c r="D24" s="27" t="s">
        <v>39</v>
      </c>
      <c r="E24" s="27" t="s">
        <v>130</v>
      </c>
      <c r="F24" s="27">
        <v>25117632</v>
      </c>
      <c r="G24" s="27">
        <v>1</v>
      </c>
      <c r="H24" s="27"/>
      <c r="I24" s="27">
        <v>1</v>
      </c>
      <c r="J24" s="28">
        <v>300000</v>
      </c>
      <c r="K24" s="31">
        <f t="shared" si="0"/>
        <v>300000</v>
      </c>
    </row>
    <row r="25" spans="1:11">
      <c r="A25" s="30" t="s">
        <v>577</v>
      </c>
      <c r="B25" s="25" t="s">
        <v>577</v>
      </c>
      <c r="C25" s="26" t="s">
        <v>58</v>
      </c>
      <c r="D25" s="17" t="s">
        <v>581</v>
      </c>
      <c r="E25" s="17" t="s">
        <v>581</v>
      </c>
      <c r="F25" s="17" t="s">
        <v>581</v>
      </c>
      <c r="G25" s="27">
        <v>1</v>
      </c>
      <c r="H25" s="27"/>
      <c r="I25" s="27">
        <v>1</v>
      </c>
      <c r="J25" s="28">
        <v>55000</v>
      </c>
      <c r="K25" s="31">
        <f t="shared" si="0"/>
        <v>55000</v>
      </c>
    </row>
    <row r="26" spans="1:11">
      <c r="A26" s="30" t="s">
        <v>577</v>
      </c>
      <c r="B26" s="25" t="s">
        <v>577</v>
      </c>
      <c r="C26" s="26" t="s">
        <v>58</v>
      </c>
      <c r="D26" s="17" t="s">
        <v>581</v>
      </c>
      <c r="E26" s="17" t="s">
        <v>581</v>
      </c>
      <c r="F26" s="17" t="s">
        <v>581</v>
      </c>
      <c r="G26" s="27"/>
      <c r="H26" s="27"/>
      <c r="I26" s="27">
        <v>1</v>
      </c>
      <c r="J26" s="28">
        <v>55000</v>
      </c>
      <c r="K26" s="31">
        <f t="shared" si="0"/>
        <v>55000</v>
      </c>
    </row>
    <row r="27" spans="1:11">
      <c r="A27" s="30" t="s">
        <v>577</v>
      </c>
      <c r="B27" s="25" t="s">
        <v>577</v>
      </c>
      <c r="C27" s="26" t="s">
        <v>118</v>
      </c>
      <c r="D27" s="17" t="s">
        <v>581</v>
      </c>
      <c r="E27" s="17" t="s">
        <v>581</v>
      </c>
      <c r="F27" s="17" t="s">
        <v>581</v>
      </c>
      <c r="G27" s="27">
        <v>1</v>
      </c>
      <c r="H27" s="27"/>
      <c r="I27" s="27">
        <v>1</v>
      </c>
      <c r="J27" s="28">
        <v>6500</v>
      </c>
      <c r="K27" s="31">
        <f t="shared" si="0"/>
        <v>6500</v>
      </c>
    </row>
    <row r="28" spans="1:11">
      <c r="A28" s="30" t="s">
        <v>577</v>
      </c>
      <c r="B28" s="25" t="s">
        <v>577</v>
      </c>
      <c r="C28" s="26" t="s">
        <v>30</v>
      </c>
      <c r="D28" s="27" t="s">
        <v>92</v>
      </c>
      <c r="E28" s="17" t="s">
        <v>581</v>
      </c>
      <c r="F28" s="17" t="s">
        <v>581</v>
      </c>
      <c r="G28" s="27">
        <v>1</v>
      </c>
      <c r="H28" s="27"/>
      <c r="I28" s="27">
        <v>1</v>
      </c>
      <c r="J28" s="28">
        <v>150000</v>
      </c>
      <c r="K28" s="31">
        <f t="shared" si="0"/>
        <v>150000</v>
      </c>
    </row>
    <row r="29" spans="1:11">
      <c r="A29" s="30" t="s">
        <v>577</v>
      </c>
      <c r="B29" s="25" t="s">
        <v>577</v>
      </c>
      <c r="C29" s="26" t="s">
        <v>28</v>
      </c>
      <c r="D29" s="27" t="s">
        <v>364</v>
      </c>
      <c r="E29" s="17" t="s">
        <v>581</v>
      </c>
      <c r="F29" s="17" t="s">
        <v>581</v>
      </c>
      <c r="G29" s="27">
        <v>1</v>
      </c>
      <c r="H29" s="27"/>
      <c r="I29" s="27">
        <v>1</v>
      </c>
      <c r="J29" s="28">
        <v>1200</v>
      </c>
      <c r="K29" s="31">
        <f t="shared" si="0"/>
        <v>1200</v>
      </c>
    </row>
    <row r="30" spans="1:11">
      <c r="A30" s="30" t="s">
        <v>577</v>
      </c>
      <c r="B30" s="25" t="s">
        <v>577</v>
      </c>
      <c r="C30" s="26" t="s">
        <v>74</v>
      </c>
      <c r="D30" s="27" t="s">
        <v>573</v>
      </c>
      <c r="E30" s="17" t="s">
        <v>581</v>
      </c>
      <c r="F30" s="17" t="s">
        <v>581</v>
      </c>
      <c r="G30" s="27">
        <v>1</v>
      </c>
      <c r="H30" s="27"/>
      <c r="I30" s="27">
        <v>1</v>
      </c>
      <c r="J30" s="28">
        <v>10000</v>
      </c>
      <c r="K30" s="31">
        <f t="shared" si="0"/>
        <v>10000</v>
      </c>
    </row>
    <row r="31" spans="1:11" ht="15.75" thickBot="1">
      <c r="A31" s="32" t="s">
        <v>577</v>
      </c>
      <c r="B31" s="59" t="s">
        <v>577</v>
      </c>
      <c r="C31" s="33" t="s">
        <v>70</v>
      </c>
      <c r="D31" s="66" t="s">
        <v>581</v>
      </c>
      <c r="E31" s="66" t="s">
        <v>581</v>
      </c>
      <c r="F31" s="66" t="s">
        <v>581</v>
      </c>
      <c r="G31" s="35">
        <v>1</v>
      </c>
      <c r="H31" s="35"/>
      <c r="I31" s="35">
        <v>1</v>
      </c>
      <c r="J31" s="36">
        <v>650</v>
      </c>
      <c r="K31" s="37">
        <f t="shared" si="0"/>
        <v>650</v>
      </c>
    </row>
    <row r="33" spans="1:11" ht="16.5" thickBot="1">
      <c r="A33" s="1" t="s">
        <v>575</v>
      </c>
      <c r="B33" s="1"/>
      <c r="E33" s="2"/>
      <c r="F33" s="3"/>
      <c r="G33" s="4"/>
      <c r="H33" s="4"/>
      <c r="I33" s="4"/>
    </row>
    <row r="34" spans="1:11" ht="15.75" thickBot="1">
      <c r="A34" s="5"/>
      <c r="B34" s="5"/>
      <c r="E34" s="2"/>
      <c r="F34" s="3"/>
      <c r="G34" s="74" t="s">
        <v>576</v>
      </c>
      <c r="H34" s="75"/>
      <c r="I34" s="75"/>
      <c r="J34" s="76"/>
      <c r="K34" s="41">
        <f>SUM(I6:I31)</f>
        <v>26</v>
      </c>
    </row>
    <row r="35" spans="1:11" ht="18.75">
      <c r="A35" s="6" t="s">
        <v>577</v>
      </c>
      <c r="B35" s="77" t="s">
        <v>578</v>
      </c>
      <c r="C35" s="78"/>
      <c r="D35" s="48"/>
      <c r="E35" s="38"/>
      <c r="F35" s="39"/>
      <c r="G35" s="79" t="s">
        <v>580</v>
      </c>
      <c r="H35" s="80"/>
      <c r="I35" s="80"/>
      <c r="J35" s="81"/>
      <c r="K35" s="9">
        <f>SUM(K6:K31)</f>
        <v>808750</v>
      </c>
    </row>
    <row r="36" spans="1:11" ht="15.75" thickBot="1">
      <c r="A36" s="10" t="s">
        <v>581</v>
      </c>
      <c r="B36" s="82" t="s">
        <v>582</v>
      </c>
      <c r="C36" s="83"/>
      <c r="E36" s="38"/>
      <c r="F36" s="39"/>
      <c r="G36" s="84" t="s">
        <v>584</v>
      </c>
      <c r="H36" s="85"/>
      <c r="I36" s="85"/>
      <c r="J36" s="85"/>
      <c r="K36" s="13">
        <f>K35*0.07</f>
        <v>56612.500000000007</v>
      </c>
    </row>
    <row r="37" spans="1:11">
      <c r="F37" s="40"/>
    </row>
    <row r="39" spans="1:11">
      <c r="E39" s="40"/>
    </row>
  </sheetData>
  <mergeCells count="22">
    <mergeCell ref="F4:F5"/>
    <mergeCell ref="A1:K1"/>
    <mergeCell ref="A2:C2"/>
    <mergeCell ref="D2:G2"/>
    <mergeCell ref="H2:I2"/>
    <mergeCell ref="J2:K2"/>
    <mergeCell ref="B36:C36"/>
    <mergeCell ref="G36:J36"/>
    <mergeCell ref="A3:E3"/>
    <mergeCell ref="F3:K3"/>
    <mergeCell ref="G34:J34"/>
    <mergeCell ref="B35:C35"/>
    <mergeCell ref="G35:J35"/>
    <mergeCell ref="G4:H4"/>
    <mergeCell ref="I4:I5"/>
    <mergeCell ref="J4:J5"/>
    <mergeCell ref="K4:K5"/>
    <mergeCell ref="A4:A5"/>
    <mergeCell ref="B4:B5"/>
    <mergeCell ref="C4:C5"/>
    <mergeCell ref="D4:D5"/>
    <mergeCell ref="E4:E5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O3" sqref="O3"/>
    </sheetView>
  </sheetViews>
  <sheetFormatPr defaultRowHeight="15"/>
  <cols>
    <col min="1" max="1" width="5.42578125" customWidth="1"/>
    <col min="2" max="2" width="11.85546875" customWidth="1"/>
    <col min="3" max="3" width="21.7109375" bestFit="1" customWidth="1"/>
    <col min="4" max="4" width="10.5703125" bestFit="1" customWidth="1"/>
    <col min="5" max="5" width="8.28515625" bestFit="1" customWidth="1"/>
    <col min="7" max="8" width="4" customWidth="1"/>
    <col min="9" max="9" width="4.85546875" customWidth="1"/>
    <col min="10" max="11" width="9.140625" style="14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42186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107</v>
      </c>
      <c r="G3" s="96"/>
      <c r="H3" s="96"/>
      <c r="I3" s="96"/>
      <c r="J3" s="96"/>
      <c r="K3" s="97"/>
    </row>
    <row r="4" spans="1:1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08" t="s">
        <v>69</v>
      </c>
      <c r="C6" s="44" t="s">
        <v>71</v>
      </c>
      <c r="D6" s="27" t="s">
        <v>113</v>
      </c>
      <c r="E6" s="51" t="s">
        <v>581</v>
      </c>
      <c r="F6" s="51" t="s">
        <v>581</v>
      </c>
      <c r="G6" s="27">
        <v>1</v>
      </c>
      <c r="H6" s="27"/>
      <c r="I6" s="27">
        <v>1</v>
      </c>
      <c r="J6" s="45">
        <v>1100</v>
      </c>
      <c r="K6" s="31">
        <f t="shared" ref="K6:K17" si="0">I6*J6</f>
        <v>1100</v>
      </c>
    </row>
    <row r="7" spans="1:11">
      <c r="A7" s="30" t="s">
        <v>577</v>
      </c>
      <c r="B7" s="108"/>
      <c r="C7" s="44" t="s">
        <v>22</v>
      </c>
      <c r="D7" s="27" t="s">
        <v>77</v>
      </c>
      <c r="E7" s="51" t="s">
        <v>581</v>
      </c>
      <c r="F7" s="51" t="s">
        <v>581</v>
      </c>
      <c r="G7" s="27">
        <v>1</v>
      </c>
      <c r="H7" s="27"/>
      <c r="I7" s="27">
        <v>1</v>
      </c>
      <c r="J7" s="45">
        <v>2500</v>
      </c>
      <c r="K7" s="31">
        <f t="shared" si="0"/>
        <v>2500</v>
      </c>
    </row>
    <row r="8" spans="1:11">
      <c r="A8" s="30" t="s">
        <v>577</v>
      </c>
      <c r="B8" s="108" t="s">
        <v>108</v>
      </c>
      <c r="C8" s="44" t="s">
        <v>57</v>
      </c>
      <c r="D8" s="51" t="s">
        <v>581</v>
      </c>
      <c r="E8" s="51" t="s">
        <v>581</v>
      </c>
      <c r="F8" s="51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108"/>
      <c r="C9" s="44" t="s">
        <v>28</v>
      </c>
      <c r="D9" s="27" t="s">
        <v>114</v>
      </c>
      <c r="E9" s="51" t="s">
        <v>581</v>
      </c>
      <c r="F9" s="51" t="s">
        <v>581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>
      <c r="A10" s="30" t="s">
        <v>577</v>
      </c>
      <c r="B10" s="108"/>
      <c r="C10" s="44" t="s">
        <v>21</v>
      </c>
      <c r="D10" s="51" t="s">
        <v>581</v>
      </c>
      <c r="E10" s="51" t="s">
        <v>581</v>
      </c>
      <c r="F10" s="51" t="s">
        <v>581</v>
      </c>
      <c r="G10" s="27">
        <v>1</v>
      </c>
      <c r="H10" s="27"/>
      <c r="I10" s="27">
        <v>1</v>
      </c>
      <c r="J10" s="45">
        <v>15000</v>
      </c>
      <c r="K10" s="31">
        <f t="shared" si="0"/>
        <v>15000</v>
      </c>
    </row>
    <row r="11" spans="1:11">
      <c r="A11" s="30" t="s">
        <v>577</v>
      </c>
      <c r="B11" s="108" t="s">
        <v>109</v>
      </c>
      <c r="C11" s="44" t="s">
        <v>20</v>
      </c>
      <c r="D11" s="27" t="s">
        <v>115</v>
      </c>
      <c r="E11" s="51" t="s">
        <v>581</v>
      </c>
      <c r="F11" s="51" t="s">
        <v>581</v>
      </c>
      <c r="G11" s="27">
        <v>1</v>
      </c>
      <c r="H11" s="27"/>
      <c r="I11" s="27">
        <v>1</v>
      </c>
      <c r="J11" s="45">
        <v>6500</v>
      </c>
      <c r="K11" s="31">
        <f t="shared" si="0"/>
        <v>6500</v>
      </c>
    </row>
    <row r="12" spans="1:11">
      <c r="A12" s="30" t="s">
        <v>577</v>
      </c>
      <c r="B12" s="108"/>
      <c r="C12" s="44" t="s">
        <v>110</v>
      </c>
      <c r="D12" s="51" t="s">
        <v>581</v>
      </c>
      <c r="E12" s="51" t="s">
        <v>581</v>
      </c>
      <c r="F12" s="51" t="s">
        <v>581</v>
      </c>
      <c r="G12" s="27">
        <v>1</v>
      </c>
      <c r="H12" s="27"/>
      <c r="I12" s="27">
        <v>1</v>
      </c>
      <c r="J12" s="45">
        <v>1400</v>
      </c>
      <c r="K12" s="31">
        <f t="shared" si="0"/>
        <v>1400</v>
      </c>
    </row>
    <row r="13" spans="1:11">
      <c r="A13" s="30" t="s">
        <v>577</v>
      </c>
      <c r="B13" s="108"/>
      <c r="C13" s="44" t="s">
        <v>111</v>
      </c>
      <c r="D13" s="51" t="s">
        <v>581</v>
      </c>
      <c r="E13" s="51" t="s">
        <v>581</v>
      </c>
      <c r="F13" s="51" t="s">
        <v>581</v>
      </c>
      <c r="G13" s="27">
        <v>1</v>
      </c>
      <c r="H13" s="27"/>
      <c r="I13" s="27">
        <v>1</v>
      </c>
      <c r="J13" s="45">
        <v>1100</v>
      </c>
      <c r="K13" s="31">
        <f t="shared" si="0"/>
        <v>1100</v>
      </c>
    </row>
    <row r="14" spans="1:11">
      <c r="A14" s="30" t="s">
        <v>577</v>
      </c>
      <c r="B14" s="108"/>
      <c r="C14" s="44" t="s">
        <v>111</v>
      </c>
      <c r="D14" s="51" t="s">
        <v>581</v>
      </c>
      <c r="E14" s="51" t="s">
        <v>581</v>
      </c>
      <c r="F14" s="51" t="s">
        <v>581</v>
      </c>
      <c r="G14" s="27">
        <v>1</v>
      </c>
      <c r="H14" s="27"/>
      <c r="I14" s="27">
        <v>1</v>
      </c>
      <c r="J14" s="45">
        <v>1100</v>
      </c>
      <c r="K14" s="31">
        <f t="shared" si="0"/>
        <v>1100</v>
      </c>
    </row>
    <row r="15" spans="1:11">
      <c r="A15" s="30" t="s">
        <v>577</v>
      </c>
      <c r="B15" s="108" t="s">
        <v>56</v>
      </c>
      <c r="C15" s="44" t="s">
        <v>28</v>
      </c>
      <c r="D15" s="51" t="s">
        <v>581</v>
      </c>
      <c r="E15" s="51" t="s">
        <v>581</v>
      </c>
      <c r="F15" s="51" t="s">
        <v>581</v>
      </c>
      <c r="G15" s="27">
        <v>1</v>
      </c>
      <c r="H15" s="27"/>
      <c r="I15" s="27">
        <v>1</v>
      </c>
      <c r="J15" s="45">
        <v>1200</v>
      </c>
      <c r="K15" s="31">
        <f t="shared" si="0"/>
        <v>1200</v>
      </c>
    </row>
    <row r="16" spans="1:11">
      <c r="A16" s="30" t="s">
        <v>577</v>
      </c>
      <c r="B16" s="108"/>
      <c r="C16" s="44" t="s">
        <v>28</v>
      </c>
      <c r="D16" s="51" t="s">
        <v>581</v>
      </c>
      <c r="E16" s="51" t="s">
        <v>581</v>
      </c>
      <c r="F16" s="51" t="s">
        <v>581</v>
      </c>
      <c r="G16" s="27">
        <v>1</v>
      </c>
      <c r="H16" s="27"/>
      <c r="I16" s="27">
        <v>1</v>
      </c>
      <c r="J16" s="45">
        <v>1200</v>
      </c>
      <c r="K16" s="31">
        <f t="shared" si="0"/>
        <v>1200</v>
      </c>
    </row>
    <row r="17" spans="1:11" ht="15.75" thickBot="1">
      <c r="A17" s="32" t="s">
        <v>577</v>
      </c>
      <c r="B17" s="109"/>
      <c r="C17" s="46" t="s">
        <v>112</v>
      </c>
      <c r="D17" s="52" t="s">
        <v>581</v>
      </c>
      <c r="E17" s="52" t="s">
        <v>581</v>
      </c>
      <c r="F17" s="52" t="s">
        <v>581</v>
      </c>
      <c r="G17" s="35">
        <v>1</v>
      </c>
      <c r="H17" s="35"/>
      <c r="I17" s="35">
        <v>1</v>
      </c>
      <c r="J17" s="47">
        <v>55000</v>
      </c>
      <c r="K17" s="37">
        <f t="shared" si="0"/>
        <v>55000</v>
      </c>
    </row>
    <row r="19" spans="1:11" ht="16.5" thickBot="1">
      <c r="A19" s="1" t="s">
        <v>575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2"/>
      <c r="F20" s="3"/>
      <c r="G20" s="74" t="s">
        <v>576</v>
      </c>
      <c r="H20" s="75"/>
      <c r="I20" s="75"/>
      <c r="J20" s="76"/>
      <c r="K20" s="41">
        <f>SUM(I6:I17)</f>
        <v>12</v>
      </c>
    </row>
    <row r="21" spans="1:11" ht="18.75">
      <c r="A21" s="6" t="s">
        <v>577</v>
      </c>
      <c r="B21" s="77" t="s">
        <v>578</v>
      </c>
      <c r="C21" s="78"/>
      <c r="D21" s="48"/>
      <c r="E21" s="38"/>
      <c r="F21" s="39"/>
      <c r="G21" s="79" t="s">
        <v>580</v>
      </c>
      <c r="H21" s="80"/>
      <c r="I21" s="80"/>
      <c r="J21" s="81"/>
      <c r="K21" s="9">
        <f>SUM(K6:K17)</f>
        <v>93800</v>
      </c>
    </row>
    <row r="22" spans="1:11" ht="15.75" thickBot="1">
      <c r="A22" s="10" t="s">
        <v>581</v>
      </c>
      <c r="B22" s="82" t="s">
        <v>582</v>
      </c>
      <c r="C22" s="83"/>
      <c r="D22" s="48"/>
      <c r="E22" s="38"/>
      <c r="F22" s="39"/>
      <c r="G22" s="84" t="s">
        <v>584</v>
      </c>
      <c r="H22" s="85"/>
      <c r="I22" s="85"/>
      <c r="J22" s="85"/>
      <c r="K22" s="13">
        <f>K21*0.07</f>
        <v>6566.0000000000009</v>
      </c>
    </row>
    <row r="23" spans="1:11">
      <c r="E23" s="40"/>
      <c r="F23" s="40"/>
    </row>
    <row r="25" spans="1:11">
      <c r="E25" s="40"/>
    </row>
  </sheetData>
  <mergeCells count="26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21:C21"/>
    <mergeCell ref="G21:J21"/>
    <mergeCell ref="B22:C22"/>
    <mergeCell ref="G22:J22"/>
    <mergeCell ref="G4:H4"/>
    <mergeCell ref="I4:I5"/>
    <mergeCell ref="J4:J5"/>
    <mergeCell ref="B6:B7"/>
    <mergeCell ref="B8:B10"/>
    <mergeCell ref="B11:B14"/>
    <mergeCell ref="B15:B17"/>
    <mergeCell ref="G20:J20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O1" sqref="O1"/>
    </sheetView>
  </sheetViews>
  <sheetFormatPr defaultRowHeight="15"/>
  <cols>
    <col min="1" max="1" width="4.42578125" customWidth="1"/>
    <col min="2" max="2" width="11.42578125" style="18" customWidth="1"/>
    <col min="3" max="3" width="20.5703125" customWidth="1"/>
    <col min="4" max="4" width="9.5703125" customWidth="1"/>
    <col min="5" max="5" width="8" customWidth="1"/>
    <col min="6" max="6" width="8.28515625" customWidth="1"/>
    <col min="7" max="7" width="4.42578125" customWidth="1"/>
    <col min="8" max="8" width="3.85546875" customWidth="1"/>
    <col min="9" max="9" width="4.5703125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42181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116</v>
      </c>
      <c r="G3" s="72"/>
      <c r="H3" s="72"/>
      <c r="I3" s="72"/>
      <c r="J3" s="72"/>
      <c r="K3" s="107"/>
    </row>
    <row r="4" spans="1:11" ht="24.7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96" t="s">
        <v>17</v>
      </c>
      <c r="C6" s="44" t="s">
        <v>70</v>
      </c>
      <c r="D6" s="27" t="s">
        <v>120</v>
      </c>
      <c r="E6" s="27" t="s">
        <v>123</v>
      </c>
      <c r="F6" s="29" t="s">
        <v>581</v>
      </c>
      <c r="G6" s="27">
        <v>1</v>
      </c>
      <c r="H6" s="27"/>
      <c r="I6" s="27">
        <v>1</v>
      </c>
      <c r="J6" s="45">
        <v>650</v>
      </c>
      <c r="K6" s="31">
        <f t="shared" ref="K6:K36" si="0">I6*J6</f>
        <v>650</v>
      </c>
    </row>
    <row r="7" spans="1:11">
      <c r="A7" s="30" t="s">
        <v>577</v>
      </c>
      <c r="B7" s="96"/>
      <c r="C7" s="44" t="s">
        <v>70</v>
      </c>
      <c r="D7" s="27" t="s">
        <v>41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650</v>
      </c>
      <c r="K7" s="31">
        <f t="shared" si="0"/>
        <v>650</v>
      </c>
    </row>
    <row r="8" spans="1:11">
      <c r="A8" s="30" t="s">
        <v>577</v>
      </c>
      <c r="B8" s="96"/>
      <c r="C8" s="44" t="s">
        <v>22</v>
      </c>
      <c r="D8" s="27" t="s">
        <v>41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96" t="s">
        <v>117</v>
      </c>
      <c r="C9" s="44" t="s">
        <v>28</v>
      </c>
      <c r="D9" s="27" t="s">
        <v>41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1200</v>
      </c>
      <c r="K9" s="31">
        <f t="shared" si="0"/>
        <v>1200</v>
      </c>
    </row>
    <row r="10" spans="1:11">
      <c r="A10" s="30" t="s">
        <v>577</v>
      </c>
      <c r="B10" s="96"/>
      <c r="C10" s="44" t="s">
        <v>118</v>
      </c>
      <c r="D10" s="27" t="s">
        <v>41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6500</v>
      </c>
      <c r="K10" s="31">
        <f t="shared" si="0"/>
        <v>6500</v>
      </c>
    </row>
    <row r="11" spans="1:11">
      <c r="A11" s="30" t="s">
        <v>577</v>
      </c>
      <c r="B11" s="96"/>
      <c r="C11" s="44" t="s">
        <v>119</v>
      </c>
      <c r="D11" s="27" t="s">
        <v>41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1100</v>
      </c>
      <c r="K11" s="31">
        <f t="shared" si="0"/>
        <v>1100</v>
      </c>
    </row>
    <row r="12" spans="1:11">
      <c r="A12" s="30" t="s">
        <v>577</v>
      </c>
      <c r="B12" s="96" t="s">
        <v>32</v>
      </c>
      <c r="C12" s="44" t="s">
        <v>28</v>
      </c>
      <c r="D12" s="27" t="s">
        <v>41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1200</v>
      </c>
      <c r="K12" s="31">
        <f t="shared" si="0"/>
        <v>1200</v>
      </c>
    </row>
    <row r="13" spans="1:11">
      <c r="A13" s="30" t="s">
        <v>577</v>
      </c>
      <c r="B13" s="96"/>
      <c r="C13" s="44" t="s">
        <v>29</v>
      </c>
      <c r="D13" s="27" t="s">
        <v>121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30000</v>
      </c>
      <c r="K13" s="31">
        <f t="shared" si="0"/>
        <v>30000</v>
      </c>
    </row>
    <row r="14" spans="1:11">
      <c r="A14" s="30" t="s">
        <v>577</v>
      </c>
      <c r="B14" s="96"/>
      <c r="C14" s="44" t="s">
        <v>26</v>
      </c>
      <c r="D14" s="27" t="s">
        <v>41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6500</v>
      </c>
      <c r="K14" s="31">
        <f t="shared" si="0"/>
        <v>6500</v>
      </c>
    </row>
    <row r="15" spans="1:11">
      <c r="A15" s="30" t="s">
        <v>577</v>
      </c>
      <c r="B15" s="96"/>
      <c r="C15" s="44" t="s">
        <v>29</v>
      </c>
      <c r="D15" s="27" t="s">
        <v>41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30000</v>
      </c>
      <c r="K15" s="31">
        <f t="shared" si="0"/>
        <v>30000</v>
      </c>
    </row>
    <row r="16" spans="1:11">
      <c r="A16" s="30" t="s">
        <v>577</v>
      </c>
      <c r="B16" s="96" t="s">
        <v>33</v>
      </c>
      <c r="C16" s="44" t="s">
        <v>30</v>
      </c>
      <c r="D16" s="27" t="s">
        <v>122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150000</v>
      </c>
      <c r="K16" s="31">
        <f t="shared" si="0"/>
        <v>150000</v>
      </c>
    </row>
    <row r="17" spans="1:11">
      <c r="A17" s="30" t="s">
        <v>577</v>
      </c>
      <c r="B17" s="96"/>
      <c r="C17" s="44" t="s">
        <v>118</v>
      </c>
      <c r="D17" s="27" t="s">
        <v>41</v>
      </c>
      <c r="E17" s="29" t="s">
        <v>581</v>
      </c>
      <c r="F17" s="29" t="s">
        <v>581</v>
      </c>
      <c r="G17" s="27">
        <v>1</v>
      </c>
      <c r="H17" s="27"/>
      <c r="I17" s="27">
        <v>1</v>
      </c>
      <c r="J17" s="45">
        <v>6500</v>
      </c>
      <c r="K17" s="31">
        <f t="shared" si="0"/>
        <v>6500</v>
      </c>
    </row>
    <row r="18" spans="1:11">
      <c r="A18" s="30" t="s">
        <v>577</v>
      </c>
      <c r="B18" s="96"/>
      <c r="C18" s="44" t="s">
        <v>28</v>
      </c>
      <c r="D18" s="27" t="s">
        <v>41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1200</v>
      </c>
      <c r="K18" s="31">
        <f t="shared" si="0"/>
        <v>1200</v>
      </c>
    </row>
    <row r="19" spans="1:11">
      <c r="A19" s="30" t="s">
        <v>577</v>
      </c>
      <c r="B19" s="96"/>
      <c r="C19" s="44" t="s">
        <v>74</v>
      </c>
      <c r="D19" s="27" t="s">
        <v>41</v>
      </c>
      <c r="E19" s="27" t="s">
        <v>124</v>
      </c>
      <c r="F19" s="27">
        <v>20710038</v>
      </c>
      <c r="G19" s="27">
        <v>1</v>
      </c>
      <c r="H19" s="27"/>
      <c r="I19" s="27">
        <v>1</v>
      </c>
      <c r="J19" s="45">
        <v>10000</v>
      </c>
      <c r="K19" s="31">
        <f t="shared" si="0"/>
        <v>10000</v>
      </c>
    </row>
    <row r="20" spans="1:11">
      <c r="A20" s="30" t="s">
        <v>577</v>
      </c>
      <c r="B20" s="96"/>
      <c r="C20" s="44" t="s">
        <v>31</v>
      </c>
      <c r="D20" s="27" t="s">
        <v>41</v>
      </c>
      <c r="E20" s="29" t="s">
        <v>581</v>
      </c>
      <c r="F20" s="27" t="s">
        <v>126</v>
      </c>
      <c r="G20" s="27">
        <v>1</v>
      </c>
      <c r="H20" s="27"/>
      <c r="I20" s="27">
        <v>1</v>
      </c>
      <c r="J20" s="45">
        <v>4500</v>
      </c>
      <c r="K20" s="31">
        <f t="shared" si="0"/>
        <v>4500</v>
      </c>
    </row>
    <row r="21" spans="1:11">
      <c r="A21" s="30" t="s">
        <v>577</v>
      </c>
      <c r="B21" s="96" t="s">
        <v>18</v>
      </c>
      <c r="C21" s="44" t="s">
        <v>24</v>
      </c>
      <c r="D21" s="27" t="s">
        <v>39</v>
      </c>
      <c r="E21" s="27" t="s">
        <v>125</v>
      </c>
      <c r="F21" s="27">
        <v>14913306</v>
      </c>
      <c r="G21" s="27">
        <v>1</v>
      </c>
      <c r="H21" s="27"/>
      <c r="I21" s="27">
        <v>1</v>
      </c>
      <c r="J21" s="45">
        <v>150000</v>
      </c>
      <c r="K21" s="31">
        <f t="shared" si="0"/>
        <v>150000</v>
      </c>
    </row>
    <row r="22" spans="1:11">
      <c r="A22" s="30" t="s">
        <v>577</v>
      </c>
      <c r="B22" s="96"/>
      <c r="C22" s="44" t="s">
        <v>23</v>
      </c>
      <c r="D22" s="27" t="s">
        <v>39</v>
      </c>
      <c r="E22" s="27" t="s">
        <v>130</v>
      </c>
      <c r="F22" s="29" t="s">
        <v>581</v>
      </c>
      <c r="G22" s="27">
        <v>1</v>
      </c>
      <c r="H22" s="27"/>
      <c r="I22" s="27">
        <v>1</v>
      </c>
      <c r="J22" s="45">
        <v>300000</v>
      </c>
      <c r="K22" s="31">
        <f t="shared" si="0"/>
        <v>300000</v>
      </c>
    </row>
    <row r="23" spans="1:11">
      <c r="A23" s="30" t="s">
        <v>577</v>
      </c>
      <c r="B23" s="96"/>
      <c r="C23" s="44" t="s">
        <v>22</v>
      </c>
      <c r="D23" s="27" t="s">
        <v>41</v>
      </c>
      <c r="E23" s="29" t="s">
        <v>581</v>
      </c>
      <c r="F23" s="29" t="s">
        <v>581</v>
      </c>
      <c r="G23" s="27"/>
      <c r="H23" s="27">
        <v>1</v>
      </c>
      <c r="I23" s="27">
        <v>1</v>
      </c>
      <c r="J23" s="45">
        <v>2500</v>
      </c>
      <c r="K23" s="31">
        <f t="shared" si="0"/>
        <v>2500</v>
      </c>
    </row>
    <row r="24" spans="1:11">
      <c r="A24" s="30" t="s">
        <v>577</v>
      </c>
      <c r="B24" s="96"/>
      <c r="C24" s="44" t="s">
        <v>86</v>
      </c>
      <c r="D24" s="27" t="s">
        <v>41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2500</v>
      </c>
      <c r="K24" s="31">
        <f t="shared" si="0"/>
        <v>2500</v>
      </c>
    </row>
    <row r="25" spans="1:11">
      <c r="A25" s="30" t="s">
        <v>577</v>
      </c>
      <c r="B25" s="96"/>
      <c r="C25" s="44" t="s">
        <v>28</v>
      </c>
      <c r="D25" s="27" t="s">
        <v>41</v>
      </c>
      <c r="E25" s="29" t="s">
        <v>581</v>
      </c>
      <c r="F25" s="29" t="s">
        <v>581</v>
      </c>
      <c r="G25" s="27"/>
      <c r="H25" s="27">
        <v>1</v>
      </c>
      <c r="I25" s="27">
        <v>1</v>
      </c>
      <c r="J25" s="45">
        <v>1200</v>
      </c>
      <c r="K25" s="31">
        <f t="shared" si="0"/>
        <v>1200</v>
      </c>
    </row>
    <row r="26" spans="1:11">
      <c r="A26" s="30" t="s">
        <v>577</v>
      </c>
      <c r="B26" s="96"/>
      <c r="C26" s="44" t="s">
        <v>28</v>
      </c>
      <c r="D26" s="27" t="s">
        <v>41</v>
      </c>
      <c r="E26" s="29" t="s">
        <v>581</v>
      </c>
      <c r="F26" s="29" t="s">
        <v>581</v>
      </c>
      <c r="G26" s="27"/>
      <c r="H26" s="27">
        <v>1</v>
      </c>
      <c r="I26" s="27">
        <v>1</v>
      </c>
      <c r="J26" s="45">
        <v>1200</v>
      </c>
      <c r="K26" s="31">
        <f t="shared" si="0"/>
        <v>1200</v>
      </c>
    </row>
    <row r="27" spans="1:11">
      <c r="A27" s="30" t="s">
        <v>577</v>
      </c>
      <c r="B27" s="96"/>
      <c r="C27" s="44" t="s">
        <v>28</v>
      </c>
      <c r="D27" s="27" t="s">
        <v>41</v>
      </c>
      <c r="E27" s="29" t="s">
        <v>581</v>
      </c>
      <c r="F27" s="29" t="s">
        <v>581</v>
      </c>
      <c r="G27" s="27"/>
      <c r="H27" s="27">
        <v>1</v>
      </c>
      <c r="I27" s="27">
        <v>1</v>
      </c>
      <c r="J27" s="45">
        <v>1200</v>
      </c>
      <c r="K27" s="31">
        <f t="shared" si="0"/>
        <v>1200</v>
      </c>
    </row>
    <row r="28" spans="1:11">
      <c r="A28" s="30" t="s">
        <v>577</v>
      </c>
      <c r="B28" s="96" t="s">
        <v>99</v>
      </c>
      <c r="C28" s="44" t="s">
        <v>70</v>
      </c>
      <c r="D28" s="27" t="s">
        <v>127</v>
      </c>
      <c r="E28" s="29" t="s">
        <v>581</v>
      </c>
      <c r="F28" s="29" t="s">
        <v>581</v>
      </c>
      <c r="G28" s="27">
        <v>1</v>
      </c>
      <c r="H28" s="27"/>
      <c r="I28" s="27">
        <v>1</v>
      </c>
      <c r="J28" s="45">
        <v>650</v>
      </c>
      <c r="K28" s="31">
        <f t="shared" si="0"/>
        <v>650</v>
      </c>
    </row>
    <row r="29" spans="1:11">
      <c r="A29" s="30" t="s">
        <v>577</v>
      </c>
      <c r="B29" s="96"/>
      <c r="C29" s="44" t="s">
        <v>70</v>
      </c>
      <c r="D29" s="27" t="s">
        <v>127</v>
      </c>
      <c r="E29" s="29" t="s">
        <v>581</v>
      </c>
      <c r="F29" s="29" t="s">
        <v>581</v>
      </c>
      <c r="G29" s="27">
        <v>1</v>
      </c>
      <c r="H29" s="27"/>
      <c r="I29" s="27">
        <v>1</v>
      </c>
      <c r="J29" s="45">
        <v>650</v>
      </c>
      <c r="K29" s="31">
        <f t="shared" si="0"/>
        <v>650</v>
      </c>
    </row>
    <row r="30" spans="1:11">
      <c r="A30" s="30" t="s">
        <v>577</v>
      </c>
      <c r="B30" s="96"/>
      <c r="C30" s="44" t="s">
        <v>21</v>
      </c>
      <c r="D30" s="27" t="s">
        <v>41</v>
      </c>
      <c r="E30" s="29" t="s">
        <v>581</v>
      </c>
      <c r="F30" s="29" t="s">
        <v>581</v>
      </c>
      <c r="G30" s="27">
        <v>1</v>
      </c>
      <c r="H30" s="27"/>
      <c r="I30" s="27">
        <v>1</v>
      </c>
      <c r="J30" s="45">
        <v>15000</v>
      </c>
      <c r="K30" s="31">
        <f t="shared" si="0"/>
        <v>15000</v>
      </c>
    </row>
    <row r="31" spans="1:11">
      <c r="A31" s="30" t="s">
        <v>577</v>
      </c>
      <c r="B31" s="96"/>
      <c r="C31" s="44" t="s">
        <v>60</v>
      </c>
      <c r="D31" s="27" t="s">
        <v>128</v>
      </c>
      <c r="E31" s="29" t="s">
        <v>581</v>
      </c>
      <c r="F31" s="29" t="s">
        <v>581</v>
      </c>
      <c r="G31" s="27">
        <v>1</v>
      </c>
      <c r="H31" s="27"/>
      <c r="I31" s="27">
        <v>1</v>
      </c>
      <c r="J31" s="45">
        <v>52000</v>
      </c>
      <c r="K31" s="31">
        <f t="shared" si="0"/>
        <v>52000</v>
      </c>
    </row>
    <row r="32" spans="1:11">
      <c r="A32" s="30" t="s">
        <v>577</v>
      </c>
      <c r="B32" s="96"/>
      <c r="C32" s="44" t="s">
        <v>93</v>
      </c>
      <c r="D32" s="27" t="s">
        <v>129</v>
      </c>
      <c r="E32" s="29" t="s">
        <v>581</v>
      </c>
      <c r="F32" s="29" t="s">
        <v>581</v>
      </c>
      <c r="G32" s="27">
        <v>1</v>
      </c>
      <c r="H32" s="27"/>
      <c r="I32" s="27">
        <v>1</v>
      </c>
      <c r="J32" s="45">
        <v>45000</v>
      </c>
      <c r="K32" s="31">
        <f t="shared" si="0"/>
        <v>45000</v>
      </c>
    </row>
    <row r="33" spans="1:11">
      <c r="A33" s="30" t="s">
        <v>577</v>
      </c>
      <c r="B33" s="96" t="s">
        <v>101</v>
      </c>
      <c r="C33" s="44" t="s">
        <v>58</v>
      </c>
      <c r="D33" s="27" t="s">
        <v>41</v>
      </c>
      <c r="E33" s="29" t="s">
        <v>581</v>
      </c>
      <c r="F33" s="29" t="s">
        <v>581</v>
      </c>
      <c r="G33" s="27"/>
      <c r="H33" s="27">
        <v>1</v>
      </c>
      <c r="I33" s="27">
        <v>1</v>
      </c>
      <c r="J33" s="45">
        <v>55000</v>
      </c>
      <c r="K33" s="31">
        <f t="shared" si="0"/>
        <v>55000</v>
      </c>
    </row>
    <row r="34" spans="1:11">
      <c r="A34" s="30" t="s">
        <v>577</v>
      </c>
      <c r="B34" s="96"/>
      <c r="C34" s="44" t="s">
        <v>57</v>
      </c>
      <c r="D34" s="27" t="s">
        <v>41</v>
      </c>
      <c r="E34" s="29" t="s">
        <v>581</v>
      </c>
      <c r="F34" s="29" t="s">
        <v>581</v>
      </c>
      <c r="G34" s="27"/>
      <c r="H34" s="27">
        <v>1</v>
      </c>
      <c r="I34" s="27">
        <v>1</v>
      </c>
      <c r="J34" s="45">
        <v>6500</v>
      </c>
      <c r="K34" s="31">
        <f t="shared" si="0"/>
        <v>6500</v>
      </c>
    </row>
    <row r="35" spans="1:11">
      <c r="A35" s="30" t="s">
        <v>577</v>
      </c>
      <c r="B35" s="96"/>
      <c r="C35" s="44" t="s">
        <v>57</v>
      </c>
      <c r="D35" s="27" t="s">
        <v>41</v>
      </c>
      <c r="E35" s="29" t="s">
        <v>581</v>
      </c>
      <c r="F35" s="29" t="s">
        <v>581</v>
      </c>
      <c r="G35" s="27"/>
      <c r="H35" s="27">
        <v>1</v>
      </c>
      <c r="I35" s="27">
        <v>1</v>
      </c>
      <c r="J35" s="45">
        <v>6500</v>
      </c>
      <c r="K35" s="31">
        <f t="shared" si="0"/>
        <v>6500</v>
      </c>
    </row>
    <row r="36" spans="1:11" ht="15.75" thickBot="1">
      <c r="A36" s="32" t="s">
        <v>577</v>
      </c>
      <c r="B36" s="106"/>
      <c r="C36" s="46" t="s">
        <v>58</v>
      </c>
      <c r="D36" s="35" t="s">
        <v>41</v>
      </c>
      <c r="E36" s="34" t="s">
        <v>581</v>
      </c>
      <c r="F36" s="34" t="s">
        <v>581</v>
      </c>
      <c r="G36" s="35">
        <v>1</v>
      </c>
      <c r="H36" s="35"/>
      <c r="I36" s="35">
        <v>1</v>
      </c>
      <c r="J36" s="47">
        <v>55000</v>
      </c>
      <c r="K36" s="37">
        <f t="shared" si="0"/>
        <v>55000</v>
      </c>
    </row>
    <row r="38" spans="1:11" ht="16.5" thickBot="1">
      <c r="A38" s="1" t="s">
        <v>575</v>
      </c>
      <c r="B38" s="42"/>
      <c r="E38" s="2"/>
      <c r="F38" s="3"/>
      <c r="G38" s="4"/>
      <c r="H38" s="4"/>
      <c r="I38" s="4"/>
    </row>
    <row r="39" spans="1:11" ht="15.75" thickBot="1">
      <c r="A39" s="5"/>
      <c r="B39" s="20"/>
      <c r="E39" s="2"/>
      <c r="F39" s="39"/>
      <c r="G39" s="74" t="s">
        <v>576</v>
      </c>
      <c r="H39" s="75"/>
      <c r="I39" s="75"/>
      <c r="J39" s="76"/>
      <c r="K39" s="41">
        <f>SUM(I6:I36)</f>
        <v>31</v>
      </c>
    </row>
    <row r="40" spans="1:11" ht="18.75">
      <c r="A40" s="6" t="s">
        <v>577</v>
      </c>
      <c r="B40" s="77" t="s">
        <v>578</v>
      </c>
      <c r="C40" s="78"/>
      <c r="E40" s="38"/>
      <c r="F40" s="39"/>
      <c r="G40" s="79" t="s">
        <v>580</v>
      </c>
      <c r="H40" s="80"/>
      <c r="I40" s="80"/>
      <c r="J40" s="81"/>
      <c r="K40" s="9">
        <f>SUM(K6:K36)</f>
        <v>947400</v>
      </c>
    </row>
    <row r="41" spans="1:11" ht="15.75" thickBot="1">
      <c r="A41" s="10" t="s">
        <v>581</v>
      </c>
      <c r="B41" s="82" t="s">
        <v>582</v>
      </c>
      <c r="C41" s="83"/>
      <c r="E41" s="38"/>
      <c r="F41" s="39"/>
      <c r="G41" s="84" t="s">
        <v>584</v>
      </c>
      <c r="H41" s="85"/>
      <c r="I41" s="85"/>
      <c r="J41" s="85"/>
      <c r="K41" s="13">
        <f>K40*0.07</f>
        <v>66318</v>
      </c>
    </row>
    <row r="42" spans="1:11">
      <c r="F42" s="40"/>
    </row>
  </sheetData>
  <mergeCells count="29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39:J39"/>
    <mergeCell ref="B40:C40"/>
    <mergeCell ref="G40:J40"/>
    <mergeCell ref="B41:C41"/>
    <mergeCell ref="G41:J41"/>
    <mergeCell ref="B28:B32"/>
    <mergeCell ref="B33:B36"/>
    <mergeCell ref="B6:B8"/>
    <mergeCell ref="B9:B11"/>
    <mergeCell ref="B12:B15"/>
    <mergeCell ref="B16:B20"/>
    <mergeCell ref="B21:B27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5" sqref="P5"/>
    </sheetView>
  </sheetViews>
  <sheetFormatPr defaultRowHeight="15"/>
  <cols>
    <col min="1" max="1" width="5.7109375" customWidth="1"/>
    <col min="2" max="2" width="11" customWidth="1"/>
    <col min="3" max="3" width="19.7109375" customWidth="1"/>
    <col min="4" max="4" width="10.5703125" bestFit="1" customWidth="1"/>
    <col min="5" max="5" width="9" customWidth="1"/>
    <col min="6" max="6" width="7.85546875" bestFit="1" customWidth="1"/>
    <col min="7" max="7" width="4.42578125" customWidth="1"/>
    <col min="8" max="8" width="4.7109375" customWidth="1"/>
    <col min="9" max="9" width="4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42181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131</v>
      </c>
      <c r="G3" s="72"/>
      <c r="H3" s="72"/>
      <c r="I3" s="72"/>
      <c r="J3" s="72"/>
      <c r="K3" s="107"/>
    </row>
    <row r="4" spans="1:11" ht="24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72" t="s">
        <v>18</v>
      </c>
      <c r="C6" s="44" t="s">
        <v>24</v>
      </c>
      <c r="D6" s="27" t="s">
        <v>132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150000</v>
      </c>
      <c r="K6" s="31">
        <f t="shared" ref="K6:K16" si="0">I6*J6</f>
        <v>150000</v>
      </c>
    </row>
    <row r="7" spans="1:11">
      <c r="A7" s="30" t="s">
        <v>577</v>
      </c>
      <c r="B7" s="72"/>
      <c r="C7" s="44" t="s">
        <v>23</v>
      </c>
      <c r="D7" s="27" t="s">
        <v>39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300000</v>
      </c>
      <c r="K7" s="31">
        <f t="shared" si="0"/>
        <v>300000</v>
      </c>
    </row>
    <row r="8" spans="1:11">
      <c r="A8" s="30" t="s">
        <v>577</v>
      </c>
      <c r="B8" s="72"/>
      <c r="C8" s="44" t="s">
        <v>22</v>
      </c>
      <c r="D8" s="27" t="s">
        <v>133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2500</v>
      </c>
      <c r="K8" s="31">
        <f t="shared" si="0"/>
        <v>2500</v>
      </c>
    </row>
    <row r="9" spans="1:11">
      <c r="A9" s="30" t="s">
        <v>577</v>
      </c>
      <c r="B9" s="117" t="s">
        <v>55</v>
      </c>
      <c r="C9" s="44" t="s">
        <v>20</v>
      </c>
      <c r="D9" s="27" t="s">
        <v>41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6500</v>
      </c>
      <c r="K9" s="31">
        <f t="shared" si="0"/>
        <v>6500</v>
      </c>
    </row>
    <row r="10" spans="1:11">
      <c r="A10" s="30" t="s">
        <v>577</v>
      </c>
      <c r="B10" s="118"/>
      <c r="C10" s="44" t="s">
        <v>118</v>
      </c>
      <c r="D10" s="27" t="s">
        <v>41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6500</v>
      </c>
      <c r="K10" s="31">
        <f t="shared" si="0"/>
        <v>6500</v>
      </c>
    </row>
    <row r="11" spans="1:11">
      <c r="A11" s="30" t="s">
        <v>577</v>
      </c>
      <c r="B11" s="119"/>
      <c r="C11" s="44" t="s">
        <v>28</v>
      </c>
      <c r="D11" s="27" t="s">
        <v>41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1200</v>
      </c>
      <c r="K11" s="31">
        <f t="shared" si="0"/>
        <v>1200</v>
      </c>
    </row>
    <row r="12" spans="1:11">
      <c r="A12" s="30" t="s">
        <v>577</v>
      </c>
      <c r="B12" s="72" t="s">
        <v>32</v>
      </c>
      <c r="C12" s="44" t="s">
        <v>29</v>
      </c>
      <c r="D12" s="27" t="s">
        <v>41</v>
      </c>
      <c r="E12" s="27">
        <v>2000</v>
      </c>
      <c r="F12" s="29" t="s">
        <v>581</v>
      </c>
      <c r="G12" s="27">
        <v>1</v>
      </c>
      <c r="H12" s="27"/>
      <c r="I12" s="27">
        <v>1</v>
      </c>
      <c r="J12" s="45">
        <v>30000</v>
      </c>
      <c r="K12" s="31">
        <f t="shared" si="0"/>
        <v>30000</v>
      </c>
    </row>
    <row r="13" spans="1:11">
      <c r="A13" s="30" t="s">
        <v>577</v>
      </c>
      <c r="B13" s="72"/>
      <c r="C13" s="44" t="s">
        <v>26</v>
      </c>
      <c r="D13" s="27" t="s">
        <v>41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6500</v>
      </c>
      <c r="K13" s="31">
        <f t="shared" si="0"/>
        <v>6500</v>
      </c>
    </row>
    <row r="14" spans="1:11">
      <c r="A14" s="30" t="s">
        <v>577</v>
      </c>
      <c r="B14" s="72"/>
      <c r="C14" s="44" t="s">
        <v>28</v>
      </c>
      <c r="D14" s="27" t="s">
        <v>41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72"/>
      <c r="C15" s="44" t="s">
        <v>28</v>
      </c>
      <c r="D15" s="27" t="s">
        <v>41</v>
      </c>
      <c r="E15" s="29" t="s">
        <v>581</v>
      </c>
      <c r="F15" s="29" t="s">
        <v>581</v>
      </c>
      <c r="G15" s="27">
        <v>1</v>
      </c>
      <c r="H15" s="27"/>
      <c r="I15" s="27">
        <v>1</v>
      </c>
      <c r="J15" s="45">
        <v>1200</v>
      </c>
      <c r="K15" s="31">
        <f t="shared" si="0"/>
        <v>1200</v>
      </c>
    </row>
    <row r="16" spans="1:11" ht="15.75" thickBot="1">
      <c r="A16" s="32" t="s">
        <v>577</v>
      </c>
      <c r="B16" s="53" t="s">
        <v>109</v>
      </c>
      <c r="C16" s="46" t="s">
        <v>70</v>
      </c>
      <c r="D16" s="35" t="s">
        <v>41</v>
      </c>
      <c r="E16" s="35" t="s">
        <v>134</v>
      </c>
      <c r="F16" s="34" t="s">
        <v>581</v>
      </c>
      <c r="G16" s="35">
        <v>1</v>
      </c>
      <c r="H16" s="35"/>
      <c r="I16" s="35">
        <v>1</v>
      </c>
      <c r="J16" s="47">
        <v>650</v>
      </c>
      <c r="K16" s="37">
        <f t="shared" si="0"/>
        <v>650</v>
      </c>
    </row>
    <row r="18" spans="1:11" ht="16.5" thickBot="1">
      <c r="A18" s="1" t="s">
        <v>575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2"/>
      <c r="F19" s="39"/>
      <c r="G19" s="74" t="s">
        <v>576</v>
      </c>
      <c r="H19" s="75"/>
      <c r="I19" s="75"/>
      <c r="J19" s="76"/>
      <c r="K19" s="41">
        <f>SUM(I6:I16)</f>
        <v>11</v>
      </c>
    </row>
    <row r="20" spans="1:11" ht="18.75">
      <c r="A20" s="6" t="s">
        <v>577</v>
      </c>
      <c r="B20" s="77" t="s">
        <v>578</v>
      </c>
      <c r="C20" s="78"/>
      <c r="E20" s="38"/>
      <c r="F20" s="39"/>
      <c r="G20" s="79" t="s">
        <v>580</v>
      </c>
      <c r="H20" s="80"/>
      <c r="I20" s="80"/>
      <c r="J20" s="81"/>
      <c r="K20" s="9">
        <f>SUM(K6:K16)</f>
        <v>506250</v>
      </c>
    </row>
    <row r="21" spans="1:11" ht="15.75" thickBot="1">
      <c r="A21" s="10" t="s">
        <v>581</v>
      </c>
      <c r="B21" s="82" t="s">
        <v>582</v>
      </c>
      <c r="C21" s="83"/>
      <c r="E21" s="38"/>
      <c r="F21" s="39"/>
      <c r="G21" s="84" t="s">
        <v>584</v>
      </c>
      <c r="H21" s="85"/>
      <c r="I21" s="85"/>
      <c r="J21" s="85"/>
      <c r="K21" s="13">
        <f>K20*0.07</f>
        <v>35437.5</v>
      </c>
    </row>
    <row r="22" spans="1:11">
      <c r="F22" s="40"/>
    </row>
  </sheetData>
  <mergeCells count="25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21:C21"/>
    <mergeCell ref="G21:J21"/>
    <mergeCell ref="G4:H4"/>
    <mergeCell ref="I4:I5"/>
    <mergeCell ref="J4:J5"/>
    <mergeCell ref="B6:B8"/>
    <mergeCell ref="B9:B11"/>
    <mergeCell ref="B12:B15"/>
    <mergeCell ref="G19:J19"/>
    <mergeCell ref="B20:C20"/>
    <mergeCell ref="G20:J20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O2" sqref="O2"/>
    </sheetView>
  </sheetViews>
  <sheetFormatPr defaultRowHeight="15"/>
  <cols>
    <col min="1" max="1" width="5" customWidth="1"/>
    <col min="2" max="2" width="11.7109375" customWidth="1"/>
    <col min="3" max="3" width="20.7109375" customWidth="1"/>
    <col min="4" max="4" width="10.5703125" bestFit="1" customWidth="1"/>
    <col min="5" max="5" width="10.28515625" bestFit="1" customWidth="1"/>
    <col min="6" max="6" width="8.5703125" customWidth="1"/>
    <col min="7" max="7" width="4.42578125" customWidth="1"/>
    <col min="8" max="8" width="4.28515625" customWidth="1"/>
    <col min="9" max="9" width="3.85546875" customWidth="1"/>
    <col min="10" max="10" width="9.5703125" style="14" bestFit="1" customWidth="1"/>
    <col min="11" max="11" width="9.42578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42181</v>
      </c>
      <c r="K2" s="105"/>
    </row>
    <row r="3" spans="1:11">
      <c r="A3" s="94" t="s">
        <v>2</v>
      </c>
      <c r="B3" s="95"/>
      <c r="C3" s="95"/>
      <c r="D3" s="95"/>
      <c r="E3" s="95"/>
      <c r="F3" s="96" t="s">
        <v>135</v>
      </c>
      <c r="G3" s="96"/>
      <c r="H3" s="96"/>
      <c r="I3" s="96"/>
      <c r="J3" s="96"/>
      <c r="K3" s="9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7" t="s">
        <v>109</v>
      </c>
      <c r="C6" s="44" t="s">
        <v>84</v>
      </c>
      <c r="D6" s="27" t="s">
        <v>137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1100</v>
      </c>
      <c r="K6" s="31">
        <f t="shared" ref="K6:K19" si="0">I6*J6</f>
        <v>1100</v>
      </c>
    </row>
    <row r="7" spans="1:11">
      <c r="A7" s="30" t="s">
        <v>577</v>
      </c>
      <c r="B7" s="108" t="s">
        <v>55</v>
      </c>
      <c r="C7" s="44" t="s">
        <v>28</v>
      </c>
      <c r="D7" s="27" t="s">
        <v>138</v>
      </c>
      <c r="E7" s="27" t="s">
        <v>81</v>
      </c>
      <c r="F7" s="29" t="s">
        <v>581</v>
      </c>
      <c r="G7" s="27">
        <v>1</v>
      </c>
      <c r="H7" s="27"/>
      <c r="I7" s="27">
        <v>1</v>
      </c>
      <c r="J7" s="45">
        <v>1200</v>
      </c>
      <c r="K7" s="31">
        <f t="shared" si="0"/>
        <v>1200</v>
      </c>
    </row>
    <row r="8" spans="1:11">
      <c r="A8" s="30" t="s">
        <v>577</v>
      </c>
      <c r="B8" s="108"/>
      <c r="C8" s="44" t="s">
        <v>57</v>
      </c>
      <c r="D8" s="29" t="s">
        <v>581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96" t="s">
        <v>136</v>
      </c>
      <c r="C9" s="44" t="s">
        <v>21</v>
      </c>
      <c r="D9" s="29" t="s">
        <v>581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15000</v>
      </c>
      <c r="K9" s="31">
        <f t="shared" si="0"/>
        <v>15000</v>
      </c>
    </row>
    <row r="10" spans="1:11">
      <c r="A10" s="30" t="s">
        <v>577</v>
      </c>
      <c r="B10" s="96"/>
      <c r="C10" s="44" t="s">
        <v>93</v>
      </c>
      <c r="D10" s="27" t="s">
        <v>42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45000</v>
      </c>
      <c r="K10" s="31">
        <f t="shared" si="0"/>
        <v>45000</v>
      </c>
    </row>
    <row r="11" spans="1:11">
      <c r="A11" s="30" t="s">
        <v>577</v>
      </c>
      <c r="B11" s="96" t="s">
        <v>18</v>
      </c>
      <c r="C11" s="44" t="s">
        <v>86</v>
      </c>
      <c r="D11" s="27" t="s">
        <v>90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96"/>
      <c r="C12" s="44" t="s">
        <v>23</v>
      </c>
      <c r="D12" s="27" t="s">
        <v>39</v>
      </c>
      <c r="E12" s="27" t="s">
        <v>141</v>
      </c>
      <c r="F12" s="29" t="s">
        <v>581</v>
      </c>
      <c r="G12" s="27">
        <v>1</v>
      </c>
      <c r="H12" s="27"/>
      <c r="I12" s="27">
        <v>1</v>
      </c>
      <c r="J12" s="45">
        <v>300000</v>
      </c>
      <c r="K12" s="31">
        <f t="shared" si="0"/>
        <v>300000</v>
      </c>
    </row>
    <row r="13" spans="1:11">
      <c r="A13" s="30" t="s">
        <v>577</v>
      </c>
      <c r="B13" s="96"/>
      <c r="C13" s="44" t="s">
        <v>23</v>
      </c>
      <c r="D13" s="27" t="s">
        <v>39</v>
      </c>
      <c r="E13" s="27" t="s">
        <v>79</v>
      </c>
      <c r="F13" s="29" t="s">
        <v>581</v>
      </c>
      <c r="G13" s="27">
        <v>1</v>
      </c>
      <c r="H13" s="27"/>
      <c r="I13" s="27">
        <v>1</v>
      </c>
      <c r="J13" s="45">
        <v>300000</v>
      </c>
      <c r="K13" s="31">
        <f t="shared" si="0"/>
        <v>300000</v>
      </c>
    </row>
    <row r="14" spans="1:11">
      <c r="A14" s="30" t="s">
        <v>577</v>
      </c>
      <c r="B14" s="96"/>
      <c r="C14" s="44" t="s">
        <v>22</v>
      </c>
      <c r="D14" s="27" t="s">
        <v>139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2500</v>
      </c>
      <c r="K14" s="31">
        <f t="shared" si="0"/>
        <v>2500</v>
      </c>
    </row>
    <row r="15" spans="1:11">
      <c r="A15" s="30" t="s">
        <v>577</v>
      </c>
      <c r="B15" s="96" t="s">
        <v>32</v>
      </c>
      <c r="C15" s="44" t="s">
        <v>28</v>
      </c>
      <c r="D15" s="27" t="s">
        <v>138</v>
      </c>
      <c r="E15" s="27" t="s">
        <v>81</v>
      </c>
      <c r="F15" s="29" t="s">
        <v>581</v>
      </c>
      <c r="G15" s="27">
        <v>1</v>
      </c>
      <c r="H15" s="27"/>
      <c r="I15" s="27">
        <v>1</v>
      </c>
      <c r="J15" s="45">
        <v>1200</v>
      </c>
      <c r="K15" s="31">
        <f t="shared" si="0"/>
        <v>1200</v>
      </c>
    </row>
    <row r="16" spans="1:11">
      <c r="A16" s="30" t="s">
        <v>577</v>
      </c>
      <c r="B16" s="96"/>
      <c r="C16" s="44" t="s">
        <v>26</v>
      </c>
      <c r="D16" s="29" t="s">
        <v>581</v>
      </c>
      <c r="E16" s="29" t="s">
        <v>581</v>
      </c>
      <c r="F16" s="29" t="s">
        <v>581</v>
      </c>
      <c r="G16" s="27">
        <v>1</v>
      </c>
      <c r="H16" s="27"/>
      <c r="I16" s="27">
        <v>1</v>
      </c>
      <c r="J16" s="45">
        <v>6500</v>
      </c>
      <c r="K16" s="31">
        <f t="shared" si="0"/>
        <v>6500</v>
      </c>
    </row>
    <row r="17" spans="1:11">
      <c r="A17" s="30" t="s">
        <v>577</v>
      </c>
      <c r="B17" s="96"/>
      <c r="C17" s="44" t="s">
        <v>26</v>
      </c>
      <c r="D17" s="27" t="s">
        <v>140</v>
      </c>
      <c r="E17" s="27">
        <v>205</v>
      </c>
      <c r="F17" s="29" t="s">
        <v>581</v>
      </c>
      <c r="G17" s="27">
        <v>1</v>
      </c>
      <c r="H17" s="27"/>
      <c r="I17" s="27">
        <v>1</v>
      </c>
      <c r="J17" s="45">
        <v>6500</v>
      </c>
      <c r="K17" s="31">
        <f t="shared" si="0"/>
        <v>6500</v>
      </c>
    </row>
    <row r="18" spans="1:11">
      <c r="A18" s="30" t="s">
        <v>577</v>
      </c>
      <c r="B18" s="96" t="s">
        <v>17</v>
      </c>
      <c r="C18" s="44" t="s">
        <v>111</v>
      </c>
      <c r="D18" s="29" t="s">
        <v>581</v>
      </c>
      <c r="E18" s="29" t="s">
        <v>581</v>
      </c>
      <c r="F18" s="29" t="s">
        <v>581</v>
      </c>
      <c r="G18" s="27">
        <v>1</v>
      </c>
      <c r="H18" s="27"/>
      <c r="I18" s="27">
        <v>1</v>
      </c>
      <c r="J18" s="45">
        <v>1100</v>
      </c>
      <c r="K18" s="31">
        <f t="shared" si="0"/>
        <v>1100</v>
      </c>
    </row>
    <row r="19" spans="1:11" ht="15.75" thickBot="1">
      <c r="A19" s="32" t="s">
        <v>577</v>
      </c>
      <c r="B19" s="106"/>
      <c r="C19" s="46" t="s">
        <v>58</v>
      </c>
      <c r="D19" s="34" t="s">
        <v>581</v>
      </c>
      <c r="E19" s="34" t="s">
        <v>581</v>
      </c>
      <c r="F19" s="34" t="s">
        <v>581</v>
      </c>
      <c r="G19" s="35">
        <v>1</v>
      </c>
      <c r="H19" s="35"/>
      <c r="I19" s="35">
        <v>1</v>
      </c>
      <c r="J19" s="47">
        <v>55000</v>
      </c>
      <c r="K19" s="37">
        <f t="shared" si="0"/>
        <v>55000</v>
      </c>
    </row>
    <row r="21" spans="1:11" ht="16.5" thickBot="1">
      <c r="A21" s="1" t="s">
        <v>575</v>
      </c>
      <c r="B21" s="1"/>
      <c r="E21" s="2"/>
      <c r="F21" s="3"/>
      <c r="G21" s="4"/>
      <c r="H21" s="4"/>
      <c r="I21" s="4"/>
    </row>
    <row r="22" spans="1:11" ht="15.75" thickBot="1">
      <c r="A22" s="5"/>
      <c r="B22" s="5"/>
      <c r="E22" s="2"/>
      <c r="F22" s="3"/>
      <c r="G22" s="74" t="s">
        <v>576</v>
      </c>
      <c r="H22" s="75"/>
      <c r="I22" s="75"/>
      <c r="J22" s="76"/>
      <c r="K22" s="41">
        <f>SUM(I6:I19)</f>
        <v>14</v>
      </c>
    </row>
    <row r="23" spans="1:11" ht="18.75">
      <c r="A23" s="6" t="s">
        <v>577</v>
      </c>
      <c r="B23" s="77" t="s">
        <v>578</v>
      </c>
      <c r="C23" s="78"/>
      <c r="E23" s="38"/>
      <c r="F23" s="39"/>
      <c r="G23" s="79" t="s">
        <v>580</v>
      </c>
      <c r="H23" s="80"/>
      <c r="I23" s="80"/>
      <c r="J23" s="81"/>
      <c r="K23" s="55">
        <f>SUM(K3:K19)</f>
        <v>744100</v>
      </c>
    </row>
    <row r="24" spans="1:11" ht="15.75" thickBot="1">
      <c r="A24" s="10" t="s">
        <v>581</v>
      </c>
      <c r="B24" s="82" t="s">
        <v>582</v>
      </c>
      <c r="C24" s="83"/>
      <c r="E24" s="38"/>
      <c r="F24" s="39"/>
      <c r="G24" s="84" t="s">
        <v>584</v>
      </c>
      <c r="H24" s="85"/>
      <c r="I24" s="85"/>
      <c r="J24" s="85"/>
      <c r="K24" s="13">
        <f>K23*0.07</f>
        <v>52087.000000000007</v>
      </c>
    </row>
    <row r="25" spans="1:11">
      <c r="F25" s="40"/>
    </row>
  </sheetData>
  <mergeCells count="27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22:J22"/>
    <mergeCell ref="B23:C23"/>
    <mergeCell ref="G23:J23"/>
    <mergeCell ref="B24:C24"/>
    <mergeCell ref="G24:J24"/>
    <mergeCell ref="B7:B8"/>
    <mergeCell ref="B9:B10"/>
    <mergeCell ref="B11:B14"/>
    <mergeCell ref="B15:B17"/>
    <mergeCell ref="B18:B19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6"/>
  <sheetViews>
    <sheetView workbookViewId="0">
      <selection activeCell="O1" sqref="O1"/>
    </sheetView>
  </sheetViews>
  <sheetFormatPr defaultRowHeight="15"/>
  <cols>
    <col min="1" max="1" width="5.5703125" customWidth="1"/>
    <col min="2" max="2" width="10.140625" style="54" customWidth="1"/>
    <col min="3" max="3" width="20.85546875" customWidth="1"/>
    <col min="4" max="4" width="11.140625" customWidth="1"/>
    <col min="5" max="5" width="9.140625" customWidth="1"/>
    <col min="6" max="6" width="8.28515625" customWidth="1"/>
    <col min="7" max="8" width="3.28515625" customWidth="1"/>
    <col min="9" max="9" width="3.42578125" customWidth="1"/>
    <col min="10" max="10" width="9.5703125" style="14" bestFit="1" customWidth="1"/>
    <col min="11" max="11" width="10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42182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142</v>
      </c>
      <c r="G3" s="72"/>
      <c r="H3" s="72"/>
      <c r="I3" s="72"/>
      <c r="J3" s="72"/>
      <c r="K3" s="107"/>
    </row>
    <row r="4" spans="1:11" ht="16.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 ht="18" customHeight="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108" t="s">
        <v>108</v>
      </c>
      <c r="C6" s="44" t="s">
        <v>28</v>
      </c>
      <c r="D6" s="27" t="s">
        <v>138</v>
      </c>
      <c r="E6" s="27" t="s">
        <v>149</v>
      </c>
      <c r="F6" s="29" t="s">
        <v>581</v>
      </c>
      <c r="G6" s="27">
        <v>1</v>
      </c>
      <c r="H6" s="27"/>
      <c r="I6" s="27">
        <v>1</v>
      </c>
      <c r="J6" s="45">
        <v>1200</v>
      </c>
      <c r="K6" s="31">
        <f t="shared" ref="K6:K37" si="0">I6*J6</f>
        <v>1200</v>
      </c>
    </row>
    <row r="7" spans="1:11">
      <c r="A7" s="30" t="s">
        <v>577</v>
      </c>
      <c r="B7" s="108"/>
      <c r="C7" s="44" t="s">
        <v>118</v>
      </c>
      <c r="D7" s="29" t="s">
        <v>581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6500</v>
      </c>
      <c r="K7" s="31">
        <f t="shared" si="0"/>
        <v>6500</v>
      </c>
    </row>
    <row r="8" spans="1:11">
      <c r="A8" s="30" t="s">
        <v>577</v>
      </c>
      <c r="B8" s="108"/>
      <c r="C8" s="44" t="s">
        <v>20</v>
      </c>
      <c r="D8" s="27" t="s">
        <v>143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6500</v>
      </c>
      <c r="K8" s="31">
        <f t="shared" si="0"/>
        <v>6500</v>
      </c>
    </row>
    <row r="9" spans="1:11">
      <c r="A9" s="30" t="s">
        <v>577</v>
      </c>
      <c r="B9" s="108" t="s">
        <v>17</v>
      </c>
      <c r="C9" s="44" t="s">
        <v>71</v>
      </c>
      <c r="D9" s="27" t="s">
        <v>113</v>
      </c>
      <c r="E9" s="29" t="s">
        <v>581</v>
      </c>
      <c r="F9" s="27">
        <v>304882</v>
      </c>
      <c r="G9" s="27">
        <v>1</v>
      </c>
      <c r="H9" s="27"/>
      <c r="I9" s="27">
        <v>1</v>
      </c>
      <c r="J9" s="45">
        <v>1100</v>
      </c>
      <c r="K9" s="31">
        <f t="shared" si="0"/>
        <v>1100</v>
      </c>
    </row>
    <row r="10" spans="1:11">
      <c r="A10" s="30" t="s">
        <v>577</v>
      </c>
      <c r="B10" s="108"/>
      <c r="C10" s="44" t="s">
        <v>71</v>
      </c>
      <c r="D10" s="27" t="s">
        <v>120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1100</v>
      </c>
      <c r="K10" s="31">
        <f t="shared" si="0"/>
        <v>1100</v>
      </c>
    </row>
    <row r="11" spans="1:11">
      <c r="A11" s="30" t="s">
        <v>577</v>
      </c>
      <c r="B11" s="108" t="s">
        <v>56</v>
      </c>
      <c r="C11" s="44" t="s">
        <v>21</v>
      </c>
      <c r="D11" s="27" t="s">
        <v>144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15000</v>
      </c>
      <c r="K11" s="31">
        <f t="shared" si="0"/>
        <v>15000</v>
      </c>
    </row>
    <row r="12" spans="1:11">
      <c r="A12" s="30" t="s">
        <v>577</v>
      </c>
      <c r="B12" s="108"/>
      <c r="C12" s="44" t="s">
        <v>71</v>
      </c>
      <c r="D12" s="27" t="s">
        <v>113</v>
      </c>
      <c r="E12" s="29" t="s">
        <v>581</v>
      </c>
      <c r="F12" s="27">
        <v>222523</v>
      </c>
      <c r="G12" s="27">
        <v>1</v>
      </c>
      <c r="H12" s="27"/>
      <c r="I12" s="27">
        <v>1</v>
      </c>
      <c r="J12" s="45">
        <v>1100</v>
      </c>
      <c r="K12" s="31">
        <f t="shared" si="0"/>
        <v>1100</v>
      </c>
    </row>
    <row r="13" spans="1:11">
      <c r="A13" s="30" t="s">
        <v>577</v>
      </c>
      <c r="B13" s="108"/>
      <c r="C13" s="44" t="s">
        <v>20</v>
      </c>
      <c r="D13" s="27" t="s">
        <v>145</v>
      </c>
      <c r="E13" s="27" t="s">
        <v>150</v>
      </c>
      <c r="F13" s="27">
        <v>211109</v>
      </c>
      <c r="G13" s="27">
        <v>1</v>
      </c>
      <c r="H13" s="27"/>
      <c r="I13" s="27">
        <v>1</v>
      </c>
      <c r="J13" s="45">
        <v>6500</v>
      </c>
      <c r="K13" s="31">
        <f t="shared" si="0"/>
        <v>6500</v>
      </c>
    </row>
    <row r="14" spans="1:11">
      <c r="A14" s="30" t="s">
        <v>577</v>
      </c>
      <c r="B14" s="108"/>
      <c r="C14" s="44" t="s">
        <v>28</v>
      </c>
      <c r="D14" s="29" t="s">
        <v>581</v>
      </c>
      <c r="E14" s="29" t="s">
        <v>581</v>
      </c>
      <c r="F14" s="29" t="s">
        <v>581</v>
      </c>
      <c r="G14" s="27">
        <v>1</v>
      </c>
      <c r="H14" s="27"/>
      <c r="I14" s="27">
        <v>1</v>
      </c>
      <c r="J14" s="45">
        <v>1200</v>
      </c>
      <c r="K14" s="31">
        <f t="shared" si="0"/>
        <v>1200</v>
      </c>
    </row>
    <row r="15" spans="1:11">
      <c r="A15" s="30" t="s">
        <v>577</v>
      </c>
      <c r="B15" s="108"/>
      <c r="C15" s="44" t="s">
        <v>111</v>
      </c>
      <c r="D15" s="27" t="s">
        <v>146</v>
      </c>
      <c r="E15" s="27" t="s">
        <v>151</v>
      </c>
      <c r="F15" s="29" t="s">
        <v>581</v>
      </c>
      <c r="G15" s="27"/>
      <c r="H15" s="27">
        <v>1</v>
      </c>
      <c r="I15" s="27">
        <v>1</v>
      </c>
      <c r="J15" s="45">
        <v>1100</v>
      </c>
      <c r="K15" s="31">
        <f t="shared" si="0"/>
        <v>1100</v>
      </c>
    </row>
    <row r="16" spans="1:11">
      <c r="A16" s="30" t="s">
        <v>577</v>
      </c>
      <c r="B16" s="108"/>
      <c r="C16" s="44" t="s">
        <v>111</v>
      </c>
      <c r="D16" s="27" t="s">
        <v>146</v>
      </c>
      <c r="E16" s="27" t="s">
        <v>151</v>
      </c>
      <c r="F16" s="29" t="s">
        <v>581</v>
      </c>
      <c r="G16" s="27"/>
      <c r="H16" s="27">
        <v>1</v>
      </c>
      <c r="I16" s="27">
        <v>1</v>
      </c>
      <c r="J16" s="45">
        <v>1100</v>
      </c>
      <c r="K16" s="31">
        <f t="shared" si="0"/>
        <v>1100</v>
      </c>
    </row>
    <row r="17" spans="1:11">
      <c r="A17" s="30" t="s">
        <v>577</v>
      </c>
      <c r="B17" s="108"/>
      <c r="C17" s="44" t="s">
        <v>111</v>
      </c>
      <c r="D17" s="27" t="s">
        <v>146</v>
      </c>
      <c r="E17" s="27" t="s">
        <v>151</v>
      </c>
      <c r="F17" s="29" t="s">
        <v>581</v>
      </c>
      <c r="G17" s="27"/>
      <c r="H17" s="27">
        <v>1</v>
      </c>
      <c r="I17" s="27">
        <v>1</v>
      </c>
      <c r="J17" s="45">
        <v>1100</v>
      </c>
      <c r="K17" s="31">
        <f t="shared" si="0"/>
        <v>1100</v>
      </c>
    </row>
    <row r="18" spans="1:11">
      <c r="A18" s="30" t="s">
        <v>577</v>
      </c>
      <c r="B18" s="108"/>
      <c r="C18" s="44" t="s">
        <v>71</v>
      </c>
      <c r="D18" s="27" t="s">
        <v>147</v>
      </c>
      <c r="E18" s="29" t="s">
        <v>581</v>
      </c>
      <c r="F18" s="27">
        <v>1523</v>
      </c>
      <c r="G18" s="27">
        <v>1</v>
      </c>
      <c r="H18" s="27"/>
      <c r="I18" s="27">
        <v>1</v>
      </c>
      <c r="J18" s="45">
        <v>1100</v>
      </c>
      <c r="K18" s="31">
        <f t="shared" si="0"/>
        <v>1100</v>
      </c>
    </row>
    <row r="19" spans="1:11">
      <c r="A19" s="30" t="s">
        <v>577</v>
      </c>
      <c r="B19" s="108"/>
      <c r="C19" s="44" t="s">
        <v>71</v>
      </c>
      <c r="D19" s="27" t="s">
        <v>148</v>
      </c>
      <c r="E19" s="29" t="s">
        <v>581</v>
      </c>
      <c r="F19" s="29" t="s">
        <v>581</v>
      </c>
      <c r="G19" s="27">
        <v>1</v>
      </c>
      <c r="H19" s="27"/>
      <c r="I19" s="27">
        <v>1</v>
      </c>
      <c r="J19" s="45">
        <v>1100</v>
      </c>
      <c r="K19" s="31">
        <f t="shared" si="0"/>
        <v>1100</v>
      </c>
    </row>
    <row r="20" spans="1:11">
      <c r="A20" s="30" t="s">
        <v>577</v>
      </c>
      <c r="B20" s="108"/>
      <c r="C20" s="44" t="s">
        <v>71</v>
      </c>
      <c r="D20" s="27" t="s">
        <v>113</v>
      </c>
      <c r="E20" s="29" t="s">
        <v>581</v>
      </c>
      <c r="F20" s="27">
        <v>301898</v>
      </c>
      <c r="G20" s="27">
        <v>1</v>
      </c>
      <c r="H20" s="27"/>
      <c r="I20" s="27">
        <v>1</v>
      </c>
      <c r="J20" s="45">
        <v>1100</v>
      </c>
      <c r="K20" s="31">
        <f t="shared" si="0"/>
        <v>1100</v>
      </c>
    </row>
    <row r="21" spans="1:11">
      <c r="A21" s="30" t="s">
        <v>577</v>
      </c>
      <c r="B21" s="108"/>
      <c r="C21" s="44" t="s">
        <v>21</v>
      </c>
      <c r="D21" s="27" t="s">
        <v>144</v>
      </c>
      <c r="E21" s="29" t="s">
        <v>581</v>
      </c>
      <c r="F21" s="29" t="s">
        <v>581</v>
      </c>
      <c r="G21" s="27"/>
      <c r="H21" s="27">
        <v>1</v>
      </c>
      <c r="I21" s="27">
        <v>1</v>
      </c>
      <c r="J21" s="45">
        <v>15000</v>
      </c>
      <c r="K21" s="31">
        <f t="shared" si="0"/>
        <v>15000</v>
      </c>
    </row>
    <row r="22" spans="1:11">
      <c r="A22" s="30" t="s">
        <v>577</v>
      </c>
      <c r="B22" s="108" t="s">
        <v>17</v>
      </c>
      <c r="C22" s="44" t="s">
        <v>71</v>
      </c>
      <c r="D22" s="27" t="s">
        <v>120</v>
      </c>
      <c r="E22" s="29" t="s">
        <v>581</v>
      </c>
      <c r="F22" s="27">
        <v>1011594</v>
      </c>
      <c r="G22" s="27">
        <v>1</v>
      </c>
      <c r="H22" s="27"/>
      <c r="I22" s="27">
        <v>1</v>
      </c>
      <c r="J22" s="45">
        <v>1100</v>
      </c>
      <c r="K22" s="31">
        <f t="shared" si="0"/>
        <v>1100</v>
      </c>
    </row>
    <row r="23" spans="1:11">
      <c r="A23" s="30" t="s">
        <v>577</v>
      </c>
      <c r="B23" s="108"/>
      <c r="C23" s="44" t="s">
        <v>71</v>
      </c>
      <c r="D23" s="27" t="s">
        <v>113</v>
      </c>
      <c r="E23" s="29" t="s">
        <v>581</v>
      </c>
      <c r="F23" s="27">
        <v>298232</v>
      </c>
      <c r="G23" s="27">
        <v>1</v>
      </c>
      <c r="H23" s="27"/>
      <c r="I23" s="27">
        <v>1</v>
      </c>
      <c r="J23" s="45">
        <v>1100</v>
      </c>
      <c r="K23" s="31">
        <f t="shared" si="0"/>
        <v>1100</v>
      </c>
    </row>
    <row r="24" spans="1:11">
      <c r="A24" s="30" t="s">
        <v>577</v>
      </c>
      <c r="B24" s="108"/>
      <c r="C24" s="44" t="s">
        <v>22</v>
      </c>
      <c r="D24" s="27" t="s">
        <v>153</v>
      </c>
      <c r="E24" s="29" t="s">
        <v>581</v>
      </c>
      <c r="F24" s="29" t="s">
        <v>581</v>
      </c>
      <c r="G24" s="27">
        <v>1</v>
      </c>
      <c r="H24" s="27"/>
      <c r="I24" s="27">
        <v>1</v>
      </c>
      <c r="J24" s="45">
        <v>2500</v>
      </c>
      <c r="K24" s="31">
        <f t="shared" si="0"/>
        <v>2500</v>
      </c>
    </row>
    <row r="25" spans="1:11">
      <c r="A25" s="30" t="s">
        <v>577</v>
      </c>
      <c r="B25" s="108" t="s">
        <v>18</v>
      </c>
      <c r="C25" s="44" t="s">
        <v>24</v>
      </c>
      <c r="D25" s="27" t="s">
        <v>39</v>
      </c>
      <c r="E25" s="27" t="s">
        <v>155</v>
      </c>
      <c r="F25" s="29" t="s">
        <v>581</v>
      </c>
      <c r="G25" s="27">
        <v>1</v>
      </c>
      <c r="H25" s="27"/>
      <c r="I25" s="27">
        <v>1</v>
      </c>
      <c r="J25" s="45">
        <v>150000</v>
      </c>
      <c r="K25" s="31">
        <f t="shared" si="0"/>
        <v>150000</v>
      </c>
    </row>
    <row r="26" spans="1:11">
      <c r="A26" s="30" t="s">
        <v>577</v>
      </c>
      <c r="B26" s="108"/>
      <c r="C26" s="44" t="s">
        <v>23</v>
      </c>
      <c r="D26" s="27" t="s">
        <v>39</v>
      </c>
      <c r="E26" s="27" t="s">
        <v>156</v>
      </c>
      <c r="F26" s="29" t="s">
        <v>581</v>
      </c>
      <c r="G26" s="27">
        <v>1</v>
      </c>
      <c r="H26" s="27"/>
      <c r="I26" s="27">
        <v>1</v>
      </c>
      <c r="J26" s="45">
        <v>300000</v>
      </c>
      <c r="K26" s="31">
        <f t="shared" si="0"/>
        <v>300000</v>
      </c>
    </row>
    <row r="27" spans="1:11">
      <c r="A27" s="30" t="s">
        <v>577</v>
      </c>
      <c r="B27" s="108"/>
      <c r="C27" s="44" t="s">
        <v>22</v>
      </c>
      <c r="D27" s="27" t="s">
        <v>37</v>
      </c>
      <c r="E27" s="29" t="s">
        <v>581</v>
      </c>
      <c r="F27" s="29" t="s">
        <v>581</v>
      </c>
      <c r="G27" s="27">
        <v>1</v>
      </c>
      <c r="H27" s="27"/>
      <c r="I27" s="27">
        <v>1</v>
      </c>
      <c r="J27" s="45">
        <v>2500</v>
      </c>
      <c r="K27" s="31">
        <f t="shared" si="0"/>
        <v>2500</v>
      </c>
    </row>
    <row r="28" spans="1:11">
      <c r="A28" s="30" t="s">
        <v>577</v>
      </c>
      <c r="B28" s="108"/>
      <c r="C28" s="44" t="s">
        <v>152</v>
      </c>
      <c r="D28" s="29" t="s">
        <v>581</v>
      </c>
      <c r="E28" s="29" t="s">
        <v>581</v>
      </c>
      <c r="F28" s="29" t="s">
        <v>581</v>
      </c>
      <c r="G28" s="27">
        <v>1</v>
      </c>
      <c r="H28" s="27"/>
      <c r="I28" s="27">
        <v>1</v>
      </c>
      <c r="J28" s="45">
        <v>3500</v>
      </c>
      <c r="K28" s="31">
        <f t="shared" si="0"/>
        <v>3500</v>
      </c>
    </row>
    <row r="29" spans="1:11">
      <c r="A29" s="30" t="s">
        <v>577</v>
      </c>
      <c r="B29" s="108"/>
      <c r="C29" s="44" t="s">
        <v>57</v>
      </c>
      <c r="D29" s="29" t="s">
        <v>581</v>
      </c>
      <c r="E29" s="29" t="s">
        <v>581</v>
      </c>
      <c r="F29" s="29" t="s">
        <v>581</v>
      </c>
      <c r="G29" s="27">
        <v>1</v>
      </c>
      <c r="H29" s="27"/>
      <c r="I29" s="27">
        <v>1</v>
      </c>
      <c r="J29" s="45">
        <v>6500</v>
      </c>
      <c r="K29" s="31">
        <f t="shared" si="0"/>
        <v>6500</v>
      </c>
    </row>
    <row r="30" spans="1:11">
      <c r="A30" s="30" t="s">
        <v>577</v>
      </c>
      <c r="B30" s="108"/>
      <c r="C30" s="44" t="s">
        <v>71</v>
      </c>
      <c r="D30" s="27" t="s">
        <v>113</v>
      </c>
      <c r="E30" s="29" t="s">
        <v>581</v>
      </c>
      <c r="F30" s="27">
        <v>281128</v>
      </c>
      <c r="G30" s="27">
        <v>1</v>
      </c>
      <c r="H30" s="27"/>
      <c r="I30" s="27">
        <v>1</v>
      </c>
      <c r="J30" s="45">
        <v>1100</v>
      </c>
      <c r="K30" s="31">
        <f t="shared" si="0"/>
        <v>1100</v>
      </c>
    </row>
    <row r="31" spans="1:11">
      <c r="A31" s="30" t="s">
        <v>577</v>
      </c>
      <c r="B31" s="108"/>
      <c r="C31" s="44" t="s">
        <v>28</v>
      </c>
      <c r="D31" s="27" t="s">
        <v>138</v>
      </c>
      <c r="E31" s="27" t="s">
        <v>81</v>
      </c>
      <c r="F31" s="27">
        <v>2136</v>
      </c>
      <c r="G31" s="27"/>
      <c r="H31" s="27">
        <v>1</v>
      </c>
      <c r="I31" s="27">
        <v>1</v>
      </c>
      <c r="J31" s="45">
        <v>1200</v>
      </c>
      <c r="K31" s="31">
        <f t="shared" si="0"/>
        <v>1200</v>
      </c>
    </row>
    <row r="32" spans="1:11">
      <c r="A32" s="30" t="s">
        <v>577</v>
      </c>
      <c r="B32" s="108"/>
      <c r="C32" s="44" t="s">
        <v>72</v>
      </c>
      <c r="D32" s="29" t="s">
        <v>581</v>
      </c>
      <c r="E32" s="29" t="s">
        <v>581</v>
      </c>
      <c r="F32" s="29" t="s">
        <v>581</v>
      </c>
      <c r="G32" s="27"/>
      <c r="H32" s="27">
        <v>1</v>
      </c>
      <c r="I32" s="27">
        <v>1</v>
      </c>
      <c r="J32" s="45">
        <v>65000</v>
      </c>
      <c r="K32" s="31">
        <f t="shared" si="0"/>
        <v>65000</v>
      </c>
    </row>
    <row r="33" spans="1:11">
      <c r="A33" s="30" t="s">
        <v>577</v>
      </c>
      <c r="B33" s="108"/>
      <c r="C33" s="44" t="s">
        <v>28</v>
      </c>
      <c r="D33" s="27" t="s">
        <v>138</v>
      </c>
      <c r="E33" s="27" t="s">
        <v>81</v>
      </c>
      <c r="F33" s="27">
        <v>2193</v>
      </c>
      <c r="G33" s="27">
        <v>1</v>
      </c>
      <c r="H33" s="27"/>
      <c r="I33" s="27">
        <v>1</v>
      </c>
      <c r="J33" s="45">
        <v>1200</v>
      </c>
      <c r="K33" s="31">
        <f t="shared" si="0"/>
        <v>1200</v>
      </c>
    </row>
    <row r="34" spans="1:11">
      <c r="A34" s="30" t="s">
        <v>577</v>
      </c>
      <c r="B34" s="108"/>
      <c r="C34" s="44" t="s">
        <v>86</v>
      </c>
      <c r="D34" s="29" t="s">
        <v>581</v>
      </c>
      <c r="E34" s="29" t="s">
        <v>581</v>
      </c>
      <c r="F34" s="29" t="s">
        <v>581</v>
      </c>
      <c r="G34" s="27">
        <v>1</v>
      </c>
      <c r="H34" s="27"/>
      <c r="I34" s="27">
        <v>1</v>
      </c>
      <c r="J34" s="45">
        <v>2500</v>
      </c>
      <c r="K34" s="31">
        <f t="shared" si="0"/>
        <v>2500</v>
      </c>
    </row>
    <row r="35" spans="1:11">
      <c r="A35" s="30" t="s">
        <v>577</v>
      </c>
      <c r="B35" s="108" t="s">
        <v>32</v>
      </c>
      <c r="C35" s="44" t="s">
        <v>21</v>
      </c>
      <c r="D35" s="27" t="s">
        <v>154</v>
      </c>
      <c r="E35" s="29" t="s">
        <v>581</v>
      </c>
      <c r="F35" s="29" t="s">
        <v>581</v>
      </c>
      <c r="G35" s="27">
        <v>1</v>
      </c>
      <c r="H35" s="27"/>
      <c r="I35" s="27">
        <v>1</v>
      </c>
      <c r="J35" s="45">
        <v>15000</v>
      </c>
      <c r="K35" s="31">
        <f t="shared" si="0"/>
        <v>15000</v>
      </c>
    </row>
    <row r="36" spans="1:11">
      <c r="A36" s="30" t="s">
        <v>577</v>
      </c>
      <c r="B36" s="108"/>
      <c r="C36" s="44" t="s">
        <v>21</v>
      </c>
      <c r="D36" s="27" t="s">
        <v>163</v>
      </c>
      <c r="E36" s="29" t="s">
        <v>581</v>
      </c>
      <c r="F36" s="29" t="s">
        <v>581</v>
      </c>
      <c r="G36" s="27">
        <v>1</v>
      </c>
      <c r="H36" s="27"/>
      <c r="I36" s="27">
        <v>1</v>
      </c>
      <c r="J36" s="45">
        <v>15000</v>
      </c>
      <c r="K36" s="31">
        <f t="shared" si="0"/>
        <v>15000</v>
      </c>
    </row>
    <row r="37" spans="1:11">
      <c r="A37" s="30" t="s">
        <v>577</v>
      </c>
      <c r="B37" s="108"/>
      <c r="C37" s="44" t="s">
        <v>25</v>
      </c>
      <c r="D37" s="29" t="s">
        <v>581</v>
      </c>
      <c r="E37" s="29" t="s">
        <v>581</v>
      </c>
      <c r="F37" s="29" t="s">
        <v>581</v>
      </c>
      <c r="G37" s="27">
        <v>1</v>
      </c>
      <c r="H37" s="27"/>
      <c r="I37" s="27">
        <v>1</v>
      </c>
      <c r="J37" s="45">
        <v>375000</v>
      </c>
      <c r="K37" s="31">
        <f t="shared" si="0"/>
        <v>375000</v>
      </c>
    </row>
    <row r="38" spans="1:11">
      <c r="A38" s="30" t="s">
        <v>577</v>
      </c>
      <c r="B38" s="108"/>
      <c r="C38" s="44" t="s">
        <v>157</v>
      </c>
      <c r="D38" s="29" t="s">
        <v>581</v>
      </c>
      <c r="E38" s="29" t="s">
        <v>581</v>
      </c>
      <c r="F38" s="29" t="s">
        <v>581</v>
      </c>
      <c r="G38" s="27">
        <v>1</v>
      </c>
      <c r="H38" s="27"/>
      <c r="I38" s="27">
        <v>1</v>
      </c>
      <c r="J38" s="45">
        <v>225000</v>
      </c>
      <c r="K38" s="31">
        <f t="shared" ref="K38:K69" si="1">I38*J38</f>
        <v>225000</v>
      </c>
    </row>
    <row r="39" spans="1:11">
      <c r="A39" s="30" t="s">
        <v>577</v>
      </c>
      <c r="B39" s="108"/>
      <c r="C39" s="44" t="s">
        <v>28</v>
      </c>
      <c r="D39" s="27" t="s">
        <v>138</v>
      </c>
      <c r="E39" s="29" t="s">
        <v>581</v>
      </c>
      <c r="F39" s="29" t="s">
        <v>581</v>
      </c>
      <c r="G39" s="27"/>
      <c r="H39" s="27">
        <v>1</v>
      </c>
      <c r="I39" s="27">
        <v>1</v>
      </c>
      <c r="J39" s="45">
        <v>1200</v>
      </c>
      <c r="K39" s="31">
        <f t="shared" si="1"/>
        <v>1200</v>
      </c>
    </row>
    <row r="40" spans="1:11">
      <c r="A40" s="30" t="s">
        <v>577</v>
      </c>
      <c r="B40" s="108"/>
      <c r="C40" s="44" t="s">
        <v>158</v>
      </c>
      <c r="D40" s="29" t="s">
        <v>581</v>
      </c>
      <c r="E40" s="29" t="s">
        <v>581</v>
      </c>
      <c r="F40" s="29" t="s">
        <v>581</v>
      </c>
      <c r="G40" s="27">
        <v>1</v>
      </c>
      <c r="H40" s="27"/>
      <c r="I40" s="27">
        <v>1</v>
      </c>
      <c r="J40" s="45">
        <v>4500</v>
      </c>
      <c r="K40" s="31">
        <f t="shared" si="1"/>
        <v>4500</v>
      </c>
    </row>
    <row r="41" spans="1:11">
      <c r="A41" s="30" t="s">
        <v>577</v>
      </c>
      <c r="B41" s="108"/>
      <c r="C41" s="44" t="s">
        <v>25</v>
      </c>
      <c r="D41" s="29" t="s">
        <v>581</v>
      </c>
      <c r="E41" s="29" t="s">
        <v>581</v>
      </c>
      <c r="F41" s="29" t="s">
        <v>581</v>
      </c>
      <c r="G41" s="27">
        <v>1</v>
      </c>
      <c r="H41" s="27"/>
      <c r="I41" s="27">
        <v>1</v>
      </c>
      <c r="J41" s="45">
        <v>375000</v>
      </c>
      <c r="K41" s="31">
        <f t="shared" si="1"/>
        <v>375000</v>
      </c>
    </row>
    <row r="42" spans="1:11">
      <c r="A42" s="30" t="s">
        <v>577</v>
      </c>
      <c r="B42" s="108"/>
      <c r="C42" s="44" t="s">
        <v>28</v>
      </c>
      <c r="D42" s="29" t="s">
        <v>581</v>
      </c>
      <c r="E42" s="29" t="s">
        <v>581</v>
      </c>
      <c r="F42" s="29" t="s">
        <v>581</v>
      </c>
      <c r="G42" s="27">
        <v>1</v>
      </c>
      <c r="H42" s="27"/>
      <c r="I42" s="27">
        <v>1</v>
      </c>
      <c r="J42" s="45">
        <v>1200</v>
      </c>
      <c r="K42" s="31">
        <f t="shared" si="1"/>
        <v>1200</v>
      </c>
    </row>
    <row r="43" spans="1:11">
      <c r="A43" s="30" t="s">
        <v>577</v>
      </c>
      <c r="B43" s="108"/>
      <c r="C43" s="44" t="s">
        <v>29</v>
      </c>
      <c r="D43" s="27" t="s">
        <v>164</v>
      </c>
      <c r="E43" s="29" t="s">
        <v>581</v>
      </c>
      <c r="F43" s="29" t="s">
        <v>581</v>
      </c>
      <c r="G43" s="27">
        <v>1</v>
      </c>
      <c r="H43" s="27"/>
      <c r="I43" s="27">
        <v>1</v>
      </c>
      <c r="J43" s="45">
        <v>30000</v>
      </c>
      <c r="K43" s="31">
        <f t="shared" si="1"/>
        <v>30000</v>
      </c>
    </row>
    <row r="44" spans="1:11">
      <c r="A44" s="30" t="s">
        <v>577</v>
      </c>
      <c r="B44" s="108"/>
      <c r="C44" s="44" t="s">
        <v>26</v>
      </c>
      <c r="D44" s="27" t="s">
        <v>165</v>
      </c>
      <c r="E44" s="29" t="s">
        <v>581</v>
      </c>
      <c r="F44" s="29" t="s">
        <v>581</v>
      </c>
      <c r="G44" s="27">
        <v>1</v>
      </c>
      <c r="H44" s="27"/>
      <c r="I44" s="27">
        <v>1</v>
      </c>
      <c r="J44" s="45">
        <v>6500</v>
      </c>
      <c r="K44" s="31">
        <f t="shared" si="1"/>
        <v>6500</v>
      </c>
    </row>
    <row r="45" spans="1:11">
      <c r="A45" s="30" t="s">
        <v>577</v>
      </c>
      <c r="B45" s="108"/>
      <c r="C45" s="44" t="s">
        <v>26</v>
      </c>
      <c r="D45" s="27" t="s">
        <v>166</v>
      </c>
      <c r="E45" s="29" t="s">
        <v>581</v>
      </c>
      <c r="F45" s="29" t="s">
        <v>581</v>
      </c>
      <c r="G45" s="27">
        <v>1</v>
      </c>
      <c r="H45" s="27"/>
      <c r="I45" s="27">
        <v>1</v>
      </c>
      <c r="J45" s="45">
        <v>6500</v>
      </c>
      <c r="K45" s="31">
        <f t="shared" si="1"/>
        <v>6500</v>
      </c>
    </row>
    <row r="46" spans="1:11">
      <c r="A46" s="30" t="s">
        <v>577</v>
      </c>
      <c r="B46" s="58" t="s">
        <v>161</v>
      </c>
      <c r="C46" s="44" t="s">
        <v>22</v>
      </c>
      <c r="D46" s="27" t="s">
        <v>77</v>
      </c>
      <c r="E46" s="29" t="s">
        <v>581</v>
      </c>
      <c r="F46" s="29" t="s">
        <v>581</v>
      </c>
      <c r="G46" s="27"/>
      <c r="H46" s="27">
        <v>1</v>
      </c>
      <c r="I46" s="27">
        <v>1</v>
      </c>
      <c r="J46" s="45">
        <v>2500</v>
      </c>
      <c r="K46" s="31">
        <f t="shared" si="1"/>
        <v>2500</v>
      </c>
    </row>
    <row r="47" spans="1:11">
      <c r="A47" s="30" t="s">
        <v>577</v>
      </c>
      <c r="B47" s="108" t="s">
        <v>162</v>
      </c>
      <c r="C47" s="44" t="s">
        <v>159</v>
      </c>
      <c r="D47" s="27" t="s">
        <v>167</v>
      </c>
      <c r="E47" s="29" t="s">
        <v>581</v>
      </c>
      <c r="F47" s="29" t="s">
        <v>581</v>
      </c>
      <c r="G47" s="27">
        <v>1</v>
      </c>
      <c r="H47" s="27"/>
      <c r="I47" s="27">
        <v>1</v>
      </c>
      <c r="J47" s="45">
        <v>450000</v>
      </c>
      <c r="K47" s="31">
        <f t="shared" si="1"/>
        <v>450000</v>
      </c>
    </row>
    <row r="48" spans="1:11">
      <c r="A48" s="30" t="s">
        <v>577</v>
      </c>
      <c r="B48" s="108"/>
      <c r="C48" s="44" t="s">
        <v>60</v>
      </c>
      <c r="D48" s="27" t="s">
        <v>128</v>
      </c>
      <c r="E48" s="29" t="s">
        <v>581</v>
      </c>
      <c r="F48" s="29" t="s">
        <v>581</v>
      </c>
      <c r="G48" s="27">
        <v>1</v>
      </c>
      <c r="H48" s="27"/>
      <c r="I48" s="27">
        <v>1</v>
      </c>
      <c r="J48" s="45">
        <v>52000</v>
      </c>
      <c r="K48" s="31">
        <f t="shared" si="1"/>
        <v>52000</v>
      </c>
    </row>
    <row r="49" spans="1:11">
      <c r="A49" s="30" t="s">
        <v>577</v>
      </c>
      <c r="B49" s="108"/>
      <c r="C49" s="44" t="s">
        <v>60</v>
      </c>
      <c r="D49" s="27" t="s">
        <v>128</v>
      </c>
      <c r="E49" s="29" t="s">
        <v>581</v>
      </c>
      <c r="F49" s="29" t="s">
        <v>581</v>
      </c>
      <c r="G49" s="27">
        <v>1</v>
      </c>
      <c r="H49" s="27"/>
      <c r="I49" s="27">
        <v>1</v>
      </c>
      <c r="J49" s="45">
        <v>52000</v>
      </c>
      <c r="K49" s="31">
        <f t="shared" si="1"/>
        <v>52000</v>
      </c>
    </row>
    <row r="50" spans="1:11">
      <c r="A50" s="30" t="s">
        <v>577</v>
      </c>
      <c r="B50" s="108"/>
      <c r="C50" s="44" t="s">
        <v>160</v>
      </c>
      <c r="D50" s="27" t="s">
        <v>168</v>
      </c>
      <c r="E50" s="29" t="s">
        <v>581</v>
      </c>
      <c r="F50" s="29" t="s">
        <v>581</v>
      </c>
      <c r="G50" s="27">
        <v>1</v>
      </c>
      <c r="H50" s="27"/>
      <c r="I50" s="27">
        <v>1</v>
      </c>
      <c r="J50" s="45">
        <v>450000</v>
      </c>
      <c r="K50" s="31">
        <f t="shared" si="1"/>
        <v>450000</v>
      </c>
    </row>
    <row r="51" spans="1:11">
      <c r="A51" s="30" t="s">
        <v>577</v>
      </c>
      <c r="B51" s="108" t="s">
        <v>87</v>
      </c>
      <c r="C51" s="44" t="s">
        <v>111</v>
      </c>
      <c r="D51" s="27" t="s">
        <v>146</v>
      </c>
      <c r="E51" s="29" t="s">
        <v>581</v>
      </c>
      <c r="F51" s="29" t="s">
        <v>581</v>
      </c>
      <c r="G51" s="27">
        <v>1</v>
      </c>
      <c r="H51" s="27"/>
      <c r="I51" s="27">
        <v>1</v>
      </c>
      <c r="J51" s="45">
        <v>1100</v>
      </c>
      <c r="K51" s="31">
        <f t="shared" si="1"/>
        <v>1100</v>
      </c>
    </row>
    <row r="52" spans="1:11">
      <c r="A52" s="30" t="s">
        <v>577</v>
      </c>
      <c r="B52" s="108"/>
      <c r="C52" s="44" t="s">
        <v>28</v>
      </c>
      <c r="D52" s="27" t="s">
        <v>138</v>
      </c>
      <c r="E52" s="29" t="s">
        <v>581</v>
      </c>
      <c r="F52" s="29" t="s">
        <v>581</v>
      </c>
      <c r="G52" s="27"/>
      <c r="H52" s="27">
        <v>1</v>
      </c>
      <c r="I52" s="27">
        <v>1</v>
      </c>
      <c r="J52" s="45">
        <v>1200</v>
      </c>
      <c r="K52" s="31">
        <f t="shared" si="1"/>
        <v>1200</v>
      </c>
    </row>
    <row r="53" spans="1:11">
      <c r="A53" s="30" t="s">
        <v>577</v>
      </c>
      <c r="B53" s="108"/>
      <c r="C53" s="44" t="s">
        <v>28</v>
      </c>
      <c r="D53" s="27" t="s">
        <v>138</v>
      </c>
      <c r="E53" s="29" t="s">
        <v>581</v>
      </c>
      <c r="F53" s="29" t="s">
        <v>581</v>
      </c>
      <c r="G53" s="27">
        <v>1</v>
      </c>
      <c r="H53" s="27"/>
      <c r="I53" s="27">
        <v>1</v>
      </c>
      <c r="J53" s="45">
        <v>1200</v>
      </c>
      <c r="K53" s="31">
        <f t="shared" si="1"/>
        <v>1200</v>
      </c>
    </row>
    <row r="54" spans="1:11">
      <c r="A54" s="30" t="s">
        <v>577</v>
      </c>
      <c r="B54" s="108"/>
      <c r="C54" s="44" t="s">
        <v>30</v>
      </c>
      <c r="D54" s="27" t="s">
        <v>92</v>
      </c>
      <c r="E54" s="29" t="s">
        <v>581</v>
      </c>
      <c r="F54" s="29" t="s">
        <v>581</v>
      </c>
      <c r="G54" s="27">
        <v>1</v>
      </c>
      <c r="H54" s="27"/>
      <c r="I54" s="27">
        <v>1</v>
      </c>
      <c r="J54" s="45">
        <v>150000</v>
      </c>
      <c r="K54" s="31">
        <f t="shared" si="1"/>
        <v>150000</v>
      </c>
    </row>
    <row r="55" spans="1:11">
      <c r="A55" s="30" t="s">
        <v>577</v>
      </c>
      <c r="B55" s="108"/>
      <c r="C55" s="44" t="s">
        <v>30</v>
      </c>
      <c r="D55" s="27" t="s">
        <v>171</v>
      </c>
      <c r="E55" s="29" t="s">
        <v>581</v>
      </c>
      <c r="F55" s="29" t="s">
        <v>581</v>
      </c>
      <c r="G55" s="27"/>
      <c r="H55" s="27">
        <v>1</v>
      </c>
      <c r="I55" s="27">
        <v>1</v>
      </c>
      <c r="J55" s="45">
        <v>150000</v>
      </c>
      <c r="K55" s="31">
        <f t="shared" si="1"/>
        <v>150000</v>
      </c>
    </row>
    <row r="56" spans="1:11">
      <c r="A56" s="30" t="s">
        <v>577</v>
      </c>
      <c r="B56" s="108"/>
      <c r="C56" s="44" t="s">
        <v>31</v>
      </c>
      <c r="D56" s="29" t="s">
        <v>581</v>
      </c>
      <c r="E56" s="29" t="s">
        <v>581</v>
      </c>
      <c r="F56" s="29" t="s">
        <v>581</v>
      </c>
      <c r="G56" s="27">
        <v>1</v>
      </c>
      <c r="H56" s="27"/>
      <c r="I56" s="27">
        <v>1</v>
      </c>
      <c r="J56" s="45">
        <v>4500</v>
      </c>
      <c r="K56" s="31">
        <f t="shared" si="1"/>
        <v>4500</v>
      </c>
    </row>
    <row r="57" spans="1:11">
      <c r="A57" s="30" t="s">
        <v>577</v>
      </c>
      <c r="B57" s="108"/>
      <c r="C57" s="44" t="s">
        <v>74</v>
      </c>
      <c r="D57" s="29" t="s">
        <v>581</v>
      </c>
      <c r="E57" s="29" t="s">
        <v>581</v>
      </c>
      <c r="F57" s="29" t="s">
        <v>581</v>
      </c>
      <c r="G57" s="27">
        <v>1</v>
      </c>
      <c r="H57" s="27"/>
      <c r="I57" s="27">
        <v>1</v>
      </c>
      <c r="J57" s="45">
        <v>10000</v>
      </c>
      <c r="K57" s="31">
        <f t="shared" si="1"/>
        <v>10000</v>
      </c>
    </row>
    <row r="58" spans="1:11">
      <c r="A58" s="30" t="s">
        <v>577</v>
      </c>
      <c r="B58" s="108"/>
      <c r="C58" s="44" t="s">
        <v>57</v>
      </c>
      <c r="D58" s="29" t="s">
        <v>581</v>
      </c>
      <c r="E58" s="29" t="s">
        <v>581</v>
      </c>
      <c r="F58" s="29" t="s">
        <v>581</v>
      </c>
      <c r="G58" s="27">
        <v>1</v>
      </c>
      <c r="H58" s="27"/>
      <c r="I58" s="27">
        <v>1</v>
      </c>
      <c r="J58" s="45">
        <v>6500</v>
      </c>
      <c r="K58" s="31">
        <f t="shared" si="1"/>
        <v>6500</v>
      </c>
    </row>
    <row r="59" spans="1:11">
      <c r="A59" s="30" t="s">
        <v>577</v>
      </c>
      <c r="B59" s="108"/>
      <c r="C59" s="44" t="s">
        <v>169</v>
      </c>
      <c r="D59" s="27" t="s">
        <v>172</v>
      </c>
      <c r="E59" s="29" t="s">
        <v>581</v>
      </c>
      <c r="F59" s="29" t="s">
        <v>581</v>
      </c>
      <c r="G59" s="27">
        <v>1</v>
      </c>
      <c r="H59" s="27"/>
      <c r="I59" s="27">
        <v>1</v>
      </c>
      <c r="J59" s="45">
        <v>20000</v>
      </c>
      <c r="K59" s="31">
        <f t="shared" si="1"/>
        <v>20000</v>
      </c>
    </row>
    <row r="60" spans="1:11">
      <c r="A60" s="30" t="s">
        <v>577</v>
      </c>
      <c r="B60" s="108"/>
      <c r="C60" s="44" t="s">
        <v>169</v>
      </c>
      <c r="D60" s="27" t="s">
        <v>172</v>
      </c>
      <c r="E60" s="29" t="s">
        <v>581</v>
      </c>
      <c r="F60" s="29" t="s">
        <v>581</v>
      </c>
      <c r="G60" s="27">
        <v>1</v>
      </c>
      <c r="H60" s="27"/>
      <c r="I60" s="27">
        <v>1</v>
      </c>
      <c r="J60" s="45">
        <v>20000</v>
      </c>
      <c r="K60" s="31">
        <f t="shared" si="1"/>
        <v>20000</v>
      </c>
    </row>
    <row r="61" spans="1:11">
      <c r="A61" s="30" t="s">
        <v>577</v>
      </c>
      <c r="B61" s="108"/>
      <c r="C61" s="44" t="s">
        <v>169</v>
      </c>
      <c r="D61" s="27" t="s">
        <v>172</v>
      </c>
      <c r="E61" s="29" t="s">
        <v>581</v>
      </c>
      <c r="F61" s="29" t="s">
        <v>581</v>
      </c>
      <c r="G61" s="27"/>
      <c r="H61" s="27">
        <v>1</v>
      </c>
      <c r="I61" s="27">
        <v>1</v>
      </c>
      <c r="J61" s="45">
        <v>20000</v>
      </c>
      <c r="K61" s="31">
        <f t="shared" si="1"/>
        <v>20000</v>
      </c>
    </row>
    <row r="62" spans="1:11">
      <c r="A62" s="30" t="s">
        <v>577</v>
      </c>
      <c r="B62" s="108"/>
      <c r="C62" s="44" t="s">
        <v>170</v>
      </c>
      <c r="D62" s="29" t="s">
        <v>581</v>
      </c>
      <c r="E62" s="29" t="s">
        <v>581</v>
      </c>
      <c r="F62" s="29" t="s">
        <v>581</v>
      </c>
      <c r="G62" s="27">
        <v>1</v>
      </c>
      <c r="H62" s="27"/>
      <c r="I62" s="27">
        <v>1</v>
      </c>
      <c r="J62" s="45">
        <v>10000</v>
      </c>
      <c r="K62" s="31">
        <f t="shared" si="1"/>
        <v>10000</v>
      </c>
    </row>
    <row r="63" spans="1:11">
      <c r="A63" s="30" t="s">
        <v>577</v>
      </c>
      <c r="B63" s="108"/>
      <c r="C63" s="44" t="s">
        <v>57</v>
      </c>
      <c r="D63" s="29" t="s">
        <v>581</v>
      </c>
      <c r="E63" s="29" t="s">
        <v>581</v>
      </c>
      <c r="F63" s="29" t="s">
        <v>581</v>
      </c>
      <c r="G63" s="27"/>
      <c r="H63" s="27">
        <v>1</v>
      </c>
      <c r="I63" s="27">
        <v>1</v>
      </c>
      <c r="J63" s="45">
        <v>6500</v>
      </c>
      <c r="K63" s="31">
        <f t="shared" si="1"/>
        <v>6500</v>
      </c>
    </row>
    <row r="64" spans="1:11">
      <c r="A64" s="30" t="s">
        <v>577</v>
      </c>
      <c r="B64" s="108"/>
      <c r="C64" s="44" t="s">
        <v>31</v>
      </c>
      <c r="D64" s="29" t="s">
        <v>581</v>
      </c>
      <c r="E64" s="29" t="s">
        <v>581</v>
      </c>
      <c r="F64" s="29" t="s">
        <v>581</v>
      </c>
      <c r="G64" s="27"/>
      <c r="H64" s="27">
        <v>1</v>
      </c>
      <c r="I64" s="27">
        <v>1</v>
      </c>
      <c r="J64" s="45">
        <v>4500</v>
      </c>
      <c r="K64" s="31">
        <f t="shared" si="1"/>
        <v>4500</v>
      </c>
    </row>
    <row r="65" spans="1:11">
      <c r="A65" s="30" t="s">
        <v>577</v>
      </c>
      <c r="B65" s="108"/>
      <c r="C65" s="44" t="s">
        <v>74</v>
      </c>
      <c r="D65" s="29" t="s">
        <v>581</v>
      </c>
      <c r="E65" s="29" t="s">
        <v>581</v>
      </c>
      <c r="F65" s="29" t="s">
        <v>581</v>
      </c>
      <c r="G65" s="27"/>
      <c r="H65" s="27">
        <v>1</v>
      </c>
      <c r="I65" s="27">
        <v>1</v>
      </c>
      <c r="J65" s="45">
        <v>10000</v>
      </c>
      <c r="K65" s="31">
        <f t="shared" si="1"/>
        <v>10000</v>
      </c>
    </row>
    <row r="66" spans="1:11">
      <c r="A66" s="30" t="s">
        <v>577</v>
      </c>
      <c r="B66" s="108" t="s">
        <v>173</v>
      </c>
      <c r="C66" s="44" t="s">
        <v>57</v>
      </c>
      <c r="D66" s="29" t="s">
        <v>581</v>
      </c>
      <c r="E66" s="29" t="s">
        <v>581</v>
      </c>
      <c r="F66" s="29" t="s">
        <v>581</v>
      </c>
      <c r="G66" s="27">
        <v>1</v>
      </c>
      <c r="H66" s="27"/>
      <c r="I66" s="27">
        <v>1</v>
      </c>
      <c r="J66" s="45">
        <v>6500</v>
      </c>
      <c r="K66" s="31">
        <f t="shared" si="1"/>
        <v>6500</v>
      </c>
    </row>
    <row r="67" spans="1:11">
      <c r="A67" s="30" t="s">
        <v>577</v>
      </c>
      <c r="B67" s="108"/>
      <c r="C67" s="44" t="s">
        <v>28</v>
      </c>
      <c r="D67" s="29" t="s">
        <v>581</v>
      </c>
      <c r="E67" s="29" t="s">
        <v>581</v>
      </c>
      <c r="F67" s="29" t="s">
        <v>581</v>
      </c>
      <c r="G67" s="27">
        <v>1</v>
      </c>
      <c r="H67" s="27"/>
      <c r="I67" s="27">
        <v>1</v>
      </c>
      <c r="J67" s="45">
        <v>1200</v>
      </c>
      <c r="K67" s="31">
        <f t="shared" si="1"/>
        <v>1200</v>
      </c>
    </row>
    <row r="68" spans="1:11">
      <c r="A68" s="30" t="s">
        <v>577</v>
      </c>
      <c r="B68" s="108"/>
      <c r="C68" s="44" t="s">
        <v>94</v>
      </c>
      <c r="D68" s="29" t="s">
        <v>581</v>
      </c>
      <c r="E68" s="29" t="s">
        <v>581</v>
      </c>
      <c r="F68" s="29" t="s">
        <v>581</v>
      </c>
      <c r="G68" s="27">
        <v>1</v>
      </c>
      <c r="H68" s="27"/>
      <c r="I68" s="27">
        <v>1</v>
      </c>
      <c r="J68" s="45">
        <v>6500</v>
      </c>
      <c r="K68" s="31">
        <f t="shared" si="1"/>
        <v>6500</v>
      </c>
    </row>
    <row r="69" spans="1:11">
      <c r="A69" s="30" t="s">
        <v>577</v>
      </c>
      <c r="B69" s="108"/>
      <c r="C69" s="44" t="s">
        <v>93</v>
      </c>
      <c r="D69" s="29" t="s">
        <v>581</v>
      </c>
      <c r="E69" s="29" t="s">
        <v>581</v>
      </c>
      <c r="F69" s="29" t="s">
        <v>581</v>
      </c>
      <c r="G69" s="27">
        <v>1</v>
      </c>
      <c r="H69" s="27"/>
      <c r="I69" s="27">
        <v>1</v>
      </c>
      <c r="J69" s="45">
        <v>45000</v>
      </c>
      <c r="K69" s="31">
        <f t="shared" si="1"/>
        <v>45000</v>
      </c>
    </row>
    <row r="70" spans="1:11">
      <c r="A70" s="30" t="s">
        <v>577</v>
      </c>
      <c r="B70" s="108" t="s">
        <v>174</v>
      </c>
      <c r="C70" s="44" t="s">
        <v>71</v>
      </c>
      <c r="D70" s="29" t="s">
        <v>581</v>
      </c>
      <c r="E70" s="29" t="s">
        <v>581</v>
      </c>
      <c r="F70" s="29" t="s">
        <v>581</v>
      </c>
      <c r="G70" s="27">
        <v>1</v>
      </c>
      <c r="H70" s="27"/>
      <c r="I70" s="27">
        <v>1</v>
      </c>
      <c r="J70" s="45">
        <v>1100</v>
      </c>
      <c r="K70" s="31">
        <f t="shared" ref="K70:K98" si="2">I70*J70</f>
        <v>1100</v>
      </c>
    </row>
    <row r="71" spans="1:11">
      <c r="A71" s="30" t="s">
        <v>577</v>
      </c>
      <c r="B71" s="108"/>
      <c r="C71" s="44" t="s">
        <v>60</v>
      </c>
      <c r="D71" s="27" t="s">
        <v>178</v>
      </c>
      <c r="E71" s="29" t="s">
        <v>581</v>
      </c>
      <c r="F71" s="29" t="s">
        <v>581</v>
      </c>
      <c r="G71" s="27">
        <v>1</v>
      </c>
      <c r="H71" s="27"/>
      <c r="I71" s="27">
        <v>1</v>
      </c>
      <c r="J71" s="45">
        <v>52000</v>
      </c>
      <c r="K71" s="31">
        <f t="shared" si="2"/>
        <v>52000</v>
      </c>
    </row>
    <row r="72" spans="1:11">
      <c r="A72" s="30" t="s">
        <v>577</v>
      </c>
      <c r="B72" s="108"/>
      <c r="C72" s="44" t="s">
        <v>176</v>
      </c>
      <c r="D72" s="27" t="s">
        <v>179</v>
      </c>
      <c r="E72" s="29" t="s">
        <v>581</v>
      </c>
      <c r="F72" s="29" t="s">
        <v>581</v>
      </c>
      <c r="G72" s="27">
        <v>1</v>
      </c>
      <c r="H72" s="27"/>
      <c r="I72" s="27">
        <v>1</v>
      </c>
      <c r="J72" s="45">
        <v>170000</v>
      </c>
      <c r="K72" s="31">
        <f t="shared" si="2"/>
        <v>170000</v>
      </c>
    </row>
    <row r="73" spans="1:11">
      <c r="A73" s="30" t="s">
        <v>577</v>
      </c>
      <c r="B73" s="108"/>
      <c r="C73" s="44" t="s">
        <v>21</v>
      </c>
      <c r="D73" s="27" t="s">
        <v>76</v>
      </c>
      <c r="E73" s="29" t="s">
        <v>581</v>
      </c>
      <c r="F73" s="29" t="s">
        <v>581</v>
      </c>
      <c r="G73" s="27">
        <v>1</v>
      </c>
      <c r="H73" s="27"/>
      <c r="I73" s="27">
        <v>1</v>
      </c>
      <c r="J73" s="45">
        <v>15000</v>
      </c>
      <c r="K73" s="31">
        <f t="shared" si="2"/>
        <v>15000</v>
      </c>
    </row>
    <row r="74" spans="1:11">
      <c r="A74" s="30" t="s">
        <v>577</v>
      </c>
      <c r="B74" s="108" t="s">
        <v>175</v>
      </c>
      <c r="C74" s="44" t="s">
        <v>93</v>
      </c>
      <c r="D74" s="27" t="s">
        <v>129</v>
      </c>
      <c r="E74" s="29" t="s">
        <v>581</v>
      </c>
      <c r="F74" s="29" t="s">
        <v>581</v>
      </c>
      <c r="G74" s="27">
        <v>1</v>
      </c>
      <c r="H74" s="27"/>
      <c r="I74" s="27">
        <v>1</v>
      </c>
      <c r="J74" s="45">
        <v>45000</v>
      </c>
      <c r="K74" s="31">
        <f t="shared" si="2"/>
        <v>45000</v>
      </c>
    </row>
    <row r="75" spans="1:11">
      <c r="A75" s="30" t="s">
        <v>577</v>
      </c>
      <c r="B75" s="108"/>
      <c r="C75" s="44" t="s">
        <v>177</v>
      </c>
      <c r="D75" s="27" t="s">
        <v>180</v>
      </c>
      <c r="E75" s="29" t="s">
        <v>581</v>
      </c>
      <c r="F75" s="29" t="s">
        <v>581</v>
      </c>
      <c r="G75" s="27">
        <v>1</v>
      </c>
      <c r="H75" s="27"/>
      <c r="I75" s="27">
        <v>1</v>
      </c>
      <c r="J75" s="45">
        <v>80000</v>
      </c>
      <c r="K75" s="31">
        <f t="shared" si="2"/>
        <v>80000</v>
      </c>
    </row>
    <row r="76" spans="1:11">
      <c r="A76" s="30" t="s">
        <v>577</v>
      </c>
      <c r="B76" s="108"/>
      <c r="C76" s="44" t="s">
        <v>20</v>
      </c>
      <c r="D76" s="27" t="s">
        <v>143</v>
      </c>
      <c r="E76" s="29" t="s">
        <v>581</v>
      </c>
      <c r="F76" s="29" t="s">
        <v>581</v>
      </c>
      <c r="G76" s="27">
        <v>1</v>
      </c>
      <c r="H76" s="27"/>
      <c r="I76" s="27">
        <v>1</v>
      </c>
      <c r="J76" s="45">
        <v>6500</v>
      </c>
      <c r="K76" s="31">
        <f t="shared" si="2"/>
        <v>6500</v>
      </c>
    </row>
    <row r="77" spans="1:11">
      <c r="A77" s="30" t="s">
        <v>577</v>
      </c>
      <c r="B77" s="108"/>
      <c r="C77" s="44" t="s">
        <v>20</v>
      </c>
      <c r="D77" s="27" t="s">
        <v>143</v>
      </c>
      <c r="E77" s="29" t="s">
        <v>581</v>
      </c>
      <c r="F77" s="29" t="s">
        <v>581</v>
      </c>
      <c r="G77" s="27">
        <v>1</v>
      </c>
      <c r="H77" s="27"/>
      <c r="I77" s="27">
        <v>1</v>
      </c>
      <c r="J77" s="45">
        <v>6500</v>
      </c>
      <c r="K77" s="31">
        <f t="shared" si="2"/>
        <v>6500</v>
      </c>
    </row>
    <row r="78" spans="1:11">
      <c r="A78" s="30" t="s">
        <v>577</v>
      </c>
      <c r="B78" s="108" t="s">
        <v>100</v>
      </c>
      <c r="C78" s="44" t="s">
        <v>96</v>
      </c>
      <c r="D78" s="29" t="s">
        <v>581</v>
      </c>
      <c r="E78" s="29" t="s">
        <v>581</v>
      </c>
      <c r="F78" s="29" t="s">
        <v>581</v>
      </c>
      <c r="G78" s="27">
        <v>1</v>
      </c>
      <c r="H78" s="27"/>
      <c r="I78" s="27">
        <v>1</v>
      </c>
      <c r="J78" s="45">
        <v>14000</v>
      </c>
      <c r="K78" s="31">
        <f t="shared" si="2"/>
        <v>14000</v>
      </c>
    </row>
    <row r="79" spans="1:11">
      <c r="A79" s="30" t="s">
        <v>577</v>
      </c>
      <c r="B79" s="108"/>
      <c r="C79" s="44" t="s">
        <v>96</v>
      </c>
      <c r="D79" s="29" t="s">
        <v>581</v>
      </c>
      <c r="E79" s="29" t="s">
        <v>581</v>
      </c>
      <c r="F79" s="29" t="s">
        <v>581</v>
      </c>
      <c r="G79" s="27">
        <v>1</v>
      </c>
      <c r="H79" s="27"/>
      <c r="I79" s="27">
        <v>1</v>
      </c>
      <c r="J79" s="45">
        <v>14000</v>
      </c>
      <c r="K79" s="31">
        <f t="shared" si="2"/>
        <v>14000</v>
      </c>
    </row>
    <row r="80" spans="1:11">
      <c r="A80" s="30" t="s">
        <v>577</v>
      </c>
      <c r="B80" s="108"/>
      <c r="C80" s="44" t="s">
        <v>86</v>
      </c>
      <c r="D80" s="27" t="s">
        <v>181</v>
      </c>
      <c r="E80" s="29" t="s">
        <v>581</v>
      </c>
      <c r="F80" s="29" t="s">
        <v>581</v>
      </c>
      <c r="G80" s="27">
        <v>1</v>
      </c>
      <c r="H80" s="27"/>
      <c r="I80" s="27">
        <v>1</v>
      </c>
      <c r="J80" s="45">
        <v>2500</v>
      </c>
      <c r="K80" s="31">
        <f t="shared" si="2"/>
        <v>2500</v>
      </c>
    </row>
    <row r="81" spans="1:11">
      <c r="A81" s="30" t="s">
        <v>577</v>
      </c>
      <c r="B81" s="108"/>
      <c r="C81" s="44" t="s">
        <v>57</v>
      </c>
      <c r="D81" s="29" t="s">
        <v>581</v>
      </c>
      <c r="E81" s="29" t="s">
        <v>581</v>
      </c>
      <c r="F81" s="29" t="s">
        <v>581</v>
      </c>
      <c r="G81" s="27">
        <v>1</v>
      </c>
      <c r="H81" s="27"/>
      <c r="I81" s="27">
        <v>1</v>
      </c>
      <c r="J81" s="45">
        <v>6500</v>
      </c>
      <c r="K81" s="31">
        <f t="shared" si="2"/>
        <v>6500</v>
      </c>
    </row>
    <row r="82" spans="1:11">
      <c r="A82" s="30" t="s">
        <v>577</v>
      </c>
      <c r="B82" s="108"/>
      <c r="C82" s="44" t="s">
        <v>28</v>
      </c>
      <c r="D82" s="27" t="s">
        <v>138</v>
      </c>
      <c r="E82" s="27" t="s">
        <v>149</v>
      </c>
      <c r="F82" s="29" t="s">
        <v>581</v>
      </c>
      <c r="G82" s="27">
        <v>1</v>
      </c>
      <c r="H82" s="27"/>
      <c r="I82" s="27">
        <v>1</v>
      </c>
      <c r="J82" s="45">
        <v>1200</v>
      </c>
      <c r="K82" s="31">
        <f t="shared" si="2"/>
        <v>1200</v>
      </c>
    </row>
    <row r="83" spans="1:11">
      <c r="A83" s="30" t="s">
        <v>577</v>
      </c>
      <c r="B83" s="108"/>
      <c r="C83" s="44" t="s">
        <v>95</v>
      </c>
      <c r="D83" s="27" t="s">
        <v>104</v>
      </c>
      <c r="E83" s="29" t="s">
        <v>581</v>
      </c>
      <c r="F83" s="29" t="s">
        <v>581</v>
      </c>
      <c r="G83" s="27">
        <v>1</v>
      </c>
      <c r="H83" s="27"/>
      <c r="I83" s="27">
        <v>1</v>
      </c>
      <c r="J83" s="45">
        <v>38000</v>
      </c>
      <c r="K83" s="31">
        <f t="shared" si="2"/>
        <v>38000</v>
      </c>
    </row>
    <row r="84" spans="1:11">
      <c r="A84" s="30" t="s">
        <v>577</v>
      </c>
      <c r="B84" s="108"/>
      <c r="C84" s="44" t="s">
        <v>94</v>
      </c>
      <c r="D84" s="29" t="s">
        <v>581</v>
      </c>
      <c r="E84" s="29" t="s">
        <v>581</v>
      </c>
      <c r="F84" s="29" t="s">
        <v>581</v>
      </c>
      <c r="G84" s="27">
        <v>1</v>
      </c>
      <c r="H84" s="27"/>
      <c r="I84" s="27">
        <v>1</v>
      </c>
      <c r="J84" s="45">
        <v>6500</v>
      </c>
      <c r="K84" s="31">
        <f t="shared" si="2"/>
        <v>6500</v>
      </c>
    </row>
    <row r="85" spans="1:11">
      <c r="A85" s="30" t="s">
        <v>577</v>
      </c>
      <c r="B85" s="108"/>
      <c r="C85" s="44" t="s">
        <v>94</v>
      </c>
      <c r="D85" s="29" t="s">
        <v>581</v>
      </c>
      <c r="E85" s="29" t="s">
        <v>581</v>
      </c>
      <c r="F85" s="29" t="s">
        <v>581</v>
      </c>
      <c r="G85" s="27">
        <v>1</v>
      </c>
      <c r="H85" s="27"/>
      <c r="I85" s="27">
        <v>1</v>
      </c>
      <c r="J85" s="45">
        <v>6500</v>
      </c>
      <c r="K85" s="31">
        <f t="shared" si="2"/>
        <v>6500</v>
      </c>
    </row>
    <row r="86" spans="1:11">
      <c r="A86" s="30" t="s">
        <v>577</v>
      </c>
      <c r="B86" s="108"/>
      <c r="C86" s="44" t="s">
        <v>93</v>
      </c>
      <c r="D86" s="27" t="s">
        <v>129</v>
      </c>
      <c r="E86" s="27" t="s">
        <v>186</v>
      </c>
      <c r="F86" s="29" t="s">
        <v>581</v>
      </c>
      <c r="G86" s="27">
        <v>1</v>
      </c>
      <c r="H86" s="27"/>
      <c r="I86" s="27">
        <v>1</v>
      </c>
      <c r="J86" s="45">
        <v>45000</v>
      </c>
      <c r="K86" s="31">
        <f t="shared" si="2"/>
        <v>45000</v>
      </c>
    </row>
    <row r="87" spans="1:11">
      <c r="A87" s="30" t="s">
        <v>577</v>
      </c>
      <c r="B87" s="108"/>
      <c r="C87" s="44" t="s">
        <v>182</v>
      </c>
      <c r="D87" s="27" t="s">
        <v>63</v>
      </c>
      <c r="E87" s="29" t="s">
        <v>581</v>
      </c>
      <c r="F87" s="29" t="s">
        <v>581</v>
      </c>
      <c r="G87" s="27">
        <v>1</v>
      </c>
      <c r="H87" s="27"/>
      <c r="I87" s="27">
        <v>1</v>
      </c>
      <c r="J87" s="45">
        <v>80000</v>
      </c>
      <c r="K87" s="31">
        <f t="shared" si="2"/>
        <v>80000</v>
      </c>
    </row>
    <row r="88" spans="1:11">
      <c r="A88" s="30" t="s">
        <v>577</v>
      </c>
      <c r="B88" s="108"/>
      <c r="C88" s="44" t="s">
        <v>95</v>
      </c>
      <c r="D88" s="27" t="s">
        <v>183</v>
      </c>
      <c r="E88" s="29" t="s">
        <v>581</v>
      </c>
      <c r="F88" s="27">
        <v>5540</v>
      </c>
      <c r="G88" s="27">
        <v>1</v>
      </c>
      <c r="H88" s="27"/>
      <c r="I88" s="27">
        <v>1</v>
      </c>
      <c r="J88" s="45">
        <v>38000</v>
      </c>
      <c r="K88" s="31">
        <f t="shared" si="2"/>
        <v>38000</v>
      </c>
    </row>
    <row r="89" spans="1:11">
      <c r="A89" s="30" t="s">
        <v>577</v>
      </c>
      <c r="B89" s="108"/>
      <c r="C89" s="44" t="s">
        <v>95</v>
      </c>
      <c r="D89" s="27" t="s">
        <v>183</v>
      </c>
      <c r="E89" s="29" t="s">
        <v>581</v>
      </c>
      <c r="F89" s="27">
        <v>5539</v>
      </c>
      <c r="G89" s="27">
        <v>1</v>
      </c>
      <c r="H89" s="27"/>
      <c r="I89" s="27">
        <v>1</v>
      </c>
      <c r="J89" s="45">
        <v>38000</v>
      </c>
      <c r="K89" s="31">
        <f t="shared" si="2"/>
        <v>38000</v>
      </c>
    </row>
    <row r="90" spans="1:11">
      <c r="A90" s="30" t="s">
        <v>577</v>
      </c>
      <c r="B90" s="108"/>
      <c r="C90" s="44" t="s">
        <v>95</v>
      </c>
      <c r="D90" s="27" t="s">
        <v>183</v>
      </c>
      <c r="E90" s="29" t="s">
        <v>581</v>
      </c>
      <c r="F90" s="27">
        <v>5541</v>
      </c>
      <c r="G90" s="27">
        <v>1</v>
      </c>
      <c r="H90" s="27"/>
      <c r="I90" s="27">
        <v>1</v>
      </c>
      <c r="J90" s="45">
        <v>38000</v>
      </c>
      <c r="K90" s="31">
        <f t="shared" si="2"/>
        <v>38000</v>
      </c>
    </row>
    <row r="91" spans="1:11">
      <c r="A91" s="30" t="s">
        <v>577</v>
      </c>
      <c r="B91" s="108"/>
      <c r="C91" s="44" t="s">
        <v>95</v>
      </c>
      <c r="D91" s="27" t="s">
        <v>183</v>
      </c>
      <c r="E91" s="29" t="s">
        <v>581</v>
      </c>
      <c r="F91" s="27">
        <v>5538</v>
      </c>
      <c r="G91" s="27">
        <v>1</v>
      </c>
      <c r="H91" s="27"/>
      <c r="I91" s="27">
        <v>1</v>
      </c>
      <c r="J91" s="45">
        <v>38000</v>
      </c>
      <c r="K91" s="31">
        <f t="shared" si="2"/>
        <v>38000</v>
      </c>
    </row>
    <row r="92" spans="1:11">
      <c r="A92" s="30" t="s">
        <v>577</v>
      </c>
      <c r="B92" s="108" t="s">
        <v>101</v>
      </c>
      <c r="C92" s="44" t="s">
        <v>152</v>
      </c>
      <c r="D92" s="29" t="s">
        <v>581</v>
      </c>
      <c r="E92" s="29" t="s">
        <v>581</v>
      </c>
      <c r="F92" s="29" t="s">
        <v>581</v>
      </c>
      <c r="G92" s="27">
        <v>1</v>
      </c>
      <c r="H92" s="27"/>
      <c r="I92" s="27">
        <v>1</v>
      </c>
      <c r="J92" s="45">
        <v>3500</v>
      </c>
      <c r="K92" s="31">
        <f t="shared" si="2"/>
        <v>3500</v>
      </c>
    </row>
    <row r="93" spans="1:11">
      <c r="A93" s="30" t="s">
        <v>577</v>
      </c>
      <c r="B93" s="108"/>
      <c r="C93" s="44" t="s">
        <v>152</v>
      </c>
      <c r="D93" s="29" t="s">
        <v>581</v>
      </c>
      <c r="E93" s="29" t="s">
        <v>581</v>
      </c>
      <c r="F93" s="29" t="s">
        <v>581</v>
      </c>
      <c r="G93" s="27">
        <v>1</v>
      </c>
      <c r="H93" s="27"/>
      <c r="I93" s="27">
        <v>1</v>
      </c>
      <c r="J93" s="45">
        <v>3500</v>
      </c>
      <c r="K93" s="31">
        <f t="shared" si="2"/>
        <v>3500</v>
      </c>
    </row>
    <row r="94" spans="1:11">
      <c r="A94" s="30" t="s">
        <v>577</v>
      </c>
      <c r="B94" s="108"/>
      <c r="C94" s="44" t="s">
        <v>28</v>
      </c>
      <c r="D94" s="27" t="s">
        <v>184</v>
      </c>
      <c r="E94" s="27" t="s">
        <v>51</v>
      </c>
      <c r="F94" s="27">
        <v>63608</v>
      </c>
      <c r="G94" s="27">
        <v>1</v>
      </c>
      <c r="H94" s="27"/>
      <c r="I94" s="27">
        <v>1</v>
      </c>
      <c r="J94" s="45">
        <v>1200</v>
      </c>
      <c r="K94" s="31">
        <f t="shared" si="2"/>
        <v>1200</v>
      </c>
    </row>
    <row r="95" spans="1:11">
      <c r="A95" s="30" t="s">
        <v>577</v>
      </c>
      <c r="B95" s="108"/>
      <c r="C95" s="44" t="s">
        <v>57</v>
      </c>
      <c r="D95" s="27" t="s">
        <v>185</v>
      </c>
      <c r="E95" s="29" t="s">
        <v>581</v>
      </c>
      <c r="F95" s="29" t="s">
        <v>581</v>
      </c>
      <c r="G95" s="27">
        <v>1</v>
      </c>
      <c r="H95" s="27"/>
      <c r="I95" s="27">
        <v>1</v>
      </c>
      <c r="J95" s="45">
        <v>6500</v>
      </c>
      <c r="K95" s="31">
        <f t="shared" si="2"/>
        <v>6500</v>
      </c>
    </row>
    <row r="96" spans="1:11">
      <c r="A96" s="30" t="s">
        <v>577</v>
      </c>
      <c r="B96" s="108"/>
      <c r="C96" s="44" t="s">
        <v>58</v>
      </c>
      <c r="D96" s="29" t="s">
        <v>581</v>
      </c>
      <c r="E96" s="29" t="s">
        <v>581</v>
      </c>
      <c r="F96" s="29" t="s">
        <v>581</v>
      </c>
      <c r="G96" s="27">
        <v>1</v>
      </c>
      <c r="H96" s="27"/>
      <c r="I96" s="27">
        <v>1</v>
      </c>
      <c r="J96" s="45">
        <v>55000</v>
      </c>
      <c r="K96" s="31">
        <f t="shared" si="2"/>
        <v>55000</v>
      </c>
    </row>
    <row r="97" spans="1:11">
      <c r="A97" s="30" t="s">
        <v>577</v>
      </c>
      <c r="B97" s="108"/>
      <c r="C97" s="44" t="s">
        <v>58</v>
      </c>
      <c r="D97" s="29" t="s">
        <v>581</v>
      </c>
      <c r="E97" s="29" t="s">
        <v>581</v>
      </c>
      <c r="F97" s="29" t="s">
        <v>581</v>
      </c>
      <c r="G97" s="27"/>
      <c r="H97" s="27">
        <v>1</v>
      </c>
      <c r="I97" s="27">
        <v>1</v>
      </c>
      <c r="J97" s="45">
        <v>55000</v>
      </c>
      <c r="K97" s="31">
        <f t="shared" si="2"/>
        <v>55000</v>
      </c>
    </row>
    <row r="98" spans="1:11" ht="15.75" thickBot="1">
      <c r="A98" s="32" t="s">
        <v>577</v>
      </c>
      <c r="B98" s="109"/>
      <c r="C98" s="46" t="s">
        <v>58</v>
      </c>
      <c r="D98" s="34" t="s">
        <v>581</v>
      </c>
      <c r="E98" s="34" t="s">
        <v>581</v>
      </c>
      <c r="F98" s="34" t="s">
        <v>581</v>
      </c>
      <c r="G98" s="35"/>
      <c r="H98" s="35">
        <v>1</v>
      </c>
      <c r="I98" s="35">
        <v>1</v>
      </c>
      <c r="J98" s="47">
        <v>55000</v>
      </c>
      <c r="K98" s="37">
        <f t="shared" si="2"/>
        <v>55000</v>
      </c>
    </row>
    <row r="100" spans="1:11" ht="16.5" thickBot="1">
      <c r="A100" s="1" t="s">
        <v>575</v>
      </c>
      <c r="B100" s="56"/>
      <c r="E100" s="2"/>
      <c r="F100" s="3"/>
      <c r="G100" s="4"/>
      <c r="H100" s="4"/>
      <c r="I100" s="4"/>
    </row>
    <row r="101" spans="1:11" ht="15.75" thickBot="1">
      <c r="A101" s="5"/>
      <c r="B101" s="57"/>
      <c r="E101" s="2"/>
      <c r="F101" s="39"/>
      <c r="G101" s="74" t="s">
        <v>576</v>
      </c>
      <c r="H101" s="75"/>
      <c r="I101" s="75"/>
      <c r="J101" s="76"/>
      <c r="K101" s="41">
        <f>SUM(I6:I98)</f>
        <v>93</v>
      </c>
    </row>
    <row r="102" spans="1:11" ht="18.75">
      <c r="A102" s="6" t="s">
        <v>577</v>
      </c>
      <c r="B102" s="77" t="s">
        <v>578</v>
      </c>
      <c r="C102" s="78"/>
      <c r="D102" s="48"/>
      <c r="E102" s="38"/>
      <c r="F102" s="39"/>
      <c r="G102" s="79" t="s">
        <v>580</v>
      </c>
      <c r="H102" s="80"/>
      <c r="I102" s="80"/>
      <c r="J102" s="81"/>
      <c r="K102" s="9">
        <f>SUM(K6:K98)</f>
        <v>4058100</v>
      </c>
    </row>
    <row r="103" spans="1:11" ht="15.75" thickBot="1">
      <c r="A103" s="10" t="s">
        <v>581</v>
      </c>
      <c r="B103" s="82" t="s">
        <v>582</v>
      </c>
      <c r="C103" s="83"/>
      <c r="E103" s="38"/>
      <c r="F103" s="39"/>
      <c r="G103" s="84" t="s">
        <v>584</v>
      </c>
      <c r="H103" s="85"/>
      <c r="I103" s="85"/>
      <c r="J103" s="85"/>
      <c r="K103" s="13">
        <f>K102*0.07</f>
        <v>284067</v>
      </c>
    </row>
    <row r="106" spans="1:11">
      <c r="F106" s="40"/>
    </row>
  </sheetData>
  <mergeCells count="35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01:J101"/>
    <mergeCell ref="B102:C102"/>
    <mergeCell ref="G102:J102"/>
    <mergeCell ref="B103:C103"/>
    <mergeCell ref="G103:J103"/>
    <mergeCell ref="B6:B8"/>
    <mergeCell ref="B9:B10"/>
    <mergeCell ref="B11:B21"/>
    <mergeCell ref="B22:B24"/>
    <mergeCell ref="B25:B34"/>
    <mergeCell ref="B74:B77"/>
    <mergeCell ref="B78:B91"/>
    <mergeCell ref="B92:B98"/>
    <mergeCell ref="B35:B45"/>
    <mergeCell ref="B47:B50"/>
    <mergeCell ref="B51:B65"/>
    <mergeCell ref="B66:B69"/>
    <mergeCell ref="B70:B7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P3" sqref="P3"/>
    </sheetView>
  </sheetViews>
  <sheetFormatPr defaultRowHeight="15"/>
  <cols>
    <col min="1" max="1" width="4.5703125" customWidth="1"/>
    <col min="2" max="2" width="6.5703125" customWidth="1"/>
    <col min="3" max="3" width="20.42578125" bestFit="1" customWidth="1"/>
    <col min="4" max="4" width="10.5703125" bestFit="1" customWidth="1"/>
    <col min="5" max="5" width="10.28515625" bestFit="1" customWidth="1"/>
    <col min="6" max="6" width="7.85546875" bestFit="1" customWidth="1"/>
    <col min="7" max="8" width="4.28515625" customWidth="1"/>
    <col min="9" max="9" width="4" customWidth="1"/>
    <col min="10" max="11" width="9.5703125" style="14" bestFit="1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 t="s">
        <v>0</v>
      </c>
      <c r="B2" s="102"/>
      <c r="C2" s="102"/>
      <c r="D2" s="103"/>
      <c r="E2" s="103"/>
      <c r="F2" s="103"/>
      <c r="G2" s="103"/>
      <c r="H2" s="96" t="s">
        <v>1</v>
      </c>
      <c r="I2" s="96"/>
      <c r="J2" s="104">
        <v>42182</v>
      </c>
      <c r="K2" s="105"/>
    </row>
    <row r="3" spans="1:11">
      <c r="A3" s="94" t="s">
        <v>2</v>
      </c>
      <c r="B3" s="95"/>
      <c r="C3" s="95"/>
      <c r="D3" s="95"/>
      <c r="E3" s="95"/>
      <c r="F3" s="72" t="s">
        <v>188</v>
      </c>
      <c r="G3" s="72"/>
      <c r="H3" s="72"/>
      <c r="I3" s="72"/>
      <c r="J3" s="72"/>
      <c r="K3" s="107"/>
    </row>
    <row r="4" spans="1:11" ht="23.25" customHeight="1">
      <c r="A4" s="90" t="s">
        <v>3</v>
      </c>
      <c r="B4" s="86" t="s">
        <v>4</v>
      </c>
      <c r="C4" s="91" t="s">
        <v>5</v>
      </c>
      <c r="D4" s="91" t="s">
        <v>6</v>
      </c>
      <c r="E4" s="92" t="s">
        <v>7</v>
      </c>
      <c r="F4" s="93" t="s">
        <v>8</v>
      </c>
      <c r="G4" s="86" t="s">
        <v>9</v>
      </c>
      <c r="H4" s="86"/>
      <c r="I4" s="87" t="s">
        <v>10</v>
      </c>
      <c r="J4" s="88" t="s">
        <v>11</v>
      </c>
      <c r="K4" s="89" t="s">
        <v>12</v>
      </c>
    </row>
    <row r="5" spans="1:11">
      <c r="A5" s="90"/>
      <c r="B5" s="86"/>
      <c r="C5" s="91"/>
      <c r="D5" s="91"/>
      <c r="E5" s="92"/>
      <c r="F5" s="93"/>
      <c r="G5" s="16" t="s">
        <v>13</v>
      </c>
      <c r="H5" s="16" t="s">
        <v>14</v>
      </c>
      <c r="I5" s="87"/>
      <c r="J5" s="88"/>
      <c r="K5" s="89"/>
    </row>
    <row r="6" spans="1:11">
      <c r="A6" s="30" t="s">
        <v>577</v>
      </c>
      <c r="B6" s="25" t="s">
        <v>577</v>
      </c>
      <c r="C6" s="44" t="s">
        <v>70</v>
      </c>
      <c r="D6" s="29" t="s">
        <v>581</v>
      </c>
      <c r="E6" s="29" t="s">
        <v>581</v>
      </c>
      <c r="F6" s="29" t="s">
        <v>581</v>
      </c>
      <c r="G6" s="27">
        <v>1</v>
      </c>
      <c r="H6" s="27"/>
      <c r="I6" s="27">
        <v>1</v>
      </c>
      <c r="J6" s="45">
        <v>650</v>
      </c>
      <c r="K6" s="31">
        <f t="shared" ref="K6:K16" si="0">I6*J6</f>
        <v>650</v>
      </c>
    </row>
    <row r="7" spans="1:11">
      <c r="A7" s="30" t="s">
        <v>577</v>
      </c>
      <c r="B7" s="25" t="s">
        <v>577</v>
      </c>
      <c r="C7" s="44" t="s">
        <v>57</v>
      </c>
      <c r="D7" s="29" t="s">
        <v>581</v>
      </c>
      <c r="E7" s="29" t="s">
        <v>581</v>
      </c>
      <c r="F7" s="29" t="s">
        <v>581</v>
      </c>
      <c r="G7" s="27">
        <v>1</v>
      </c>
      <c r="H7" s="27"/>
      <c r="I7" s="27">
        <v>1</v>
      </c>
      <c r="J7" s="45">
        <v>6500</v>
      </c>
      <c r="K7" s="31">
        <f t="shared" si="0"/>
        <v>6500</v>
      </c>
    </row>
    <row r="8" spans="1:11">
      <c r="A8" s="30" t="s">
        <v>577</v>
      </c>
      <c r="B8" s="25" t="s">
        <v>577</v>
      </c>
      <c r="C8" s="44" t="s">
        <v>28</v>
      </c>
      <c r="D8" s="27" t="s">
        <v>138</v>
      </c>
      <c r="E8" s="29" t="s">
        <v>581</v>
      </c>
      <c r="F8" s="29" t="s">
        <v>581</v>
      </c>
      <c r="G8" s="27">
        <v>1</v>
      </c>
      <c r="H8" s="27"/>
      <c r="I8" s="27">
        <v>1</v>
      </c>
      <c r="J8" s="45">
        <v>1200</v>
      </c>
      <c r="K8" s="31">
        <f t="shared" si="0"/>
        <v>1200</v>
      </c>
    </row>
    <row r="9" spans="1:11">
      <c r="A9" s="30" t="s">
        <v>577</v>
      </c>
      <c r="B9" s="25" t="s">
        <v>577</v>
      </c>
      <c r="C9" s="44" t="s">
        <v>23</v>
      </c>
      <c r="D9" s="27" t="s">
        <v>39</v>
      </c>
      <c r="E9" s="29" t="s">
        <v>581</v>
      </c>
      <c r="F9" s="29" t="s">
        <v>581</v>
      </c>
      <c r="G9" s="27">
        <v>1</v>
      </c>
      <c r="H9" s="27"/>
      <c r="I9" s="27">
        <v>1</v>
      </c>
      <c r="J9" s="45">
        <v>300000</v>
      </c>
      <c r="K9" s="31">
        <f t="shared" si="0"/>
        <v>300000</v>
      </c>
    </row>
    <row r="10" spans="1:11">
      <c r="A10" s="30" t="s">
        <v>577</v>
      </c>
      <c r="B10" s="25" t="s">
        <v>577</v>
      </c>
      <c r="C10" s="44" t="s">
        <v>24</v>
      </c>
      <c r="D10" s="27" t="s">
        <v>39</v>
      </c>
      <c r="E10" s="29" t="s">
        <v>581</v>
      </c>
      <c r="F10" s="29" t="s">
        <v>581</v>
      </c>
      <c r="G10" s="27">
        <v>1</v>
      </c>
      <c r="H10" s="27"/>
      <c r="I10" s="27">
        <v>1</v>
      </c>
      <c r="J10" s="45">
        <v>150000</v>
      </c>
      <c r="K10" s="31">
        <f t="shared" si="0"/>
        <v>150000</v>
      </c>
    </row>
    <row r="11" spans="1:11">
      <c r="A11" s="30" t="s">
        <v>577</v>
      </c>
      <c r="B11" s="25" t="s">
        <v>577</v>
      </c>
      <c r="C11" s="44" t="s">
        <v>22</v>
      </c>
      <c r="D11" s="27" t="s">
        <v>139</v>
      </c>
      <c r="E11" s="29" t="s">
        <v>581</v>
      </c>
      <c r="F11" s="29" t="s">
        <v>581</v>
      </c>
      <c r="G11" s="27">
        <v>1</v>
      </c>
      <c r="H11" s="27"/>
      <c r="I11" s="27">
        <v>1</v>
      </c>
      <c r="J11" s="45">
        <v>2500</v>
      </c>
      <c r="K11" s="31">
        <f t="shared" si="0"/>
        <v>2500</v>
      </c>
    </row>
    <row r="12" spans="1:11">
      <c r="A12" s="30" t="s">
        <v>577</v>
      </c>
      <c r="B12" s="25" t="s">
        <v>577</v>
      </c>
      <c r="C12" s="44" t="s">
        <v>57</v>
      </c>
      <c r="D12" s="29" t="s">
        <v>581</v>
      </c>
      <c r="E12" s="29" t="s">
        <v>581</v>
      </c>
      <c r="F12" s="29" t="s">
        <v>581</v>
      </c>
      <c r="G12" s="27">
        <v>1</v>
      </c>
      <c r="H12" s="27"/>
      <c r="I12" s="27">
        <v>1</v>
      </c>
      <c r="J12" s="45">
        <v>6500</v>
      </c>
      <c r="K12" s="31">
        <f t="shared" si="0"/>
        <v>6500</v>
      </c>
    </row>
    <row r="13" spans="1:11">
      <c r="A13" s="30" t="s">
        <v>577</v>
      </c>
      <c r="B13" s="25" t="s">
        <v>577</v>
      </c>
      <c r="C13" s="44" t="s">
        <v>58</v>
      </c>
      <c r="D13" s="29" t="s">
        <v>581</v>
      </c>
      <c r="E13" s="29" t="s">
        <v>581</v>
      </c>
      <c r="F13" s="29" t="s">
        <v>581</v>
      </c>
      <c r="G13" s="27">
        <v>1</v>
      </c>
      <c r="H13" s="27"/>
      <c r="I13" s="27">
        <v>1</v>
      </c>
      <c r="J13" s="45">
        <v>55000</v>
      </c>
      <c r="K13" s="31">
        <f t="shared" si="0"/>
        <v>55000</v>
      </c>
    </row>
    <row r="14" spans="1:11">
      <c r="A14" s="30" t="s">
        <v>577</v>
      </c>
      <c r="B14" s="25" t="s">
        <v>577</v>
      </c>
      <c r="C14" s="44" t="s">
        <v>22</v>
      </c>
      <c r="D14" s="27" t="s">
        <v>187</v>
      </c>
      <c r="E14" s="29" t="s">
        <v>581</v>
      </c>
      <c r="F14" s="29" t="s">
        <v>581</v>
      </c>
      <c r="G14" s="27"/>
      <c r="H14" s="27">
        <v>1</v>
      </c>
      <c r="I14" s="27">
        <v>1</v>
      </c>
      <c r="J14" s="45">
        <v>2500</v>
      </c>
      <c r="K14" s="31">
        <f t="shared" si="0"/>
        <v>2500</v>
      </c>
    </row>
    <row r="15" spans="1:11">
      <c r="A15" s="30" t="s">
        <v>577</v>
      </c>
      <c r="B15" s="25" t="s">
        <v>577</v>
      </c>
      <c r="C15" s="44" t="s">
        <v>70</v>
      </c>
      <c r="D15" s="29" t="s">
        <v>581</v>
      </c>
      <c r="E15" s="29" t="s">
        <v>581</v>
      </c>
      <c r="F15" s="29" t="s">
        <v>581</v>
      </c>
      <c r="G15" s="27"/>
      <c r="H15" s="27">
        <v>1</v>
      </c>
      <c r="I15" s="27">
        <v>1</v>
      </c>
      <c r="J15" s="45">
        <v>650</v>
      </c>
      <c r="K15" s="31">
        <f t="shared" si="0"/>
        <v>650</v>
      </c>
    </row>
    <row r="16" spans="1:11" ht="15.75" thickBot="1">
      <c r="A16" s="32" t="s">
        <v>577</v>
      </c>
      <c r="B16" s="59" t="s">
        <v>577</v>
      </c>
      <c r="C16" s="46" t="s">
        <v>70</v>
      </c>
      <c r="D16" s="35" t="s">
        <v>113</v>
      </c>
      <c r="E16" s="34" t="s">
        <v>581</v>
      </c>
      <c r="F16" s="34" t="s">
        <v>581</v>
      </c>
      <c r="G16" s="35"/>
      <c r="H16" s="35">
        <v>1</v>
      </c>
      <c r="I16" s="35">
        <v>1</v>
      </c>
      <c r="J16" s="47">
        <v>650</v>
      </c>
      <c r="K16" s="37">
        <f t="shared" si="0"/>
        <v>650</v>
      </c>
    </row>
    <row r="18" spans="1:11" ht="16.5" thickBot="1">
      <c r="A18" s="1" t="s">
        <v>575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2"/>
      <c r="F19" s="3"/>
      <c r="G19" s="74" t="s">
        <v>576</v>
      </c>
      <c r="H19" s="75"/>
      <c r="I19" s="75"/>
      <c r="J19" s="76"/>
      <c r="K19" s="15">
        <f>SUM(I6:I16)</f>
        <v>11</v>
      </c>
    </row>
    <row r="20" spans="1:11" ht="18.75">
      <c r="A20" s="6" t="s">
        <v>577</v>
      </c>
      <c r="B20" s="77" t="s">
        <v>578</v>
      </c>
      <c r="C20" s="78"/>
      <c r="E20" s="38"/>
      <c r="F20" s="39"/>
      <c r="G20" s="79" t="s">
        <v>580</v>
      </c>
      <c r="H20" s="80"/>
      <c r="I20" s="80"/>
      <c r="J20" s="81"/>
      <c r="K20" s="9">
        <f>SUM(K6:K16)</f>
        <v>526150</v>
      </c>
    </row>
    <row r="21" spans="1:11" ht="15.75" thickBot="1">
      <c r="A21" s="10" t="s">
        <v>581</v>
      </c>
      <c r="B21" s="82" t="s">
        <v>582</v>
      </c>
      <c r="C21" s="83"/>
      <c r="E21" s="38"/>
      <c r="F21" s="39"/>
      <c r="G21" s="84" t="s">
        <v>584</v>
      </c>
      <c r="H21" s="85"/>
      <c r="I21" s="85"/>
      <c r="J21" s="85"/>
      <c r="K21" s="13">
        <f>K20*0.07</f>
        <v>36830.5</v>
      </c>
    </row>
    <row r="22" spans="1:11">
      <c r="F22" s="40"/>
    </row>
    <row r="25" spans="1:11">
      <c r="C25" s="40"/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9:J19"/>
    <mergeCell ref="B20:C20"/>
    <mergeCell ref="G20:J20"/>
    <mergeCell ref="B21:C21"/>
    <mergeCell ref="G21:J21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PHC PATLANDER</vt:lpstr>
      <vt:lpstr>PHC KUTHERA</vt:lpstr>
      <vt:lpstr>PHC NALTI</vt:lpstr>
      <vt:lpstr>PHC DHANED</vt:lpstr>
      <vt:lpstr>PHC BIJHARI</vt:lpstr>
      <vt:lpstr>PHC SHALOUNI</vt:lpstr>
      <vt:lpstr>PHC BAGWAR</vt:lpstr>
      <vt:lpstr>CHC BARSAR</vt:lpstr>
      <vt:lpstr>PHC GAURLI</vt:lpstr>
      <vt:lpstr>PHC NANAWAN</vt:lpstr>
      <vt:lpstr>PHC BARAGRAM</vt:lpstr>
      <vt:lpstr>CHC GALORE</vt:lpstr>
      <vt:lpstr>CHC NADAUN</vt:lpstr>
      <vt:lpstr>PHC SERA</vt:lpstr>
      <vt:lpstr>PHC CHORU</vt:lpstr>
      <vt:lpstr>PHC Kanyoo</vt:lpstr>
      <vt:lpstr>PHC KASHMIR</vt:lpstr>
      <vt:lpstr>PHC DHANETA</vt:lpstr>
      <vt:lpstr>CHC SUJANPUR TIHRA</vt:lpstr>
      <vt:lpstr>PHC JAHU</vt:lpstr>
      <vt:lpstr>PHC JANGAL BERI</vt:lpstr>
      <vt:lpstr>PHC GUBHAR</vt:lpstr>
      <vt:lpstr>PHC KAROHTA</vt:lpstr>
      <vt:lpstr>PHC MAIR</vt:lpstr>
      <vt:lpstr>PHC MEHOL MORIAN</vt:lpstr>
      <vt:lpstr>PHC KOT</vt:lpstr>
      <vt:lpstr>PHC UHAL</vt:lpstr>
      <vt:lpstr>CIVIL HOSPITAL BHORANJ</vt:lpstr>
      <vt:lpstr>RH HAMIRPUR</vt:lpstr>
      <vt:lpstr>CIVIL HOSPITAL TAUNI DEVI</vt:lpstr>
      <vt:lpstr>PHC CHAKMOH</vt:lpstr>
      <vt:lpstr>PHC BHOTA</vt:lpstr>
      <vt:lpstr>PHC BHARERI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2015-10-08T11:56:20Z</dcterms:modified>
</cp:coreProperties>
</file>