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29" firstSheet="1" activeTab="9"/>
  </bookViews>
  <sheets>
    <sheet name="CHC PETLAWAD" sheetId="1" r:id="rId1"/>
    <sheet name="CHC THANDLA" sheetId="2" r:id="rId2"/>
    <sheet name="PHC SAMA" sheetId="3" r:id="rId3"/>
    <sheet name="CHC MEGHNAGAR" sheetId="4" r:id="rId4"/>
    <sheet name="CHC RANAPUR" sheetId="5" r:id="rId5"/>
    <sheet name="PHV UMORKOT" sheetId="6" r:id="rId6"/>
    <sheet name="PHC MADRANI" sheetId="7" r:id="rId7"/>
    <sheet name="PHC KAKANWANI" sheetId="8" r:id="rId8"/>
    <sheet name="PHC PITHANPUR" sheetId="9" r:id="rId9"/>
    <sheet name="PHC RAMBAPUR" sheetId="10" r:id="rId10"/>
    <sheet name="PHC KARWAD" sheetId="11" r:id="rId11"/>
    <sheet name="PHC KARDAWAD" sheetId="12" r:id="rId12"/>
    <sheet name="PHC SARANGI" sheetId="13" r:id="rId13"/>
    <sheet name="PHC BAMINIA" sheetId="14" r:id="rId14"/>
    <sheet name="PHC RAIPURIYA" sheetId="15" r:id="rId15"/>
    <sheet name="PHC KANJAWANI" sheetId="16" r:id="rId16"/>
    <sheet name="PHC KHAWASA" sheetId="17" r:id="rId17"/>
    <sheet name="PHC JHAKANWADA" sheetId="18" r:id="rId18"/>
    <sheet name="PHC MORDUMDIYA" sheetId="19" r:id="rId19"/>
    <sheet name="DISTRICT HOSPITAL" sheetId="20" r:id="rId20"/>
    <sheet name="CHC SAMA" sheetId="21" r:id="rId21"/>
  </sheets>
  <calcPr calcId="124519"/>
</workbook>
</file>

<file path=xl/calcChain.xml><?xml version="1.0" encoding="utf-8"?>
<calcChain xmlns="http://schemas.openxmlformats.org/spreadsheetml/2006/main">
  <c r="K58" i="21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J195" i="20"/>
  <c r="J36"/>
  <c r="H285"/>
  <c r="J285" s="1"/>
  <c r="H284"/>
  <c r="J284" s="1"/>
  <c r="H283"/>
  <c r="J283" s="1"/>
  <c r="H282"/>
  <c r="J282" s="1"/>
  <c r="H281"/>
  <c r="J281" s="1"/>
  <c r="H280"/>
  <c r="J280" s="1"/>
  <c r="H279"/>
  <c r="J279" s="1"/>
  <c r="H278"/>
  <c r="J278" s="1"/>
  <c r="H277"/>
  <c r="J277" s="1"/>
  <c r="H276"/>
  <c r="J276" s="1"/>
  <c r="H275"/>
  <c r="J275" s="1"/>
  <c r="H274"/>
  <c r="J274" s="1"/>
  <c r="H273"/>
  <c r="J273" s="1"/>
  <c r="H272"/>
  <c r="J272" s="1"/>
  <c r="H271"/>
  <c r="J271" s="1"/>
  <c r="H270"/>
  <c r="J270" s="1"/>
  <c r="H269"/>
  <c r="J269" s="1"/>
  <c r="H268"/>
  <c r="J268" s="1"/>
  <c r="H267"/>
  <c r="J267" s="1"/>
  <c r="H266"/>
  <c r="J266" s="1"/>
  <c r="H265"/>
  <c r="J265" s="1"/>
  <c r="H264"/>
  <c r="J264" s="1"/>
  <c r="H263"/>
  <c r="J263" s="1"/>
  <c r="H262"/>
  <c r="J262" s="1"/>
  <c r="H261"/>
  <c r="J261" s="1"/>
  <c r="H260"/>
  <c r="J260" s="1"/>
  <c r="H259"/>
  <c r="J259" s="1"/>
  <c r="H258"/>
  <c r="J258" s="1"/>
  <c r="H257"/>
  <c r="J257" s="1"/>
  <c r="H256"/>
  <c r="J256" s="1"/>
  <c r="H255"/>
  <c r="J255" s="1"/>
  <c r="H254"/>
  <c r="J254" s="1"/>
  <c r="H253"/>
  <c r="J253" s="1"/>
  <c r="H252"/>
  <c r="J252" s="1"/>
  <c r="H251"/>
  <c r="J251" s="1"/>
  <c r="H250"/>
  <c r="J250" s="1"/>
  <c r="H249"/>
  <c r="J249" s="1"/>
  <c r="H248"/>
  <c r="J248" s="1"/>
  <c r="H247"/>
  <c r="J247" s="1"/>
  <c r="H246"/>
  <c r="J246" s="1"/>
  <c r="H245"/>
  <c r="J245" s="1"/>
  <c r="H244"/>
  <c r="J244" s="1"/>
  <c r="H243"/>
  <c r="J243" s="1"/>
  <c r="H242"/>
  <c r="J242" s="1"/>
  <c r="H241"/>
  <c r="J241" s="1"/>
  <c r="H240"/>
  <c r="J240" s="1"/>
  <c r="H239"/>
  <c r="J239" s="1"/>
  <c r="H238"/>
  <c r="J238" s="1"/>
  <c r="H237"/>
  <c r="J237" s="1"/>
  <c r="H236"/>
  <c r="J236" s="1"/>
  <c r="H235"/>
  <c r="J235" s="1"/>
  <c r="H234"/>
  <c r="J234" s="1"/>
  <c r="H233"/>
  <c r="J233" s="1"/>
  <c r="H232"/>
  <c r="J232" s="1"/>
  <c r="H231"/>
  <c r="J231" s="1"/>
  <c r="H230"/>
  <c r="J230" s="1"/>
  <c r="H229"/>
  <c r="J229" s="1"/>
  <c r="H228"/>
  <c r="J228" s="1"/>
  <c r="H227"/>
  <c r="J227" s="1"/>
  <c r="H226"/>
  <c r="J226" s="1"/>
  <c r="H225"/>
  <c r="J225" s="1"/>
  <c r="H224"/>
  <c r="J224" s="1"/>
  <c r="H223"/>
  <c r="J223" s="1"/>
  <c r="H222"/>
  <c r="J222" s="1"/>
  <c r="H221"/>
  <c r="J221" s="1"/>
  <c r="H220"/>
  <c r="J220" s="1"/>
  <c r="H219"/>
  <c r="J219" s="1"/>
  <c r="H218"/>
  <c r="J218" s="1"/>
  <c r="H217"/>
  <c r="J217" s="1"/>
  <c r="H216"/>
  <c r="J216" s="1"/>
  <c r="H215"/>
  <c r="J215" s="1"/>
  <c r="H214"/>
  <c r="J214" s="1"/>
  <c r="H213"/>
  <c r="J213" s="1"/>
  <c r="H212"/>
  <c r="J212" s="1"/>
  <c r="H211"/>
  <c r="J211" s="1"/>
  <c r="H210"/>
  <c r="J210" s="1"/>
  <c r="H209"/>
  <c r="J209" s="1"/>
  <c r="H208"/>
  <c r="J208" s="1"/>
  <c r="H207"/>
  <c r="J207" s="1"/>
  <c r="H206"/>
  <c r="J206" s="1"/>
  <c r="H205"/>
  <c r="J205" s="1"/>
  <c r="H204"/>
  <c r="J204" s="1"/>
  <c r="H203"/>
  <c r="J203" s="1"/>
  <c r="H202"/>
  <c r="J202" s="1"/>
  <c r="H201"/>
  <c r="J201" s="1"/>
  <c r="H200"/>
  <c r="J200" s="1"/>
  <c r="H199"/>
  <c r="J199" s="1"/>
  <c r="H198"/>
  <c r="J198" s="1"/>
  <c r="H197"/>
  <c r="J197" s="1"/>
  <c r="H196"/>
  <c r="J196" s="1"/>
  <c r="H194"/>
  <c r="J194" s="1"/>
  <c r="H193"/>
  <c r="J193" s="1"/>
  <c r="H192"/>
  <c r="J192" s="1"/>
  <c r="H191"/>
  <c r="J191" s="1"/>
  <c r="H190"/>
  <c r="J190" s="1"/>
  <c r="H189"/>
  <c r="J189" s="1"/>
  <c r="H188"/>
  <c r="J188" s="1"/>
  <c r="H187"/>
  <c r="J187" s="1"/>
  <c r="H186"/>
  <c r="J186" s="1"/>
  <c r="H185"/>
  <c r="J185" s="1"/>
  <c r="H184"/>
  <c r="J184" s="1"/>
  <c r="H183"/>
  <c r="J183" s="1"/>
  <c r="H182"/>
  <c r="J182" s="1"/>
  <c r="H181"/>
  <c r="J181" s="1"/>
  <c r="H180"/>
  <c r="J180" s="1"/>
  <c r="H179"/>
  <c r="J179" s="1"/>
  <c r="H178"/>
  <c r="J178" s="1"/>
  <c r="H177"/>
  <c r="J177" s="1"/>
  <c r="H176"/>
  <c r="J176" s="1"/>
  <c r="H175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60"/>
  <c r="J160" s="1"/>
  <c r="H159"/>
  <c r="J159" s="1"/>
  <c r="H158"/>
  <c r="J158" s="1"/>
  <c r="H157"/>
  <c r="J157" s="1"/>
  <c r="H156"/>
  <c r="J156" s="1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H101"/>
  <c r="J101" s="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288" s="1"/>
  <c r="K22" i="19"/>
  <c r="K19"/>
  <c r="K18"/>
  <c r="K17"/>
  <c r="K16"/>
  <c r="K15"/>
  <c r="K14"/>
  <c r="K13"/>
  <c r="K12"/>
  <c r="K11"/>
  <c r="K10"/>
  <c r="K9"/>
  <c r="K8"/>
  <c r="K7"/>
  <c r="K6"/>
  <c r="I19"/>
  <c r="I18"/>
  <c r="I17"/>
  <c r="I16"/>
  <c r="I15"/>
  <c r="I14"/>
  <c r="I13"/>
  <c r="I12"/>
  <c r="I11"/>
  <c r="I10"/>
  <c r="I9"/>
  <c r="I8"/>
  <c r="I7"/>
  <c r="I6"/>
  <c r="K31" i="18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32"/>
  <c r="K33" s="1"/>
  <c r="K31" i="17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2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28" i="1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30" i="15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26" i="1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4" i="13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19" i="12"/>
  <c r="K18"/>
  <c r="K17"/>
  <c r="K16"/>
  <c r="K15"/>
  <c r="K14"/>
  <c r="K13"/>
  <c r="K12"/>
  <c r="K11"/>
  <c r="K10"/>
  <c r="K9"/>
  <c r="K8"/>
  <c r="K7"/>
  <c r="K6"/>
  <c r="I19"/>
  <c r="I18"/>
  <c r="I17"/>
  <c r="I16"/>
  <c r="I15"/>
  <c r="I14"/>
  <c r="I13"/>
  <c r="I12"/>
  <c r="I11"/>
  <c r="I10"/>
  <c r="I9"/>
  <c r="I8"/>
  <c r="I7"/>
  <c r="I6"/>
  <c r="K22"/>
  <c r="K22" i="11"/>
  <c r="K19"/>
  <c r="K18"/>
  <c r="K17"/>
  <c r="K16"/>
  <c r="K15"/>
  <c r="K14"/>
  <c r="K13"/>
  <c r="K12"/>
  <c r="K11"/>
  <c r="K10"/>
  <c r="K9"/>
  <c r="K8"/>
  <c r="K7"/>
  <c r="K6"/>
  <c r="K15" i="10"/>
  <c r="K12"/>
  <c r="K11"/>
  <c r="K10"/>
  <c r="K9"/>
  <c r="K8"/>
  <c r="K7"/>
  <c r="K6"/>
  <c r="K20" i="9"/>
  <c r="K17"/>
  <c r="K16"/>
  <c r="K15"/>
  <c r="K14"/>
  <c r="K13"/>
  <c r="K12"/>
  <c r="K11"/>
  <c r="K10"/>
  <c r="K9"/>
  <c r="K8"/>
  <c r="K7"/>
  <c r="K6"/>
  <c r="K35" i="8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6" s="1"/>
  <c r="K37" s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19" i="7"/>
  <c r="K16"/>
  <c r="K15"/>
  <c r="K14"/>
  <c r="K13"/>
  <c r="K12"/>
  <c r="K11"/>
  <c r="K10"/>
  <c r="K9"/>
  <c r="K8"/>
  <c r="K7"/>
  <c r="K6"/>
  <c r="K17" i="6"/>
  <c r="K14"/>
  <c r="K13"/>
  <c r="K12"/>
  <c r="K11"/>
  <c r="K10"/>
  <c r="K9"/>
  <c r="K8"/>
  <c r="K7"/>
  <c r="K6"/>
  <c r="K58" i="5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97" i="4"/>
  <c r="I55" i="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I11"/>
  <c r="I10"/>
  <c r="I9"/>
  <c r="I8"/>
  <c r="I7"/>
  <c r="I6"/>
  <c r="K94" i="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25" i="3"/>
  <c r="K22"/>
  <c r="K21"/>
  <c r="K20"/>
  <c r="K19"/>
  <c r="K18"/>
  <c r="K17"/>
  <c r="K16"/>
  <c r="K15"/>
  <c r="K14"/>
  <c r="K13"/>
  <c r="K12"/>
  <c r="K11"/>
  <c r="K10"/>
  <c r="K9"/>
  <c r="K8"/>
  <c r="K7"/>
  <c r="K6"/>
  <c r="I22"/>
  <c r="I21"/>
  <c r="I20"/>
  <c r="I19"/>
  <c r="I18"/>
  <c r="I17"/>
  <c r="I16"/>
  <c r="I15"/>
  <c r="I14"/>
  <c r="I13"/>
  <c r="I12"/>
  <c r="I11"/>
  <c r="I10"/>
  <c r="I9"/>
  <c r="I8"/>
  <c r="I7"/>
  <c r="I6"/>
  <c r="K64" i="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5" s="1"/>
  <c r="K66" s="1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82" i="1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85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K86" l="1"/>
  <c r="K87" s="1"/>
  <c r="K26" i="3"/>
  <c r="K27" s="1"/>
  <c r="K98" i="4"/>
  <c r="K99" s="1"/>
  <c r="K59" i="5"/>
  <c r="K60" s="1"/>
  <c r="K18" i="6"/>
  <c r="K19" s="1"/>
  <c r="K20" i="7"/>
  <c r="K21" s="1"/>
  <c r="K21" i="9"/>
  <c r="K22" s="1"/>
  <c r="K16" i="10"/>
  <c r="K17" s="1"/>
  <c r="K23" i="11"/>
  <c r="K24" s="1"/>
  <c r="K23" i="12"/>
  <c r="K24" s="1"/>
  <c r="K35" i="13"/>
  <c r="K36" s="1"/>
  <c r="K27" i="14"/>
  <c r="K28" s="1"/>
  <c r="K31" i="15"/>
  <c r="K32" s="1"/>
  <c r="K29" i="16"/>
  <c r="K30" s="1"/>
  <c r="K33" i="17"/>
  <c r="K23" i="19"/>
  <c r="K24" s="1"/>
  <c r="J6" i="20"/>
  <c r="J289"/>
  <c r="J290" s="1"/>
  <c r="K59" i="21"/>
  <c r="K60" s="1"/>
</calcChain>
</file>

<file path=xl/comments1.xml><?xml version="1.0" encoding="utf-8"?>
<comments xmlns="http://schemas.openxmlformats.org/spreadsheetml/2006/main">
  <authors>
    <author>Author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<sst xmlns="http://schemas.openxmlformats.org/spreadsheetml/2006/main" count="4053" uniqueCount="777">
  <si>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</si>
  <si>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</si>
  <si>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</si>
  <si>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</si>
  <si>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</si>
  <si>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</si>
  <si>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</si>
  <si>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</si>
  <si>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</si>
  <si>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</si>
  <si>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</si>
  <si>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</si>
  <si>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</si>
  <si>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CHC PETLAWAD(JHABUA)</t>
  </si>
  <si>
    <t>Model No./Serial no</t>
  </si>
  <si>
    <t>OT ROOM</t>
  </si>
  <si>
    <t>SUCTION M/C</t>
  </si>
  <si>
    <t>19/09/15</t>
  </si>
  <si>
    <t>AUTOCLAVE(VERTICAL)</t>
  </si>
  <si>
    <t>BOYLES APPARATUS</t>
  </si>
  <si>
    <t>SPOT LIGHT</t>
  </si>
  <si>
    <t>OT TABLE</t>
  </si>
  <si>
    <t>FOETAL DOPPLER</t>
  </si>
  <si>
    <t>ELECTO SURGICAL UNIT</t>
  </si>
  <si>
    <t>SHAIL TECH</t>
  </si>
  <si>
    <t>SAFE-MED</t>
  </si>
  <si>
    <t>G.I</t>
  </si>
  <si>
    <t>MULTI PARA MONITOR</t>
  </si>
  <si>
    <t>RADIANT WARMER</t>
  </si>
  <si>
    <t>BABY W/M</t>
  </si>
  <si>
    <t>DUAL LIGHT INSURFLATOR</t>
  </si>
  <si>
    <t>BOILER</t>
  </si>
  <si>
    <t>FUMIGATOR</t>
  </si>
  <si>
    <t>ALLIED JUPITER</t>
  </si>
  <si>
    <t>BPL</t>
  </si>
  <si>
    <t>CLAREO/ECTAZM1419</t>
  </si>
  <si>
    <t>NEO TECH</t>
  </si>
  <si>
    <t>NICE-2000/0612292</t>
  </si>
  <si>
    <t>CROWN</t>
  </si>
  <si>
    <t>KLI</t>
  </si>
  <si>
    <t>U.I/SF1711</t>
  </si>
  <si>
    <t>O2 CONCENTRATOR</t>
  </si>
  <si>
    <t>OG4203/AXTCOB4767</t>
  </si>
  <si>
    <t>PHOTOTHERAPY</t>
  </si>
  <si>
    <t>BABY W/M(DIG)</t>
  </si>
  <si>
    <t>BIRD MEDITECH</t>
  </si>
  <si>
    <t>PHOENIX</t>
  </si>
  <si>
    <t>INDO MEDICO</t>
  </si>
  <si>
    <t>INNOVA/BM/RW/478/01/1213</t>
  </si>
  <si>
    <t>INNOVA/BM/RWO/180/07/1112</t>
  </si>
  <si>
    <t>OCW-100/6004</t>
  </si>
  <si>
    <t>LABOUR ROOM</t>
  </si>
  <si>
    <t>BABY W/M (DIG)</t>
  </si>
  <si>
    <t>LABOUR TABLE</t>
  </si>
  <si>
    <t>DOMESTIC REFREGERETOR</t>
  </si>
  <si>
    <t>GODREJ</t>
  </si>
  <si>
    <t>DOPPLER</t>
  </si>
  <si>
    <t>BP APPARATUS(MER)</t>
  </si>
  <si>
    <t>AUTOCLAVE(COOKER TYPE)</t>
  </si>
  <si>
    <t>MICROSCOPE</t>
  </si>
  <si>
    <t>CENTRIFUGE</t>
  </si>
  <si>
    <t>REMI R-8CBL</t>
  </si>
  <si>
    <t>MLW</t>
  </si>
  <si>
    <t>TOP</t>
  </si>
  <si>
    <t>PATHOLOGY</t>
  </si>
  <si>
    <t>GLUCO METER</t>
  </si>
  <si>
    <t>WATER BATH</t>
  </si>
  <si>
    <t>BINOCULAR MICROSCOPE</t>
  </si>
  <si>
    <t>BIO CHEMISTRY ANALYZER</t>
  </si>
  <si>
    <t>NEBULIZER</t>
  </si>
  <si>
    <t>SMART CARE</t>
  </si>
  <si>
    <t>NAMMAT</t>
  </si>
  <si>
    <t>ROBONIK</t>
  </si>
  <si>
    <t>SAMSUNG</t>
  </si>
  <si>
    <t>ACCU CHEK</t>
  </si>
  <si>
    <t>ACTIVE/S9109094601</t>
  </si>
  <si>
    <t>RR1914ASBRR/2012</t>
  </si>
  <si>
    <t>CENTRIFUGE 8-TUBE</t>
  </si>
  <si>
    <t>WARD</t>
  </si>
  <si>
    <t>ADULT W/M(DIG)</t>
  </si>
  <si>
    <t>OPD</t>
  </si>
  <si>
    <t>BLOOD BANK</t>
  </si>
  <si>
    <t>B.B. REFRIGERETOR</t>
  </si>
  <si>
    <t>HOT AIR OVEN</t>
  </si>
  <si>
    <t>ILR</t>
  </si>
  <si>
    <t>AJAY OPTIC</t>
  </si>
  <si>
    <t>ELECTROLUX</t>
  </si>
  <si>
    <t>EXPOMI-TECH</t>
  </si>
  <si>
    <t>HICARE</t>
  </si>
  <si>
    <t>MRB2000/920681120</t>
  </si>
  <si>
    <t>12-J-11918</t>
  </si>
  <si>
    <t>EDUVAL 30</t>
  </si>
  <si>
    <t>NRC</t>
  </si>
  <si>
    <t xml:space="preserve"> W/M(DIG)</t>
  </si>
  <si>
    <t>HAIER</t>
  </si>
  <si>
    <t>STROB</t>
  </si>
  <si>
    <t>POWER TECH</t>
  </si>
  <si>
    <t>ROCHE</t>
  </si>
  <si>
    <t>ACCU -CHEK/S9109039026</t>
  </si>
  <si>
    <t>COLD CHAIN ROOM</t>
  </si>
  <si>
    <t>DEEP FREEZER</t>
  </si>
  <si>
    <t>ULTRASOUND M/C</t>
  </si>
  <si>
    <t>X-RAY ROOM</t>
  </si>
  <si>
    <t>UNICEF</t>
  </si>
  <si>
    <t>VEST FROST/44720938</t>
  </si>
  <si>
    <t>VEST FROST/90300095</t>
  </si>
  <si>
    <t>VEST FROST/20013904048</t>
  </si>
  <si>
    <t>VEST FROST</t>
  </si>
  <si>
    <t>SONOGRAPHY</t>
  </si>
  <si>
    <t>SONOSCOPE</t>
  </si>
  <si>
    <t>X RAY M/C 60 MA</t>
  </si>
  <si>
    <t>ECG M/C</t>
  </si>
  <si>
    <t>WHIRLPOOL</t>
  </si>
  <si>
    <t>CARDIAT 6208/AFIM 0037</t>
  </si>
  <si>
    <t>A8/180001097</t>
  </si>
  <si>
    <t>STORE</t>
  </si>
  <si>
    <t>VENUS</t>
  </si>
  <si>
    <t>BP APPARATUS(DIG)</t>
  </si>
  <si>
    <t>CENTRIFUGE 4-TUBE</t>
  </si>
  <si>
    <t>EPS2003</t>
  </si>
  <si>
    <t>ACCU-CHEK</t>
  </si>
  <si>
    <t>SD</t>
  </si>
  <si>
    <t>EASY CARE</t>
  </si>
  <si>
    <t>SD CODEFREE/MO3B04EAA1983</t>
  </si>
  <si>
    <t>SD CODEFREE/MO3B04EAA1979</t>
  </si>
  <si>
    <t>EC-9000/1412480405072108</t>
  </si>
  <si>
    <t>NEEDLE DESTROYER</t>
  </si>
  <si>
    <t>MRK</t>
  </si>
  <si>
    <t>NULIFE</t>
  </si>
  <si>
    <t>MEDISURE</t>
  </si>
  <si>
    <t>CHC THANDLA(JHABUA)</t>
  </si>
  <si>
    <t>X-RAY</t>
  </si>
  <si>
    <t>X-RAY M/C</t>
  </si>
  <si>
    <t>ELPRO</t>
  </si>
  <si>
    <t>57-60/55776</t>
  </si>
  <si>
    <t>OCW-100/6021</t>
  </si>
  <si>
    <t>PEDAL SUCTION</t>
  </si>
  <si>
    <t>OCW700/6008</t>
  </si>
  <si>
    <t>OCW100/6028</t>
  </si>
  <si>
    <t>INNOVA/BM/RW/17/01/1213</t>
  </si>
  <si>
    <t>H&amp;M</t>
  </si>
  <si>
    <t>ECG</t>
  </si>
  <si>
    <t>FOETAL HEART MONITOR</t>
  </si>
  <si>
    <t>TRUE CHEK</t>
  </si>
  <si>
    <t>KQW-417</t>
  </si>
  <si>
    <t>REGULAR/40215</t>
  </si>
  <si>
    <t>BM/OPI/62/10</t>
  </si>
  <si>
    <t>ROSSMAX</t>
  </si>
  <si>
    <t>11011MACPOD</t>
  </si>
  <si>
    <t>SMARTCARE</t>
  </si>
  <si>
    <t>ST/2013021518</t>
  </si>
  <si>
    <t>CARDIAT-108T</t>
  </si>
  <si>
    <t>NEAME</t>
  </si>
  <si>
    <t>DELUXE-01</t>
  </si>
  <si>
    <t>MCH</t>
  </si>
  <si>
    <t>MF304/20024902790</t>
  </si>
  <si>
    <t>MF144/41007747</t>
  </si>
  <si>
    <t>RR/19/4A</t>
  </si>
  <si>
    <t>MRB-2000/N/A</t>
  </si>
  <si>
    <t>MF-144/91208265</t>
  </si>
  <si>
    <t>HBC-/BE07GSCON052A</t>
  </si>
  <si>
    <t>NEEDLE CUTTER</t>
  </si>
  <si>
    <t>BIOCHEM ANALYZER</t>
  </si>
  <si>
    <t>GLUCOMETER</t>
  </si>
  <si>
    <t>COLORIMETER</t>
  </si>
  <si>
    <t>E.I</t>
  </si>
  <si>
    <t>ABBOTT</t>
  </si>
  <si>
    <t>PLATTINUM</t>
  </si>
  <si>
    <t>ROBONIC</t>
  </si>
  <si>
    <t>PRIEST EASYLAB/PELO670114RBK</t>
  </si>
  <si>
    <t>TECHMIK</t>
  </si>
  <si>
    <t>AIDS</t>
  </si>
  <si>
    <t>REMI</t>
  </si>
  <si>
    <t>R-8CBL/ZBCN-DB503</t>
  </si>
  <si>
    <t>BLOOD REFREGERETOR</t>
  </si>
  <si>
    <t>INCUBATOR</t>
  </si>
  <si>
    <t>UNIVERSAL</t>
  </si>
  <si>
    <t>DHJ/BB/R/4</t>
  </si>
  <si>
    <t>DRESSING ROOM</t>
  </si>
  <si>
    <t>HYDROLIC TABLE</t>
  </si>
  <si>
    <t>AUTOCLAVE(VER)</t>
  </si>
  <si>
    <t>SUCTION M/C DOUBLE JAR</t>
  </si>
  <si>
    <t>MINOR OT</t>
  </si>
  <si>
    <t>HYDROULIC  TABLE</t>
  </si>
  <si>
    <t>BOYLES APP</t>
  </si>
  <si>
    <t>OT</t>
  </si>
  <si>
    <t>CEILLING OT LIGHT SINGLE DOOM</t>
  </si>
  <si>
    <t>COAGULATION M/C</t>
  </si>
  <si>
    <t>MEDIWAVES</t>
  </si>
  <si>
    <t>MCP</t>
  </si>
  <si>
    <t>CLAREO/ECTA2M1418</t>
  </si>
  <si>
    <t>10CI524</t>
  </si>
  <si>
    <t>OCW-100/6007</t>
  </si>
  <si>
    <t>EX-250/S4162012/22</t>
  </si>
  <si>
    <t>BM/UPT/62/10/1011</t>
  </si>
  <si>
    <t>DIAMOND</t>
  </si>
  <si>
    <t>TRUCHEK</t>
  </si>
  <si>
    <t>KQW-4A</t>
  </si>
  <si>
    <t>PHC SAMA(JHABUA)</t>
  </si>
  <si>
    <t>ADULT W/M</t>
  </si>
  <si>
    <t>HBD-116/BE04G4E250B0118</t>
  </si>
  <si>
    <t>DISHA</t>
  </si>
  <si>
    <t>PERFEC</t>
  </si>
  <si>
    <t>MK-144/65116163</t>
  </si>
  <si>
    <t>JG1300041</t>
  </si>
  <si>
    <t>LS-802</t>
  </si>
  <si>
    <t>17/09/15</t>
  </si>
  <si>
    <t>18/09/15</t>
  </si>
  <si>
    <t>STERILIZER</t>
  </si>
  <si>
    <t xml:space="preserve">BABY W/M </t>
  </si>
  <si>
    <t>AJAY</t>
  </si>
  <si>
    <t>MICROPLUS/12-J-11925</t>
  </si>
  <si>
    <t>PERFORMA NANO/5910908301</t>
  </si>
  <si>
    <t>INDIAN</t>
  </si>
  <si>
    <t>BRAUN</t>
  </si>
  <si>
    <t>CHC MEGHNAGAR(JHABUA)</t>
  </si>
  <si>
    <t>X-RAY M/C 50MA</t>
  </si>
  <si>
    <t>SIEMENS</t>
  </si>
  <si>
    <t>BIOKON</t>
  </si>
  <si>
    <t>OLYMPUS</t>
  </si>
  <si>
    <t>CH20L/7F11011</t>
  </si>
  <si>
    <t>WATERBATH</t>
  </si>
  <si>
    <t>QUASMO</t>
  </si>
  <si>
    <t>BIOCHEMISTRY ANALYSER</t>
  </si>
  <si>
    <t>EASYLAB/PELO680114RBK</t>
  </si>
  <si>
    <t>PATHOLAB</t>
  </si>
  <si>
    <t>R-8CBL/2BCN-06506</t>
  </si>
  <si>
    <t>DC195S12010</t>
  </si>
  <si>
    <t>PHOTOCOLORIMETR</t>
  </si>
  <si>
    <t>SI</t>
  </si>
  <si>
    <t>ACCU-CHEK/S9108110494</t>
  </si>
  <si>
    <t>EYE OPD</t>
  </si>
  <si>
    <t>SLIT LAMP</t>
  </si>
  <si>
    <t>BP APPARATUS (DIG)</t>
  </si>
  <si>
    <t>EC-9000/141248007262108</t>
  </si>
  <si>
    <t>RR1914ASBRR12012</t>
  </si>
  <si>
    <t>MULTI PARAMONITOR</t>
  </si>
  <si>
    <t>CLAREO/ECTA3L1699</t>
  </si>
  <si>
    <t>AUTOCLAVE</t>
  </si>
  <si>
    <t>INOVA/BM/RW/281/09/1112</t>
  </si>
  <si>
    <t>O TABLE HYDROULIC</t>
  </si>
  <si>
    <t>BP APPARATUS (MER)</t>
  </si>
  <si>
    <t>EXAMINATION TABLE</t>
  </si>
  <si>
    <t>OCW100/6002</t>
  </si>
  <si>
    <t>OCW100/6018</t>
  </si>
  <si>
    <t>OCW100/6012</t>
  </si>
  <si>
    <t>OCW100/6005</t>
  </si>
  <si>
    <t>RAXON</t>
  </si>
  <si>
    <t>RN-07/RB 0415731</t>
  </si>
  <si>
    <t>ADULT W/C</t>
  </si>
  <si>
    <t>FOETAL HEART METER</t>
  </si>
  <si>
    <t>BP APPARATUS</t>
  </si>
  <si>
    <t>EC-9000/14124305002</t>
  </si>
  <si>
    <t>DEEP FEEZER</t>
  </si>
  <si>
    <t>SC-535/201307</t>
  </si>
  <si>
    <t>QF-2003D</t>
  </si>
  <si>
    <t>ME-144/91004634</t>
  </si>
  <si>
    <t>ME-142/65114936</t>
  </si>
  <si>
    <t>HBC-200/BE0745E0N00B248L0014</t>
  </si>
  <si>
    <t>MK-142/40101045</t>
  </si>
  <si>
    <t>PREMETER</t>
  </si>
  <si>
    <t>N/A/7011</t>
  </si>
  <si>
    <t>ADULT W/M (DIG)</t>
  </si>
  <si>
    <t>EC-9000/141248030872108</t>
  </si>
  <si>
    <t>EC-9000/141248025762108</t>
  </si>
  <si>
    <t>INNOVA/BM/RW/281/09/1112</t>
  </si>
  <si>
    <t>CAMRY</t>
  </si>
  <si>
    <t>BP APPARATUS(DIAL)</t>
  </si>
  <si>
    <t>OG4203/AXTCOB4768</t>
  </si>
  <si>
    <t>MEDICATE DX</t>
  </si>
  <si>
    <t>CENTRIFUGE - 8TUBE</t>
  </si>
  <si>
    <t>CHC RANAPUR(JHABUA)</t>
  </si>
  <si>
    <t>X -RAY M/C</t>
  </si>
  <si>
    <t>ELISHA ANALYZER</t>
  </si>
  <si>
    <t>MONOCULAR MICROSCOPE</t>
  </si>
  <si>
    <t>MAGNUS</t>
  </si>
  <si>
    <t>BIOCON</t>
  </si>
  <si>
    <t>ALLENGER</t>
  </si>
  <si>
    <t>BLUE CROSS</t>
  </si>
  <si>
    <t>REGULAR</t>
  </si>
  <si>
    <t>MARS-30/2KI40630250</t>
  </si>
  <si>
    <t>DIGI</t>
  </si>
  <si>
    <t>EASYLAB/PEL01000214RBK</t>
  </si>
  <si>
    <t>PERFORMA NANO/59109081937</t>
  </si>
  <si>
    <t>EAGLE</t>
  </si>
  <si>
    <t>HBD-286/BE04F4E2600B2A640074</t>
  </si>
  <si>
    <t>HBD-200/BE07G530N00B2A5Z0098</t>
  </si>
  <si>
    <t>BP APPARATUS9DIG)</t>
  </si>
  <si>
    <t>SAI LIFE</t>
  </si>
  <si>
    <t>SCH 108</t>
  </si>
  <si>
    <t>OMRON</t>
  </si>
  <si>
    <t>HEM-8712/20150313315VGI</t>
  </si>
  <si>
    <t>ANC</t>
  </si>
  <si>
    <t>OT MINOR</t>
  </si>
  <si>
    <t>INNOVA/BM/RW/236/07/1314</t>
  </si>
  <si>
    <t>HOETAL HEART MONITOR</t>
  </si>
  <si>
    <t>NAW-100/TU 1142</t>
  </si>
  <si>
    <t>NEO CARE</t>
  </si>
  <si>
    <t>LP</t>
  </si>
  <si>
    <t>NU LIFE TOP</t>
  </si>
  <si>
    <t>F.M WARD</t>
  </si>
  <si>
    <t>250M/4688</t>
  </si>
  <si>
    <t>SUPER EDGE ZX</t>
  </si>
  <si>
    <t>OG-4203</t>
  </si>
  <si>
    <t>SUPER STAR</t>
  </si>
  <si>
    <t>OCN-100/6017</t>
  </si>
  <si>
    <t>OCN-100/6010</t>
  </si>
  <si>
    <t>OCW-100/6006</t>
  </si>
  <si>
    <t>PATHO LAB</t>
  </si>
  <si>
    <t>PHC UMORKOT(JHABUA)</t>
  </si>
  <si>
    <t>INNOVA/BM/RW/181/07/1112</t>
  </si>
  <si>
    <t xml:space="preserve">GODREJ </t>
  </si>
  <si>
    <t>EON</t>
  </si>
  <si>
    <t>SCE-332/4295ST</t>
  </si>
  <si>
    <t>PHC MADRANI(JHABUA)</t>
  </si>
  <si>
    <t>COLD CHAIN</t>
  </si>
  <si>
    <t>LABOUR TABLE(FOULDING)</t>
  </si>
  <si>
    <t>MK144/65116181</t>
  </si>
  <si>
    <t>MKP114/20071022466</t>
  </si>
  <si>
    <t>MEDITRIN</t>
  </si>
  <si>
    <t>PHC KAKANWANI(JHABUA)</t>
  </si>
  <si>
    <t>STERLIZER</t>
  </si>
  <si>
    <t>OG 4203/AXTCI6141</t>
  </si>
  <si>
    <t xml:space="preserve">BIRD MEDITECH </t>
  </si>
  <si>
    <t>INNOVA/BM/RW/233/07/1314</t>
  </si>
  <si>
    <t>INNOVA/BM/RW/233/07/1315</t>
  </si>
  <si>
    <t>FETAL HEART BEAT M/C</t>
  </si>
  <si>
    <t>SWPL</t>
  </si>
  <si>
    <t>DELUXE 01</t>
  </si>
  <si>
    <t>DIG COLORIMETER</t>
  </si>
  <si>
    <t>FORTUNE</t>
  </si>
  <si>
    <t>M2O</t>
  </si>
  <si>
    <t>MK-142/S0217393</t>
  </si>
  <si>
    <t>MK-142/S0217433</t>
  </si>
  <si>
    <t>PHARMAQCY</t>
  </si>
  <si>
    <t>PHC PITHANPUR(JHABUA)</t>
  </si>
  <si>
    <t>21/09/15</t>
  </si>
  <si>
    <t>LAB</t>
  </si>
  <si>
    <t>SCH108</t>
  </si>
  <si>
    <t>LAICA</t>
  </si>
  <si>
    <t>OCW-100/6016</t>
  </si>
  <si>
    <t>ACTIVE/GC15698609</t>
  </si>
  <si>
    <t>TRUECHEK</t>
  </si>
  <si>
    <t>10C1538</t>
  </si>
  <si>
    <t>PHC RAMBAPUR(JHABUA)</t>
  </si>
  <si>
    <t>RR-1914BC</t>
  </si>
  <si>
    <t>BP APPARATUS(STAND TYPE)</t>
  </si>
  <si>
    <t>LABOUT TABLE</t>
  </si>
  <si>
    <t>DOCBEL BRAUN</t>
  </si>
  <si>
    <t>MF-142/65113723</t>
  </si>
  <si>
    <t>MK-144/20013902620</t>
  </si>
  <si>
    <t>OCW-100/6024</t>
  </si>
  <si>
    <t>PULSE OXIMETER</t>
  </si>
  <si>
    <t>RD EDGE 185CH S.1/2013</t>
  </si>
  <si>
    <t>TRU CHEK</t>
  </si>
  <si>
    <t>SHANGHAI</t>
  </si>
  <si>
    <t>MD 300/10030700083</t>
  </si>
  <si>
    <t>KITCHEN</t>
  </si>
  <si>
    <t>PHC KARDAWAD(JHABUA)</t>
  </si>
  <si>
    <t>COLORIMETER(DIG)</t>
  </si>
  <si>
    <t>LG</t>
  </si>
  <si>
    <t>GL-185/2014</t>
  </si>
  <si>
    <t>MD-300A/10030700119</t>
  </si>
  <si>
    <t>GENERAL WARD</t>
  </si>
  <si>
    <t>BOILER(MEDIUM)</t>
  </si>
  <si>
    <t>BOILER(SMALL)</t>
  </si>
  <si>
    <t>PHC SARANGI(JHABUA)</t>
  </si>
  <si>
    <t>HANDHELD</t>
  </si>
  <si>
    <t>SUVARNA</t>
  </si>
  <si>
    <t>S305/012906S24</t>
  </si>
  <si>
    <t>HBC-70/BE07F4E0N00B2A960049</t>
  </si>
  <si>
    <t>HBD-116/BE04G4E2600B2A8C0051</t>
  </si>
  <si>
    <t>HEART BEAT MONITOR</t>
  </si>
  <si>
    <t>SPOT LGHT</t>
  </si>
  <si>
    <t>AUTOCLAVE(COOKER TYPE</t>
  </si>
  <si>
    <t>OG-4203/AXTC106140</t>
  </si>
  <si>
    <t>ACCU CHEK/S9108106624</t>
  </si>
  <si>
    <t>EASYLAB/PEL0070214RBK</t>
  </si>
  <si>
    <t>KELVINATOR</t>
  </si>
  <si>
    <t>KWP 184/2013</t>
  </si>
  <si>
    <t>PHC BAMINIA(JHABUA)</t>
  </si>
  <si>
    <t>OG 4203/AXTC0B4772</t>
  </si>
  <si>
    <t>INNOVA/BM/RWO/185/07/1112</t>
  </si>
  <si>
    <t>VIRGO</t>
  </si>
  <si>
    <t>BIOCHEMISTRY ANALYZER</t>
  </si>
  <si>
    <t>JAICO</t>
  </si>
  <si>
    <t>HEALTHOMETER</t>
  </si>
  <si>
    <t>EC-9000/141220003142108</t>
  </si>
  <si>
    <t>GDN18SD/2013</t>
  </si>
  <si>
    <t>EASYLAB/PELO639114RBK</t>
  </si>
  <si>
    <t>JM-09</t>
  </si>
  <si>
    <t>MF-142/65114935</t>
  </si>
  <si>
    <t>MK-144/20032300356</t>
  </si>
  <si>
    <t>PHC RAIPURIYA(JHABUA)</t>
  </si>
  <si>
    <t>N/A/201307</t>
  </si>
  <si>
    <t>3990/2013022613</t>
  </si>
  <si>
    <t>STORB</t>
  </si>
  <si>
    <t>PEDAL SUCTION M/C</t>
  </si>
  <si>
    <t>NUTRICOOL</t>
  </si>
  <si>
    <t>MK-144/65116204</t>
  </si>
  <si>
    <t>MK-142/200130903993</t>
  </si>
  <si>
    <t>SAFE SHIELD</t>
  </si>
  <si>
    <t>VDP</t>
  </si>
  <si>
    <t>DX/56112000808</t>
  </si>
  <si>
    <t>NICE NEOTECH</t>
  </si>
  <si>
    <t>NICE 2000/06-2291</t>
  </si>
  <si>
    <t>PERFORMA NANO/S9109028205</t>
  </si>
  <si>
    <t>JN-09</t>
  </si>
  <si>
    <t>PHC KANJAWANI(JHABUA)</t>
  </si>
  <si>
    <t>MK-144/91209712</t>
  </si>
  <si>
    <t>MF-144/91007734</t>
  </si>
  <si>
    <t>PERFORMA NANO/5910911185</t>
  </si>
  <si>
    <t>MISAHI</t>
  </si>
  <si>
    <t>INNOVA/N/A</t>
  </si>
  <si>
    <t>OG 4203/AXTCIC6145</t>
  </si>
  <si>
    <t>EDGE ZV</t>
  </si>
  <si>
    <t>PHC KHAWASA(JHABUA)</t>
  </si>
  <si>
    <t>MINI STERILIZER</t>
  </si>
  <si>
    <t>OG 4203/AXTCIC6139</t>
  </si>
  <si>
    <t>D.V</t>
  </si>
  <si>
    <t>FETAL HEART BEATMONITOR</t>
  </si>
  <si>
    <t>S.P</t>
  </si>
  <si>
    <t>HRD 1995</t>
  </si>
  <si>
    <t>INNOVA/BM/RW/186/07/1112</t>
  </si>
  <si>
    <t>DEBEL</t>
  </si>
  <si>
    <t>DELUXE</t>
  </si>
  <si>
    <t>MK-144/65115372</t>
  </si>
  <si>
    <t>MF-142/65113706</t>
  </si>
  <si>
    <t>PERFORMA/55308397176</t>
  </si>
  <si>
    <t>WELCOME</t>
  </si>
  <si>
    <t>PHC JHAKANWADA(JHABUA)</t>
  </si>
  <si>
    <t>EASYLAB/PEL090214RBK</t>
  </si>
  <si>
    <t>BP APPARATUS(STAND TYPE MER)</t>
  </si>
  <si>
    <t>MK-144/65116188</t>
  </si>
  <si>
    <t>HBC-76/BE07F4E0N00B2A960056</t>
  </si>
  <si>
    <t>DOCTOR ROOM</t>
  </si>
  <si>
    <t>INNOVA/BM/RW/79/216/1114</t>
  </si>
  <si>
    <t>PHC MORDUMDIYA(JHABUA)</t>
  </si>
  <si>
    <t>AUTOCLAVE (VER)</t>
  </si>
  <si>
    <t>JG1300040</t>
  </si>
  <si>
    <t>EDGE ZX</t>
  </si>
  <si>
    <t>MK-142/50217265</t>
  </si>
  <si>
    <t>HBD-116/BE04G4E260B0177</t>
  </si>
  <si>
    <t>FETAL DOPPLER</t>
  </si>
  <si>
    <t>INNOVA/BM/RW/226/07/1314</t>
  </si>
  <si>
    <t>H.S</t>
  </si>
  <si>
    <t>BIOPLENS</t>
  </si>
  <si>
    <t>CHILD OPD</t>
  </si>
  <si>
    <t>BP APPARATUS (MERCURY)</t>
  </si>
  <si>
    <t>DENTAL CHAIR</t>
  </si>
  <si>
    <t>ULTRASONIC SCALER</t>
  </si>
  <si>
    <t>TECHNODENT</t>
  </si>
  <si>
    <t>T-16DLX</t>
  </si>
  <si>
    <t>AOI</t>
  </si>
  <si>
    <t>GENERAL OPD</t>
  </si>
  <si>
    <t>DENTAL OPD</t>
  </si>
  <si>
    <t>GYNAE OPD</t>
  </si>
  <si>
    <t>ASPEN</t>
  </si>
  <si>
    <t>GYANE</t>
  </si>
  <si>
    <t>COLD CHAIN/PPC</t>
  </si>
  <si>
    <t>HBD-116/BE04G4E2600B2ABC0</t>
  </si>
  <si>
    <t>MK-144/91209554</t>
  </si>
  <si>
    <t>LCP</t>
  </si>
  <si>
    <t>INNOVA/BM/RW/474/01/1213</t>
  </si>
  <si>
    <t>OG 4203/AXTCOGS337</t>
  </si>
  <si>
    <t>1`</t>
  </si>
  <si>
    <t>DEFIBRILATOR</t>
  </si>
  <si>
    <t>DF 2509/SYMFOL4642</t>
  </si>
  <si>
    <t>LABOUR TABLE(HYDROULIC)</t>
  </si>
  <si>
    <t>MD-03</t>
  </si>
  <si>
    <t>COMIN</t>
  </si>
  <si>
    <t>FD-200D/200S2012</t>
  </si>
  <si>
    <t>CELLING OT LIGHT(SINGLE DOOM)</t>
  </si>
  <si>
    <t>EMERGENCY WARD</t>
  </si>
  <si>
    <t>SUCTION M/C (FOOT)</t>
  </si>
  <si>
    <t>HETTICH</t>
  </si>
  <si>
    <t>AJAY OPTIK</t>
  </si>
  <si>
    <t>CONCEPT INTEGRATION</t>
  </si>
  <si>
    <t>OXYCORN/CI090SA066</t>
  </si>
  <si>
    <t>12-J-11919</t>
  </si>
  <si>
    <t>EBA</t>
  </si>
  <si>
    <t>HANDY NEB/NAN251353</t>
  </si>
  <si>
    <t>CELL COUNTER</t>
  </si>
  <si>
    <t>SEMI AUTO NALYZER</t>
  </si>
  <si>
    <t>PHOTO COLORIMETER</t>
  </si>
  <si>
    <t>JINDAL</t>
  </si>
  <si>
    <t>NOVA</t>
  </si>
  <si>
    <t>ERMA</t>
  </si>
  <si>
    <t>PCE-210</t>
  </si>
  <si>
    <t>MINITECHNO</t>
  </si>
  <si>
    <t>SMITHKLAN</t>
  </si>
  <si>
    <t>LN-213</t>
  </si>
  <si>
    <t>BIOCHEMISTRY LAB</t>
  </si>
  <si>
    <t>ELISA WASHER</t>
  </si>
  <si>
    <t>TUBE SEAL</t>
  </si>
  <si>
    <t>BB REFRIGERATOR</t>
  </si>
  <si>
    <t>REFRIGERATOR</t>
  </si>
  <si>
    <t>BLOOD COLLECTION MONITOR</t>
  </si>
  <si>
    <t>TESONIC</t>
  </si>
  <si>
    <t>JEWETT</t>
  </si>
  <si>
    <t>HIT CARE</t>
  </si>
  <si>
    <t>LISA WASH/461314003BYE</t>
  </si>
  <si>
    <t>HTS-101/11021612</t>
  </si>
  <si>
    <t>ML 150</t>
  </si>
  <si>
    <t>MECURY B.P MURCURY</t>
  </si>
  <si>
    <t>NAMATT</t>
  </si>
  <si>
    <t>ADULT WEIGHT MACHINE</t>
  </si>
  <si>
    <t>AUTOCLAVE(COOKER  TYPE)</t>
  </si>
  <si>
    <t>MICROLBIOLOGY LAB.</t>
  </si>
  <si>
    <t>LABO</t>
  </si>
  <si>
    <t>V.D.R.L. ROTATAOR</t>
  </si>
  <si>
    <t>BTI</t>
  </si>
  <si>
    <t>LAMINAR AIR FLOW</t>
  </si>
  <si>
    <t>LOW TEMP FREEZER</t>
  </si>
  <si>
    <t>ELISA READER</t>
  </si>
  <si>
    <t>LISA PLUS</t>
  </si>
  <si>
    <t>CRYO SCIENTIFIC</t>
  </si>
  <si>
    <t>GENERAL OT</t>
  </si>
  <si>
    <t>OT TABLE HYDROULIC</t>
  </si>
  <si>
    <t>HYDROULIC TABLE</t>
  </si>
  <si>
    <t>EXCELLO ECO/DATMOL2549</t>
  </si>
  <si>
    <t>ME</t>
  </si>
  <si>
    <t>CLAREO/ECTA1H1076</t>
  </si>
  <si>
    <t xml:space="preserve">SUCTION M/C </t>
  </si>
  <si>
    <t>L&amp;T</t>
  </si>
  <si>
    <t>SUPREME</t>
  </si>
  <si>
    <t>GOLD/98119936</t>
  </si>
  <si>
    <t>E0SS2122</t>
  </si>
  <si>
    <t>MEDICHEM</t>
  </si>
  <si>
    <t>MEDILAP 250ANL/11-12-774</t>
  </si>
  <si>
    <t>OT TABLE ELECTRIC</t>
  </si>
  <si>
    <t>CEILLING OT LIGHT (DOUBLE DOOM)</t>
  </si>
  <si>
    <t>OG 4203/10050636</t>
  </si>
  <si>
    <t>ORTHO O.T</t>
  </si>
  <si>
    <t>C-ARM</t>
  </si>
  <si>
    <t>ALLIED</t>
  </si>
  <si>
    <t>THALES</t>
  </si>
  <si>
    <t>INDO+MEDICA</t>
  </si>
  <si>
    <t>TH9403QXH666VRI3TI/91285063</t>
  </si>
  <si>
    <t>EXCELLO ECO/DATMOK2487</t>
  </si>
  <si>
    <t>CEILLING OT LIGHT (SINGLE DOOM)</t>
  </si>
  <si>
    <t>ORTHOPATIC OT TABLE</t>
  </si>
  <si>
    <t>DOMESTIC REFRIGERETOR</t>
  </si>
  <si>
    <t>HORIZONTAL AUTOCLAVE</t>
  </si>
  <si>
    <t>MEDIQUIP</t>
  </si>
  <si>
    <t>INSTECH</t>
  </si>
  <si>
    <t>MAC</t>
  </si>
  <si>
    <t>HYDROULIC O.T TABLE</t>
  </si>
  <si>
    <t>GL-185/2011</t>
  </si>
  <si>
    <t>STERILIZATION ROOM</t>
  </si>
  <si>
    <t>AUTOCLAVE (VERTICAL)</t>
  </si>
  <si>
    <t>PROFESSIONAL IMAGING</t>
  </si>
  <si>
    <t>PX-60</t>
  </si>
  <si>
    <t>I.C.U</t>
  </si>
  <si>
    <t>VENTILATOR</t>
  </si>
  <si>
    <t>NEUMOVENT</t>
  </si>
  <si>
    <t>VA/THC.11764</t>
  </si>
  <si>
    <t>SCHILLER</t>
  </si>
  <si>
    <t>DEFIGARD-400/JI2C139</t>
  </si>
  <si>
    <t>SUCTION M/C(DOUBLE JAR)</t>
  </si>
  <si>
    <t>BP APPARATUS(MER)STAND TYPE</t>
  </si>
  <si>
    <t>NEEDLE  DESTROYER</t>
  </si>
  <si>
    <t>OG-4203/AXTCOG5324</t>
  </si>
  <si>
    <t>EXCELLO ECO/DATMOK2515</t>
  </si>
  <si>
    <t>OG-4203/AXMB7C2727</t>
  </si>
  <si>
    <t>SAI+LIFE</t>
  </si>
  <si>
    <t>TMT M/C</t>
  </si>
  <si>
    <t>VA/THC.11761</t>
  </si>
  <si>
    <t>RT26FAKMASE/TL/2013</t>
  </si>
  <si>
    <t>PROFESSIOAL IMAGING</t>
  </si>
  <si>
    <t>CARDIAT 8108 VIEW/DOTA2D1463</t>
  </si>
  <si>
    <t>CS-200/030.06343</t>
  </si>
  <si>
    <t>VA/THC.11762</t>
  </si>
  <si>
    <t>VA/THC.11768</t>
  </si>
  <si>
    <t>KWE183/2012</t>
  </si>
  <si>
    <t>X-RAY M/C 3KW</t>
  </si>
  <si>
    <t>ALLENGERS-4R</t>
  </si>
  <si>
    <t>MARS-50/2K110850109</t>
  </si>
  <si>
    <t>X-RAY M/C 300MA</t>
  </si>
  <si>
    <t>RMS</t>
  </si>
  <si>
    <t>MDX-300</t>
  </si>
  <si>
    <t>X-RAY M/C 60MA</t>
  </si>
  <si>
    <t>GENERAL MEDICAL EQUIPMENT</t>
  </si>
  <si>
    <t>CARDIAT 8108 VIEW/DOTA2C1445</t>
  </si>
  <si>
    <t>CARDIAT 6108T/AVMI6K5127</t>
  </si>
  <si>
    <t>SNCU X-RAY ROOM</t>
  </si>
  <si>
    <t>PT-104/2835</t>
  </si>
  <si>
    <t>PB 100/3193</t>
  </si>
  <si>
    <t>BM/CPT/182/10/104</t>
  </si>
  <si>
    <t>PT-104/2863</t>
  </si>
  <si>
    <t>PT-104/3190</t>
  </si>
  <si>
    <t>PT-104/2847</t>
  </si>
  <si>
    <t>PT-104/3177</t>
  </si>
  <si>
    <t>PT-104/2849</t>
  </si>
  <si>
    <t>PT-104/3161</t>
  </si>
  <si>
    <t>PT-104/3165</t>
  </si>
  <si>
    <t>BM/CPT/183/10/1011</t>
  </si>
  <si>
    <t>BM/CPT/184/10/1011</t>
  </si>
  <si>
    <t>ALLENGERS HF</t>
  </si>
  <si>
    <t>MARS-3.5/SBM/2K101003709-X/HF</t>
  </si>
  <si>
    <t>EQUINOX</t>
  </si>
  <si>
    <t>BILIRUBIN METER</t>
  </si>
  <si>
    <t>APEL</t>
  </si>
  <si>
    <t>BR-5100P/S2P0020</t>
  </si>
  <si>
    <t>RM-12C/LNLC-8270</t>
  </si>
  <si>
    <t>SNCU</t>
  </si>
  <si>
    <t>SNCU(OUT BORN UNIT)</t>
  </si>
  <si>
    <t>INNOVA/BM/RWO/218/07/1011</t>
  </si>
  <si>
    <t>INNOVA/BM/RW/224/07/1213</t>
  </si>
  <si>
    <t>INNOVA/BM/RW/276/01/1213</t>
  </si>
  <si>
    <t>INNOVA/BM/RW/210/01/1213</t>
  </si>
  <si>
    <t>INNOVA/BM/RW/219/01/1213</t>
  </si>
  <si>
    <t>INNOVA/BM/RW/281/01/1213</t>
  </si>
  <si>
    <t>INNOVA/BM/RW/176/01/1213</t>
  </si>
  <si>
    <t>INNOVA/BM/RWO/RWO/07/1011</t>
  </si>
  <si>
    <t>ZEAL MEDICAL</t>
  </si>
  <si>
    <t>NRV2101A/NRV2101A/0313/83</t>
  </si>
  <si>
    <t>C-PAP</t>
  </si>
  <si>
    <t>INNO-RES(HHD-01)</t>
  </si>
  <si>
    <t>MAESTROS</t>
  </si>
  <si>
    <t>LOTUS-500/100772-123</t>
  </si>
  <si>
    <t>LOTUS-500/100774-165</t>
  </si>
  <si>
    <t>SUCTION M/C(SINGLE JAR)</t>
  </si>
  <si>
    <t>SYRING PUMP</t>
  </si>
  <si>
    <t>PT-104/2866</t>
  </si>
  <si>
    <t>TM-1509/BY-13810090091</t>
  </si>
  <si>
    <t>SNCU(IN BORN UNIT)</t>
  </si>
  <si>
    <t>TECHNOCARE</t>
  </si>
  <si>
    <t xml:space="preserve">TECHNOCARE </t>
  </si>
  <si>
    <t>SP-1/1003713Z</t>
  </si>
  <si>
    <t>HANDY NEB/PCB73194</t>
  </si>
  <si>
    <t>SP-1000/1104017</t>
  </si>
  <si>
    <t>SP-1000/1104018</t>
  </si>
  <si>
    <t>SP-1000/1104033</t>
  </si>
  <si>
    <t>TM-1509/BY-13810080044</t>
  </si>
  <si>
    <t>INNOVA/BM/RWO/280/07/1011</t>
  </si>
  <si>
    <t>INNOVA/BM/RWO/214/07/1011</t>
  </si>
  <si>
    <t>INNOVA/BM/RWO/268/07/1011</t>
  </si>
  <si>
    <t>INNOVA/BM/RWO/240/07/1011</t>
  </si>
  <si>
    <t>INNOVA/BM/RWO/227/07/1011</t>
  </si>
  <si>
    <t>INNOVA/BM/RWO/232/07/1011</t>
  </si>
  <si>
    <t>INNOVA/BM/RWO/253/07/1011</t>
  </si>
  <si>
    <t>INNO-RES</t>
  </si>
  <si>
    <t>INNOVA/BM/RWO/266/07/1011</t>
  </si>
  <si>
    <t xml:space="preserve"> </t>
  </si>
  <si>
    <t>LOTUS-500/100772-173</t>
  </si>
  <si>
    <t>SAFEIN</t>
  </si>
  <si>
    <t>SP-1/10038182</t>
  </si>
  <si>
    <t>CHEK GOLD/M01C08EAA03591</t>
  </si>
  <si>
    <t>CHEK GOLD/M01C08EAA03301</t>
  </si>
  <si>
    <t>SP-1/10038072</t>
  </si>
  <si>
    <t>LOTUS-500/100772-121</t>
  </si>
  <si>
    <t>SNCU (STEP DOWN UNIT)</t>
  </si>
  <si>
    <t>SP-1/10038042</t>
  </si>
  <si>
    <t>TM-1509/BY-13810080164</t>
  </si>
  <si>
    <t>PT-104/2845</t>
  </si>
  <si>
    <t>INNOVA/BM/RWO/283/07/1011</t>
  </si>
  <si>
    <t>INNOVA/BM/RWO/244/07/1011</t>
  </si>
  <si>
    <t>INNOVA/BM/RWO/270/07/1011</t>
  </si>
  <si>
    <t>INNOVA/BM/RWO/212/07/1011</t>
  </si>
  <si>
    <t>WHILLPOOL</t>
  </si>
  <si>
    <t>DC193S/2010</t>
  </si>
  <si>
    <t>MATERNITY WARD</t>
  </si>
  <si>
    <t>VICTORIA DX</t>
  </si>
  <si>
    <t>HANDY NEB/NGM251357</t>
  </si>
  <si>
    <t>OG- 4203/AXDH3K10126</t>
  </si>
  <si>
    <t>OG-4203/AXTCOG5323</t>
  </si>
  <si>
    <t>MALE GENERAL WARD</t>
  </si>
  <si>
    <t>GERIATRIC WARD</t>
  </si>
  <si>
    <t>LIFE PLUS</t>
  </si>
  <si>
    <t>HANDYNEB/NGM251351</t>
  </si>
  <si>
    <t>LFY-I-5B-W/06090047A</t>
  </si>
  <si>
    <t>OCW-100/S292</t>
  </si>
  <si>
    <t>HANDYNEB/NGM251144</t>
  </si>
  <si>
    <t>NRC WARD</t>
  </si>
  <si>
    <t>WEIGHT M/C(DIG)</t>
  </si>
  <si>
    <t>LQ</t>
  </si>
  <si>
    <t>UNITECH</t>
  </si>
  <si>
    <t>BP-103H/BP130542603467</t>
  </si>
  <si>
    <t>HANDYNEB/NGM251346</t>
  </si>
  <si>
    <t>HANDYNEB/NGM251354</t>
  </si>
  <si>
    <t>FEMALE SURGICAL WARD</t>
  </si>
  <si>
    <t>OG-4203/AXTCOG5354</t>
  </si>
  <si>
    <t>MALE SURGICAL WARD</t>
  </si>
  <si>
    <t>LIFE-O-LIVE</t>
  </si>
  <si>
    <t>HANDYNEB/PCB73197</t>
  </si>
  <si>
    <t>PRIVATE WARD</t>
  </si>
  <si>
    <t>NEDDLE CUTTER</t>
  </si>
  <si>
    <t>KEROTO METER</t>
  </si>
  <si>
    <t>A-SCAM</t>
  </si>
  <si>
    <t>APPASCAM</t>
  </si>
  <si>
    <t>APPASWAMY</t>
  </si>
  <si>
    <t>SC-535/1196</t>
  </si>
  <si>
    <t>AARV-001/20005344</t>
  </si>
  <si>
    <t>2000/AXZ</t>
  </si>
  <si>
    <t>TONOMETER</t>
  </si>
  <si>
    <t>DIRECT OPTICAL MICROSCOPE</t>
  </si>
  <si>
    <t>VTRATONIC M/C</t>
  </si>
  <si>
    <t>TOPCON</t>
  </si>
  <si>
    <t>OMS90/314566</t>
  </si>
  <si>
    <t>APPASAMY</t>
  </si>
  <si>
    <t>JEW-16</t>
  </si>
  <si>
    <t>KWE183</t>
  </si>
  <si>
    <t>WELCH</t>
  </si>
  <si>
    <t>N4</t>
  </si>
  <si>
    <t>MIROSCOPE</t>
  </si>
  <si>
    <t>CAUTRY</t>
  </si>
  <si>
    <t>PERFORMA NANO/70158441</t>
  </si>
  <si>
    <t>APPSWAMI</t>
  </si>
  <si>
    <t>3223111-12</t>
  </si>
  <si>
    <t>MF-304/911111118</t>
  </si>
  <si>
    <t>MK-304/20024902752</t>
  </si>
  <si>
    <t>HBD-286/BE04E0E0100B293R0042</t>
  </si>
  <si>
    <t>HBD-200/BE0591E0100B2</t>
  </si>
  <si>
    <t>HBD-286/BE04F26000B2A650142</t>
  </si>
  <si>
    <t>MF-304/64918537</t>
  </si>
  <si>
    <t>MK-144</t>
  </si>
  <si>
    <t>C.S. STORE</t>
  </si>
  <si>
    <t>MK-304/65000153</t>
  </si>
  <si>
    <t>FOOT SUCTION M/C</t>
  </si>
  <si>
    <t>NULIFR</t>
  </si>
  <si>
    <t>SAMUSNG</t>
  </si>
  <si>
    <t>ULTRASOND M/C</t>
  </si>
  <si>
    <t>CMOH STORE</t>
  </si>
  <si>
    <t>CHC SAMA(JHABUA)</t>
  </si>
  <si>
    <t>GLUCCO METER</t>
  </si>
  <si>
    <t>PERFORMA NANO/S9109033710</t>
  </si>
  <si>
    <t>BIO CHEM ANALYSER</t>
  </si>
  <si>
    <t>X RAY ROOM</t>
  </si>
  <si>
    <t>X RAY MACHINE</t>
  </si>
  <si>
    <t>R8C BC</t>
  </si>
  <si>
    <t>JM 09</t>
  </si>
  <si>
    <t>PEL 0120514RBK</t>
  </si>
  <si>
    <t xml:space="preserve">WBSU </t>
  </si>
  <si>
    <t>Adult weinghing Machine</t>
  </si>
  <si>
    <t>Spot Light</t>
  </si>
  <si>
    <t>Baby Warmer</t>
  </si>
  <si>
    <t>labour table</t>
  </si>
  <si>
    <t>ecg m/c</t>
  </si>
  <si>
    <t>kohinoor</t>
  </si>
  <si>
    <t>phoenix</t>
  </si>
  <si>
    <t>bpl</t>
  </si>
  <si>
    <t>cardiat 108t/j86-116678</t>
  </si>
  <si>
    <t>ocw-100/6001</t>
  </si>
  <si>
    <t>ocw-100/6015</t>
  </si>
  <si>
    <t>ocw-100/6022</t>
  </si>
  <si>
    <t>ocw-100/6011</t>
  </si>
  <si>
    <t>S.S TECHNOMED</t>
  </si>
  <si>
    <t>DX-SD</t>
  </si>
  <si>
    <t>CLAREO/ECTA2F1276</t>
  </si>
  <si>
    <t>OG-4203/AXTCOB4783</t>
  </si>
  <si>
    <t>WEIGHT M/C</t>
  </si>
  <si>
    <t>N.R.C</t>
  </si>
  <si>
    <t>M.C.H</t>
  </si>
  <si>
    <t>HBD-116/BE04G4E280OB2A8B0015</t>
  </si>
  <si>
    <t>HBD-116/BE04G0E0100B288</t>
  </si>
  <si>
    <t>HBC-70/BE07F4E0N00B2A9A0120</t>
  </si>
  <si>
    <t>RAXNEB</t>
  </si>
  <si>
    <t>RAXNEB/RR0415690</t>
  </si>
  <si>
    <t>DOMESTIC REFREGERATOR</t>
  </si>
  <si>
    <t>RL-1850</t>
  </si>
  <si>
    <t>PEL0080214RBK</t>
  </si>
  <si>
    <t>BE07G530N00B2ASK0092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</si>
  <si>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</si>
  <si>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</si>
  <si>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</si>
  <si>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</si>
  <si>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</si>
  <si>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</si>
  <si>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</si>
  <si>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</si>
  <si>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 xml:space="preserve">OT CEILLING LIGHT </t>
  </si>
  <si>
    <t>T</t>
  </si>
  <si>
    <t>Model No./Serial No.</t>
  </si>
  <si>
    <t>PHC  KARWAD(JHABUA)</t>
  </si>
  <si>
    <t>t</t>
  </si>
  <si>
    <t>D.H.JHABUWA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</si>
</sst>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8" xfId="0" applyBorder="1"/>
    <xf numFmtId="1" fontId="0" fillId="0" borderId="3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4" xfId="0" applyBorder="1"/>
    <xf numFmtId="0" fontId="6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2" fontId="0" fillId="0" borderId="6" xfId="0" applyNumberFormat="1" applyBorder="1"/>
    <xf numFmtId="0" fontId="7" fillId="0" borderId="18" xfId="0" applyFont="1" applyBorder="1" applyAlignment="1">
      <alignment horizontal="center" vertical="top"/>
    </xf>
    <xf numFmtId="2" fontId="0" fillId="0" borderId="22" xfId="0" applyNumberFormat="1" applyBorder="1"/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Border="1"/>
    <xf numFmtId="0" fontId="7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1" xfId="0" applyFont="1" applyBorder="1" applyAlignment="1">
      <alignment horizontal="center" vertic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21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2" fontId="3" fillId="0" borderId="22" xfId="0" applyNumberFormat="1" applyFont="1" applyBorder="1"/>
    <xf numFmtId="1" fontId="3" fillId="0" borderId="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5" xfId="0" applyBorder="1"/>
    <xf numFmtId="164" fontId="0" fillId="0" borderId="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opLeftCell="A70" workbookViewId="0">
      <selection activeCell="Q8" sqref="Q8"/>
    </sheetView>
  </sheetViews>
  <sheetFormatPr defaultRowHeight="15"/>
  <cols>
    <col min="1" max="1" width="5" customWidth="1"/>
    <col min="2" max="2" width="11.28515625" customWidth="1"/>
    <col min="3" max="3" width="20.85546875" bestFit="1" customWidth="1"/>
    <col min="4" max="4" width="17.5703125" bestFit="1" customWidth="1"/>
    <col min="5" max="5" width="21.7109375" customWidth="1"/>
    <col min="6" max="6" width="4.28515625" hidden="1" customWidth="1"/>
    <col min="7" max="8" width="4.140625" customWidth="1"/>
    <col min="9" max="9" width="5.28515625" customWidth="1"/>
    <col min="10" max="10" width="10" customWidth="1"/>
    <col min="11" max="11" width="9.285156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17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13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15</v>
      </c>
      <c r="C6" s="20" t="s">
        <v>16</v>
      </c>
      <c r="D6" s="21" t="s">
        <v>768</v>
      </c>
      <c r="E6" s="21" t="s">
        <v>768</v>
      </c>
      <c r="F6" s="22"/>
      <c r="G6" s="22">
        <v>1</v>
      </c>
      <c r="H6" s="22"/>
      <c r="I6" s="22">
        <f>H6+G6</f>
        <v>1</v>
      </c>
      <c r="J6" s="29">
        <v>6500</v>
      </c>
      <c r="K6" s="30">
        <f>J6*I6</f>
        <v>6500</v>
      </c>
    </row>
    <row r="7" spans="1:11">
      <c r="A7" s="25" t="s">
        <v>765</v>
      </c>
      <c r="B7" s="60"/>
      <c r="C7" s="20" t="s">
        <v>16</v>
      </c>
      <c r="D7" s="21" t="s">
        <v>768</v>
      </c>
      <c r="E7" s="21" t="s">
        <v>768</v>
      </c>
      <c r="F7" s="22"/>
      <c r="G7" s="22"/>
      <c r="H7" s="22">
        <v>1</v>
      </c>
      <c r="I7" s="22">
        <f t="shared" ref="I7:I70" si="0">H7+G7</f>
        <v>1</v>
      </c>
      <c r="J7" s="29">
        <v>6500</v>
      </c>
      <c r="K7" s="30">
        <f t="shared" ref="K7:K70" si="1">J7*I7</f>
        <v>6500</v>
      </c>
    </row>
    <row r="8" spans="1:11">
      <c r="A8" s="25" t="s">
        <v>765</v>
      </c>
      <c r="B8" s="60"/>
      <c r="C8" s="20" t="s">
        <v>18</v>
      </c>
      <c r="D8" s="21" t="s">
        <v>768</v>
      </c>
      <c r="E8" s="21" t="s">
        <v>768</v>
      </c>
      <c r="F8" s="22"/>
      <c r="G8" s="22"/>
      <c r="H8" s="22">
        <v>1</v>
      </c>
      <c r="I8" s="22">
        <f t="shared" si="0"/>
        <v>1</v>
      </c>
      <c r="J8" s="29">
        <v>65000</v>
      </c>
      <c r="K8" s="30">
        <f t="shared" si="1"/>
        <v>65000</v>
      </c>
    </row>
    <row r="9" spans="1:11">
      <c r="A9" s="25" t="s">
        <v>765</v>
      </c>
      <c r="B9" s="60"/>
      <c r="C9" s="20" t="s">
        <v>19</v>
      </c>
      <c r="D9" s="22" t="s">
        <v>26</v>
      </c>
      <c r="E9" s="21" t="s">
        <v>768</v>
      </c>
      <c r="F9" s="22"/>
      <c r="G9" s="22">
        <v>1</v>
      </c>
      <c r="H9" s="22"/>
      <c r="I9" s="22">
        <f t="shared" si="0"/>
        <v>1</v>
      </c>
      <c r="J9" s="29">
        <v>65000</v>
      </c>
      <c r="K9" s="30">
        <f t="shared" si="1"/>
        <v>65000</v>
      </c>
    </row>
    <row r="10" spans="1:11">
      <c r="A10" s="25" t="s">
        <v>765</v>
      </c>
      <c r="B10" s="60"/>
      <c r="C10" s="20" t="s">
        <v>20</v>
      </c>
      <c r="D10" s="21" t="s">
        <v>768</v>
      </c>
      <c r="E10" s="21" t="s">
        <v>768</v>
      </c>
      <c r="F10" s="22"/>
      <c r="G10" s="22">
        <v>1</v>
      </c>
      <c r="H10" s="22"/>
      <c r="I10" s="22">
        <f t="shared" si="0"/>
        <v>1</v>
      </c>
      <c r="J10" s="29">
        <v>6500</v>
      </c>
      <c r="K10" s="30">
        <f t="shared" si="1"/>
        <v>6500</v>
      </c>
    </row>
    <row r="11" spans="1:11">
      <c r="A11" s="25" t="s">
        <v>765</v>
      </c>
      <c r="B11" s="60"/>
      <c r="C11" s="20" t="s">
        <v>21</v>
      </c>
      <c r="D11" s="21" t="s">
        <v>768</v>
      </c>
      <c r="E11" s="21" t="s">
        <v>768</v>
      </c>
      <c r="F11" s="22"/>
      <c r="G11" s="22"/>
      <c r="H11" s="22">
        <v>1</v>
      </c>
      <c r="I11" s="22">
        <f t="shared" si="0"/>
        <v>1</v>
      </c>
      <c r="J11" s="29">
        <v>45000</v>
      </c>
      <c r="K11" s="30">
        <f t="shared" si="1"/>
        <v>45000</v>
      </c>
    </row>
    <row r="12" spans="1:11">
      <c r="A12" s="25" t="s">
        <v>765</v>
      </c>
      <c r="B12" s="60"/>
      <c r="C12" s="20" t="s">
        <v>22</v>
      </c>
      <c r="D12" s="22" t="s">
        <v>25</v>
      </c>
      <c r="E12" s="21" t="s">
        <v>768</v>
      </c>
      <c r="F12" s="22"/>
      <c r="G12" s="22">
        <v>1</v>
      </c>
      <c r="H12" s="22"/>
      <c r="I12" s="22">
        <f t="shared" si="0"/>
        <v>1</v>
      </c>
      <c r="J12" s="29">
        <v>80000</v>
      </c>
      <c r="K12" s="30">
        <f t="shared" si="1"/>
        <v>80000</v>
      </c>
    </row>
    <row r="13" spans="1:11">
      <c r="A13" s="25" t="s">
        <v>765</v>
      </c>
      <c r="B13" s="60"/>
      <c r="C13" s="20" t="s">
        <v>23</v>
      </c>
      <c r="D13" s="22" t="s">
        <v>24</v>
      </c>
      <c r="E13" s="21" t="s">
        <v>768</v>
      </c>
      <c r="F13" s="22"/>
      <c r="G13" s="22">
        <v>1</v>
      </c>
      <c r="H13" s="22"/>
      <c r="I13" s="22">
        <f t="shared" si="0"/>
        <v>1</v>
      </c>
      <c r="J13" s="29">
        <v>150000</v>
      </c>
      <c r="K13" s="30">
        <f t="shared" si="1"/>
        <v>150000</v>
      </c>
    </row>
    <row r="14" spans="1:11">
      <c r="A14" s="25" t="s">
        <v>765</v>
      </c>
      <c r="B14" s="60"/>
      <c r="C14" s="20" t="s">
        <v>16</v>
      </c>
      <c r="D14" s="21" t="s">
        <v>768</v>
      </c>
      <c r="E14" s="21" t="s">
        <v>768</v>
      </c>
      <c r="F14" s="22"/>
      <c r="G14" s="22"/>
      <c r="H14" s="22">
        <v>1</v>
      </c>
      <c r="I14" s="22">
        <f t="shared" si="0"/>
        <v>1</v>
      </c>
      <c r="J14" s="29">
        <v>6500</v>
      </c>
      <c r="K14" s="30">
        <f t="shared" si="1"/>
        <v>6500</v>
      </c>
    </row>
    <row r="15" spans="1:11">
      <c r="A15" s="25" t="s">
        <v>765</v>
      </c>
      <c r="B15" s="60"/>
      <c r="C15" s="20" t="s">
        <v>19</v>
      </c>
      <c r="D15" s="22" t="s">
        <v>33</v>
      </c>
      <c r="E15" s="21" t="s">
        <v>768</v>
      </c>
      <c r="F15" s="22"/>
      <c r="G15" s="22">
        <v>1</v>
      </c>
      <c r="H15" s="22"/>
      <c r="I15" s="22">
        <f t="shared" si="0"/>
        <v>1</v>
      </c>
      <c r="J15" s="29">
        <v>65000</v>
      </c>
      <c r="K15" s="30">
        <f t="shared" si="1"/>
        <v>65000</v>
      </c>
    </row>
    <row r="16" spans="1:11">
      <c r="A16" s="25" t="s">
        <v>765</v>
      </c>
      <c r="B16" s="60"/>
      <c r="C16" s="20" t="s">
        <v>27</v>
      </c>
      <c r="D16" s="22" t="s">
        <v>34</v>
      </c>
      <c r="E16" s="22" t="s">
        <v>35</v>
      </c>
      <c r="F16" s="22"/>
      <c r="G16" s="22">
        <v>1</v>
      </c>
      <c r="H16" s="22"/>
      <c r="I16" s="22">
        <f t="shared" si="0"/>
        <v>1</v>
      </c>
      <c r="J16" s="29">
        <v>80000</v>
      </c>
      <c r="K16" s="30">
        <f t="shared" si="1"/>
        <v>80000</v>
      </c>
    </row>
    <row r="17" spans="1:11">
      <c r="A17" s="25" t="s">
        <v>765</v>
      </c>
      <c r="B17" s="60"/>
      <c r="C17" s="20" t="s">
        <v>28</v>
      </c>
      <c r="D17" s="22" t="s">
        <v>36</v>
      </c>
      <c r="E17" s="22" t="s">
        <v>37</v>
      </c>
      <c r="F17" s="22"/>
      <c r="G17" s="22">
        <v>1</v>
      </c>
      <c r="H17" s="22"/>
      <c r="I17" s="22">
        <f t="shared" si="0"/>
        <v>1</v>
      </c>
      <c r="J17" s="29">
        <v>38000</v>
      </c>
      <c r="K17" s="30">
        <f t="shared" si="1"/>
        <v>38000</v>
      </c>
    </row>
    <row r="18" spans="1:11">
      <c r="A18" s="25" t="s">
        <v>765</v>
      </c>
      <c r="B18" s="60"/>
      <c r="C18" s="20" t="s">
        <v>29</v>
      </c>
      <c r="D18" s="22" t="s">
        <v>38</v>
      </c>
      <c r="E18" s="21" t="s">
        <v>768</v>
      </c>
      <c r="F18" s="22"/>
      <c r="G18" s="22">
        <v>1</v>
      </c>
      <c r="H18" s="22"/>
      <c r="I18" s="22">
        <f t="shared" si="0"/>
        <v>1</v>
      </c>
      <c r="J18" s="29">
        <v>3500</v>
      </c>
      <c r="K18" s="30">
        <f t="shared" si="1"/>
        <v>3500</v>
      </c>
    </row>
    <row r="19" spans="1:11">
      <c r="A19" s="25" t="s">
        <v>765</v>
      </c>
      <c r="B19" s="60"/>
      <c r="C19" s="20" t="s">
        <v>30</v>
      </c>
      <c r="D19" s="22" t="s">
        <v>39</v>
      </c>
      <c r="E19" s="22" t="s">
        <v>40</v>
      </c>
      <c r="F19" s="22"/>
      <c r="G19" s="22">
        <v>1</v>
      </c>
      <c r="H19" s="22"/>
      <c r="I19" s="22">
        <f t="shared" si="0"/>
        <v>1</v>
      </c>
      <c r="J19" s="29"/>
      <c r="K19" s="30">
        <f t="shared" si="1"/>
        <v>0</v>
      </c>
    </row>
    <row r="20" spans="1:11">
      <c r="A20" s="25" t="s">
        <v>765</v>
      </c>
      <c r="B20" s="60"/>
      <c r="C20" s="20" t="s">
        <v>18</v>
      </c>
      <c r="D20" s="21" t="s">
        <v>768</v>
      </c>
      <c r="E20" s="21" t="s">
        <v>768</v>
      </c>
      <c r="F20" s="22"/>
      <c r="G20" s="22">
        <v>1</v>
      </c>
      <c r="H20" s="22"/>
      <c r="I20" s="22">
        <f t="shared" si="0"/>
        <v>1</v>
      </c>
      <c r="J20" s="29">
        <v>65000</v>
      </c>
      <c r="K20" s="30">
        <f t="shared" si="1"/>
        <v>65000</v>
      </c>
    </row>
    <row r="21" spans="1:11">
      <c r="A21" s="25" t="s">
        <v>765</v>
      </c>
      <c r="B21" s="60"/>
      <c r="C21" s="20" t="s">
        <v>31</v>
      </c>
      <c r="D21" s="21" t="s">
        <v>768</v>
      </c>
      <c r="E21" s="21" t="s">
        <v>768</v>
      </c>
      <c r="F21" s="22"/>
      <c r="G21" s="22">
        <v>1</v>
      </c>
      <c r="H21" s="22"/>
      <c r="I21" s="22">
        <f t="shared" si="0"/>
        <v>1</v>
      </c>
      <c r="J21" s="29">
        <v>6500</v>
      </c>
      <c r="K21" s="30">
        <f t="shared" si="1"/>
        <v>6500</v>
      </c>
    </row>
    <row r="22" spans="1:11">
      <c r="A22" s="25" t="s">
        <v>765</v>
      </c>
      <c r="B22" s="60"/>
      <c r="C22" s="20" t="s">
        <v>32</v>
      </c>
      <c r="D22" s="21" t="s">
        <v>768</v>
      </c>
      <c r="E22" s="21" t="s">
        <v>768</v>
      </c>
      <c r="F22" s="22"/>
      <c r="G22" s="22">
        <v>1</v>
      </c>
      <c r="H22" s="22"/>
      <c r="I22" s="22">
        <f t="shared" si="0"/>
        <v>1</v>
      </c>
      <c r="J22" s="29">
        <v>6500</v>
      </c>
      <c r="K22" s="30">
        <f t="shared" si="1"/>
        <v>6500</v>
      </c>
    </row>
    <row r="23" spans="1:11">
      <c r="A23" s="25" t="s">
        <v>765</v>
      </c>
      <c r="B23" s="60"/>
      <c r="C23" s="20" t="s">
        <v>41</v>
      </c>
      <c r="D23" s="22" t="s">
        <v>34</v>
      </c>
      <c r="E23" s="22" t="s">
        <v>42</v>
      </c>
      <c r="F23" s="22"/>
      <c r="G23" s="22"/>
      <c r="H23" s="22">
        <v>1</v>
      </c>
      <c r="I23" s="22">
        <f t="shared" si="0"/>
        <v>1</v>
      </c>
      <c r="J23" s="29">
        <v>45000</v>
      </c>
      <c r="K23" s="30">
        <f t="shared" si="1"/>
        <v>45000</v>
      </c>
    </row>
    <row r="24" spans="1:11">
      <c r="A24" s="25" t="s">
        <v>765</v>
      </c>
      <c r="B24" s="60"/>
      <c r="C24" s="20" t="s">
        <v>771</v>
      </c>
      <c r="D24" s="22" t="s">
        <v>47</v>
      </c>
      <c r="E24" s="21" t="s">
        <v>768</v>
      </c>
      <c r="F24" s="22"/>
      <c r="G24" s="22">
        <v>1</v>
      </c>
      <c r="H24" s="22"/>
      <c r="I24" s="22">
        <f t="shared" si="0"/>
        <v>1</v>
      </c>
      <c r="J24" s="29">
        <v>150000</v>
      </c>
      <c r="K24" s="30">
        <f t="shared" si="1"/>
        <v>150000</v>
      </c>
    </row>
    <row r="25" spans="1:11">
      <c r="A25" s="25" t="s">
        <v>765</v>
      </c>
      <c r="B25" s="60"/>
      <c r="C25" s="20" t="s">
        <v>43</v>
      </c>
      <c r="D25" s="22" t="s">
        <v>45</v>
      </c>
      <c r="E25" s="21" t="s">
        <v>768</v>
      </c>
      <c r="F25" s="22"/>
      <c r="G25" s="22">
        <v>1</v>
      </c>
      <c r="H25" s="22"/>
      <c r="I25" s="22">
        <f t="shared" si="0"/>
        <v>1</v>
      </c>
      <c r="J25" s="29">
        <v>15500</v>
      </c>
      <c r="K25" s="30">
        <f t="shared" si="1"/>
        <v>15500</v>
      </c>
    </row>
    <row r="26" spans="1:11">
      <c r="A26" s="25" t="s">
        <v>765</v>
      </c>
      <c r="B26" s="60"/>
      <c r="C26" s="20" t="s">
        <v>44</v>
      </c>
      <c r="D26" s="21" t="s">
        <v>768</v>
      </c>
      <c r="E26" s="21" t="s">
        <v>768</v>
      </c>
      <c r="F26" s="22"/>
      <c r="G26" s="22">
        <v>1</v>
      </c>
      <c r="H26" s="22"/>
      <c r="I26" s="22">
        <f t="shared" si="0"/>
        <v>1</v>
      </c>
      <c r="J26" s="29">
        <v>3500</v>
      </c>
      <c r="K26" s="30">
        <f t="shared" si="1"/>
        <v>3500</v>
      </c>
    </row>
    <row r="27" spans="1:11">
      <c r="A27" s="25" t="s">
        <v>765</v>
      </c>
      <c r="B27" s="60"/>
      <c r="C27" s="20" t="s">
        <v>43</v>
      </c>
      <c r="D27" s="22" t="s">
        <v>45</v>
      </c>
      <c r="E27" s="21" t="s">
        <v>768</v>
      </c>
      <c r="F27" s="22"/>
      <c r="G27" s="22">
        <v>1</v>
      </c>
      <c r="H27" s="22"/>
      <c r="I27" s="22">
        <f t="shared" si="0"/>
        <v>1</v>
      </c>
      <c r="J27" s="29">
        <v>15500</v>
      </c>
      <c r="K27" s="30">
        <f t="shared" si="1"/>
        <v>15500</v>
      </c>
    </row>
    <row r="28" spans="1:11">
      <c r="A28" s="25" t="s">
        <v>765</v>
      </c>
      <c r="B28" s="60"/>
      <c r="C28" s="20" t="s">
        <v>28</v>
      </c>
      <c r="D28" s="22" t="s">
        <v>46</v>
      </c>
      <c r="E28" s="22" t="s">
        <v>50</v>
      </c>
      <c r="F28" s="22"/>
      <c r="G28" s="22">
        <v>1</v>
      </c>
      <c r="H28" s="22"/>
      <c r="I28" s="22">
        <f t="shared" si="0"/>
        <v>1</v>
      </c>
      <c r="J28" s="29">
        <v>38000</v>
      </c>
      <c r="K28" s="30">
        <f t="shared" si="1"/>
        <v>38000</v>
      </c>
    </row>
    <row r="29" spans="1:11">
      <c r="A29" s="25" t="s">
        <v>765</v>
      </c>
      <c r="B29" s="60"/>
      <c r="C29" s="20" t="s">
        <v>28</v>
      </c>
      <c r="D29" s="22" t="s">
        <v>45</v>
      </c>
      <c r="E29" s="23" t="s">
        <v>49</v>
      </c>
      <c r="F29" s="22"/>
      <c r="G29" s="22">
        <v>1</v>
      </c>
      <c r="H29" s="22"/>
      <c r="I29" s="22">
        <f t="shared" si="0"/>
        <v>1</v>
      </c>
      <c r="J29" s="29">
        <v>38000</v>
      </c>
      <c r="K29" s="30">
        <f t="shared" si="1"/>
        <v>38000</v>
      </c>
    </row>
    <row r="30" spans="1:11">
      <c r="A30" s="25" t="s">
        <v>765</v>
      </c>
      <c r="B30" s="60"/>
      <c r="C30" s="20" t="s">
        <v>28</v>
      </c>
      <c r="D30" s="22" t="s">
        <v>45</v>
      </c>
      <c r="E30" s="23" t="s">
        <v>48</v>
      </c>
      <c r="F30" s="22"/>
      <c r="G30" s="22">
        <v>1</v>
      </c>
      <c r="H30" s="22"/>
      <c r="I30" s="22">
        <f t="shared" si="0"/>
        <v>1</v>
      </c>
      <c r="J30" s="29">
        <v>38000</v>
      </c>
      <c r="K30" s="30">
        <f t="shared" si="1"/>
        <v>38000</v>
      </c>
    </row>
    <row r="31" spans="1:11">
      <c r="A31" s="25" t="s">
        <v>765</v>
      </c>
      <c r="B31" s="60" t="s">
        <v>51</v>
      </c>
      <c r="C31" s="20" t="s">
        <v>52</v>
      </c>
      <c r="D31" s="21" t="s">
        <v>768</v>
      </c>
      <c r="E31" s="21" t="s">
        <v>768</v>
      </c>
      <c r="F31" s="22"/>
      <c r="G31" s="22">
        <v>1</v>
      </c>
      <c r="H31" s="22"/>
      <c r="I31" s="22">
        <f t="shared" si="0"/>
        <v>1</v>
      </c>
      <c r="J31" s="29">
        <v>3500</v>
      </c>
      <c r="K31" s="30">
        <f t="shared" si="1"/>
        <v>3500</v>
      </c>
    </row>
    <row r="32" spans="1:11">
      <c r="A32" s="25" t="s">
        <v>765</v>
      </c>
      <c r="B32" s="60"/>
      <c r="C32" s="20" t="s">
        <v>53</v>
      </c>
      <c r="D32" s="21" t="s">
        <v>768</v>
      </c>
      <c r="E32" s="21" t="s">
        <v>768</v>
      </c>
      <c r="F32" s="22"/>
      <c r="G32" s="22">
        <v>1</v>
      </c>
      <c r="H32" s="22"/>
      <c r="I32" s="22">
        <f t="shared" si="0"/>
        <v>1</v>
      </c>
      <c r="J32" s="29">
        <v>14000</v>
      </c>
      <c r="K32" s="30">
        <f t="shared" si="1"/>
        <v>14000</v>
      </c>
    </row>
    <row r="33" spans="1:11">
      <c r="A33" s="25" t="s">
        <v>765</v>
      </c>
      <c r="B33" s="60"/>
      <c r="C33" s="20" t="s">
        <v>54</v>
      </c>
      <c r="D33" s="22" t="s">
        <v>55</v>
      </c>
      <c r="E33" s="21" t="s">
        <v>768</v>
      </c>
      <c r="F33" s="22"/>
      <c r="G33" s="22">
        <v>1</v>
      </c>
      <c r="H33" s="22"/>
      <c r="I33" s="22">
        <f t="shared" si="0"/>
        <v>1</v>
      </c>
      <c r="J33" s="29">
        <v>15000</v>
      </c>
      <c r="K33" s="30">
        <f t="shared" si="1"/>
        <v>15000</v>
      </c>
    </row>
    <row r="34" spans="1:11">
      <c r="A34" s="25" t="s">
        <v>765</v>
      </c>
      <c r="B34" s="60"/>
      <c r="C34" s="20" t="s">
        <v>56</v>
      </c>
      <c r="D34" s="22" t="s">
        <v>25</v>
      </c>
      <c r="E34" s="21" t="s">
        <v>768</v>
      </c>
      <c r="F34" s="22"/>
      <c r="G34" s="22">
        <v>1</v>
      </c>
      <c r="H34" s="22"/>
      <c r="I34" s="22">
        <f t="shared" si="0"/>
        <v>1</v>
      </c>
      <c r="J34" s="29">
        <v>80000</v>
      </c>
      <c r="K34" s="30">
        <f t="shared" si="1"/>
        <v>80000</v>
      </c>
    </row>
    <row r="35" spans="1:11">
      <c r="A35" s="25" t="s">
        <v>765</v>
      </c>
      <c r="B35" s="60"/>
      <c r="C35" s="20" t="s">
        <v>57</v>
      </c>
      <c r="D35" s="22" t="s">
        <v>63</v>
      </c>
      <c r="E35" s="21" t="s">
        <v>768</v>
      </c>
      <c r="F35" s="22"/>
      <c r="G35" s="22">
        <v>1</v>
      </c>
      <c r="H35" s="22"/>
      <c r="I35" s="22">
        <f t="shared" si="0"/>
        <v>1</v>
      </c>
      <c r="J35" s="29">
        <v>1100</v>
      </c>
      <c r="K35" s="30">
        <f t="shared" si="1"/>
        <v>1100</v>
      </c>
    </row>
    <row r="36" spans="1:11">
      <c r="A36" s="25" t="s">
        <v>765</v>
      </c>
      <c r="B36" s="60"/>
      <c r="C36" s="20" t="s">
        <v>58</v>
      </c>
      <c r="D36" s="21" t="s">
        <v>768</v>
      </c>
      <c r="E36" s="21" t="s">
        <v>768</v>
      </c>
      <c r="F36" s="22"/>
      <c r="G36" s="22">
        <v>1</v>
      </c>
      <c r="H36" s="22"/>
      <c r="I36" s="22">
        <f t="shared" si="0"/>
        <v>1</v>
      </c>
      <c r="J36" s="29">
        <v>65000</v>
      </c>
      <c r="K36" s="30">
        <f t="shared" si="1"/>
        <v>65000</v>
      </c>
    </row>
    <row r="37" spans="1:11">
      <c r="A37" s="25" t="s">
        <v>765</v>
      </c>
      <c r="B37" s="60"/>
      <c r="C37" s="20" t="s">
        <v>59</v>
      </c>
      <c r="D37" s="22" t="s">
        <v>62</v>
      </c>
      <c r="E37" s="22">
        <v>23339</v>
      </c>
      <c r="F37" s="22"/>
      <c r="G37" s="22">
        <v>1</v>
      </c>
      <c r="H37" s="22"/>
      <c r="I37" s="22">
        <f t="shared" si="0"/>
        <v>1</v>
      </c>
      <c r="J37" s="29">
        <v>30000</v>
      </c>
      <c r="K37" s="30">
        <f t="shared" si="1"/>
        <v>30000</v>
      </c>
    </row>
    <row r="38" spans="1:11">
      <c r="A38" s="25" t="s">
        <v>765</v>
      </c>
      <c r="B38" s="60"/>
      <c r="C38" s="20" t="s">
        <v>60</v>
      </c>
      <c r="D38" s="22" t="s">
        <v>61</v>
      </c>
      <c r="E38" s="21" t="s">
        <v>768</v>
      </c>
      <c r="F38" s="22"/>
      <c r="G38" s="22">
        <v>1</v>
      </c>
      <c r="H38" s="22"/>
      <c r="I38" s="22">
        <f t="shared" si="0"/>
        <v>1</v>
      </c>
      <c r="J38" s="29">
        <v>6500</v>
      </c>
      <c r="K38" s="30">
        <f t="shared" si="1"/>
        <v>6500</v>
      </c>
    </row>
    <row r="39" spans="1:11">
      <c r="A39" s="25" t="s">
        <v>765</v>
      </c>
      <c r="B39" s="60"/>
      <c r="C39" s="20" t="s">
        <v>53</v>
      </c>
      <c r="D39" s="21" t="s">
        <v>768</v>
      </c>
      <c r="E39" s="21" t="s">
        <v>768</v>
      </c>
      <c r="F39" s="22"/>
      <c r="G39" s="22">
        <v>1</v>
      </c>
      <c r="H39" s="22"/>
      <c r="I39" s="22">
        <f t="shared" si="0"/>
        <v>1</v>
      </c>
      <c r="J39" s="29">
        <v>14000</v>
      </c>
      <c r="K39" s="30">
        <f t="shared" si="1"/>
        <v>14000</v>
      </c>
    </row>
    <row r="40" spans="1:11">
      <c r="A40" s="25" t="s">
        <v>765</v>
      </c>
      <c r="B40" s="60"/>
      <c r="C40" s="20" t="s">
        <v>53</v>
      </c>
      <c r="D40" s="21" t="s">
        <v>768</v>
      </c>
      <c r="E40" s="21" t="s">
        <v>768</v>
      </c>
      <c r="F40" s="22"/>
      <c r="G40" s="22">
        <v>1</v>
      </c>
      <c r="H40" s="22"/>
      <c r="I40" s="22">
        <f t="shared" si="0"/>
        <v>1</v>
      </c>
      <c r="J40" s="29">
        <v>14000</v>
      </c>
      <c r="K40" s="30">
        <f t="shared" si="1"/>
        <v>14000</v>
      </c>
    </row>
    <row r="41" spans="1:11">
      <c r="A41" s="25" t="s">
        <v>765</v>
      </c>
      <c r="B41" s="60" t="s">
        <v>64</v>
      </c>
      <c r="C41" s="20" t="s">
        <v>77</v>
      </c>
      <c r="D41" s="21" t="s">
        <v>768</v>
      </c>
      <c r="E41" s="21" t="s">
        <v>768</v>
      </c>
      <c r="F41" s="22"/>
      <c r="G41" s="22">
        <v>1</v>
      </c>
      <c r="H41" s="22"/>
      <c r="I41" s="22">
        <f t="shared" si="0"/>
        <v>1</v>
      </c>
      <c r="J41" s="29">
        <v>6500</v>
      </c>
      <c r="K41" s="30">
        <f t="shared" si="1"/>
        <v>6500</v>
      </c>
    </row>
    <row r="42" spans="1:11">
      <c r="A42" s="25" t="s">
        <v>765</v>
      </c>
      <c r="B42" s="60"/>
      <c r="C42" s="20" t="s">
        <v>54</v>
      </c>
      <c r="D42" s="22" t="s">
        <v>73</v>
      </c>
      <c r="E42" s="22" t="s">
        <v>76</v>
      </c>
      <c r="F42" s="22"/>
      <c r="G42" s="22">
        <v>1</v>
      </c>
      <c r="H42" s="22"/>
      <c r="I42" s="22">
        <f t="shared" si="0"/>
        <v>1</v>
      </c>
      <c r="J42" s="29">
        <v>15000</v>
      </c>
      <c r="K42" s="30">
        <f t="shared" si="1"/>
        <v>15000</v>
      </c>
    </row>
    <row r="43" spans="1:11">
      <c r="A43" s="25" t="s">
        <v>765</v>
      </c>
      <c r="B43" s="60"/>
      <c r="C43" s="20" t="s">
        <v>65</v>
      </c>
      <c r="D43" s="22" t="s">
        <v>74</v>
      </c>
      <c r="E43" s="22" t="s">
        <v>75</v>
      </c>
      <c r="F43" s="22"/>
      <c r="G43" s="22">
        <v>1</v>
      </c>
      <c r="H43" s="22"/>
      <c r="I43" s="22">
        <f t="shared" si="0"/>
        <v>1</v>
      </c>
      <c r="J43" s="29">
        <v>1500</v>
      </c>
      <c r="K43" s="30">
        <f t="shared" si="1"/>
        <v>1500</v>
      </c>
    </row>
    <row r="44" spans="1:11">
      <c r="A44" s="25" t="s">
        <v>765</v>
      </c>
      <c r="B44" s="60"/>
      <c r="C44" s="20" t="s">
        <v>66</v>
      </c>
      <c r="D44" s="21" t="s">
        <v>768</v>
      </c>
      <c r="E44" s="21" t="s">
        <v>768</v>
      </c>
      <c r="F44" s="22"/>
      <c r="G44" s="22"/>
      <c r="H44" s="22">
        <v>1</v>
      </c>
      <c r="I44" s="22">
        <f t="shared" si="0"/>
        <v>1</v>
      </c>
      <c r="J44" s="29">
        <v>4500</v>
      </c>
      <c r="K44" s="30">
        <f t="shared" si="1"/>
        <v>4500</v>
      </c>
    </row>
    <row r="45" spans="1:11">
      <c r="A45" s="25" t="s">
        <v>765</v>
      </c>
      <c r="B45" s="60"/>
      <c r="C45" s="20" t="s">
        <v>67</v>
      </c>
      <c r="D45" s="21" t="s">
        <v>768</v>
      </c>
      <c r="E45" s="21" t="s">
        <v>768</v>
      </c>
      <c r="F45" s="22"/>
      <c r="G45" s="22"/>
      <c r="H45" s="22">
        <v>1</v>
      </c>
      <c r="I45" s="22">
        <f t="shared" si="0"/>
        <v>1</v>
      </c>
      <c r="J45" s="29">
        <v>30000</v>
      </c>
      <c r="K45" s="30">
        <f t="shared" si="1"/>
        <v>30000</v>
      </c>
    </row>
    <row r="46" spans="1:11">
      <c r="A46" s="25" t="s">
        <v>765</v>
      </c>
      <c r="B46" s="60"/>
      <c r="C46" s="20" t="s">
        <v>68</v>
      </c>
      <c r="D46" s="22" t="s">
        <v>72</v>
      </c>
      <c r="E46" s="22" t="s">
        <v>761</v>
      </c>
      <c r="F46" s="22"/>
      <c r="G46" s="22"/>
      <c r="H46" s="22">
        <v>1</v>
      </c>
      <c r="I46" s="22">
        <f t="shared" si="0"/>
        <v>1</v>
      </c>
      <c r="J46" s="29">
        <v>200000</v>
      </c>
      <c r="K46" s="30">
        <f t="shared" si="1"/>
        <v>200000</v>
      </c>
    </row>
    <row r="47" spans="1:11">
      <c r="A47" s="25" t="s">
        <v>765</v>
      </c>
      <c r="B47" s="60"/>
      <c r="C47" s="20" t="s">
        <v>57</v>
      </c>
      <c r="D47" s="22" t="s">
        <v>71</v>
      </c>
      <c r="E47" s="22">
        <v>73681</v>
      </c>
      <c r="F47" s="22"/>
      <c r="G47" s="22">
        <v>1</v>
      </c>
      <c r="H47" s="22"/>
      <c r="I47" s="22">
        <f t="shared" si="0"/>
        <v>1</v>
      </c>
      <c r="J47" s="29">
        <v>1100</v>
      </c>
      <c r="K47" s="30">
        <f t="shared" si="1"/>
        <v>1100</v>
      </c>
    </row>
    <row r="48" spans="1:11">
      <c r="A48" s="25" t="s">
        <v>765</v>
      </c>
      <c r="B48" s="60"/>
      <c r="C48" s="20" t="s">
        <v>69</v>
      </c>
      <c r="D48" s="22" t="s">
        <v>70</v>
      </c>
      <c r="E48" s="22">
        <v>2013022229</v>
      </c>
      <c r="F48" s="22"/>
      <c r="G48" s="22"/>
      <c r="H48" s="22">
        <v>1</v>
      </c>
      <c r="I48" s="22">
        <f t="shared" si="0"/>
        <v>1</v>
      </c>
      <c r="J48" s="29">
        <v>6500</v>
      </c>
      <c r="K48" s="30">
        <f t="shared" si="1"/>
        <v>6500</v>
      </c>
    </row>
    <row r="49" spans="1:11">
      <c r="A49" s="25" t="s">
        <v>765</v>
      </c>
      <c r="B49" s="24" t="s">
        <v>78</v>
      </c>
      <c r="C49" s="20" t="s">
        <v>69</v>
      </c>
      <c r="D49" s="22" t="s">
        <v>70</v>
      </c>
      <c r="E49" s="21" t="s">
        <v>768</v>
      </c>
      <c r="F49" s="22"/>
      <c r="G49" s="22">
        <v>1</v>
      </c>
      <c r="H49" s="22"/>
      <c r="I49" s="22">
        <f t="shared" si="0"/>
        <v>1</v>
      </c>
      <c r="J49" s="29">
        <v>6500</v>
      </c>
      <c r="K49" s="30">
        <f t="shared" si="1"/>
        <v>6500</v>
      </c>
    </row>
    <row r="50" spans="1:11">
      <c r="A50" s="25" t="s">
        <v>765</v>
      </c>
      <c r="B50" s="60" t="s">
        <v>80</v>
      </c>
      <c r="C50" s="20" t="s">
        <v>79</v>
      </c>
      <c r="D50" s="21" t="s">
        <v>768</v>
      </c>
      <c r="E50" s="21" t="s">
        <v>768</v>
      </c>
      <c r="F50" s="22"/>
      <c r="G50" s="22">
        <v>1</v>
      </c>
      <c r="H50" s="22"/>
      <c r="I50" s="22">
        <f t="shared" si="0"/>
        <v>1</v>
      </c>
      <c r="J50" s="29">
        <v>2500</v>
      </c>
      <c r="K50" s="30">
        <f t="shared" si="1"/>
        <v>2500</v>
      </c>
    </row>
    <row r="51" spans="1:11">
      <c r="A51" s="25" t="s">
        <v>765</v>
      </c>
      <c r="B51" s="60"/>
      <c r="C51" s="20" t="s">
        <v>57</v>
      </c>
      <c r="D51" s="21" t="s">
        <v>768</v>
      </c>
      <c r="E51" s="21" t="s">
        <v>768</v>
      </c>
      <c r="F51" s="22"/>
      <c r="G51" s="22">
        <v>1</v>
      </c>
      <c r="H51" s="22"/>
      <c r="I51" s="22">
        <f t="shared" si="0"/>
        <v>1</v>
      </c>
      <c r="J51" s="29">
        <v>1100</v>
      </c>
      <c r="K51" s="30">
        <f t="shared" si="1"/>
        <v>1100</v>
      </c>
    </row>
    <row r="52" spans="1:11">
      <c r="A52" s="25" t="s">
        <v>765</v>
      </c>
      <c r="B52" s="60"/>
      <c r="C52" s="20" t="s">
        <v>82</v>
      </c>
      <c r="D52" s="22" t="s">
        <v>88</v>
      </c>
      <c r="E52" s="21" t="s">
        <v>768</v>
      </c>
      <c r="F52" s="22"/>
      <c r="G52" s="22"/>
      <c r="H52" s="22">
        <v>1</v>
      </c>
      <c r="I52" s="22">
        <f t="shared" si="0"/>
        <v>1</v>
      </c>
      <c r="J52" s="29">
        <v>250000</v>
      </c>
      <c r="K52" s="30">
        <f t="shared" si="1"/>
        <v>250000</v>
      </c>
    </row>
    <row r="53" spans="1:11">
      <c r="A53" s="25" t="s">
        <v>765</v>
      </c>
      <c r="B53" s="60" t="s">
        <v>81</v>
      </c>
      <c r="C53" s="20" t="s">
        <v>83</v>
      </c>
      <c r="D53" s="22" t="s">
        <v>87</v>
      </c>
      <c r="E53" s="21" t="s">
        <v>768</v>
      </c>
      <c r="F53" s="22"/>
      <c r="G53" s="22"/>
      <c r="H53" s="22">
        <v>1</v>
      </c>
      <c r="I53" s="22">
        <f t="shared" si="0"/>
        <v>1</v>
      </c>
      <c r="J53" s="29">
        <v>4500</v>
      </c>
      <c r="K53" s="30">
        <f t="shared" si="1"/>
        <v>4500</v>
      </c>
    </row>
    <row r="54" spans="1:11">
      <c r="A54" s="25" t="s">
        <v>765</v>
      </c>
      <c r="B54" s="60"/>
      <c r="C54" s="20" t="s">
        <v>84</v>
      </c>
      <c r="D54" s="22" t="s">
        <v>86</v>
      </c>
      <c r="E54" s="22" t="s">
        <v>89</v>
      </c>
      <c r="F54" s="22"/>
      <c r="G54" s="22">
        <v>1</v>
      </c>
      <c r="H54" s="22"/>
      <c r="I54" s="22">
        <f t="shared" si="0"/>
        <v>1</v>
      </c>
      <c r="J54" s="29">
        <v>250000</v>
      </c>
      <c r="K54" s="30">
        <f t="shared" si="1"/>
        <v>250000</v>
      </c>
    </row>
    <row r="55" spans="1:11">
      <c r="A55" s="25" t="s">
        <v>765</v>
      </c>
      <c r="B55" s="60"/>
      <c r="C55" s="20" t="s">
        <v>59</v>
      </c>
      <c r="D55" s="22" t="s">
        <v>85</v>
      </c>
      <c r="E55" s="22" t="s">
        <v>90</v>
      </c>
      <c r="F55" s="22"/>
      <c r="G55" s="22"/>
      <c r="H55" s="22">
        <v>1</v>
      </c>
      <c r="I55" s="22">
        <f t="shared" si="0"/>
        <v>1</v>
      </c>
      <c r="J55" s="29">
        <v>30000</v>
      </c>
      <c r="K55" s="30">
        <f t="shared" si="1"/>
        <v>30000</v>
      </c>
    </row>
    <row r="56" spans="1:11">
      <c r="A56" s="25" t="s">
        <v>765</v>
      </c>
      <c r="B56" s="60"/>
      <c r="C56" s="20" t="s">
        <v>60</v>
      </c>
      <c r="D56" s="21" t="s">
        <v>768</v>
      </c>
      <c r="E56" s="21" t="s">
        <v>768</v>
      </c>
      <c r="F56" s="22"/>
      <c r="G56" s="22">
        <v>1</v>
      </c>
      <c r="H56" s="22"/>
      <c r="I56" s="22">
        <f t="shared" si="0"/>
        <v>1</v>
      </c>
      <c r="J56" s="29">
        <v>6500</v>
      </c>
      <c r="K56" s="30">
        <f t="shared" si="1"/>
        <v>6500</v>
      </c>
    </row>
    <row r="57" spans="1:11">
      <c r="A57" s="25" t="s">
        <v>765</v>
      </c>
      <c r="B57" s="60"/>
      <c r="C57" s="20" t="s">
        <v>66</v>
      </c>
      <c r="D57" s="21" t="s">
        <v>768</v>
      </c>
      <c r="E57" s="21" t="s">
        <v>768</v>
      </c>
      <c r="F57" s="22"/>
      <c r="G57" s="22"/>
      <c r="H57" s="22">
        <v>1</v>
      </c>
      <c r="I57" s="22">
        <f t="shared" si="0"/>
        <v>1</v>
      </c>
      <c r="J57" s="29">
        <v>4500</v>
      </c>
      <c r="K57" s="30">
        <f t="shared" si="1"/>
        <v>4500</v>
      </c>
    </row>
    <row r="58" spans="1:11">
      <c r="A58" s="25" t="s">
        <v>765</v>
      </c>
      <c r="B58" s="60"/>
      <c r="C58" s="20" t="s">
        <v>59</v>
      </c>
      <c r="D58" s="22" t="s">
        <v>91</v>
      </c>
      <c r="E58" s="21" t="s">
        <v>768</v>
      </c>
      <c r="F58" s="22"/>
      <c r="G58" s="22"/>
      <c r="H58" s="22">
        <v>1</v>
      </c>
      <c r="I58" s="22">
        <f t="shared" si="0"/>
        <v>1</v>
      </c>
      <c r="J58" s="29">
        <v>30000</v>
      </c>
      <c r="K58" s="30">
        <f t="shared" si="1"/>
        <v>30000</v>
      </c>
    </row>
    <row r="59" spans="1:11">
      <c r="A59" s="25" t="s">
        <v>765</v>
      </c>
      <c r="B59" s="60" t="s">
        <v>92</v>
      </c>
      <c r="C59" s="20" t="s">
        <v>44</v>
      </c>
      <c r="D59" s="21" t="s">
        <v>768</v>
      </c>
      <c r="E59" s="21" t="s">
        <v>768</v>
      </c>
      <c r="F59" s="22"/>
      <c r="G59" s="22">
        <v>1</v>
      </c>
      <c r="H59" s="22"/>
      <c r="I59" s="22">
        <f t="shared" si="0"/>
        <v>1</v>
      </c>
      <c r="J59" s="29">
        <v>3500</v>
      </c>
      <c r="K59" s="30">
        <f t="shared" si="1"/>
        <v>3500</v>
      </c>
    </row>
    <row r="60" spans="1:11">
      <c r="A60" s="25" t="s">
        <v>765</v>
      </c>
      <c r="B60" s="60"/>
      <c r="C60" s="20" t="s">
        <v>93</v>
      </c>
      <c r="D60" s="22" t="s">
        <v>96</v>
      </c>
      <c r="E60" s="21" t="s">
        <v>768</v>
      </c>
      <c r="F60" s="22"/>
      <c r="G60" s="22">
        <v>1</v>
      </c>
      <c r="H60" s="22"/>
      <c r="I60" s="22">
        <f t="shared" si="0"/>
        <v>1</v>
      </c>
      <c r="J60" s="29">
        <v>2500</v>
      </c>
      <c r="K60" s="30">
        <f t="shared" si="1"/>
        <v>2500</v>
      </c>
    </row>
    <row r="61" spans="1:11">
      <c r="A61" s="25" t="s">
        <v>765</v>
      </c>
      <c r="B61" s="60"/>
      <c r="C61" s="20" t="s">
        <v>65</v>
      </c>
      <c r="D61" s="22" t="s">
        <v>97</v>
      </c>
      <c r="E61" s="22" t="s">
        <v>98</v>
      </c>
      <c r="F61" s="22"/>
      <c r="G61" s="22">
        <v>1</v>
      </c>
      <c r="H61" s="22"/>
      <c r="I61" s="22">
        <f t="shared" si="0"/>
        <v>1</v>
      </c>
      <c r="J61" s="29">
        <v>1500</v>
      </c>
      <c r="K61" s="30">
        <f t="shared" si="1"/>
        <v>1500</v>
      </c>
    </row>
    <row r="62" spans="1:11">
      <c r="A62" s="25" t="s">
        <v>765</v>
      </c>
      <c r="B62" s="60"/>
      <c r="C62" s="20" t="s">
        <v>54</v>
      </c>
      <c r="D62" s="22" t="s">
        <v>55</v>
      </c>
      <c r="E62" s="21" t="s">
        <v>768</v>
      </c>
      <c r="F62" s="22"/>
      <c r="G62" s="22">
        <v>1</v>
      </c>
      <c r="H62" s="22"/>
      <c r="I62" s="22">
        <f t="shared" si="0"/>
        <v>1</v>
      </c>
      <c r="J62" s="29">
        <v>15000</v>
      </c>
      <c r="K62" s="30">
        <f t="shared" si="1"/>
        <v>15000</v>
      </c>
    </row>
    <row r="63" spans="1:11">
      <c r="A63" s="25" t="s">
        <v>765</v>
      </c>
      <c r="B63" s="60"/>
      <c r="C63" s="20" t="s">
        <v>79</v>
      </c>
      <c r="D63" s="22" t="s">
        <v>95</v>
      </c>
      <c r="E63" s="21" t="s">
        <v>768</v>
      </c>
      <c r="F63" s="22"/>
      <c r="G63" s="22">
        <v>1</v>
      </c>
      <c r="H63" s="22"/>
      <c r="I63" s="22">
        <f t="shared" si="0"/>
        <v>1</v>
      </c>
      <c r="J63" s="29">
        <v>2500</v>
      </c>
      <c r="K63" s="30">
        <f t="shared" si="1"/>
        <v>2500</v>
      </c>
    </row>
    <row r="64" spans="1:11">
      <c r="A64" s="25" t="s">
        <v>765</v>
      </c>
      <c r="B64" s="60" t="s">
        <v>99</v>
      </c>
      <c r="C64" s="20" t="s">
        <v>84</v>
      </c>
      <c r="D64" s="22" t="s">
        <v>94</v>
      </c>
      <c r="E64" s="22" t="s">
        <v>762</v>
      </c>
      <c r="F64" s="22"/>
      <c r="G64" s="22">
        <v>1</v>
      </c>
      <c r="H64" s="22"/>
      <c r="I64" s="22">
        <f t="shared" si="0"/>
        <v>1</v>
      </c>
      <c r="J64" s="29">
        <v>250000</v>
      </c>
      <c r="K64" s="30">
        <f t="shared" si="1"/>
        <v>250000</v>
      </c>
    </row>
    <row r="65" spans="1:11">
      <c r="A65" s="25" t="s">
        <v>765</v>
      </c>
      <c r="B65" s="60"/>
      <c r="C65" s="20" t="s">
        <v>100</v>
      </c>
      <c r="D65" s="22" t="s">
        <v>103</v>
      </c>
      <c r="E65" s="22" t="s">
        <v>104</v>
      </c>
      <c r="F65" s="22"/>
      <c r="G65" s="22">
        <v>1</v>
      </c>
      <c r="H65" s="22"/>
      <c r="I65" s="22">
        <f t="shared" si="0"/>
        <v>1</v>
      </c>
      <c r="J65" s="29">
        <v>250000</v>
      </c>
      <c r="K65" s="30">
        <f t="shared" si="1"/>
        <v>250000</v>
      </c>
    </row>
    <row r="66" spans="1:11">
      <c r="A66" s="25" t="s">
        <v>765</v>
      </c>
      <c r="B66" s="60"/>
      <c r="C66" s="20" t="s">
        <v>100</v>
      </c>
      <c r="D66" s="22" t="s">
        <v>103</v>
      </c>
      <c r="E66" s="22" t="s">
        <v>105</v>
      </c>
      <c r="F66" s="22"/>
      <c r="G66" s="22">
        <v>1</v>
      </c>
      <c r="H66" s="22"/>
      <c r="I66" s="22">
        <f t="shared" si="0"/>
        <v>1</v>
      </c>
      <c r="J66" s="29">
        <v>250000</v>
      </c>
      <c r="K66" s="30">
        <f t="shared" si="1"/>
        <v>250000</v>
      </c>
    </row>
    <row r="67" spans="1:11">
      <c r="A67" s="25" t="s">
        <v>765</v>
      </c>
      <c r="B67" s="60"/>
      <c r="C67" s="20" t="s">
        <v>84</v>
      </c>
      <c r="D67" s="22" t="s">
        <v>103</v>
      </c>
      <c r="E67" s="22" t="s">
        <v>106</v>
      </c>
      <c r="F67" s="22"/>
      <c r="G67" s="22">
        <v>1</v>
      </c>
      <c r="H67" s="22"/>
      <c r="I67" s="22">
        <f t="shared" si="0"/>
        <v>1</v>
      </c>
      <c r="J67" s="29">
        <v>250000</v>
      </c>
      <c r="K67" s="30">
        <f t="shared" si="1"/>
        <v>250000</v>
      </c>
    </row>
    <row r="68" spans="1:11">
      <c r="A68" s="25" t="s">
        <v>765</v>
      </c>
      <c r="B68" s="60"/>
      <c r="C68" s="20" t="s">
        <v>84</v>
      </c>
      <c r="D68" s="22" t="s">
        <v>103</v>
      </c>
      <c r="E68" s="22" t="s">
        <v>107</v>
      </c>
      <c r="F68" s="22"/>
      <c r="G68" s="22">
        <v>1</v>
      </c>
      <c r="H68" s="22"/>
      <c r="I68" s="22">
        <f t="shared" si="0"/>
        <v>1</v>
      </c>
      <c r="J68" s="29">
        <v>250000</v>
      </c>
      <c r="K68" s="30">
        <f t="shared" si="1"/>
        <v>250000</v>
      </c>
    </row>
    <row r="69" spans="1:11" ht="15" customHeight="1">
      <c r="A69" s="25" t="s">
        <v>765</v>
      </c>
      <c r="B69" s="1" t="s">
        <v>108</v>
      </c>
      <c r="C69" s="20" t="s">
        <v>101</v>
      </c>
      <c r="D69" s="22" t="s">
        <v>109</v>
      </c>
      <c r="E69" s="22" t="s">
        <v>114</v>
      </c>
      <c r="F69" s="22"/>
      <c r="G69" s="22"/>
      <c r="H69" s="22">
        <v>1</v>
      </c>
      <c r="I69" s="22">
        <f t="shared" si="0"/>
        <v>1</v>
      </c>
      <c r="J69" s="29">
        <v>450000</v>
      </c>
      <c r="K69" s="30">
        <f t="shared" si="1"/>
        <v>450000</v>
      </c>
    </row>
    <row r="70" spans="1:11">
      <c r="A70" s="25" t="s">
        <v>765</v>
      </c>
      <c r="B70" s="60" t="s">
        <v>102</v>
      </c>
      <c r="C70" s="20" t="s">
        <v>110</v>
      </c>
      <c r="D70" s="23" t="s">
        <v>113</v>
      </c>
      <c r="E70" s="21" t="s">
        <v>768</v>
      </c>
      <c r="F70" s="22"/>
      <c r="G70" s="22">
        <v>1</v>
      </c>
      <c r="H70" s="22"/>
      <c r="I70" s="22">
        <f t="shared" si="0"/>
        <v>1</v>
      </c>
      <c r="J70" s="29">
        <v>450000</v>
      </c>
      <c r="K70" s="30">
        <f t="shared" si="1"/>
        <v>450000</v>
      </c>
    </row>
    <row r="71" spans="1:11">
      <c r="A71" s="25" t="s">
        <v>765</v>
      </c>
      <c r="B71" s="60"/>
      <c r="C71" s="20" t="s">
        <v>111</v>
      </c>
      <c r="D71" s="22" t="s">
        <v>34</v>
      </c>
      <c r="E71" s="21" t="s">
        <v>768</v>
      </c>
      <c r="F71" s="22"/>
      <c r="G71" s="22">
        <v>1</v>
      </c>
      <c r="H71" s="22"/>
      <c r="I71" s="22">
        <f t="shared" ref="I71:I82" si="2">H71+G71</f>
        <v>1</v>
      </c>
      <c r="J71" s="29">
        <v>52000</v>
      </c>
      <c r="K71" s="30">
        <f t="shared" ref="K71:K82" si="3">J71*I71</f>
        <v>52000</v>
      </c>
    </row>
    <row r="72" spans="1:11">
      <c r="A72" s="25" t="s">
        <v>765</v>
      </c>
      <c r="B72" s="60"/>
      <c r="C72" s="20" t="s">
        <v>54</v>
      </c>
      <c r="D72" s="22" t="s">
        <v>112</v>
      </c>
      <c r="E72" s="21" t="s">
        <v>768</v>
      </c>
      <c r="F72" s="22"/>
      <c r="G72" s="22">
        <v>1</v>
      </c>
      <c r="H72" s="22"/>
      <c r="I72" s="22">
        <f t="shared" si="2"/>
        <v>1</v>
      </c>
      <c r="J72" s="29">
        <v>15000</v>
      </c>
      <c r="K72" s="30">
        <f t="shared" si="3"/>
        <v>15000</v>
      </c>
    </row>
    <row r="73" spans="1:11">
      <c r="A73" s="25" t="s">
        <v>765</v>
      </c>
      <c r="B73" s="60" t="s">
        <v>115</v>
      </c>
      <c r="C73" s="20" t="s">
        <v>79</v>
      </c>
      <c r="D73" s="22" t="s">
        <v>116</v>
      </c>
      <c r="E73" s="22" t="s">
        <v>119</v>
      </c>
      <c r="F73" s="22"/>
      <c r="G73" s="22">
        <v>1</v>
      </c>
      <c r="H73" s="22"/>
      <c r="I73" s="22">
        <f t="shared" si="2"/>
        <v>1</v>
      </c>
      <c r="J73" s="29">
        <v>2500</v>
      </c>
      <c r="K73" s="30">
        <f t="shared" si="3"/>
        <v>2500</v>
      </c>
    </row>
    <row r="74" spans="1:11">
      <c r="A74" s="25" t="s">
        <v>765</v>
      </c>
      <c r="B74" s="60"/>
      <c r="C74" s="20" t="s">
        <v>65</v>
      </c>
      <c r="D74" s="22" t="s">
        <v>97</v>
      </c>
      <c r="E74" s="22" t="s">
        <v>120</v>
      </c>
      <c r="F74" s="22"/>
      <c r="G74" s="22">
        <v>1</v>
      </c>
      <c r="H74" s="22"/>
      <c r="I74" s="22">
        <f t="shared" si="2"/>
        <v>1</v>
      </c>
      <c r="J74" s="29">
        <v>1500</v>
      </c>
      <c r="K74" s="30">
        <f t="shared" si="3"/>
        <v>1500</v>
      </c>
    </row>
    <row r="75" spans="1:11">
      <c r="A75" s="25" t="s">
        <v>765</v>
      </c>
      <c r="B75" s="60"/>
      <c r="C75" s="20" t="s">
        <v>57</v>
      </c>
      <c r="D75" s="21" t="s">
        <v>768</v>
      </c>
      <c r="E75" s="21" t="s">
        <v>768</v>
      </c>
      <c r="F75" s="22"/>
      <c r="G75" s="22">
        <v>1</v>
      </c>
      <c r="H75" s="22"/>
      <c r="I75" s="22">
        <f t="shared" si="2"/>
        <v>1</v>
      </c>
      <c r="J75" s="29">
        <v>1100</v>
      </c>
      <c r="K75" s="30">
        <f t="shared" si="3"/>
        <v>1100</v>
      </c>
    </row>
    <row r="76" spans="1:11">
      <c r="A76" s="25" t="s">
        <v>765</v>
      </c>
      <c r="B76" s="60"/>
      <c r="C76" s="20" t="s">
        <v>65</v>
      </c>
      <c r="D76" s="22" t="s">
        <v>121</v>
      </c>
      <c r="E76" s="23" t="s">
        <v>123</v>
      </c>
      <c r="F76" s="22"/>
      <c r="G76" s="22">
        <v>1</v>
      </c>
      <c r="H76" s="22"/>
      <c r="I76" s="22">
        <f t="shared" si="2"/>
        <v>1</v>
      </c>
      <c r="J76" s="29">
        <v>1500</v>
      </c>
      <c r="K76" s="30">
        <f t="shared" si="3"/>
        <v>1500</v>
      </c>
    </row>
    <row r="77" spans="1:11">
      <c r="A77" s="25" t="s">
        <v>765</v>
      </c>
      <c r="B77" s="60"/>
      <c r="C77" s="20" t="s">
        <v>65</v>
      </c>
      <c r="D77" s="22" t="s">
        <v>121</v>
      </c>
      <c r="E77" s="23" t="s">
        <v>124</v>
      </c>
      <c r="F77" s="22"/>
      <c r="G77" s="22">
        <v>1</v>
      </c>
      <c r="H77" s="22"/>
      <c r="I77" s="22">
        <f t="shared" si="2"/>
        <v>1</v>
      </c>
      <c r="J77" s="29">
        <v>1500</v>
      </c>
      <c r="K77" s="30">
        <f t="shared" si="3"/>
        <v>1500</v>
      </c>
    </row>
    <row r="78" spans="1:11">
      <c r="A78" s="25" t="s">
        <v>765</v>
      </c>
      <c r="B78" s="60"/>
      <c r="C78" s="20" t="s">
        <v>117</v>
      </c>
      <c r="D78" s="22" t="s">
        <v>122</v>
      </c>
      <c r="E78" s="22" t="s">
        <v>125</v>
      </c>
      <c r="F78" s="22"/>
      <c r="G78" s="22">
        <v>1</v>
      </c>
      <c r="H78" s="22"/>
      <c r="I78" s="22">
        <f t="shared" si="2"/>
        <v>1</v>
      </c>
      <c r="J78" s="29">
        <v>1100</v>
      </c>
      <c r="K78" s="30">
        <f t="shared" si="3"/>
        <v>1100</v>
      </c>
    </row>
    <row r="79" spans="1:11">
      <c r="A79" s="25" t="s">
        <v>765</v>
      </c>
      <c r="B79" s="60"/>
      <c r="C79" s="20" t="s">
        <v>118</v>
      </c>
      <c r="D79" s="21" t="s">
        <v>768</v>
      </c>
      <c r="E79" s="21" t="s">
        <v>768</v>
      </c>
      <c r="F79" s="22"/>
      <c r="G79" s="22">
        <v>1</v>
      </c>
      <c r="H79" s="22"/>
      <c r="I79" s="22">
        <f t="shared" si="2"/>
        <v>1</v>
      </c>
      <c r="J79" s="29">
        <v>6500</v>
      </c>
      <c r="K79" s="30">
        <f t="shared" si="3"/>
        <v>6500</v>
      </c>
    </row>
    <row r="80" spans="1:11">
      <c r="A80" s="25" t="s">
        <v>765</v>
      </c>
      <c r="B80" s="60"/>
      <c r="C80" s="20" t="s">
        <v>117</v>
      </c>
      <c r="D80" s="22" t="s">
        <v>122</v>
      </c>
      <c r="E80" s="21" t="s">
        <v>768</v>
      </c>
      <c r="F80" s="22"/>
      <c r="G80" s="22">
        <v>1</v>
      </c>
      <c r="H80" s="22"/>
      <c r="I80" s="22">
        <f t="shared" si="2"/>
        <v>1</v>
      </c>
      <c r="J80" s="29">
        <v>1100</v>
      </c>
      <c r="K80" s="30">
        <f t="shared" si="3"/>
        <v>1100</v>
      </c>
    </row>
    <row r="81" spans="1:11">
      <c r="A81" s="25" t="s">
        <v>765</v>
      </c>
      <c r="B81" s="60" t="s">
        <v>78</v>
      </c>
      <c r="C81" s="20" t="s">
        <v>117</v>
      </c>
      <c r="D81" s="22" t="s">
        <v>129</v>
      </c>
      <c r="E81" s="21" t="s">
        <v>768</v>
      </c>
      <c r="F81" s="22"/>
      <c r="G81" s="22">
        <v>1</v>
      </c>
      <c r="H81" s="22"/>
      <c r="I81" s="22">
        <f t="shared" si="2"/>
        <v>1</v>
      </c>
      <c r="J81" s="29">
        <v>1100</v>
      </c>
      <c r="K81" s="30">
        <f t="shared" si="3"/>
        <v>1100</v>
      </c>
    </row>
    <row r="82" spans="1:11" ht="15.75" thickBot="1">
      <c r="A82" s="26" t="s">
        <v>765</v>
      </c>
      <c r="B82" s="80"/>
      <c r="C82" s="27" t="s">
        <v>126</v>
      </c>
      <c r="D82" s="28" t="s">
        <v>127</v>
      </c>
      <c r="E82" s="28" t="s">
        <v>128</v>
      </c>
      <c r="F82" s="28"/>
      <c r="G82" s="28">
        <v>1</v>
      </c>
      <c r="H82" s="28"/>
      <c r="I82" s="28">
        <f t="shared" si="2"/>
        <v>1</v>
      </c>
      <c r="J82" s="31">
        <v>1200</v>
      </c>
      <c r="K82" s="30">
        <f t="shared" si="3"/>
        <v>1200</v>
      </c>
    </row>
    <row r="84" spans="1:11" ht="16.5" thickBot="1">
      <c r="A84" s="5" t="s">
        <v>763</v>
      </c>
      <c r="B84" s="5"/>
      <c r="E84" s="6"/>
      <c r="F84" s="7"/>
      <c r="G84" s="8"/>
      <c r="H84" s="8"/>
      <c r="I84" s="8"/>
      <c r="J84" s="9"/>
    </row>
    <row r="85" spans="1:11" ht="15.75" thickBot="1">
      <c r="A85" s="10"/>
      <c r="B85" s="10"/>
      <c r="E85" s="6"/>
      <c r="F85" s="7"/>
      <c r="G85" s="68" t="s">
        <v>764</v>
      </c>
      <c r="H85" s="69"/>
      <c r="I85" s="69"/>
      <c r="J85" s="70"/>
      <c r="K85" s="11">
        <f>SUM(I6:I82)</f>
        <v>77</v>
      </c>
    </row>
    <row r="86" spans="1:11">
      <c r="A86" s="12" t="s">
        <v>765</v>
      </c>
      <c r="B86" s="71" t="s">
        <v>766</v>
      </c>
      <c r="C86" s="72"/>
      <c r="D86" s="13"/>
      <c r="E86" s="14"/>
      <c r="F86" s="15"/>
      <c r="G86" s="73" t="s">
        <v>767</v>
      </c>
      <c r="H86" s="74"/>
      <c r="I86" s="74"/>
      <c r="J86" s="75"/>
      <c r="K86" s="16">
        <f>SUM(K6:K82)</f>
        <v>4393900</v>
      </c>
    </row>
    <row r="87" spans="1:11" ht="15.75" thickBot="1">
      <c r="A87" s="17" t="s">
        <v>768</v>
      </c>
      <c r="B87" s="76" t="s">
        <v>769</v>
      </c>
      <c r="C87" s="77"/>
      <c r="E87" s="14"/>
      <c r="F87" s="15"/>
      <c r="G87" s="78" t="s">
        <v>770</v>
      </c>
      <c r="H87" s="79"/>
      <c r="I87" s="79"/>
      <c r="J87" s="79"/>
      <c r="K87" s="18">
        <f>K86*0.07</f>
        <v>307573.00000000006</v>
      </c>
    </row>
  </sheetData>
  <mergeCells count="32">
    <mergeCell ref="B59:B63"/>
    <mergeCell ref="B64:B68"/>
    <mergeCell ref="B70:B72"/>
    <mergeCell ref="B73:B80"/>
    <mergeCell ref="B81:B82"/>
    <mergeCell ref="B6:B30"/>
    <mergeCell ref="B31:B40"/>
    <mergeCell ref="B41:B48"/>
    <mergeCell ref="B50:B52"/>
    <mergeCell ref="B53:B58"/>
    <mergeCell ref="G85:J85"/>
    <mergeCell ref="B86:C86"/>
    <mergeCell ref="G86:J86"/>
    <mergeCell ref="B87:C87"/>
    <mergeCell ref="G87:J8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O3" sqref="O3"/>
    </sheetView>
  </sheetViews>
  <sheetFormatPr defaultRowHeight="15"/>
  <cols>
    <col min="1" max="1" width="5.85546875" customWidth="1"/>
    <col min="2" max="2" width="9.5703125" bestFit="1" customWidth="1"/>
    <col min="3" max="3" width="20.85546875" bestFit="1" customWidth="1"/>
    <col min="4" max="4" width="13.42578125" customWidth="1"/>
    <col min="5" max="5" width="15.85546875" customWidth="1"/>
    <col min="6" max="6" width="9.140625" hidden="1" customWidth="1"/>
    <col min="7" max="7" width="5.140625" customWidth="1"/>
    <col min="8" max="8" width="3.7109375" bestFit="1" customWidth="1"/>
    <col min="9" max="9" width="4.42578125" customWidth="1"/>
    <col min="10" max="10" width="10.28515625" customWidth="1"/>
    <col min="11" max="11" width="10.57031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344</v>
      </c>
      <c r="G3" s="49"/>
      <c r="H3" s="49"/>
      <c r="I3" s="49"/>
      <c r="J3" s="49"/>
      <c r="K3" s="50"/>
    </row>
    <row r="4" spans="1:11" ht="25.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80</v>
      </c>
      <c r="C6" s="20" t="s">
        <v>57</v>
      </c>
      <c r="D6" s="22" t="s">
        <v>278</v>
      </c>
      <c r="E6" s="32" t="s">
        <v>768</v>
      </c>
      <c r="F6" s="22"/>
      <c r="G6" s="22">
        <v>1</v>
      </c>
      <c r="H6" s="22"/>
      <c r="I6" s="22">
        <v>1</v>
      </c>
      <c r="J6" s="29">
        <v>1100</v>
      </c>
      <c r="K6" s="30">
        <f>J6*I6</f>
        <v>1100</v>
      </c>
    </row>
    <row r="7" spans="1:11">
      <c r="A7" s="25" t="s">
        <v>765</v>
      </c>
      <c r="B7" s="60"/>
      <c r="C7" s="20" t="s">
        <v>57</v>
      </c>
      <c r="D7" s="22" t="s">
        <v>63</v>
      </c>
      <c r="E7" s="32" t="s">
        <v>768</v>
      </c>
      <c r="F7" s="22"/>
      <c r="G7" s="22">
        <v>1</v>
      </c>
      <c r="H7" s="22"/>
      <c r="I7" s="22">
        <v>1</v>
      </c>
      <c r="J7" s="29">
        <v>1100</v>
      </c>
      <c r="K7" s="30">
        <f t="shared" ref="K7:K12" si="0">J7*I7</f>
        <v>1100</v>
      </c>
    </row>
    <row r="8" spans="1:11">
      <c r="A8" s="25" t="s">
        <v>765</v>
      </c>
      <c r="B8" s="60"/>
      <c r="C8" s="20" t="s">
        <v>199</v>
      </c>
      <c r="D8" s="22" t="s">
        <v>266</v>
      </c>
      <c r="E8" s="32" t="s">
        <v>768</v>
      </c>
      <c r="F8" s="22"/>
      <c r="G8" s="22">
        <v>1</v>
      </c>
      <c r="H8" s="22"/>
      <c r="I8" s="22">
        <v>1</v>
      </c>
      <c r="J8" s="29">
        <v>2500</v>
      </c>
      <c r="K8" s="30">
        <f t="shared" si="0"/>
        <v>2500</v>
      </c>
    </row>
    <row r="9" spans="1:11">
      <c r="A9" s="25" t="s">
        <v>765</v>
      </c>
      <c r="B9" s="60" t="s">
        <v>51</v>
      </c>
      <c r="C9" s="20" t="s">
        <v>54</v>
      </c>
      <c r="D9" s="22" t="s">
        <v>73</v>
      </c>
      <c r="E9" s="22" t="s">
        <v>345</v>
      </c>
      <c r="F9" s="22"/>
      <c r="G9" s="22">
        <v>1</v>
      </c>
      <c r="H9" s="22"/>
      <c r="I9" s="22">
        <v>1</v>
      </c>
      <c r="J9" s="29">
        <v>15000</v>
      </c>
      <c r="K9" s="30">
        <f t="shared" si="0"/>
        <v>15000</v>
      </c>
    </row>
    <row r="10" spans="1:11">
      <c r="A10" s="25" t="s">
        <v>765</v>
      </c>
      <c r="B10" s="60"/>
      <c r="C10" s="20" t="s">
        <v>29</v>
      </c>
      <c r="D10" s="22" t="s">
        <v>339</v>
      </c>
      <c r="E10" s="32" t="s">
        <v>768</v>
      </c>
      <c r="F10" s="22"/>
      <c r="G10" s="22"/>
      <c r="H10" s="22">
        <v>1</v>
      </c>
      <c r="I10" s="22">
        <v>1</v>
      </c>
      <c r="J10" s="29">
        <v>3500</v>
      </c>
      <c r="K10" s="30">
        <f t="shared" si="0"/>
        <v>3500</v>
      </c>
    </row>
    <row r="11" spans="1:11">
      <c r="A11" s="25" t="s">
        <v>765</v>
      </c>
      <c r="B11" s="60"/>
      <c r="C11" s="20" t="s">
        <v>53</v>
      </c>
      <c r="D11" s="32" t="s">
        <v>768</v>
      </c>
      <c r="E11" s="32" t="s">
        <v>768</v>
      </c>
      <c r="F11" s="22"/>
      <c r="G11" s="22">
        <v>1</v>
      </c>
      <c r="H11" s="22"/>
      <c r="I11" s="22">
        <v>1</v>
      </c>
      <c r="J11" s="29">
        <v>14000</v>
      </c>
      <c r="K11" s="30">
        <f t="shared" si="0"/>
        <v>14000</v>
      </c>
    </row>
    <row r="12" spans="1:11" ht="15.75" thickBot="1">
      <c r="A12" s="26" t="s">
        <v>765</v>
      </c>
      <c r="B12" s="80"/>
      <c r="C12" s="27" t="s">
        <v>28</v>
      </c>
      <c r="D12" s="28" t="s">
        <v>45</v>
      </c>
      <c r="E12" s="36" t="s">
        <v>768</v>
      </c>
      <c r="F12" s="28"/>
      <c r="G12" s="28">
        <v>1</v>
      </c>
      <c r="H12" s="28"/>
      <c r="I12" s="28">
        <v>1</v>
      </c>
      <c r="J12" s="31">
        <v>38000</v>
      </c>
      <c r="K12" s="34">
        <f t="shared" si="0"/>
        <v>38000</v>
      </c>
    </row>
    <row r="14" spans="1:11" ht="16.5" thickBot="1">
      <c r="A14" s="5" t="s">
        <v>763</v>
      </c>
      <c r="B14" s="5"/>
      <c r="E14" s="6"/>
      <c r="F14" s="7"/>
      <c r="G14" s="8"/>
      <c r="H14" s="8"/>
      <c r="I14" s="8"/>
      <c r="J14" s="9"/>
    </row>
    <row r="15" spans="1:11" ht="15.75" thickBot="1">
      <c r="A15" s="10"/>
      <c r="B15" s="10"/>
      <c r="E15" s="6"/>
      <c r="F15" s="7"/>
      <c r="G15" s="68" t="s">
        <v>764</v>
      </c>
      <c r="H15" s="69"/>
      <c r="I15" s="69"/>
      <c r="J15" s="70"/>
      <c r="K15" s="11">
        <f>SUM(I6:I12)</f>
        <v>7</v>
      </c>
    </row>
    <row r="16" spans="1:11">
      <c r="A16" s="12" t="s">
        <v>765</v>
      </c>
      <c r="B16" s="71" t="s">
        <v>766</v>
      </c>
      <c r="C16" s="72"/>
      <c r="D16" s="13"/>
      <c r="E16" s="14"/>
      <c r="F16" s="15"/>
      <c r="G16" s="73" t="s">
        <v>767</v>
      </c>
      <c r="H16" s="74"/>
      <c r="I16" s="74"/>
      <c r="J16" s="75"/>
      <c r="K16" s="16">
        <f>SUM(K6:K12)</f>
        <v>75200</v>
      </c>
    </row>
    <row r="17" spans="1:11" ht="15.75" thickBot="1">
      <c r="A17" s="17" t="s">
        <v>768</v>
      </c>
      <c r="B17" s="76" t="s">
        <v>769</v>
      </c>
      <c r="C17" s="77"/>
      <c r="E17" s="14"/>
      <c r="F17" s="15"/>
      <c r="G17" s="78" t="s">
        <v>770</v>
      </c>
      <c r="H17" s="79"/>
      <c r="I17" s="79"/>
      <c r="J17" s="79"/>
      <c r="K17" s="18">
        <f>K16*0.07</f>
        <v>5264.0000000000009</v>
      </c>
    </row>
  </sheetData>
  <mergeCells count="24">
    <mergeCell ref="B17:C17"/>
    <mergeCell ref="G17:J17"/>
    <mergeCell ref="G4:H4"/>
    <mergeCell ref="I4:I5"/>
    <mergeCell ref="J4:J5"/>
    <mergeCell ref="B6:B8"/>
    <mergeCell ref="B9:B12"/>
    <mergeCell ref="G15:J15"/>
    <mergeCell ref="B16:C16"/>
    <mergeCell ref="G16:J16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3" sqref="P3"/>
    </sheetView>
  </sheetViews>
  <sheetFormatPr defaultRowHeight="15"/>
  <cols>
    <col min="1" max="1" width="4.85546875" customWidth="1"/>
    <col min="2" max="2" width="12.140625" customWidth="1"/>
    <col min="3" max="3" width="22.28515625" bestFit="1" customWidth="1"/>
    <col min="4" max="4" width="12.42578125" bestFit="1" customWidth="1"/>
    <col min="5" max="5" width="19.140625" customWidth="1"/>
    <col min="6" max="6" width="0.140625" customWidth="1"/>
    <col min="7" max="7" width="4.42578125" customWidth="1"/>
    <col min="8" max="8" width="4.140625" customWidth="1"/>
    <col min="9" max="9" width="4" customWidth="1"/>
    <col min="10" max="10" width="9.140625" customWidth="1"/>
    <col min="11" max="11" width="11.28515625" customWidth="1"/>
  </cols>
  <sheetData>
    <row r="1" spans="1:11">
      <c r="A1" s="81" t="s">
        <v>775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A2" s="55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82"/>
    </row>
    <row r="3" spans="1:11">
      <c r="A3" s="48" t="s">
        <v>2</v>
      </c>
      <c r="B3" s="48"/>
      <c r="C3" s="48"/>
      <c r="D3" s="48"/>
      <c r="E3" s="48"/>
      <c r="F3" s="49" t="s">
        <v>774</v>
      </c>
      <c r="G3" s="49"/>
      <c r="H3" s="49"/>
      <c r="I3" s="49"/>
      <c r="J3" s="49"/>
      <c r="K3" s="49"/>
    </row>
    <row r="4" spans="1:11" ht="25.5" customHeight="1">
      <c r="A4" s="60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2" t="s">
        <v>10</v>
      </c>
    </row>
    <row r="5" spans="1:11">
      <c r="A5" s="60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2"/>
    </row>
    <row r="6" spans="1:11">
      <c r="A6" s="19" t="s">
        <v>765</v>
      </c>
      <c r="B6" s="2" t="s">
        <v>80</v>
      </c>
      <c r="C6" s="20" t="s">
        <v>242</v>
      </c>
      <c r="D6" s="21" t="s">
        <v>768</v>
      </c>
      <c r="E6" s="21" t="s">
        <v>768</v>
      </c>
      <c r="F6" s="22"/>
      <c r="G6" s="22">
        <v>1</v>
      </c>
      <c r="H6" s="22"/>
      <c r="I6" s="22">
        <v>1</v>
      </c>
      <c r="J6" s="29">
        <v>3500</v>
      </c>
      <c r="K6" s="29">
        <f>J6*I6</f>
        <v>3500</v>
      </c>
    </row>
    <row r="7" spans="1:11">
      <c r="A7" s="19" t="s">
        <v>765</v>
      </c>
      <c r="B7" s="65" t="s">
        <v>154</v>
      </c>
      <c r="C7" s="20" t="s">
        <v>100</v>
      </c>
      <c r="D7" s="22" t="s">
        <v>107</v>
      </c>
      <c r="E7" s="22" t="s">
        <v>349</v>
      </c>
      <c r="F7" s="22"/>
      <c r="G7" s="22">
        <v>1</v>
      </c>
      <c r="H7" s="22"/>
      <c r="I7" s="22">
        <v>1</v>
      </c>
      <c r="J7" s="29">
        <v>250000</v>
      </c>
      <c r="K7" s="29">
        <f t="shared" ref="K7:K19" si="0">J7*I7</f>
        <v>250000</v>
      </c>
    </row>
    <row r="8" spans="1:11">
      <c r="A8" s="19" t="s">
        <v>765</v>
      </c>
      <c r="B8" s="65"/>
      <c r="C8" s="20" t="s">
        <v>84</v>
      </c>
      <c r="D8" s="22" t="s">
        <v>107</v>
      </c>
      <c r="E8" s="22" t="s">
        <v>350</v>
      </c>
      <c r="F8" s="22"/>
      <c r="G8" s="22">
        <v>1</v>
      </c>
      <c r="H8" s="22"/>
      <c r="I8" s="22">
        <v>1</v>
      </c>
      <c r="J8" s="29">
        <v>250000</v>
      </c>
      <c r="K8" s="29">
        <f t="shared" si="0"/>
        <v>250000</v>
      </c>
    </row>
    <row r="9" spans="1:11">
      <c r="A9" s="19" t="s">
        <v>765</v>
      </c>
      <c r="B9" s="65" t="s">
        <v>51</v>
      </c>
      <c r="C9" s="20" t="s">
        <v>346</v>
      </c>
      <c r="D9" s="22" t="s">
        <v>71</v>
      </c>
      <c r="E9" s="22">
        <v>79712</v>
      </c>
      <c r="F9" s="22"/>
      <c r="G9" s="22">
        <v>1</v>
      </c>
      <c r="H9" s="22"/>
      <c r="I9" s="22">
        <v>1</v>
      </c>
      <c r="J9" s="29">
        <v>1100</v>
      </c>
      <c r="K9" s="29">
        <f t="shared" si="0"/>
        <v>1100</v>
      </c>
    </row>
    <row r="10" spans="1:11">
      <c r="A10" s="19" t="s">
        <v>765</v>
      </c>
      <c r="B10" s="65"/>
      <c r="C10" s="20" t="s">
        <v>28</v>
      </c>
      <c r="D10" s="22" t="s">
        <v>46</v>
      </c>
      <c r="E10" s="22" t="s">
        <v>351</v>
      </c>
      <c r="F10" s="22"/>
      <c r="G10" s="22">
        <v>1</v>
      </c>
      <c r="H10" s="22"/>
      <c r="I10" s="22">
        <v>1</v>
      </c>
      <c r="J10" s="29">
        <v>38000</v>
      </c>
      <c r="K10" s="29">
        <f t="shared" si="0"/>
        <v>38000</v>
      </c>
    </row>
    <row r="11" spans="1:11">
      <c r="A11" s="19" t="s">
        <v>765</v>
      </c>
      <c r="B11" s="65"/>
      <c r="C11" s="20" t="s">
        <v>347</v>
      </c>
      <c r="D11" s="21" t="s">
        <v>768</v>
      </c>
      <c r="E11" s="21" t="s">
        <v>768</v>
      </c>
      <c r="F11" s="22"/>
      <c r="G11" s="22">
        <v>1</v>
      </c>
      <c r="H11" s="22"/>
      <c r="I11" s="22">
        <v>1</v>
      </c>
      <c r="J11" s="29">
        <v>14000</v>
      </c>
      <c r="K11" s="29">
        <f t="shared" si="0"/>
        <v>14000</v>
      </c>
    </row>
    <row r="12" spans="1:11">
      <c r="A12" s="19" t="s">
        <v>765</v>
      </c>
      <c r="B12" s="65"/>
      <c r="C12" s="20" t="s">
        <v>29</v>
      </c>
      <c r="D12" s="22" t="s">
        <v>348</v>
      </c>
      <c r="E12" s="21" t="s">
        <v>768</v>
      </c>
      <c r="F12" s="22"/>
      <c r="G12" s="22">
        <v>1</v>
      </c>
      <c r="H12" s="22"/>
      <c r="I12" s="22">
        <v>1</v>
      </c>
      <c r="J12" s="29">
        <v>3500</v>
      </c>
      <c r="K12" s="29">
        <f t="shared" si="0"/>
        <v>3500</v>
      </c>
    </row>
    <row r="13" spans="1:11">
      <c r="A13" s="19" t="s">
        <v>765</v>
      </c>
      <c r="B13" s="65"/>
      <c r="C13" s="20" t="s">
        <v>199</v>
      </c>
      <c r="D13" s="22" t="s">
        <v>116</v>
      </c>
      <c r="E13" s="21" t="s">
        <v>768</v>
      </c>
      <c r="F13" s="22"/>
      <c r="G13" s="22">
        <v>1</v>
      </c>
      <c r="H13" s="22"/>
      <c r="I13" s="22">
        <v>1</v>
      </c>
      <c r="J13" s="29">
        <v>2500</v>
      </c>
      <c r="K13" s="29">
        <f t="shared" si="0"/>
        <v>2500</v>
      </c>
    </row>
    <row r="14" spans="1:11">
      <c r="A14" s="19" t="s">
        <v>765</v>
      </c>
      <c r="B14" s="65" t="s">
        <v>115</v>
      </c>
      <c r="C14" s="20" t="s">
        <v>69</v>
      </c>
      <c r="D14" s="22" t="s">
        <v>70</v>
      </c>
      <c r="E14" s="21" t="s">
        <v>768</v>
      </c>
      <c r="F14" s="22"/>
      <c r="G14" s="22">
        <v>1</v>
      </c>
      <c r="H14" s="22"/>
      <c r="I14" s="22">
        <v>1</v>
      </c>
      <c r="J14" s="29">
        <v>6500</v>
      </c>
      <c r="K14" s="29">
        <f t="shared" si="0"/>
        <v>6500</v>
      </c>
    </row>
    <row r="15" spans="1:11">
      <c r="A15" s="19" t="s">
        <v>765</v>
      </c>
      <c r="B15" s="65"/>
      <c r="C15" s="20" t="s">
        <v>352</v>
      </c>
      <c r="D15" s="22" t="s">
        <v>355</v>
      </c>
      <c r="E15" s="22" t="s">
        <v>356</v>
      </c>
      <c r="F15" s="22"/>
      <c r="G15" s="22">
        <v>1</v>
      </c>
      <c r="H15" s="22"/>
      <c r="I15" s="22">
        <v>1</v>
      </c>
      <c r="J15" s="29">
        <v>55000</v>
      </c>
      <c r="K15" s="29">
        <f t="shared" si="0"/>
        <v>55000</v>
      </c>
    </row>
    <row r="16" spans="1:11">
      <c r="A16" s="19" t="s">
        <v>765</v>
      </c>
      <c r="B16" s="65"/>
      <c r="C16" s="20" t="s">
        <v>69</v>
      </c>
      <c r="D16" s="22" t="s">
        <v>196</v>
      </c>
      <c r="E16" s="21" t="s">
        <v>768</v>
      </c>
      <c r="F16" s="22"/>
      <c r="G16" s="22">
        <v>1</v>
      </c>
      <c r="H16" s="22"/>
      <c r="I16" s="22">
        <v>1</v>
      </c>
      <c r="J16" s="29">
        <v>6500</v>
      </c>
      <c r="K16" s="29">
        <f t="shared" si="0"/>
        <v>6500</v>
      </c>
    </row>
    <row r="17" spans="1:11">
      <c r="A17" s="19" t="s">
        <v>765</v>
      </c>
      <c r="B17" s="65"/>
      <c r="C17" s="20" t="s">
        <v>346</v>
      </c>
      <c r="D17" s="22" t="s">
        <v>278</v>
      </c>
      <c r="E17" s="21" t="s">
        <v>768</v>
      </c>
      <c r="F17" s="22"/>
      <c r="G17" s="22"/>
      <c r="H17" s="22">
        <v>1</v>
      </c>
      <c r="I17" s="22">
        <v>1</v>
      </c>
      <c r="J17" s="29">
        <v>1100</v>
      </c>
      <c r="K17" s="29">
        <f t="shared" si="0"/>
        <v>1100</v>
      </c>
    </row>
    <row r="18" spans="1:11">
      <c r="A18" s="19" t="s">
        <v>765</v>
      </c>
      <c r="B18" s="2" t="s">
        <v>80</v>
      </c>
      <c r="C18" s="20" t="s">
        <v>69</v>
      </c>
      <c r="D18" s="22" t="s">
        <v>354</v>
      </c>
      <c r="E18" s="22" t="s">
        <v>197</v>
      </c>
      <c r="F18" s="22"/>
      <c r="G18" s="22">
        <v>1</v>
      </c>
      <c r="H18" s="22"/>
      <c r="I18" s="22">
        <v>1</v>
      </c>
      <c r="J18" s="29">
        <v>6500</v>
      </c>
      <c r="K18" s="29">
        <f t="shared" si="0"/>
        <v>6500</v>
      </c>
    </row>
    <row r="19" spans="1:11">
      <c r="A19" s="19" t="s">
        <v>765</v>
      </c>
      <c r="B19" s="2" t="s">
        <v>357</v>
      </c>
      <c r="C19" s="20" t="s">
        <v>54</v>
      </c>
      <c r="D19" s="22" t="s">
        <v>55</v>
      </c>
      <c r="E19" s="23" t="s">
        <v>353</v>
      </c>
      <c r="F19" s="22"/>
      <c r="G19" s="22">
        <v>1</v>
      </c>
      <c r="H19" s="22"/>
      <c r="I19" s="22">
        <v>1</v>
      </c>
      <c r="J19" s="29">
        <v>15000</v>
      </c>
      <c r="K19" s="29">
        <f t="shared" si="0"/>
        <v>15000</v>
      </c>
    </row>
    <row r="21" spans="1:11" ht="16.5" thickBot="1">
      <c r="A21" s="5" t="s">
        <v>763</v>
      </c>
      <c r="B21" s="5"/>
      <c r="E21" s="6"/>
      <c r="F21" s="7"/>
      <c r="G21" s="8"/>
      <c r="H21" s="8"/>
      <c r="I21" s="8"/>
      <c r="J21" s="9"/>
    </row>
    <row r="22" spans="1:11" ht="15.75" thickBot="1">
      <c r="A22" s="10"/>
      <c r="B22" s="10"/>
      <c r="E22" s="6"/>
      <c r="F22" s="7"/>
      <c r="G22" s="68" t="s">
        <v>764</v>
      </c>
      <c r="H22" s="69"/>
      <c r="I22" s="69"/>
      <c r="J22" s="70"/>
      <c r="K22" s="11">
        <f>SUM(I6:I19)</f>
        <v>14</v>
      </c>
    </row>
    <row r="23" spans="1:11">
      <c r="A23" s="12" t="s">
        <v>765</v>
      </c>
      <c r="B23" s="71" t="s">
        <v>766</v>
      </c>
      <c r="C23" s="72"/>
      <c r="D23" s="13"/>
      <c r="E23" s="14"/>
      <c r="F23" s="15"/>
      <c r="G23" s="73" t="s">
        <v>767</v>
      </c>
      <c r="H23" s="74"/>
      <c r="I23" s="74"/>
      <c r="J23" s="75"/>
      <c r="K23" s="16">
        <f>SUM(K6:K19)</f>
        <v>653200</v>
      </c>
    </row>
    <row r="24" spans="1:11" ht="15.75" thickBot="1">
      <c r="A24" s="17" t="s">
        <v>768</v>
      </c>
      <c r="B24" s="76" t="s">
        <v>769</v>
      </c>
      <c r="C24" s="77"/>
      <c r="E24" s="14"/>
      <c r="F24" s="15"/>
      <c r="G24" s="78" t="s">
        <v>770</v>
      </c>
      <c r="H24" s="79"/>
      <c r="I24" s="79"/>
      <c r="J24" s="79"/>
      <c r="K24" s="18">
        <f>K23*0.07</f>
        <v>45724.000000000007</v>
      </c>
    </row>
  </sheetData>
  <mergeCells count="25">
    <mergeCell ref="B24:C24"/>
    <mergeCell ref="G24:J24"/>
    <mergeCell ref="B7:B8"/>
    <mergeCell ref="B9:B13"/>
    <mergeCell ref="B14:B17"/>
    <mergeCell ref="G22:J22"/>
    <mergeCell ref="B23:C23"/>
    <mergeCell ref="G23:J2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O2" sqref="O2"/>
    </sheetView>
  </sheetViews>
  <sheetFormatPr defaultRowHeight="15"/>
  <cols>
    <col min="1" max="1" width="4.7109375" customWidth="1"/>
    <col min="2" max="2" width="11.140625" customWidth="1"/>
    <col min="3" max="3" width="22.140625" customWidth="1"/>
    <col min="4" max="4" width="12.28515625" customWidth="1"/>
    <col min="5" max="5" width="17.85546875" customWidth="1"/>
    <col min="6" max="6" width="9.140625" hidden="1" customWidth="1"/>
    <col min="7" max="7" width="4.28515625" customWidth="1"/>
    <col min="8" max="8" width="4.42578125" customWidth="1"/>
    <col min="9" max="9" width="3.42578125" customWidth="1"/>
    <col min="10" max="10" width="10" customWidth="1"/>
    <col min="11" max="11" width="11.285156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17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358</v>
      </c>
      <c r="G3" s="49"/>
      <c r="H3" s="49"/>
      <c r="I3" s="49"/>
      <c r="J3" s="49"/>
      <c r="K3" s="50"/>
    </row>
    <row r="4" spans="1:11" ht="25.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115</v>
      </c>
      <c r="C6" s="20" t="s">
        <v>57</v>
      </c>
      <c r="D6" s="22" t="s">
        <v>71</v>
      </c>
      <c r="E6" s="32" t="s">
        <v>768</v>
      </c>
      <c r="F6" s="22"/>
      <c r="G6" s="22"/>
      <c r="H6" s="22">
        <v>1</v>
      </c>
      <c r="I6" s="22">
        <f>H6+G6</f>
        <v>1</v>
      </c>
      <c r="J6" s="29">
        <v>1100</v>
      </c>
      <c r="K6" s="30">
        <f>J6*I6</f>
        <v>1100</v>
      </c>
    </row>
    <row r="7" spans="1:11">
      <c r="A7" s="25" t="s">
        <v>765</v>
      </c>
      <c r="B7" s="60"/>
      <c r="C7" s="20" t="s">
        <v>352</v>
      </c>
      <c r="D7" s="22" t="s">
        <v>355</v>
      </c>
      <c r="E7" s="22" t="s">
        <v>362</v>
      </c>
      <c r="F7" s="22"/>
      <c r="G7" s="22">
        <v>1</v>
      </c>
      <c r="H7" s="22"/>
      <c r="I7" s="22">
        <f t="shared" ref="I7:I19" si="0">H7+G7</f>
        <v>1</v>
      </c>
      <c r="J7" s="29">
        <v>55000</v>
      </c>
      <c r="K7" s="30">
        <f t="shared" ref="K7:K19" si="1">J7*I7</f>
        <v>55000</v>
      </c>
    </row>
    <row r="8" spans="1:11">
      <c r="A8" s="25" t="s">
        <v>765</v>
      </c>
      <c r="B8" s="60"/>
      <c r="C8" s="20" t="s">
        <v>359</v>
      </c>
      <c r="D8" s="32" t="s">
        <v>768</v>
      </c>
      <c r="E8" s="32" t="s">
        <v>768</v>
      </c>
      <c r="F8" s="22"/>
      <c r="G8" s="22">
        <v>1</v>
      </c>
      <c r="H8" s="22"/>
      <c r="I8" s="22">
        <f t="shared" si="0"/>
        <v>1</v>
      </c>
      <c r="J8" s="29">
        <v>1400</v>
      </c>
      <c r="K8" s="30">
        <f t="shared" si="1"/>
        <v>1400</v>
      </c>
    </row>
    <row r="9" spans="1:11">
      <c r="A9" s="25" t="s">
        <v>765</v>
      </c>
      <c r="B9" s="60"/>
      <c r="C9" s="20" t="s">
        <v>31</v>
      </c>
      <c r="D9" s="32" t="s">
        <v>768</v>
      </c>
      <c r="E9" s="32" t="s">
        <v>768</v>
      </c>
      <c r="F9" s="22"/>
      <c r="G9" s="22">
        <v>1</v>
      </c>
      <c r="H9" s="22"/>
      <c r="I9" s="22">
        <f t="shared" si="0"/>
        <v>1</v>
      </c>
      <c r="J9" s="29">
        <v>6500</v>
      </c>
      <c r="K9" s="30">
        <f t="shared" si="1"/>
        <v>6500</v>
      </c>
    </row>
    <row r="10" spans="1:11">
      <c r="A10" s="25" t="s">
        <v>765</v>
      </c>
      <c r="B10" s="60" t="s">
        <v>363</v>
      </c>
      <c r="C10" s="20" t="s">
        <v>54</v>
      </c>
      <c r="D10" s="22" t="s">
        <v>112</v>
      </c>
      <c r="E10" s="32" t="s">
        <v>768</v>
      </c>
      <c r="F10" s="22"/>
      <c r="G10" s="22"/>
      <c r="H10" s="22">
        <v>1</v>
      </c>
      <c r="I10" s="22">
        <f t="shared" si="0"/>
        <v>1</v>
      </c>
      <c r="J10" s="29">
        <v>15000</v>
      </c>
      <c r="K10" s="30">
        <f t="shared" si="1"/>
        <v>15000</v>
      </c>
    </row>
    <row r="11" spans="1:11">
      <c r="A11" s="25" t="s">
        <v>765</v>
      </c>
      <c r="B11" s="60"/>
      <c r="C11" s="20" t="s">
        <v>54</v>
      </c>
      <c r="D11" s="22" t="s">
        <v>360</v>
      </c>
      <c r="E11" s="22" t="s">
        <v>361</v>
      </c>
      <c r="F11" s="22"/>
      <c r="G11" s="22">
        <v>1</v>
      </c>
      <c r="H11" s="22"/>
      <c r="I11" s="22">
        <f t="shared" si="0"/>
        <v>1</v>
      </c>
      <c r="J11" s="29">
        <v>15000</v>
      </c>
      <c r="K11" s="30">
        <f t="shared" si="1"/>
        <v>15000</v>
      </c>
    </row>
    <row r="12" spans="1:11">
      <c r="A12" s="25" t="s">
        <v>765</v>
      </c>
      <c r="B12" s="60" t="s">
        <v>51</v>
      </c>
      <c r="C12" s="20" t="s">
        <v>53</v>
      </c>
      <c r="D12" s="32" t="s">
        <v>768</v>
      </c>
      <c r="E12" s="32" t="s">
        <v>768</v>
      </c>
      <c r="F12" s="22"/>
      <c r="G12" s="22">
        <v>1</v>
      </c>
      <c r="H12" s="22"/>
      <c r="I12" s="22">
        <f t="shared" si="0"/>
        <v>1</v>
      </c>
      <c r="J12" s="29">
        <v>14000</v>
      </c>
      <c r="K12" s="30">
        <f t="shared" si="1"/>
        <v>14000</v>
      </c>
    </row>
    <row r="13" spans="1:11">
      <c r="A13" s="25" t="s">
        <v>765</v>
      </c>
      <c r="B13" s="60"/>
      <c r="C13" s="20" t="s">
        <v>29</v>
      </c>
      <c r="D13" s="22" t="s">
        <v>348</v>
      </c>
      <c r="E13" s="32" t="s">
        <v>768</v>
      </c>
      <c r="F13" s="22"/>
      <c r="G13" s="22"/>
      <c r="H13" s="22">
        <v>1</v>
      </c>
      <c r="I13" s="22">
        <f t="shared" si="0"/>
        <v>1</v>
      </c>
      <c r="J13" s="29">
        <v>3500</v>
      </c>
      <c r="K13" s="30">
        <f t="shared" si="1"/>
        <v>3500</v>
      </c>
    </row>
    <row r="14" spans="1:11">
      <c r="A14" s="25" t="s">
        <v>765</v>
      </c>
      <c r="B14" s="60"/>
      <c r="C14" s="20" t="s">
        <v>57</v>
      </c>
      <c r="D14" s="22" t="s">
        <v>71</v>
      </c>
      <c r="E14" s="32" t="s">
        <v>768</v>
      </c>
      <c r="F14" s="22"/>
      <c r="G14" s="22"/>
      <c r="H14" s="22">
        <v>1</v>
      </c>
      <c r="I14" s="22">
        <f t="shared" si="0"/>
        <v>1</v>
      </c>
      <c r="J14" s="29">
        <v>1100</v>
      </c>
      <c r="K14" s="30">
        <f t="shared" si="1"/>
        <v>1100</v>
      </c>
    </row>
    <row r="15" spans="1:11">
      <c r="A15" s="25" t="s">
        <v>765</v>
      </c>
      <c r="B15" s="60"/>
      <c r="C15" s="20" t="s">
        <v>57</v>
      </c>
      <c r="D15" s="22" t="s">
        <v>71</v>
      </c>
      <c r="E15" s="32" t="s">
        <v>768</v>
      </c>
      <c r="F15" s="22"/>
      <c r="G15" s="22"/>
      <c r="H15" s="22">
        <v>1</v>
      </c>
      <c r="I15" s="22">
        <f t="shared" si="0"/>
        <v>1</v>
      </c>
      <c r="J15" s="29">
        <v>1100</v>
      </c>
      <c r="K15" s="30">
        <f t="shared" si="1"/>
        <v>1100</v>
      </c>
    </row>
    <row r="16" spans="1:11">
      <c r="A16" s="25" t="s">
        <v>765</v>
      </c>
      <c r="B16" s="60" t="s">
        <v>115</v>
      </c>
      <c r="C16" s="20" t="s">
        <v>20</v>
      </c>
      <c r="D16" s="32" t="s">
        <v>768</v>
      </c>
      <c r="E16" s="32" t="s">
        <v>768</v>
      </c>
      <c r="F16" s="22"/>
      <c r="G16" s="22">
        <v>1</v>
      </c>
      <c r="H16" s="22"/>
      <c r="I16" s="22">
        <f t="shared" si="0"/>
        <v>1</v>
      </c>
      <c r="J16" s="29">
        <v>6500</v>
      </c>
      <c r="K16" s="30">
        <f t="shared" si="1"/>
        <v>6500</v>
      </c>
    </row>
    <row r="17" spans="1:11">
      <c r="A17" s="25" t="s">
        <v>765</v>
      </c>
      <c r="B17" s="60"/>
      <c r="C17" s="20" t="s">
        <v>346</v>
      </c>
      <c r="D17" s="22" t="s">
        <v>71</v>
      </c>
      <c r="E17" s="22">
        <v>79669</v>
      </c>
      <c r="F17" s="22"/>
      <c r="G17" s="22">
        <v>1</v>
      </c>
      <c r="H17" s="22"/>
      <c r="I17" s="22">
        <f t="shared" si="0"/>
        <v>1</v>
      </c>
      <c r="J17" s="29">
        <v>1100</v>
      </c>
      <c r="K17" s="30">
        <f t="shared" si="1"/>
        <v>1100</v>
      </c>
    </row>
    <row r="18" spans="1:11">
      <c r="A18" s="25" t="s">
        <v>765</v>
      </c>
      <c r="B18" s="60"/>
      <c r="C18" s="20" t="s">
        <v>365</v>
      </c>
      <c r="D18" s="32" t="s">
        <v>768</v>
      </c>
      <c r="E18" s="32" t="s">
        <v>768</v>
      </c>
      <c r="F18" s="22"/>
      <c r="G18" s="22"/>
      <c r="H18" s="22">
        <v>1</v>
      </c>
      <c r="I18" s="22">
        <f t="shared" si="0"/>
        <v>1</v>
      </c>
      <c r="J18" s="29">
        <v>6500</v>
      </c>
      <c r="K18" s="30">
        <f t="shared" si="1"/>
        <v>6500</v>
      </c>
    </row>
    <row r="19" spans="1:11" ht="15.75" thickBot="1">
      <c r="A19" s="26" t="s">
        <v>765</v>
      </c>
      <c r="B19" s="80"/>
      <c r="C19" s="27" t="s">
        <v>364</v>
      </c>
      <c r="D19" s="36" t="s">
        <v>768</v>
      </c>
      <c r="E19" s="36" t="s">
        <v>768</v>
      </c>
      <c r="F19" s="28"/>
      <c r="G19" s="28">
        <v>1</v>
      </c>
      <c r="H19" s="28"/>
      <c r="I19" s="28">
        <f t="shared" si="0"/>
        <v>1</v>
      </c>
      <c r="J19" s="31">
        <v>6500</v>
      </c>
      <c r="K19" s="34">
        <f t="shared" si="1"/>
        <v>6500</v>
      </c>
    </row>
    <row r="21" spans="1:11" ht="16.5" thickBot="1">
      <c r="A21" s="5" t="s">
        <v>763</v>
      </c>
      <c r="B21" s="5"/>
      <c r="E21" s="6"/>
      <c r="F21" s="7"/>
      <c r="G21" s="8"/>
      <c r="H21" s="8"/>
      <c r="I21" s="8"/>
      <c r="J21" s="9"/>
    </row>
    <row r="22" spans="1:11" ht="15.75" thickBot="1">
      <c r="A22" s="10"/>
      <c r="B22" s="10"/>
      <c r="E22" s="6"/>
      <c r="F22" s="7"/>
      <c r="G22" s="68" t="s">
        <v>764</v>
      </c>
      <c r="H22" s="69"/>
      <c r="I22" s="69"/>
      <c r="J22" s="70"/>
      <c r="K22" s="11">
        <f>SUM(I6:I19)</f>
        <v>14</v>
      </c>
    </row>
    <row r="23" spans="1:11">
      <c r="A23" s="12" t="s">
        <v>765</v>
      </c>
      <c r="B23" s="71" t="s">
        <v>766</v>
      </c>
      <c r="C23" s="72"/>
      <c r="D23" s="13"/>
      <c r="E23" s="14"/>
      <c r="F23" s="15"/>
      <c r="G23" s="73" t="s">
        <v>767</v>
      </c>
      <c r="H23" s="74"/>
      <c r="I23" s="74"/>
      <c r="J23" s="75"/>
      <c r="K23" s="16">
        <f>SUM(K6:K19)</f>
        <v>134300</v>
      </c>
    </row>
    <row r="24" spans="1:11" ht="15.75" thickBot="1">
      <c r="A24" s="17" t="s">
        <v>768</v>
      </c>
      <c r="B24" s="76" t="s">
        <v>769</v>
      </c>
      <c r="C24" s="77"/>
      <c r="E24" s="14"/>
      <c r="F24" s="15"/>
      <c r="G24" s="78" t="s">
        <v>770</v>
      </c>
      <c r="H24" s="79"/>
      <c r="I24" s="79"/>
      <c r="J24" s="79"/>
      <c r="K24" s="18">
        <f>K23*0.07</f>
        <v>9401</v>
      </c>
    </row>
  </sheetData>
  <mergeCells count="26">
    <mergeCell ref="B23:C23"/>
    <mergeCell ref="G23:J23"/>
    <mergeCell ref="B24:C24"/>
    <mergeCell ref="G24:J24"/>
    <mergeCell ref="B6:B9"/>
    <mergeCell ref="B10:B11"/>
    <mergeCell ref="B12:B15"/>
    <mergeCell ref="B16:B19"/>
    <mergeCell ref="G22:J2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Q1" sqref="Q1"/>
    </sheetView>
  </sheetViews>
  <sheetFormatPr defaultRowHeight="15"/>
  <cols>
    <col min="1" max="1" width="4.85546875" customWidth="1"/>
    <col min="2" max="2" width="11.85546875" customWidth="1"/>
    <col min="3" max="3" width="24.5703125" bestFit="1" customWidth="1"/>
    <col min="4" max="4" width="10.5703125" bestFit="1" customWidth="1"/>
    <col min="5" max="5" width="22.5703125" bestFit="1" customWidth="1"/>
    <col min="6" max="6" width="9.140625" hidden="1" customWidth="1"/>
    <col min="7" max="8" width="4.28515625" customWidth="1"/>
    <col min="9" max="9" width="5" customWidth="1"/>
    <col min="10" max="10" width="10.42578125" customWidth="1"/>
    <col min="11" max="11" width="8.855468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366</v>
      </c>
      <c r="G3" s="49"/>
      <c r="H3" s="49"/>
      <c r="I3" s="49"/>
      <c r="J3" s="49"/>
      <c r="K3" s="50"/>
    </row>
    <row r="4" spans="1:11" ht="25.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 ht="16.5" customHeight="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1" t="s">
        <v>80</v>
      </c>
      <c r="C6" s="20" t="s">
        <v>31</v>
      </c>
      <c r="D6" s="21" t="s">
        <v>768</v>
      </c>
      <c r="E6" s="21" t="s">
        <v>768</v>
      </c>
      <c r="F6" s="22"/>
      <c r="G6" s="22">
        <v>1</v>
      </c>
      <c r="H6" s="22"/>
      <c r="I6" s="22">
        <f>H6+G6</f>
        <v>1</v>
      </c>
      <c r="J6" s="29">
        <v>6500</v>
      </c>
      <c r="K6" s="30">
        <f>J6*I6</f>
        <v>6500</v>
      </c>
    </row>
    <row r="7" spans="1:11">
      <c r="A7" s="25" t="s">
        <v>765</v>
      </c>
      <c r="B7" s="60" t="s">
        <v>154</v>
      </c>
      <c r="C7" s="20" t="s">
        <v>100</v>
      </c>
      <c r="D7" s="22" t="s">
        <v>94</v>
      </c>
      <c r="E7" s="23" t="s">
        <v>371</v>
      </c>
      <c r="F7" s="22"/>
      <c r="G7" s="22">
        <v>1</v>
      </c>
      <c r="H7" s="22"/>
      <c r="I7" s="22">
        <f t="shared" ref="I7:I31" si="0">H7+G7</f>
        <v>1</v>
      </c>
      <c r="J7" s="29">
        <v>250000</v>
      </c>
      <c r="K7" s="30">
        <f t="shared" ref="K7:K31" si="1">J7*I7</f>
        <v>250000</v>
      </c>
    </row>
    <row r="8" spans="1:11">
      <c r="A8" s="25" t="s">
        <v>765</v>
      </c>
      <c r="B8" s="60"/>
      <c r="C8" s="20" t="s">
        <v>84</v>
      </c>
      <c r="D8" s="22" t="s">
        <v>94</v>
      </c>
      <c r="E8" s="23" t="s">
        <v>370</v>
      </c>
      <c r="F8" s="22"/>
      <c r="G8" s="22">
        <v>1</v>
      </c>
      <c r="H8" s="22"/>
      <c r="I8" s="22">
        <f t="shared" si="0"/>
        <v>1</v>
      </c>
      <c r="J8" s="29">
        <v>250000</v>
      </c>
      <c r="K8" s="30">
        <f t="shared" si="1"/>
        <v>250000</v>
      </c>
    </row>
    <row r="9" spans="1:11">
      <c r="A9" s="25" t="s">
        <v>765</v>
      </c>
      <c r="B9" s="1" t="s">
        <v>102</v>
      </c>
      <c r="C9" s="20" t="s">
        <v>132</v>
      </c>
      <c r="D9" s="22" t="s">
        <v>217</v>
      </c>
      <c r="E9" s="22" t="s">
        <v>369</v>
      </c>
      <c r="F9" s="22"/>
      <c r="G9" s="22">
        <v>1</v>
      </c>
      <c r="H9" s="22"/>
      <c r="I9" s="22">
        <f t="shared" si="0"/>
        <v>1</v>
      </c>
      <c r="J9" s="29">
        <v>450000</v>
      </c>
      <c r="K9" s="30">
        <f t="shared" si="1"/>
        <v>450000</v>
      </c>
    </row>
    <row r="10" spans="1:11">
      <c r="A10" s="25" t="s">
        <v>765</v>
      </c>
      <c r="B10" s="60" t="s">
        <v>51</v>
      </c>
      <c r="C10" s="20" t="s">
        <v>28</v>
      </c>
      <c r="D10" s="22" t="s">
        <v>319</v>
      </c>
      <c r="E10" s="21" t="s">
        <v>768</v>
      </c>
      <c r="F10" s="22"/>
      <c r="G10" s="22"/>
      <c r="H10" s="22">
        <v>1</v>
      </c>
      <c r="I10" s="22">
        <f t="shared" si="0"/>
        <v>1</v>
      </c>
      <c r="J10" s="29">
        <v>38000</v>
      </c>
      <c r="K10" s="30">
        <f t="shared" si="1"/>
        <v>38000</v>
      </c>
    </row>
    <row r="11" spans="1:11">
      <c r="A11" s="25" t="s">
        <v>765</v>
      </c>
      <c r="B11" s="60"/>
      <c r="C11" s="20" t="s">
        <v>352</v>
      </c>
      <c r="D11" s="22" t="s">
        <v>367</v>
      </c>
      <c r="E11" s="21" t="s">
        <v>768</v>
      </c>
      <c r="F11" s="22"/>
      <c r="G11" s="22">
        <v>1</v>
      </c>
      <c r="H11" s="22"/>
      <c r="I11" s="22">
        <f t="shared" si="0"/>
        <v>1</v>
      </c>
      <c r="J11" s="29">
        <v>55000</v>
      </c>
      <c r="K11" s="30">
        <f t="shared" si="1"/>
        <v>55000</v>
      </c>
    </row>
    <row r="12" spans="1:11">
      <c r="A12" s="25" t="s">
        <v>765</v>
      </c>
      <c r="B12" s="60"/>
      <c r="C12" s="20" t="s">
        <v>31</v>
      </c>
      <c r="D12" s="21" t="s">
        <v>768</v>
      </c>
      <c r="E12" s="21" t="s">
        <v>768</v>
      </c>
      <c r="F12" s="22"/>
      <c r="G12" s="22">
        <v>1</v>
      </c>
      <c r="H12" s="22"/>
      <c r="I12" s="22">
        <f t="shared" si="0"/>
        <v>1</v>
      </c>
      <c r="J12" s="29">
        <v>6500</v>
      </c>
      <c r="K12" s="30">
        <f t="shared" si="1"/>
        <v>6500</v>
      </c>
    </row>
    <row r="13" spans="1:11">
      <c r="A13" s="25" t="s">
        <v>765</v>
      </c>
      <c r="B13" s="60"/>
      <c r="C13" s="20" t="s">
        <v>29</v>
      </c>
      <c r="D13" s="22" t="s">
        <v>368</v>
      </c>
      <c r="E13" s="21" t="s">
        <v>768</v>
      </c>
      <c r="F13" s="22"/>
      <c r="G13" s="22">
        <v>1</v>
      </c>
      <c r="H13" s="22"/>
      <c r="I13" s="22">
        <f t="shared" si="0"/>
        <v>1</v>
      </c>
      <c r="J13" s="29">
        <v>3500</v>
      </c>
      <c r="K13" s="30">
        <f t="shared" si="1"/>
        <v>3500</v>
      </c>
    </row>
    <row r="14" spans="1:11">
      <c r="A14" s="25" t="s">
        <v>765</v>
      </c>
      <c r="B14" s="60"/>
      <c r="C14" s="20" t="s">
        <v>53</v>
      </c>
      <c r="D14" s="21" t="s">
        <v>768</v>
      </c>
      <c r="E14" s="21" t="s">
        <v>768</v>
      </c>
      <c r="F14" s="22"/>
      <c r="G14" s="22">
        <v>1</v>
      </c>
      <c r="H14" s="22"/>
      <c r="I14" s="22">
        <f t="shared" si="0"/>
        <v>1</v>
      </c>
      <c r="J14" s="29">
        <v>14000</v>
      </c>
      <c r="K14" s="30">
        <f t="shared" si="1"/>
        <v>14000</v>
      </c>
    </row>
    <row r="15" spans="1:11">
      <c r="A15" s="25" t="s">
        <v>765</v>
      </c>
      <c r="B15" s="60"/>
      <c r="C15" s="20" t="s">
        <v>372</v>
      </c>
      <c r="D15" s="22" t="s">
        <v>38</v>
      </c>
      <c r="E15" s="21" t="s">
        <v>768</v>
      </c>
      <c r="F15" s="22"/>
      <c r="G15" s="22">
        <v>1</v>
      </c>
      <c r="H15" s="22"/>
      <c r="I15" s="22">
        <f t="shared" si="0"/>
        <v>1</v>
      </c>
      <c r="J15" s="29">
        <v>80000</v>
      </c>
      <c r="K15" s="30">
        <f t="shared" si="1"/>
        <v>80000</v>
      </c>
    </row>
    <row r="16" spans="1:11">
      <c r="A16" s="25" t="s">
        <v>765</v>
      </c>
      <c r="B16" s="60"/>
      <c r="C16" s="20" t="s">
        <v>373</v>
      </c>
      <c r="D16" s="21" t="s">
        <v>768</v>
      </c>
      <c r="E16" s="21" t="s">
        <v>768</v>
      </c>
      <c r="F16" s="22"/>
      <c r="G16" s="22"/>
      <c r="H16" s="22">
        <v>1</v>
      </c>
      <c r="I16" s="22">
        <f t="shared" si="0"/>
        <v>1</v>
      </c>
      <c r="J16" s="29">
        <v>6500</v>
      </c>
      <c r="K16" s="30">
        <f t="shared" si="1"/>
        <v>6500</v>
      </c>
    </row>
    <row r="17" spans="1:11">
      <c r="A17" s="25" t="s">
        <v>765</v>
      </c>
      <c r="B17" s="60" t="s">
        <v>185</v>
      </c>
      <c r="C17" s="20" t="s">
        <v>374</v>
      </c>
      <c r="D17" s="21" t="s">
        <v>768</v>
      </c>
      <c r="E17" s="21" t="s">
        <v>768</v>
      </c>
      <c r="F17" s="22"/>
      <c r="G17" s="22">
        <v>1</v>
      </c>
      <c r="H17" s="22"/>
      <c r="I17" s="22">
        <f t="shared" si="0"/>
        <v>1</v>
      </c>
      <c r="J17" s="29">
        <v>65000</v>
      </c>
      <c r="K17" s="30">
        <f t="shared" si="1"/>
        <v>65000</v>
      </c>
    </row>
    <row r="18" spans="1:11">
      <c r="A18" s="25" t="s">
        <v>765</v>
      </c>
      <c r="B18" s="60"/>
      <c r="C18" s="20" t="s">
        <v>199</v>
      </c>
      <c r="D18" s="22" t="s">
        <v>266</v>
      </c>
      <c r="E18" s="21" t="s">
        <v>768</v>
      </c>
      <c r="F18" s="22"/>
      <c r="G18" s="22">
        <v>1</v>
      </c>
      <c r="H18" s="22"/>
      <c r="I18" s="22">
        <f t="shared" si="0"/>
        <v>1</v>
      </c>
      <c r="J18" s="29">
        <v>2500</v>
      </c>
      <c r="K18" s="30">
        <f t="shared" si="1"/>
        <v>2500</v>
      </c>
    </row>
    <row r="19" spans="1:11">
      <c r="A19" s="25" t="s">
        <v>765</v>
      </c>
      <c r="B19" s="60" t="s">
        <v>115</v>
      </c>
      <c r="C19" s="20" t="s">
        <v>52</v>
      </c>
      <c r="D19" s="21" t="s">
        <v>768</v>
      </c>
      <c r="E19" s="21" t="s">
        <v>768</v>
      </c>
      <c r="F19" s="22"/>
      <c r="G19" s="22"/>
      <c r="H19" s="22">
        <v>1</v>
      </c>
      <c r="I19" s="22">
        <f t="shared" si="0"/>
        <v>1</v>
      </c>
      <c r="J19" s="29">
        <v>3500</v>
      </c>
      <c r="K19" s="30">
        <f t="shared" si="1"/>
        <v>3500</v>
      </c>
    </row>
    <row r="20" spans="1:11">
      <c r="A20" s="25" t="s">
        <v>765</v>
      </c>
      <c r="B20" s="60"/>
      <c r="C20" s="20" t="s">
        <v>20</v>
      </c>
      <c r="D20" s="21" t="s">
        <v>768</v>
      </c>
      <c r="E20" s="21" t="s">
        <v>768</v>
      </c>
      <c r="F20" s="22"/>
      <c r="G20" s="22"/>
      <c r="H20" s="22">
        <v>1</v>
      </c>
      <c r="I20" s="22">
        <f t="shared" si="0"/>
        <v>1</v>
      </c>
      <c r="J20" s="29">
        <v>6500</v>
      </c>
      <c r="K20" s="30">
        <f t="shared" si="1"/>
        <v>6500</v>
      </c>
    </row>
    <row r="21" spans="1:11">
      <c r="A21" s="25" t="s">
        <v>765</v>
      </c>
      <c r="B21" s="60"/>
      <c r="C21" s="20" t="s">
        <v>41</v>
      </c>
      <c r="D21" s="22" t="s">
        <v>34</v>
      </c>
      <c r="E21" s="23" t="s">
        <v>375</v>
      </c>
      <c r="F21" s="22"/>
      <c r="G21" s="22"/>
      <c r="H21" s="22">
        <v>1</v>
      </c>
      <c r="I21" s="22">
        <f t="shared" si="0"/>
        <v>1</v>
      </c>
      <c r="J21" s="29">
        <v>45000</v>
      </c>
      <c r="K21" s="30">
        <f t="shared" si="1"/>
        <v>45000</v>
      </c>
    </row>
    <row r="22" spans="1:11">
      <c r="A22" s="25" t="s">
        <v>765</v>
      </c>
      <c r="B22" s="60" t="s">
        <v>308</v>
      </c>
      <c r="C22" s="20" t="s">
        <v>54</v>
      </c>
      <c r="D22" s="22" t="s">
        <v>378</v>
      </c>
      <c r="E22" s="23" t="s">
        <v>379</v>
      </c>
      <c r="F22" s="22"/>
      <c r="G22" s="22">
        <v>1</v>
      </c>
      <c r="H22" s="22"/>
      <c r="I22" s="22">
        <f t="shared" si="0"/>
        <v>1</v>
      </c>
      <c r="J22" s="29">
        <v>15000</v>
      </c>
      <c r="K22" s="30">
        <f t="shared" si="1"/>
        <v>15000</v>
      </c>
    </row>
    <row r="23" spans="1:11">
      <c r="A23" s="25" t="s">
        <v>765</v>
      </c>
      <c r="B23" s="60"/>
      <c r="C23" s="20" t="s">
        <v>59</v>
      </c>
      <c r="D23" s="22" t="s">
        <v>62</v>
      </c>
      <c r="E23" s="23">
        <v>17975</v>
      </c>
      <c r="F23" s="22"/>
      <c r="G23" s="22">
        <v>1</v>
      </c>
      <c r="H23" s="22"/>
      <c r="I23" s="22">
        <f t="shared" si="0"/>
        <v>1</v>
      </c>
      <c r="J23" s="29">
        <v>30000</v>
      </c>
      <c r="K23" s="30">
        <f t="shared" si="1"/>
        <v>30000</v>
      </c>
    </row>
    <row r="24" spans="1:11">
      <c r="A24" s="25" t="s">
        <v>765</v>
      </c>
      <c r="B24" s="60"/>
      <c r="C24" s="20" t="s">
        <v>223</v>
      </c>
      <c r="D24" s="22" t="s">
        <v>72</v>
      </c>
      <c r="E24" s="23" t="s">
        <v>377</v>
      </c>
      <c r="F24" s="22"/>
      <c r="G24" s="22">
        <v>1</v>
      </c>
      <c r="H24" s="22"/>
      <c r="I24" s="22">
        <f t="shared" si="0"/>
        <v>1</v>
      </c>
      <c r="J24" s="29">
        <v>200000</v>
      </c>
      <c r="K24" s="30">
        <f t="shared" si="1"/>
        <v>200000</v>
      </c>
    </row>
    <row r="25" spans="1:11">
      <c r="A25" s="25" t="s">
        <v>765</v>
      </c>
      <c r="B25" s="60"/>
      <c r="C25" s="20" t="s">
        <v>77</v>
      </c>
      <c r="D25" s="21" t="s">
        <v>768</v>
      </c>
      <c r="E25" s="21" t="s">
        <v>768</v>
      </c>
      <c r="F25" s="22"/>
      <c r="G25" s="22">
        <v>1</v>
      </c>
      <c r="H25" s="22"/>
      <c r="I25" s="22">
        <f t="shared" si="0"/>
        <v>1</v>
      </c>
      <c r="J25" s="29">
        <v>6500</v>
      </c>
      <c r="K25" s="30">
        <f t="shared" si="1"/>
        <v>6500</v>
      </c>
    </row>
    <row r="26" spans="1:11">
      <c r="A26" s="25" t="s">
        <v>765</v>
      </c>
      <c r="B26" s="60"/>
      <c r="C26" s="20" t="s">
        <v>66</v>
      </c>
      <c r="D26" s="21" t="s">
        <v>768</v>
      </c>
      <c r="E26" s="21" t="s">
        <v>768</v>
      </c>
      <c r="F26" s="22"/>
      <c r="G26" s="22">
        <v>1</v>
      </c>
      <c r="H26" s="22"/>
      <c r="I26" s="22">
        <f t="shared" si="0"/>
        <v>1</v>
      </c>
      <c r="J26" s="29">
        <v>4500</v>
      </c>
      <c r="K26" s="30">
        <f t="shared" si="1"/>
        <v>4500</v>
      </c>
    </row>
    <row r="27" spans="1:11">
      <c r="A27" s="25" t="s">
        <v>765</v>
      </c>
      <c r="B27" s="60"/>
      <c r="C27" s="20" t="s">
        <v>65</v>
      </c>
      <c r="D27" s="22" t="s">
        <v>97</v>
      </c>
      <c r="E27" s="23" t="s">
        <v>376</v>
      </c>
      <c r="F27" s="22"/>
      <c r="G27" s="22">
        <v>1</v>
      </c>
      <c r="H27" s="22"/>
      <c r="I27" s="22">
        <f t="shared" si="0"/>
        <v>1</v>
      </c>
      <c r="J27" s="29">
        <v>1500</v>
      </c>
      <c r="K27" s="30">
        <f t="shared" si="1"/>
        <v>1500</v>
      </c>
    </row>
    <row r="28" spans="1:11">
      <c r="A28" s="25" t="s">
        <v>765</v>
      </c>
      <c r="B28" s="60"/>
      <c r="C28" s="20" t="s">
        <v>359</v>
      </c>
      <c r="D28" s="22" t="s">
        <v>276</v>
      </c>
      <c r="E28" s="21" t="s">
        <v>768</v>
      </c>
      <c r="F28" s="22"/>
      <c r="G28" s="22">
        <v>1</v>
      </c>
      <c r="H28" s="22"/>
      <c r="I28" s="22">
        <f t="shared" si="0"/>
        <v>1</v>
      </c>
      <c r="J28" s="29">
        <v>1400</v>
      </c>
      <c r="K28" s="30">
        <f t="shared" si="1"/>
        <v>1400</v>
      </c>
    </row>
    <row r="29" spans="1:11">
      <c r="A29" s="25" t="s">
        <v>765</v>
      </c>
      <c r="B29" s="60"/>
      <c r="C29" s="20" t="s">
        <v>274</v>
      </c>
      <c r="D29" s="21" t="s">
        <v>768</v>
      </c>
      <c r="E29" s="21" t="s">
        <v>768</v>
      </c>
      <c r="F29" s="22"/>
      <c r="G29" s="22"/>
      <c r="H29" s="22">
        <v>1</v>
      </c>
      <c r="I29" s="22">
        <f t="shared" si="0"/>
        <v>1</v>
      </c>
      <c r="J29" s="29">
        <v>18500</v>
      </c>
      <c r="K29" s="30">
        <f t="shared" si="1"/>
        <v>18500</v>
      </c>
    </row>
    <row r="30" spans="1:11">
      <c r="A30" s="25" t="s">
        <v>765</v>
      </c>
      <c r="B30" s="60"/>
      <c r="C30" s="20" t="s">
        <v>274</v>
      </c>
      <c r="D30" s="21" t="s">
        <v>768</v>
      </c>
      <c r="E30" s="21" t="s">
        <v>768</v>
      </c>
      <c r="F30" s="22"/>
      <c r="G30" s="22"/>
      <c r="H30" s="22">
        <v>1</v>
      </c>
      <c r="I30" s="22">
        <f t="shared" si="0"/>
        <v>1</v>
      </c>
      <c r="J30" s="29">
        <v>18500</v>
      </c>
      <c r="K30" s="30">
        <f t="shared" si="1"/>
        <v>18500</v>
      </c>
    </row>
    <row r="31" spans="1:11" ht="15.75" thickBot="1">
      <c r="A31" s="26" t="s">
        <v>765</v>
      </c>
      <c r="B31" s="80"/>
      <c r="C31" s="27" t="s">
        <v>274</v>
      </c>
      <c r="D31" s="33" t="s">
        <v>768</v>
      </c>
      <c r="E31" s="33" t="s">
        <v>768</v>
      </c>
      <c r="F31" s="28"/>
      <c r="G31" s="28"/>
      <c r="H31" s="28">
        <v>1</v>
      </c>
      <c r="I31" s="28">
        <f t="shared" si="0"/>
        <v>1</v>
      </c>
      <c r="J31" s="31">
        <v>18500</v>
      </c>
      <c r="K31" s="34">
        <f t="shared" si="1"/>
        <v>18500</v>
      </c>
    </row>
    <row r="33" spans="1:11" ht="16.5" thickBot="1">
      <c r="A33" s="5" t="s">
        <v>763</v>
      </c>
      <c r="B33" s="5"/>
      <c r="E33" s="6"/>
      <c r="F33" s="7"/>
      <c r="G33" s="8"/>
      <c r="H33" s="8"/>
      <c r="I33" s="8"/>
      <c r="J33" s="9"/>
    </row>
    <row r="34" spans="1:11" ht="15.75" thickBot="1">
      <c r="A34" s="10"/>
      <c r="B34" s="10"/>
      <c r="E34" s="6"/>
      <c r="F34" s="7"/>
      <c r="G34" s="68" t="s">
        <v>764</v>
      </c>
      <c r="H34" s="69"/>
      <c r="I34" s="69"/>
      <c r="J34" s="70"/>
      <c r="K34" s="11">
        <f>SUM(I6:I31)</f>
        <v>26</v>
      </c>
    </row>
    <row r="35" spans="1:11">
      <c r="A35" s="12" t="s">
        <v>765</v>
      </c>
      <c r="B35" s="71" t="s">
        <v>766</v>
      </c>
      <c r="C35" s="72"/>
      <c r="D35" s="13"/>
      <c r="E35" s="14"/>
      <c r="F35" s="15"/>
      <c r="G35" s="73" t="s">
        <v>767</v>
      </c>
      <c r="H35" s="74"/>
      <c r="I35" s="74"/>
      <c r="J35" s="75"/>
      <c r="K35" s="16">
        <f>SUM(K6:K31)</f>
        <v>1596900</v>
      </c>
    </row>
    <row r="36" spans="1:11" ht="15.75" thickBot="1">
      <c r="A36" s="17" t="s">
        <v>768</v>
      </c>
      <c r="B36" s="76" t="s">
        <v>769</v>
      </c>
      <c r="C36" s="77"/>
      <c r="E36" s="14"/>
      <c r="F36" s="15"/>
      <c r="G36" s="78" t="s">
        <v>770</v>
      </c>
      <c r="H36" s="79"/>
      <c r="I36" s="79"/>
      <c r="J36" s="79"/>
      <c r="K36" s="18">
        <f>K35*0.07</f>
        <v>111783.00000000001</v>
      </c>
    </row>
  </sheetData>
  <mergeCells count="27">
    <mergeCell ref="G34:J34"/>
    <mergeCell ref="B35:C35"/>
    <mergeCell ref="G35:J35"/>
    <mergeCell ref="B36:C36"/>
    <mergeCell ref="G36:J36"/>
    <mergeCell ref="B7:B8"/>
    <mergeCell ref="B10:B16"/>
    <mergeCell ref="B17:B18"/>
    <mergeCell ref="B19:B21"/>
    <mergeCell ref="B22:B3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O8" sqref="O8"/>
    </sheetView>
  </sheetViews>
  <sheetFormatPr defaultRowHeight="15"/>
  <cols>
    <col min="1" max="1" width="5.140625" customWidth="1"/>
    <col min="2" max="2" width="10.7109375" customWidth="1"/>
    <col min="3" max="3" width="24.28515625" bestFit="1" customWidth="1"/>
    <col min="4" max="4" width="15.140625" bestFit="1" customWidth="1"/>
    <col min="5" max="5" width="20.5703125" bestFit="1" customWidth="1"/>
    <col min="6" max="6" width="0.140625" customWidth="1"/>
    <col min="7" max="7" width="4.140625" customWidth="1"/>
    <col min="8" max="8" width="3.85546875" customWidth="1"/>
    <col min="9" max="9" width="4.140625" customWidth="1"/>
    <col min="10" max="10" width="10.28515625" customWidth="1"/>
    <col min="11" max="11" width="9.140625" customWidth="1"/>
  </cols>
  <sheetData>
    <row r="1" spans="1:18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8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8">
      <c r="A3" s="47" t="s">
        <v>2</v>
      </c>
      <c r="B3" s="48"/>
      <c r="C3" s="48"/>
      <c r="D3" s="48"/>
      <c r="E3" s="48"/>
      <c r="F3" s="49" t="s">
        <v>380</v>
      </c>
      <c r="G3" s="49"/>
      <c r="H3" s="49"/>
      <c r="I3" s="49"/>
      <c r="J3" s="49"/>
      <c r="K3" s="50"/>
    </row>
    <row r="4" spans="1:18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8" ht="12.75" customHeight="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8">
      <c r="A6" s="25" t="s">
        <v>765</v>
      </c>
      <c r="B6" s="60" t="s">
        <v>80</v>
      </c>
      <c r="C6" s="20" t="s">
        <v>57</v>
      </c>
      <c r="D6" s="22" t="s">
        <v>71</v>
      </c>
      <c r="E6" s="22">
        <v>79687</v>
      </c>
      <c r="F6" s="22"/>
      <c r="G6" s="22">
        <v>1</v>
      </c>
      <c r="H6" s="22"/>
      <c r="I6" s="22">
        <v>1</v>
      </c>
      <c r="J6" s="29">
        <v>1100</v>
      </c>
      <c r="K6" s="30">
        <f>J6*I6</f>
        <v>1100</v>
      </c>
    </row>
    <row r="7" spans="1:18">
      <c r="A7" s="25" t="s">
        <v>765</v>
      </c>
      <c r="B7" s="60"/>
      <c r="C7" s="20" t="s">
        <v>79</v>
      </c>
      <c r="D7" s="22" t="s">
        <v>383</v>
      </c>
      <c r="E7" s="21" t="s">
        <v>768</v>
      </c>
      <c r="F7" s="22"/>
      <c r="G7" s="22">
        <v>1</v>
      </c>
      <c r="H7" s="22"/>
      <c r="I7" s="22">
        <v>1</v>
      </c>
      <c r="J7" s="29">
        <v>2500</v>
      </c>
      <c r="K7" s="30">
        <f t="shared" ref="K7:K23" si="0">J7*I7</f>
        <v>2500</v>
      </c>
      <c r="R7">
        <v>0</v>
      </c>
    </row>
    <row r="8" spans="1:18">
      <c r="A8" s="25" t="s">
        <v>765</v>
      </c>
      <c r="B8" s="60" t="s">
        <v>51</v>
      </c>
      <c r="C8" s="20" t="s">
        <v>28</v>
      </c>
      <c r="D8" s="21" t="s">
        <v>768</v>
      </c>
      <c r="E8" s="23" t="s">
        <v>382</v>
      </c>
      <c r="F8" s="22"/>
      <c r="G8" s="22">
        <v>1</v>
      </c>
      <c r="H8" s="22"/>
      <c r="I8" s="22">
        <v>1</v>
      </c>
      <c r="J8" s="29">
        <v>38000</v>
      </c>
      <c r="K8" s="30">
        <f t="shared" si="0"/>
        <v>38000</v>
      </c>
    </row>
    <row r="9" spans="1:18">
      <c r="A9" s="25" t="s">
        <v>765</v>
      </c>
      <c r="B9" s="60"/>
      <c r="C9" s="20" t="s">
        <v>41</v>
      </c>
      <c r="D9" s="22" t="s">
        <v>34</v>
      </c>
      <c r="E9" s="22" t="s">
        <v>381</v>
      </c>
      <c r="F9" s="22"/>
      <c r="G9" s="22">
        <v>1</v>
      </c>
      <c r="H9" s="22"/>
      <c r="I9" s="22">
        <v>1</v>
      </c>
      <c r="J9" s="29">
        <v>45000</v>
      </c>
      <c r="K9" s="30">
        <f t="shared" si="0"/>
        <v>45000</v>
      </c>
    </row>
    <row r="10" spans="1:18">
      <c r="A10" s="25" t="s">
        <v>765</v>
      </c>
      <c r="B10" s="60"/>
      <c r="C10" s="20" t="s">
        <v>53</v>
      </c>
      <c r="D10" s="21" t="s">
        <v>768</v>
      </c>
      <c r="E10" s="21" t="s">
        <v>768</v>
      </c>
      <c r="F10" s="22"/>
      <c r="G10" s="22">
        <v>1</v>
      </c>
      <c r="H10" s="22"/>
      <c r="I10" s="22">
        <v>1</v>
      </c>
      <c r="J10" s="29">
        <v>14000</v>
      </c>
      <c r="K10" s="30">
        <f t="shared" si="0"/>
        <v>14000</v>
      </c>
    </row>
    <row r="11" spans="1:18">
      <c r="A11" s="25" t="s">
        <v>765</v>
      </c>
      <c r="B11" s="60"/>
      <c r="C11" s="20" t="s">
        <v>56</v>
      </c>
      <c r="D11" s="22" t="s">
        <v>297</v>
      </c>
      <c r="E11" s="21" t="s">
        <v>768</v>
      </c>
      <c r="F11" s="22"/>
      <c r="G11" s="22">
        <v>1</v>
      </c>
      <c r="H11" s="22"/>
      <c r="I11" s="22">
        <v>1</v>
      </c>
      <c r="J11" s="29">
        <v>80000</v>
      </c>
      <c r="K11" s="30">
        <f t="shared" si="0"/>
        <v>80000</v>
      </c>
    </row>
    <row r="12" spans="1:18">
      <c r="A12" s="25" t="s">
        <v>765</v>
      </c>
      <c r="B12" s="60"/>
      <c r="C12" s="20" t="s">
        <v>29</v>
      </c>
      <c r="D12" s="21" t="s">
        <v>768</v>
      </c>
      <c r="E12" s="21" t="s">
        <v>768</v>
      </c>
      <c r="F12" s="22"/>
      <c r="G12" s="22">
        <v>1</v>
      </c>
      <c r="H12" s="22"/>
      <c r="I12" s="22">
        <v>1</v>
      </c>
      <c r="J12" s="29">
        <v>3500</v>
      </c>
      <c r="K12" s="30">
        <f t="shared" si="0"/>
        <v>3500</v>
      </c>
    </row>
    <row r="13" spans="1:18">
      <c r="A13" s="25" t="s">
        <v>765</v>
      </c>
      <c r="B13" s="60"/>
      <c r="C13" s="20" t="s">
        <v>31</v>
      </c>
      <c r="D13" s="21" t="s">
        <v>768</v>
      </c>
      <c r="E13" s="21" t="s">
        <v>768</v>
      </c>
      <c r="F13" s="22"/>
      <c r="G13" s="22">
        <v>1</v>
      </c>
      <c r="H13" s="22"/>
      <c r="I13" s="22">
        <v>1</v>
      </c>
      <c r="J13" s="29">
        <v>6500</v>
      </c>
      <c r="K13" s="30">
        <f t="shared" si="0"/>
        <v>6500</v>
      </c>
    </row>
    <row r="14" spans="1:18">
      <c r="A14" s="25" t="s">
        <v>765</v>
      </c>
      <c r="B14" s="60" t="s">
        <v>154</v>
      </c>
      <c r="C14" s="20" t="s">
        <v>84</v>
      </c>
      <c r="D14" s="22" t="s">
        <v>107</v>
      </c>
      <c r="E14" s="22" t="s">
        <v>392</v>
      </c>
      <c r="F14" s="22"/>
      <c r="G14" s="22">
        <v>1</v>
      </c>
      <c r="H14" s="22"/>
      <c r="I14" s="22">
        <v>1</v>
      </c>
      <c r="J14" s="29">
        <v>250000</v>
      </c>
      <c r="K14" s="30">
        <f t="shared" si="0"/>
        <v>250000</v>
      </c>
    </row>
    <row r="15" spans="1:18">
      <c r="A15" s="25" t="s">
        <v>765</v>
      </c>
      <c r="B15" s="60"/>
      <c r="C15" s="20" t="s">
        <v>100</v>
      </c>
      <c r="D15" s="22" t="s">
        <v>107</v>
      </c>
      <c r="E15" s="22" t="s">
        <v>391</v>
      </c>
      <c r="F15" s="22"/>
      <c r="G15" s="22"/>
      <c r="H15" s="22">
        <v>1</v>
      </c>
      <c r="I15" s="22">
        <v>1</v>
      </c>
      <c r="J15" s="29">
        <v>250000</v>
      </c>
      <c r="K15" s="30">
        <f t="shared" si="0"/>
        <v>250000</v>
      </c>
    </row>
    <row r="16" spans="1:18">
      <c r="A16" s="25" t="s">
        <v>765</v>
      </c>
      <c r="B16" s="60" t="s">
        <v>308</v>
      </c>
      <c r="C16" s="20" t="s">
        <v>59</v>
      </c>
      <c r="D16" s="22" t="s">
        <v>385</v>
      </c>
      <c r="E16" s="22" t="s">
        <v>390</v>
      </c>
      <c r="F16" s="22"/>
      <c r="G16" s="22">
        <v>1</v>
      </c>
      <c r="H16" s="22"/>
      <c r="I16" s="22">
        <v>1</v>
      </c>
      <c r="J16" s="29">
        <v>30000</v>
      </c>
      <c r="K16" s="30">
        <f t="shared" si="0"/>
        <v>30000</v>
      </c>
    </row>
    <row r="17" spans="1:11">
      <c r="A17" s="25" t="s">
        <v>765</v>
      </c>
      <c r="B17" s="60"/>
      <c r="C17" s="20" t="s">
        <v>384</v>
      </c>
      <c r="D17" s="22" t="s">
        <v>168</v>
      </c>
      <c r="E17" s="22" t="s">
        <v>389</v>
      </c>
      <c r="F17" s="22"/>
      <c r="G17" s="22">
        <v>1</v>
      </c>
      <c r="H17" s="22"/>
      <c r="I17" s="22">
        <v>1</v>
      </c>
      <c r="J17" s="29">
        <v>200000</v>
      </c>
      <c r="K17" s="30">
        <f t="shared" si="0"/>
        <v>200000</v>
      </c>
    </row>
    <row r="18" spans="1:11">
      <c r="A18" s="25" t="s">
        <v>765</v>
      </c>
      <c r="B18" s="60"/>
      <c r="C18" s="20" t="s">
        <v>118</v>
      </c>
      <c r="D18" s="21" t="s">
        <v>768</v>
      </c>
      <c r="E18" s="21" t="s">
        <v>768</v>
      </c>
      <c r="F18" s="22"/>
      <c r="G18" s="22">
        <v>1</v>
      </c>
      <c r="H18" s="22"/>
      <c r="I18" s="22">
        <v>1</v>
      </c>
      <c r="J18" s="29">
        <v>6500</v>
      </c>
      <c r="K18" s="30">
        <f t="shared" si="0"/>
        <v>6500</v>
      </c>
    </row>
    <row r="19" spans="1:11">
      <c r="A19" s="25" t="s">
        <v>765</v>
      </c>
      <c r="B19" s="60"/>
      <c r="C19" s="20" t="s">
        <v>54</v>
      </c>
      <c r="D19" s="22" t="s">
        <v>55</v>
      </c>
      <c r="E19" s="22" t="s">
        <v>388</v>
      </c>
      <c r="F19" s="22"/>
      <c r="G19" s="22">
        <v>1</v>
      </c>
      <c r="H19" s="22"/>
      <c r="I19" s="22">
        <v>1</v>
      </c>
      <c r="J19" s="29">
        <v>15000</v>
      </c>
      <c r="K19" s="30">
        <f t="shared" si="0"/>
        <v>15000</v>
      </c>
    </row>
    <row r="20" spans="1:11">
      <c r="A20" s="25" t="s">
        <v>765</v>
      </c>
      <c r="B20" s="60"/>
      <c r="C20" s="20" t="s">
        <v>117</v>
      </c>
      <c r="D20" s="22" t="s">
        <v>122</v>
      </c>
      <c r="E20" s="22" t="s">
        <v>387</v>
      </c>
      <c r="F20" s="22"/>
      <c r="G20" s="22">
        <v>1</v>
      </c>
      <c r="H20" s="22"/>
      <c r="I20" s="22">
        <v>1</v>
      </c>
      <c r="J20" s="29">
        <v>1100</v>
      </c>
      <c r="K20" s="30">
        <f t="shared" si="0"/>
        <v>1100</v>
      </c>
    </row>
    <row r="21" spans="1:11">
      <c r="A21" s="25" t="s">
        <v>765</v>
      </c>
      <c r="B21" s="60"/>
      <c r="C21" s="20" t="s">
        <v>199</v>
      </c>
      <c r="D21" s="22" t="s">
        <v>386</v>
      </c>
      <c r="E21" s="21" t="s">
        <v>768</v>
      </c>
      <c r="F21" s="22"/>
      <c r="G21" s="22">
        <v>1</v>
      </c>
      <c r="H21" s="22"/>
      <c r="I21" s="22">
        <v>1</v>
      </c>
      <c r="J21" s="29">
        <v>2500</v>
      </c>
      <c r="K21" s="30">
        <f t="shared" si="0"/>
        <v>2500</v>
      </c>
    </row>
    <row r="22" spans="1:11">
      <c r="A22" s="25" t="s">
        <v>765</v>
      </c>
      <c r="B22" s="60"/>
      <c r="C22" s="20" t="s">
        <v>58</v>
      </c>
      <c r="D22" s="22" t="s">
        <v>213</v>
      </c>
      <c r="E22" s="21" t="s">
        <v>768</v>
      </c>
      <c r="F22" s="22"/>
      <c r="G22" s="22">
        <v>1</v>
      </c>
      <c r="H22" s="22"/>
      <c r="I22" s="22">
        <v>1</v>
      </c>
      <c r="J22" s="29">
        <v>65000</v>
      </c>
      <c r="K22" s="30">
        <f t="shared" si="0"/>
        <v>65000</v>
      </c>
    </row>
    <row r="23" spans="1:11" ht="15.75" thickBot="1">
      <c r="A23" s="26" t="s">
        <v>765</v>
      </c>
      <c r="B23" s="80"/>
      <c r="C23" s="27" t="s">
        <v>18</v>
      </c>
      <c r="D23" s="28" t="s">
        <v>213</v>
      </c>
      <c r="E23" s="33" t="s">
        <v>768</v>
      </c>
      <c r="F23" s="28"/>
      <c r="G23" s="28">
        <v>1</v>
      </c>
      <c r="H23" s="28"/>
      <c r="I23" s="28">
        <v>1</v>
      </c>
      <c r="J23" s="31">
        <v>65000</v>
      </c>
      <c r="K23" s="34">
        <f t="shared" si="0"/>
        <v>65000</v>
      </c>
    </row>
    <row r="25" spans="1:11" ht="16.5" thickBot="1">
      <c r="A25" s="5" t="s">
        <v>763</v>
      </c>
      <c r="B25" s="5"/>
      <c r="E25" s="6"/>
      <c r="F25" s="7"/>
      <c r="G25" s="8"/>
      <c r="H25" s="8"/>
      <c r="I25" s="8"/>
      <c r="J25" s="9"/>
    </row>
    <row r="26" spans="1:11" ht="15.75" thickBot="1">
      <c r="A26" s="10"/>
      <c r="B26" s="10"/>
      <c r="E26" s="6"/>
      <c r="F26" s="7"/>
      <c r="G26" s="68" t="s">
        <v>764</v>
      </c>
      <c r="H26" s="69"/>
      <c r="I26" s="69"/>
      <c r="J26" s="70"/>
      <c r="K26" s="11">
        <f>SUM(I6:I23)</f>
        <v>18</v>
      </c>
    </row>
    <row r="27" spans="1:11">
      <c r="A27" s="12" t="s">
        <v>765</v>
      </c>
      <c r="B27" s="71" t="s">
        <v>766</v>
      </c>
      <c r="C27" s="72"/>
      <c r="D27" s="13"/>
      <c r="E27" s="14"/>
      <c r="F27" s="15"/>
      <c r="G27" s="73" t="s">
        <v>767</v>
      </c>
      <c r="H27" s="74"/>
      <c r="I27" s="74"/>
      <c r="J27" s="75"/>
      <c r="K27" s="16">
        <f>SUM(K6:K23)</f>
        <v>1075700</v>
      </c>
    </row>
    <row r="28" spans="1:11" ht="15.75" thickBot="1">
      <c r="A28" s="17" t="s">
        <v>768</v>
      </c>
      <c r="B28" s="76" t="s">
        <v>769</v>
      </c>
      <c r="C28" s="77"/>
      <c r="E28" s="14"/>
      <c r="F28" s="15"/>
      <c r="G28" s="78" t="s">
        <v>770</v>
      </c>
      <c r="H28" s="79"/>
      <c r="I28" s="79"/>
      <c r="J28" s="79"/>
      <c r="K28" s="18">
        <f>K27*0.07</f>
        <v>75299</v>
      </c>
    </row>
  </sheetData>
  <mergeCells count="26">
    <mergeCell ref="B27:C27"/>
    <mergeCell ref="G27:J27"/>
    <mergeCell ref="B28:C28"/>
    <mergeCell ref="G28:J28"/>
    <mergeCell ref="B6:B7"/>
    <mergeCell ref="B8:B13"/>
    <mergeCell ref="B14:B15"/>
    <mergeCell ref="B16:B23"/>
    <mergeCell ref="G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O1" sqref="O1"/>
    </sheetView>
  </sheetViews>
  <sheetFormatPr defaultRowHeight="15"/>
  <cols>
    <col min="1" max="1" width="5.140625" customWidth="1"/>
    <col min="2" max="2" width="9.5703125" bestFit="1" customWidth="1"/>
    <col min="3" max="3" width="20.85546875" bestFit="1" customWidth="1"/>
    <col min="4" max="4" width="11.7109375" bestFit="1" customWidth="1"/>
    <col min="5" max="5" width="21.85546875" bestFit="1" customWidth="1"/>
    <col min="6" max="6" width="9.140625" hidden="1" customWidth="1"/>
    <col min="7" max="7" width="4.5703125" customWidth="1"/>
    <col min="8" max="8" width="4.85546875" customWidth="1"/>
    <col min="9" max="9" width="4.28515625" customWidth="1"/>
    <col min="10" max="10" width="10.42578125" customWidth="1"/>
    <col min="11" max="11" width="8.855468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393</v>
      </c>
      <c r="G3" s="49"/>
      <c r="H3" s="49"/>
      <c r="I3" s="49"/>
      <c r="J3" s="49"/>
      <c r="K3" s="50"/>
    </row>
    <row r="4" spans="1:11" ht="26.2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4" t="s">
        <v>11</v>
      </c>
      <c r="H5" s="4" t="s">
        <v>12</v>
      </c>
      <c r="I5" s="61"/>
      <c r="J5" s="62"/>
      <c r="K5" s="63"/>
    </row>
    <row r="6" spans="1:11">
      <c r="A6" s="25" t="s">
        <v>765</v>
      </c>
      <c r="B6" s="60" t="s">
        <v>80</v>
      </c>
      <c r="C6" s="20" t="s">
        <v>57</v>
      </c>
      <c r="D6" s="22" t="s">
        <v>63</v>
      </c>
      <c r="E6" s="21" t="s">
        <v>768</v>
      </c>
      <c r="F6" s="22"/>
      <c r="G6" s="22">
        <v>1</v>
      </c>
      <c r="H6" s="22"/>
      <c r="I6" s="22">
        <f>H6+G6</f>
        <v>1</v>
      </c>
      <c r="J6" s="29">
        <v>1100</v>
      </c>
      <c r="K6" s="30">
        <f>J6*I6</f>
        <v>1100</v>
      </c>
    </row>
    <row r="7" spans="1:11">
      <c r="A7" s="25" t="s">
        <v>765</v>
      </c>
      <c r="B7" s="60"/>
      <c r="C7" s="20" t="s">
        <v>199</v>
      </c>
      <c r="D7" s="22" t="s">
        <v>396</v>
      </c>
      <c r="E7" s="21" t="s">
        <v>768</v>
      </c>
      <c r="F7" s="22"/>
      <c r="G7" s="22">
        <v>1</v>
      </c>
      <c r="H7" s="22"/>
      <c r="I7" s="22">
        <f t="shared" ref="I7:I27" si="0">H7+G7</f>
        <v>1</v>
      </c>
      <c r="J7" s="29">
        <v>2500</v>
      </c>
      <c r="K7" s="30">
        <f t="shared" ref="K7:K27" si="1">J7*I7</f>
        <v>2500</v>
      </c>
    </row>
    <row r="8" spans="1:11">
      <c r="A8" s="25" t="s">
        <v>765</v>
      </c>
      <c r="B8" s="60"/>
      <c r="C8" s="20" t="s">
        <v>69</v>
      </c>
      <c r="D8" s="22" t="s">
        <v>70</v>
      </c>
      <c r="E8" s="22" t="s">
        <v>395</v>
      </c>
      <c r="F8" s="22"/>
      <c r="G8" s="22">
        <v>1</v>
      </c>
      <c r="H8" s="22"/>
      <c r="I8" s="22">
        <f t="shared" si="0"/>
        <v>1</v>
      </c>
      <c r="J8" s="29">
        <v>6500</v>
      </c>
      <c r="K8" s="30">
        <f t="shared" si="1"/>
        <v>6500</v>
      </c>
    </row>
    <row r="9" spans="1:11">
      <c r="A9" s="25" t="s">
        <v>765</v>
      </c>
      <c r="B9" s="60" t="s">
        <v>51</v>
      </c>
      <c r="C9" s="20" t="s">
        <v>58</v>
      </c>
      <c r="D9" s="21" t="s">
        <v>768</v>
      </c>
      <c r="E9" s="21" t="s">
        <v>768</v>
      </c>
      <c r="F9" s="22"/>
      <c r="G9" s="22"/>
      <c r="H9" s="22">
        <v>1</v>
      </c>
      <c r="I9" s="22">
        <f t="shared" si="0"/>
        <v>1</v>
      </c>
      <c r="J9" s="29">
        <v>65000</v>
      </c>
      <c r="K9" s="30">
        <f t="shared" si="1"/>
        <v>65000</v>
      </c>
    </row>
    <row r="10" spans="1:11">
      <c r="A10" s="25" t="s">
        <v>765</v>
      </c>
      <c r="B10" s="60"/>
      <c r="C10" s="20" t="s">
        <v>57</v>
      </c>
      <c r="D10" s="22" t="s">
        <v>63</v>
      </c>
      <c r="E10" s="21" t="s">
        <v>768</v>
      </c>
      <c r="F10" s="22"/>
      <c r="G10" s="22">
        <v>1</v>
      </c>
      <c r="H10" s="22"/>
      <c r="I10" s="22">
        <f t="shared" si="0"/>
        <v>1</v>
      </c>
      <c r="J10" s="29">
        <v>1100</v>
      </c>
      <c r="K10" s="30">
        <f t="shared" si="1"/>
        <v>1100</v>
      </c>
    </row>
    <row r="11" spans="1:11">
      <c r="A11" s="25" t="s">
        <v>765</v>
      </c>
      <c r="B11" s="60"/>
      <c r="C11" s="20" t="s">
        <v>29</v>
      </c>
      <c r="D11" s="22" t="s">
        <v>213</v>
      </c>
      <c r="E11" s="21" t="s">
        <v>768</v>
      </c>
      <c r="F11" s="22"/>
      <c r="G11" s="22">
        <v>1</v>
      </c>
      <c r="H11" s="22"/>
      <c r="I11" s="22">
        <f t="shared" si="0"/>
        <v>1</v>
      </c>
      <c r="J11" s="29">
        <v>3500</v>
      </c>
      <c r="K11" s="30">
        <f t="shared" si="1"/>
        <v>3500</v>
      </c>
    </row>
    <row r="12" spans="1:11">
      <c r="A12" s="25" t="s">
        <v>765</v>
      </c>
      <c r="B12" s="60"/>
      <c r="C12" s="20" t="s">
        <v>53</v>
      </c>
      <c r="D12" s="21" t="s">
        <v>768</v>
      </c>
      <c r="E12" s="21" t="s">
        <v>768</v>
      </c>
      <c r="F12" s="22"/>
      <c r="G12" s="22">
        <v>1</v>
      </c>
      <c r="H12" s="22"/>
      <c r="I12" s="22">
        <f t="shared" si="0"/>
        <v>1</v>
      </c>
      <c r="J12" s="29">
        <v>14000</v>
      </c>
      <c r="K12" s="30">
        <f t="shared" si="1"/>
        <v>14000</v>
      </c>
    </row>
    <row r="13" spans="1:11">
      <c r="A13" s="25" t="s">
        <v>765</v>
      </c>
      <c r="B13" s="60"/>
      <c r="C13" s="20" t="s">
        <v>117</v>
      </c>
      <c r="D13" s="22" t="s">
        <v>70</v>
      </c>
      <c r="E13" s="22" t="s">
        <v>394</v>
      </c>
      <c r="F13" s="22"/>
      <c r="G13" s="22">
        <v>1</v>
      </c>
      <c r="H13" s="22"/>
      <c r="I13" s="22">
        <f t="shared" si="0"/>
        <v>1</v>
      </c>
      <c r="J13" s="29">
        <v>1100</v>
      </c>
      <c r="K13" s="30">
        <f t="shared" si="1"/>
        <v>1100</v>
      </c>
    </row>
    <row r="14" spans="1:11">
      <c r="A14" s="25" t="s">
        <v>765</v>
      </c>
      <c r="B14" s="60"/>
      <c r="C14" s="20" t="s">
        <v>28</v>
      </c>
      <c r="D14" s="22" t="s">
        <v>404</v>
      </c>
      <c r="E14" s="22" t="s">
        <v>405</v>
      </c>
      <c r="F14" s="22"/>
      <c r="G14" s="22">
        <v>1</v>
      </c>
      <c r="H14" s="22"/>
      <c r="I14" s="22">
        <f t="shared" si="0"/>
        <v>1</v>
      </c>
      <c r="J14" s="29">
        <v>38000</v>
      </c>
      <c r="K14" s="30">
        <f t="shared" si="1"/>
        <v>38000</v>
      </c>
    </row>
    <row r="15" spans="1:11">
      <c r="A15" s="25" t="s">
        <v>765</v>
      </c>
      <c r="B15" s="60"/>
      <c r="C15" s="20" t="s">
        <v>20</v>
      </c>
      <c r="D15" s="21" t="s">
        <v>768</v>
      </c>
      <c r="E15" s="21" t="s">
        <v>768</v>
      </c>
      <c r="F15" s="22"/>
      <c r="G15" s="22">
        <v>1</v>
      </c>
      <c r="H15" s="22"/>
      <c r="I15" s="22">
        <f t="shared" si="0"/>
        <v>1</v>
      </c>
      <c r="J15" s="29">
        <v>6500</v>
      </c>
      <c r="K15" s="30">
        <f t="shared" si="1"/>
        <v>6500</v>
      </c>
    </row>
    <row r="16" spans="1:11">
      <c r="A16" s="25" t="s">
        <v>765</v>
      </c>
      <c r="B16" s="60"/>
      <c r="C16" s="20" t="s">
        <v>22</v>
      </c>
      <c r="D16" s="22" t="s">
        <v>38</v>
      </c>
      <c r="E16" s="22" t="s">
        <v>403</v>
      </c>
      <c r="F16" s="22"/>
      <c r="G16" s="22">
        <v>1</v>
      </c>
      <c r="H16" s="22"/>
      <c r="I16" s="22">
        <f t="shared" si="0"/>
        <v>1</v>
      </c>
      <c r="J16" s="29">
        <v>80000</v>
      </c>
      <c r="K16" s="30">
        <f t="shared" si="1"/>
        <v>80000</v>
      </c>
    </row>
    <row r="17" spans="1:11">
      <c r="A17" s="25" t="s">
        <v>765</v>
      </c>
      <c r="B17" s="60"/>
      <c r="C17" s="20" t="s">
        <v>22</v>
      </c>
      <c r="D17" s="22" t="s">
        <v>401</v>
      </c>
      <c r="E17" s="22" t="s">
        <v>402</v>
      </c>
      <c r="F17" s="22"/>
      <c r="G17" s="22">
        <v>1</v>
      </c>
      <c r="H17" s="22"/>
      <c r="I17" s="22">
        <f t="shared" si="0"/>
        <v>1</v>
      </c>
      <c r="J17" s="29">
        <v>80000</v>
      </c>
      <c r="K17" s="30">
        <f t="shared" si="1"/>
        <v>80000</v>
      </c>
    </row>
    <row r="18" spans="1:11">
      <c r="A18" s="25" t="s">
        <v>765</v>
      </c>
      <c r="B18" s="60"/>
      <c r="C18" s="20" t="s">
        <v>397</v>
      </c>
      <c r="D18" s="21" t="s">
        <v>768</v>
      </c>
      <c r="E18" s="21" t="s">
        <v>768</v>
      </c>
      <c r="F18" s="22"/>
      <c r="G18" s="22">
        <v>1</v>
      </c>
      <c r="H18" s="22"/>
      <c r="I18" s="22">
        <f t="shared" si="0"/>
        <v>1</v>
      </c>
      <c r="J18" s="29">
        <v>6500</v>
      </c>
      <c r="K18" s="30">
        <f t="shared" si="1"/>
        <v>6500</v>
      </c>
    </row>
    <row r="19" spans="1:11">
      <c r="A19" s="25" t="s">
        <v>765</v>
      </c>
      <c r="B19" s="60" t="s">
        <v>154</v>
      </c>
      <c r="C19" s="20" t="s">
        <v>84</v>
      </c>
      <c r="D19" s="21" t="s">
        <v>768</v>
      </c>
      <c r="E19" s="22" t="s">
        <v>400</v>
      </c>
      <c r="F19" s="22"/>
      <c r="G19" s="22">
        <v>1</v>
      </c>
      <c r="H19" s="22"/>
      <c r="I19" s="22">
        <f t="shared" si="0"/>
        <v>1</v>
      </c>
      <c r="J19" s="29">
        <v>250000</v>
      </c>
      <c r="K19" s="30">
        <f t="shared" si="1"/>
        <v>250000</v>
      </c>
    </row>
    <row r="20" spans="1:11">
      <c r="A20" s="25" t="s">
        <v>765</v>
      </c>
      <c r="B20" s="60"/>
      <c r="C20" s="20" t="s">
        <v>100</v>
      </c>
      <c r="D20" s="21" t="s">
        <v>768</v>
      </c>
      <c r="E20" s="22" t="s">
        <v>399</v>
      </c>
      <c r="F20" s="22"/>
      <c r="G20" s="22">
        <v>1</v>
      </c>
      <c r="H20" s="22"/>
      <c r="I20" s="22">
        <f t="shared" si="0"/>
        <v>1</v>
      </c>
      <c r="J20" s="29">
        <v>250000</v>
      </c>
      <c r="K20" s="30">
        <f t="shared" si="1"/>
        <v>250000</v>
      </c>
    </row>
    <row r="21" spans="1:11">
      <c r="A21" s="25" t="s">
        <v>765</v>
      </c>
      <c r="B21" s="60" t="s">
        <v>337</v>
      </c>
      <c r="C21" s="20" t="s">
        <v>54</v>
      </c>
      <c r="D21" s="22" t="s">
        <v>378</v>
      </c>
      <c r="E21" s="22" t="s">
        <v>398</v>
      </c>
      <c r="F21" s="22"/>
      <c r="G21" s="22">
        <v>1</v>
      </c>
      <c r="H21" s="22"/>
      <c r="I21" s="22">
        <f t="shared" si="0"/>
        <v>1</v>
      </c>
      <c r="J21" s="29">
        <v>15000</v>
      </c>
      <c r="K21" s="30">
        <f t="shared" si="1"/>
        <v>15000</v>
      </c>
    </row>
    <row r="22" spans="1:11">
      <c r="A22" s="25" t="s">
        <v>765</v>
      </c>
      <c r="B22" s="60"/>
      <c r="C22" s="20" t="s">
        <v>164</v>
      </c>
      <c r="D22" s="22" t="s">
        <v>276</v>
      </c>
      <c r="E22" s="21" t="s">
        <v>768</v>
      </c>
      <c r="F22" s="22"/>
      <c r="G22" s="22">
        <v>1</v>
      </c>
      <c r="H22" s="22"/>
      <c r="I22" s="22">
        <f t="shared" si="0"/>
        <v>1</v>
      </c>
      <c r="J22" s="29">
        <v>1400</v>
      </c>
      <c r="K22" s="30">
        <f t="shared" si="1"/>
        <v>1400</v>
      </c>
    </row>
    <row r="23" spans="1:11">
      <c r="A23" s="25" t="s">
        <v>765</v>
      </c>
      <c r="B23" s="60"/>
      <c r="C23" s="20" t="s">
        <v>67</v>
      </c>
      <c r="D23" s="22" t="s">
        <v>385</v>
      </c>
      <c r="E23" s="22" t="s">
        <v>407</v>
      </c>
      <c r="F23" s="22"/>
      <c r="G23" s="22">
        <v>1</v>
      </c>
      <c r="H23" s="22"/>
      <c r="I23" s="22">
        <f t="shared" si="0"/>
        <v>1</v>
      </c>
      <c r="J23" s="29">
        <v>30000</v>
      </c>
      <c r="K23" s="30">
        <f t="shared" si="1"/>
        <v>30000</v>
      </c>
    </row>
    <row r="24" spans="1:11">
      <c r="A24" s="25" t="s">
        <v>765</v>
      </c>
      <c r="B24" s="60"/>
      <c r="C24" s="20" t="s">
        <v>60</v>
      </c>
      <c r="D24" s="21" t="s">
        <v>768</v>
      </c>
      <c r="E24" s="21" t="s">
        <v>768</v>
      </c>
      <c r="F24" s="22"/>
      <c r="G24" s="22">
        <v>1</v>
      </c>
      <c r="H24" s="22"/>
      <c r="I24" s="22">
        <f t="shared" si="0"/>
        <v>1</v>
      </c>
      <c r="J24" s="29">
        <v>6500</v>
      </c>
      <c r="K24" s="30">
        <f t="shared" si="1"/>
        <v>6500</v>
      </c>
    </row>
    <row r="25" spans="1:11">
      <c r="A25" s="25" t="s">
        <v>765</v>
      </c>
      <c r="B25" s="60"/>
      <c r="C25" s="20" t="s">
        <v>221</v>
      </c>
      <c r="D25" s="22" t="s">
        <v>213</v>
      </c>
      <c r="E25" s="21" t="s">
        <v>768</v>
      </c>
      <c r="F25" s="22"/>
      <c r="G25" s="22">
        <v>1</v>
      </c>
      <c r="H25" s="22"/>
      <c r="I25" s="22">
        <f t="shared" si="0"/>
        <v>1</v>
      </c>
      <c r="J25" s="29">
        <v>4500</v>
      </c>
      <c r="K25" s="30">
        <f t="shared" si="1"/>
        <v>4500</v>
      </c>
    </row>
    <row r="26" spans="1:11">
      <c r="A26" s="25" t="s">
        <v>765</v>
      </c>
      <c r="B26" s="60"/>
      <c r="C26" s="20" t="s">
        <v>65</v>
      </c>
      <c r="D26" s="22" t="s">
        <v>74</v>
      </c>
      <c r="E26" s="23" t="s">
        <v>406</v>
      </c>
      <c r="F26" s="22"/>
      <c r="G26" s="22">
        <v>1</v>
      </c>
      <c r="H26" s="22"/>
      <c r="I26" s="22">
        <f t="shared" si="0"/>
        <v>1</v>
      </c>
      <c r="J26" s="29">
        <v>1500</v>
      </c>
      <c r="K26" s="30">
        <f t="shared" si="1"/>
        <v>1500</v>
      </c>
    </row>
    <row r="27" spans="1:11" ht="15.75" thickBot="1">
      <c r="A27" s="26" t="s">
        <v>765</v>
      </c>
      <c r="B27" s="37" t="s">
        <v>80</v>
      </c>
      <c r="C27" s="27" t="s">
        <v>41</v>
      </c>
      <c r="D27" s="33" t="s">
        <v>768</v>
      </c>
      <c r="E27" s="33" t="s">
        <v>768</v>
      </c>
      <c r="F27" s="28"/>
      <c r="G27" s="28"/>
      <c r="H27" s="28">
        <v>1</v>
      </c>
      <c r="I27" s="28">
        <f t="shared" si="0"/>
        <v>1</v>
      </c>
      <c r="J27" s="31">
        <v>45000</v>
      </c>
      <c r="K27" s="34">
        <f t="shared" si="1"/>
        <v>45000</v>
      </c>
    </row>
    <row r="29" spans="1:11" ht="16.5" thickBot="1">
      <c r="A29" s="5" t="s">
        <v>763</v>
      </c>
      <c r="B29" s="5"/>
      <c r="E29" s="6"/>
      <c r="F29" s="7"/>
      <c r="G29" s="8"/>
      <c r="H29" s="8"/>
      <c r="I29" s="8"/>
      <c r="J29" s="9"/>
    </row>
    <row r="30" spans="1:11" ht="15.75" thickBot="1">
      <c r="A30" s="10"/>
      <c r="B30" s="10"/>
      <c r="E30" s="6"/>
      <c r="F30" s="7"/>
      <c r="G30" s="68" t="s">
        <v>764</v>
      </c>
      <c r="H30" s="69"/>
      <c r="I30" s="69"/>
      <c r="J30" s="70"/>
      <c r="K30" s="11">
        <f>SUM(I6:I27)</f>
        <v>22</v>
      </c>
    </row>
    <row r="31" spans="1:11">
      <c r="A31" s="12" t="s">
        <v>765</v>
      </c>
      <c r="B31" s="71" t="s">
        <v>766</v>
      </c>
      <c r="C31" s="72"/>
      <c r="D31" s="13"/>
      <c r="E31" s="14"/>
      <c r="F31" s="15"/>
      <c r="G31" s="73" t="s">
        <v>767</v>
      </c>
      <c r="H31" s="74"/>
      <c r="I31" s="74"/>
      <c r="J31" s="75"/>
      <c r="K31" s="16">
        <f>SUM(K6:K27)</f>
        <v>909700</v>
      </c>
    </row>
    <row r="32" spans="1:11" ht="15.75" thickBot="1">
      <c r="A32" s="17" t="s">
        <v>768</v>
      </c>
      <c r="B32" s="76" t="s">
        <v>769</v>
      </c>
      <c r="C32" s="77"/>
      <c r="E32" s="14"/>
      <c r="F32" s="15"/>
      <c r="G32" s="78" t="s">
        <v>770</v>
      </c>
      <c r="H32" s="79"/>
      <c r="I32" s="79"/>
      <c r="J32" s="79"/>
      <c r="K32" s="18">
        <f>K31*0.07</f>
        <v>63679.000000000007</v>
      </c>
    </row>
  </sheetData>
  <mergeCells count="26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31:C31"/>
    <mergeCell ref="G31:J31"/>
    <mergeCell ref="B32:C32"/>
    <mergeCell ref="G32:J32"/>
    <mergeCell ref="B6:B8"/>
    <mergeCell ref="B9:B18"/>
    <mergeCell ref="B19:B20"/>
    <mergeCell ref="B21:B26"/>
    <mergeCell ref="G30:J30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O1" sqref="O1"/>
    </sheetView>
  </sheetViews>
  <sheetFormatPr defaultRowHeight="15"/>
  <cols>
    <col min="1" max="1" width="4.85546875" customWidth="1"/>
    <col min="2" max="2" width="12.5703125" customWidth="1"/>
    <col min="3" max="3" width="20.85546875" bestFit="1" customWidth="1"/>
    <col min="4" max="4" width="12.85546875" bestFit="1" customWidth="1"/>
    <col min="5" max="5" width="20" bestFit="1" customWidth="1"/>
    <col min="6" max="6" width="0.140625" customWidth="1"/>
    <col min="7" max="7" width="4.140625" customWidth="1"/>
    <col min="8" max="8" width="4.5703125" customWidth="1"/>
    <col min="9" max="9" width="4" customWidth="1"/>
    <col min="10" max="10" width="10.140625" customWidth="1"/>
    <col min="11" max="11" width="9.855468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408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4" t="s">
        <v>11</v>
      </c>
      <c r="H5" s="4" t="s">
        <v>12</v>
      </c>
      <c r="I5" s="61"/>
      <c r="J5" s="62"/>
      <c r="K5" s="63"/>
    </row>
    <row r="6" spans="1:11">
      <c r="A6" s="25" t="s">
        <v>765</v>
      </c>
      <c r="B6" s="60" t="s">
        <v>80</v>
      </c>
      <c r="C6" s="20" t="s">
        <v>57</v>
      </c>
      <c r="D6" s="22" t="s">
        <v>63</v>
      </c>
      <c r="E6" s="32" t="s">
        <v>768</v>
      </c>
      <c r="F6" s="22"/>
      <c r="G6" s="22">
        <v>1</v>
      </c>
      <c r="H6" s="22"/>
      <c r="I6" s="22">
        <f>H6+G6</f>
        <v>1</v>
      </c>
      <c r="J6" s="29">
        <v>1100</v>
      </c>
      <c r="K6" s="30">
        <f>J6*I6</f>
        <v>1100</v>
      </c>
    </row>
    <row r="7" spans="1:11">
      <c r="A7" s="25" t="s">
        <v>765</v>
      </c>
      <c r="B7" s="60"/>
      <c r="C7" s="20" t="s">
        <v>199</v>
      </c>
      <c r="D7" s="22" t="s">
        <v>70</v>
      </c>
      <c r="E7" s="32" t="s">
        <v>768</v>
      </c>
      <c r="F7" s="22"/>
      <c r="G7" s="22">
        <v>1</v>
      </c>
      <c r="H7" s="22"/>
      <c r="I7" s="22">
        <f t="shared" ref="I7:I25" si="0">H7+G7</f>
        <v>1</v>
      </c>
      <c r="J7" s="29">
        <v>2500</v>
      </c>
      <c r="K7" s="30">
        <f t="shared" ref="K7:K25" si="1">J7*I7</f>
        <v>2500</v>
      </c>
    </row>
    <row r="8" spans="1:11">
      <c r="A8" s="25" t="s">
        <v>765</v>
      </c>
      <c r="B8" s="60"/>
      <c r="C8" s="20" t="s">
        <v>208</v>
      </c>
      <c r="D8" s="32" t="s">
        <v>768</v>
      </c>
      <c r="E8" s="32" t="s">
        <v>768</v>
      </c>
      <c r="F8" s="22"/>
      <c r="G8" s="22">
        <v>1</v>
      </c>
      <c r="H8" s="22"/>
      <c r="I8" s="22">
        <f t="shared" si="0"/>
        <v>1</v>
      </c>
      <c r="J8" s="29">
        <v>6500</v>
      </c>
      <c r="K8" s="30">
        <f t="shared" si="1"/>
        <v>6500</v>
      </c>
    </row>
    <row r="9" spans="1:11">
      <c r="A9" s="25" t="s">
        <v>765</v>
      </c>
      <c r="B9" s="60"/>
      <c r="C9" s="20" t="s">
        <v>69</v>
      </c>
      <c r="D9" s="22" t="s">
        <v>196</v>
      </c>
      <c r="E9" s="32" t="s">
        <v>768</v>
      </c>
      <c r="F9" s="22"/>
      <c r="G9" s="22">
        <v>1</v>
      </c>
      <c r="H9" s="22"/>
      <c r="I9" s="22">
        <f t="shared" si="0"/>
        <v>1</v>
      </c>
      <c r="J9" s="29">
        <v>6500</v>
      </c>
      <c r="K9" s="30">
        <f t="shared" si="1"/>
        <v>6500</v>
      </c>
    </row>
    <row r="10" spans="1:11">
      <c r="A10" s="25" t="s">
        <v>765</v>
      </c>
      <c r="B10" s="60"/>
      <c r="C10" s="20" t="s">
        <v>65</v>
      </c>
      <c r="D10" s="32" t="s">
        <v>768</v>
      </c>
      <c r="E10" s="32" t="s">
        <v>768</v>
      </c>
      <c r="F10" s="22"/>
      <c r="G10" s="22">
        <v>1</v>
      </c>
      <c r="H10" s="22"/>
      <c r="I10" s="22">
        <f t="shared" si="0"/>
        <v>1</v>
      </c>
      <c r="J10" s="29">
        <v>1500</v>
      </c>
      <c r="K10" s="30">
        <f t="shared" si="1"/>
        <v>1500</v>
      </c>
    </row>
    <row r="11" spans="1:11">
      <c r="A11" s="25" t="s">
        <v>765</v>
      </c>
      <c r="B11" s="60"/>
      <c r="C11" s="20" t="s">
        <v>57</v>
      </c>
      <c r="D11" s="22" t="s">
        <v>63</v>
      </c>
      <c r="E11" s="32" t="s">
        <v>768</v>
      </c>
      <c r="F11" s="22"/>
      <c r="G11" s="22"/>
      <c r="H11" s="22">
        <v>1</v>
      </c>
      <c r="I11" s="22">
        <f t="shared" si="0"/>
        <v>1</v>
      </c>
      <c r="J11" s="29">
        <v>1100</v>
      </c>
      <c r="K11" s="30">
        <f t="shared" si="1"/>
        <v>1100</v>
      </c>
    </row>
    <row r="12" spans="1:11">
      <c r="A12" s="25" t="s">
        <v>765</v>
      </c>
      <c r="B12" s="60"/>
      <c r="C12" s="20" t="s">
        <v>57</v>
      </c>
      <c r="D12" s="22" t="s">
        <v>63</v>
      </c>
      <c r="E12" s="32" t="s">
        <v>768</v>
      </c>
      <c r="F12" s="22"/>
      <c r="G12" s="22"/>
      <c r="H12" s="22">
        <v>1</v>
      </c>
      <c r="I12" s="22">
        <f t="shared" si="0"/>
        <v>1</v>
      </c>
      <c r="J12" s="29">
        <v>1100</v>
      </c>
      <c r="K12" s="30">
        <f t="shared" si="1"/>
        <v>1100</v>
      </c>
    </row>
    <row r="13" spans="1:11">
      <c r="A13" s="25" t="s">
        <v>765</v>
      </c>
      <c r="B13" s="60" t="s">
        <v>51</v>
      </c>
      <c r="C13" s="20" t="s">
        <v>53</v>
      </c>
      <c r="D13" s="32" t="s">
        <v>768</v>
      </c>
      <c r="E13" s="32" t="s">
        <v>768</v>
      </c>
      <c r="F13" s="22"/>
      <c r="G13" s="22">
        <v>1</v>
      </c>
      <c r="H13" s="22"/>
      <c r="I13" s="22">
        <f t="shared" si="0"/>
        <v>1</v>
      </c>
      <c r="J13" s="29">
        <v>14000</v>
      </c>
      <c r="K13" s="30">
        <f t="shared" si="1"/>
        <v>14000</v>
      </c>
    </row>
    <row r="14" spans="1:11">
      <c r="A14" s="25" t="s">
        <v>765</v>
      </c>
      <c r="B14" s="60"/>
      <c r="C14" s="20" t="s">
        <v>41</v>
      </c>
      <c r="D14" s="22" t="s">
        <v>34</v>
      </c>
      <c r="E14" s="22" t="s">
        <v>414</v>
      </c>
      <c r="F14" s="22"/>
      <c r="G14" s="22">
        <v>1</v>
      </c>
      <c r="H14" s="22"/>
      <c r="I14" s="22">
        <f t="shared" si="0"/>
        <v>1</v>
      </c>
      <c r="J14" s="29">
        <v>45000</v>
      </c>
      <c r="K14" s="30">
        <f t="shared" si="1"/>
        <v>45000</v>
      </c>
    </row>
    <row r="15" spans="1:11">
      <c r="A15" s="25" t="s">
        <v>765</v>
      </c>
      <c r="B15" s="60"/>
      <c r="C15" s="20" t="s">
        <v>28</v>
      </c>
      <c r="D15" s="22" t="s">
        <v>45</v>
      </c>
      <c r="E15" s="22" t="s">
        <v>413</v>
      </c>
      <c r="F15" s="22"/>
      <c r="G15" s="22"/>
      <c r="H15" s="22">
        <v>1</v>
      </c>
      <c r="I15" s="22">
        <f t="shared" si="0"/>
        <v>1</v>
      </c>
      <c r="J15" s="29">
        <v>38000</v>
      </c>
      <c r="K15" s="30">
        <f t="shared" si="1"/>
        <v>38000</v>
      </c>
    </row>
    <row r="16" spans="1:11">
      <c r="A16" s="25" t="s">
        <v>765</v>
      </c>
      <c r="B16" s="60"/>
      <c r="C16" s="20" t="s">
        <v>16</v>
      </c>
      <c r="D16" s="22" t="s">
        <v>213</v>
      </c>
      <c r="E16" s="32" t="s">
        <v>768</v>
      </c>
      <c r="F16" s="22"/>
      <c r="G16" s="22">
        <v>1</v>
      </c>
      <c r="H16" s="22"/>
      <c r="I16" s="22">
        <f t="shared" si="0"/>
        <v>1</v>
      </c>
      <c r="J16" s="29">
        <v>6500</v>
      </c>
      <c r="K16" s="30">
        <f t="shared" si="1"/>
        <v>6500</v>
      </c>
    </row>
    <row r="17" spans="1:11">
      <c r="A17" s="25" t="s">
        <v>765</v>
      </c>
      <c r="B17" s="60"/>
      <c r="C17" s="20" t="s">
        <v>29</v>
      </c>
      <c r="D17" s="22" t="s">
        <v>412</v>
      </c>
      <c r="E17" s="32" t="s">
        <v>768</v>
      </c>
      <c r="F17" s="22"/>
      <c r="G17" s="22">
        <v>1</v>
      </c>
      <c r="H17" s="22"/>
      <c r="I17" s="22">
        <f t="shared" si="0"/>
        <v>1</v>
      </c>
      <c r="J17" s="29">
        <v>3500</v>
      </c>
      <c r="K17" s="30">
        <f t="shared" si="1"/>
        <v>3500</v>
      </c>
    </row>
    <row r="18" spans="1:11">
      <c r="A18" s="25" t="s">
        <v>765</v>
      </c>
      <c r="B18" s="60"/>
      <c r="C18" s="20" t="s">
        <v>161</v>
      </c>
      <c r="D18" s="22" t="s">
        <v>171</v>
      </c>
      <c r="E18" s="32" t="s">
        <v>768</v>
      </c>
      <c r="F18" s="22"/>
      <c r="G18" s="22">
        <v>1</v>
      </c>
      <c r="H18" s="22"/>
      <c r="I18" s="22">
        <f t="shared" si="0"/>
        <v>1</v>
      </c>
      <c r="J18" s="29">
        <v>1200</v>
      </c>
      <c r="K18" s="30">
        <f t="shared" si="1"/>
        <v>1200</v>
      </c>
    </row>
    <row r="19" spans="1:11">
      <c r="A19" s="25" t="s">
        <v>765</v>
      </c>
      <c r="B19" s="60"/>
      <c r="C19" s="20" t="s">
        <v>65</v>
      </c>
      <c r="D19" s="22" t="s">
        <v>74</v>
      </c>
      <c r="E19" s="23" t="s">
        <v>411</v>
      </c>
      <c r="F19" s="22"/>
      <c r="G19" s="22">
        <v>1</v>
      </c>
      <c r="H19" s="22"/>
      <c r="I19" s="22">
        <f t="shared" si="0"/>
        <v>1</v>
      </c>
      <c r="J19" s="29">
        <v>1500</v>
      </c>
      <c r="K19" s="30">
        <f t="shared" si="1"/>
        <v>1500</v>
      </c>
    </row>
    <row r="20" spans="1:11">
      <c r="A20" s="25" t="s">
        <v>765</v>
      </c>
      <c r="B20" s="60" t="s">
        <v>99</v>
      </c>
      <c r="C20" s="20" t="s">
        <v>100</v>
      </c>
      <c r="D20" s="32" t="s">
        <v>768</v>
      </c>
      <c r="E20" s="22" t="s">
        <v>410</v>
      </c>
      <c r="F20" s="22"/>
      <c r="G20" s="22">
        <v>1</v>
      </c>
      <c r="H20" s="22"/>
      <c r="I20" s="22">
        <f t="shared" si="0"/>
        <v>1</v>
      </c>
      <c r="J20" s="29">
        <v>250000</v>
      </c>
      <c r="K20" s="30">
        <f t="shared" si="1"/>
        <v>250000</v>
      </c>
    </row>
    <row r="21" spans="1:11">
      <c r="A21" s="25" t="s">
        <v>765</v>
      </c>
      <c r="B21" s="60"/>
      <c r="C21" s="20" t="s">
        <v>84</v>
      </c>
      <c r="D21" s="22" t="s">
        <v>107</v>
      </c>
      <c r="E21" s="22" t="s">
        <v>409</v>
      </c>
      <c r="F21" s="22"/>
      <c r="G21" s="22">
        <v>1</v>
      </c>
      <c r="H21" s="22"/>
      <c r="I21" s="22">
        <f t="shared" si="0"/>
        <v>1</v>
      </c>
      <c r="J21" s="29">
        <v>250000</v>
      </c>
      <c r="K21" s="30">
        <f t="shared" si="1"/>
        <v>250000</v>
      </c>
    </row>
    <row r="22" spans="1:11">
      <c r="A22" s="25" t="s">
        <v>765</v>
      </c>
      <c r="B22" s="60" t="s">
        <v>115</v>
      </c>
      <c r="C22" s="20" t="s">
        <v>180</v>
      </c>
      <c r="D22" s="32" t="s">
        <v>768</v>
      </c>
      <c r="E22" s="32" t="s">
        <v>768</v>
      </c>
      <c r="F22" s="22"/>
      <c r="G22" s="22">
        <v>1</v>
      </c>
      <c r="H22" s="22"/>
      <c r="I22" s="22">
        <f t="shared" si="0"/>
        <v>1</v>
      </c>
      <c r="J22" s="29">
        <v>65000</v>
      </c>
      <c r="K22" s="30">
        <f t="shared" si="1"/>
        <v>65000</v>
      </c>
    </row>
    <row r="23" spans="1:11">
      <c r="A23" s="25" t="s">
        <v>765</v>
      </c>
      <c r="B23" s="60"/>
      <c r="C23" s="20" t="s">
        <v>208</v>
      </c>
      <c r="D23" s="32" t="s">
        <v>768</v>
      </c>
      <c r="E23" s="32" t="s">
        <v>768</v>
      </c>
      <c r="F23" s="22"/>
      <c r="G23" s="22">
        <v>1</v>
      </c>
      <c r="H23" s="22"/>
      <c r="I23" s="22">
        <f t="shared" si="0"/>
        <v>1</v>
      </c>
      <c r="J23" s="29">
        <v>6500</v>
      </c>
      <c r="K23" s="30">
        <f t="shared" si="1"/>
        <v>6500</v>
      </c>
    </row>
    <row r="24" spans="1:11">
      <c r="A24" s="25" t="s">
        <v>765</v>
      </c>
      <c r="B24" s="60"/>
      <c r="C24" s="20" t="s">
        <v>208</v>
      </c>
      <c r="D24" s="32" t="s">
        <v>768</v>
      </c>
      <c r="E24" s="32" t="s">
        <v>768</v>
      </c>
      <c r="F24" s="22"/>
      <c r="G24" s="22">
        <v>1</v>
      </c>
      <c r="H24" s="22"/>
      <c r="I24" s="22">
        <f t="shared" si="0"/>
        <v>1</v>
      </c>
      <c r="J24" s="29">
        <v>6500</v>
      </c>
      <c r="K24" s="30">
        <f t="shared" si="1"/>
        <v>6500</v>
      </c>
    </row>
    <row r="25" spans="1:11" ht="15.75" thickBot="1">
      <c r="A25" s="26" t="s">
        <v>765</v>
      </c>
      <c r="B25" s="80"/>
      <c r="C25" s="27" t="s">
        <v>54</v>
      </c>
      <c r="D25" s="28" t="s">
        <v>55</v>
      </c>
      <c r="E25" s="28" t="s">
        <v>415</v>
      </c>
      <c r="F25" s="28"/>
      <c r="G25" s="28">
        <v>1</v>
      </c>
      <c r="H25" s="28"/>
      <c r="I25" s="28">
        <f t="shared" si="0"/>
        <v>1</v>
      </c>
      <c r="J25" s="31">
        <v>15000</v>
      </c>
      <c r="K25" s="34">
        <f t="shared" si="1"/>
        <v>15000</v>
      </c>
    </row>
    <row r="27" spans="1:11" ht="16.5" thickBot="1">
      <c r="A27" s="5" t="s">
        <v>763</v>
      </c>
      <c r="B27" s="5"/>
      <c r="E27" s="6"/>
      <c r="F27" s="7"/>
      <c r="G27" s="8"/>
      <c r="H27" s="8"/>
      <c r="I27" s="8"/>
      <c r="J27" s="9"/>
    </row>
    <row r="28" spans="1:11" ht="15.75" thickBot="1">
      <c r="A28" s="10"/>
      <c r="B28" s="10"/>
      <c r="E28" s="6"/>
      <c r="F28" s="7"/>
      <c r="G28" s="68" t="s">
        <v>764</v>
      </c>
      <c r="H28" s="69"/>
      <c r="I28" s="69"/>
      <c r="J28" s="70"/>
      <c r="K28" s="11">
        <f>SUM(I4:I25)</f>
        <v>20</v>
      </c>
    </row>
    <row r="29" spans="1:11">
      <c r="A29" s="12" t="s">
        <v>765</v>
      </c>
      <c r="B29" s="71" t="s">
        <v>766</v>
      </c>
      <c r="C29" s="72"/>
      <c r="D29" s="13"/>
      <c r="E29" s="14"/>
      <c r="F29" s="15"/>
      <c r="G29" s="73" t="s">
        <v>767</v>
      </c>
      <c r="H29" s="74"/>
      <c r="I29" s="74"/>
      <c r="J29" s="75"/>
      <c r="K29" s="16">
        <f>SUM(K4:K25)</f>
        <v>723000</v>
      </c>
    </row>
    <row r="30" spans="1:11" ht="15.75" thickBot="1">
      <c r="A30" s="17" t="s">
        <v>768</v>
      </c>
      <c r="B30" s="76" t="s">
        <v>769</v>
      </c>
      <c r="C30" s="77"/>
      <c r="E30" s="14"/>
      <c r="F30" s="15"/>
      <c r="G30" s="78" t="s">
        <v>770</v>
      </c>
      <c r="H30" s="79"/>
      <c r="I30" s="79"/>
      <c r="J30" s="79"/>
      <c r="K30" s="18">
        <f>K29*0.07</f>
        <v>50610.000000000007</v>
      </c>
    </row>
  </sheetData>
  <mergeCells count="26">
    <mergeCell ref="A1:K1"/>
    <mergeCell ref="A2:C2"/>
    <mergeCell ref="D2:G2"/>
    <mergeCell ref="H2:I2"/>
    <mergeCell ref="J2:K2"/>
    <mergeCell ref="B29:C29"/>
    <mergeCell ref="G29:J29"/>
    <mergeCell ref="B30:C30"/>
    <mergeCell ref="G30:J30"/>
    <mergeCell ref="A3:E3"/>
    <mergeCell ref="F3:K3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12"/>
    <mergeCell ref="B13:B19"/>
    <mergeCell ref="B20:B21"/>
    <mergeCell ref="B22:B25"/>
    <mergeCell ref="G28:J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P1" sqref="P1"/>
    </sheetView>
  </sheetViews>
  <sheetFormatPr defaultRowHeight="15"/>
  <cols>
    <col min="1" max="1" width="4.85546875" customWidth="1"/>
    <col min="2" max="2" width="9.5703125" bestFit="1" customWidth="1"/>
    <col min="3" max="3" width="22.42578125" bestFit="1" customWidth="1"/>
    <col min="4" max="4" width="12.85546875" bestFit="1" customWidth="1"/>
    <col min="5" max="5" width="18.28515625" bestFit="1" customWidth="1"/>
    <col min="6" max="6" width="5.28515625" hidden="1" customWidth="1"/>
    <col min="7" max="7" width="3.85546875" customWidth="1"/>
    <col min="8" max="8" width="4.5703125" customWidth="1"/>
    <col min="9" max="9" width="3.85546875" customWidth="1"/>
    <col min="10" max="10" width="11.85546875" customWidth="1"/>
    <col min="11" max="11" width="10.425781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416</v>
      </c>
      <c r="G3" s="49"/>
      <c r="H3" s="49"/>
      <c r="I3" s="49"/>
      <c r="J3" s="49"/>
      <c r="K3" s="50"/>
    </row>
    <row r="4" spans="1:1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4" t="s">
        <v>11</v>
      </c>
      <c r="H5" s="4" t="s">
        <v>12</v>
      </c>
      <c r="I5" s="61"/>
      <c r="J5" s="62"/>
      <c r="K5" s="63"/>
    </row>
    <row r="6" spans="1:11">
      <c r="A6" s="25" t="s">
        <v>765</v>
      </c>
      <c r="B6" s="60" t="s">
        <v>51</v>
      </c>
      <c r="C6" s="20" t="s">
        <v>57</v>
      </c>
      <c r="D6" s="22" t="s">
        <v>189</v>
      </c>
      <c r="E6" s="22">
        <v>928606</v>
      </c>
      <c r="F6" s="22"/>
      <c r="G6" s="22">
        <v>1</v>
      </c>
      <c r="H6" s="22"/>
      <c r="I6" s="22">
        <f>H6+G6</f>
        <v>1</v>
      </c>
      <c r="J6" s="29">
        <v>1100</v>
      </c>
      <c r="K6" s="30">
        <f>J6*I6</f>
        <v>1100</v>
      </c>
    </row>
    <row r="7" spans="1:11">
      <c r="A7" s="25" t="s">
        <v>765</v>
      </c>
      <c r="B7" s="60"/>
      <c r="C7" s="20" t="s">
        <v>161</v>
      </c>
      <c r="D7" s="32" t="s">
        <v>768</v>
      </c>
      <c r="E7" s="32" t="s">
        <v>768</v>
      </c>
      <c r="F7" s="22"/>
      <c r="G7" s="22">
        <v>1</v>
      </c>
      <c r="H7" s="22"/>
      <c r="I7" s="22">
        <f t="shared" ref="I7:I28" si="0">H7+G7</f>
        <v>1</v>
      </c>
      <c r="J7" s="29">
        <v>1200</v>
      </c>
      <c r="K7" s="30">
        <f t="shared" ref="K7:K28" si="1">J7*I7</f>
        <v>1200</v>
      </c>
    </row>
    <row r="8" spans="1:11">
      <c r="A8" s="25" t="s">
        <v>765</v>
      </c>
      <c r="B8" s="60"/>
      <c r="C8" s="20" t="s">
        <v>199</v>
      </c>
      <c r="D8" s="22" t="s">
        <v>419</v>
      </c>
      <c r="E8" s="32" t="s">
        <v>768</v>
      </c>
      <c r="F8" s="22"/>
      <c r="G8" s="22">
        <v>1</v>
      </c>
      <c r="H8" s="22"/>
      <c r="I8" s="22">
        <f t="shared" si="0"/>
        <v>1</v>
      </c>
      <c r="J8" s="29">
        <v>2500</v>
      </c>
      <c r="K8" s="30">
        <f t="shared" si="1"/>
        <v>2500</v>
      </c>
    </row>
    <row r="9" spans="1:11">
      <c r="A9" s="25" t="s">
        <v>765</v>
      </c>
      <c r="B9" s="60"/>
      <c r="C9" s="20" t="s">
        <v>41</v>
      </c>
      <c r="D9" s="22" t="s">
        <v>34</v>
      </c>
      <c r="E9" s="22" t="s">
        <v>418</v>
      </c>
      <c r="F9" s="22"/>
      <c r="G9" s="22">
        <v>1</v>
      </c>
      <c r="H9" s="22"/>
      <c r="I9" s="22">
        <f t="shared" si="0"/>
        <v>1</v>
      </c>
      <c r="J9" s="29">
        <v>45000</v>
      </c>
      <c r="K9" s="30">
        <f t="shared" si="1"/>
        <v>45000</v>
      </c>
    </row>
    <row r="10" spans="1:11">
      <c r="A10" s="25" t="s">
        <v>765</v>
      </c>
      <c r="B10" s="60"/>
      <c r="C10" s="20" t="s">
        <v>208</v>
      </c>
      <c r="D10" s="32" t="s">
        <v>768</v>
      </c>
      <c r="E10" s="32" t="s">
        <v>768</v>
      </c>
      <c r="F10" s="22"/>
      <c r="G10" s="22">
        <v>1</v>
      </c>
      <c r="H10" s="22"/>
      <c r="I10" s="22">
        <f t="shared" si="0"/>
        <v>1</v>
      </c>
      <c r="J10" s="29">
        <v>6500</v>
      </c>
      <c r="K10" s="30">
        <f t="shared" si="1"/>
        <v>6500</v>
      </c>
    </row>
    <row r="11" spans="1:11">
      <c r="A11" s="25" t="s">
        <v>765</v>
      </c>
      <c r="B11" s="60"/>
      <c r="C11" s="20" t="s">
        <v>53</v>
      </c>
      <c r="D11" s="32" t="s">
        <v>768</v>
      </c>
      <c r="E11" s="32" t="s">
        <v>768</v>
      </c>
      <c r="F11" s="22"/>
      <c r="G11" s="22">
        <v>1</v>
      </c>
      <c r="H11" s="22"/>
      <c r="I11" s="22">
        <f t="shared" si="0"/>
        <v>1</v>
      </c>
      <c r="J11" s="29">
        <v>14000</v>
      </c>
      <c r="K11" s="30">
        <f t="shared" si="1"/>
        <v>14000</v>
      </c>
    </row>
    <row r="12" spans="1:11">
      <c r="A12" s="25" t="s">
        <v>765</v>
      </c>
      <c r="B12" s="60"/>
      <c r="C12" s="20" t="s">
        <v>417</v>
      </c>
      <c r="D12" s="32" t="s">
        <v>768</v>
      </c>
      <c r="E12" s="32" t="s">
        <v>768</v>
      </c>
      <c r="F12" s="22"/>
      <c r="G12" s="22">
        <v>1</v>
      </c>
      <c r="H12" s="22"/>
      <c r="I12" s="22">
        <f t="shared" si="0"/>
        <v>1</v>
      </c>
      <c r="J12" s="29">
        <v>6500</v>
      </c>
      <c r="K12" s="30">
        <f t="shared" si="1"/>
        <v>6500</v>
      </c>
    </row>
    <row r="13" spans="1:11">
      <c r="A13" s="25" t="s">
        <v>765</v>
      </c>
      <c r="B13" s="60"/>
      <c r="C13" s="20" t="s">
        <v>161</v>
      </c>
      <c r="D13" s="22" t="s">
        <v>171</v>
      </c>
      <c r="E13" s="32" t="s">
        <v>768</v>
      </c>
      <c r="F13" s="22"/>
      <c r="G13" s="22">
        <v>1</v>
      </c>
      <c r="H13" s="22"/>
      <c r="I13" s="22">
        <f t="shared" si="0"/>
        <v>1</v>
      </c>
      <c r="J13" s="29">
        <v>1200</v>
      </c>
      <c r="K13" s="30">
        <f t="shared" si="1"/>
        <v>1200</v>
      </c>
    </row>
    <row r="14" spans="1:11">
      <c r="A14" s="25" t="s">
        <v>765</v>
      </c>
      <c r="B14" s="60"/>
      <c r="C14" s="20" t="s">
        <v>420</v>
      </c>
      <c r="D14" s="22" t="s">
        <v>429</v>
      </c>
      <c r="E14" s="22" t="s">
        <v>425</v>
      </c>
      <c r="F14" s="22"/>
      <c r="G14" s="22">
        <v>1</v>
      </c>
      <c r="H14" s="22"/>
      <c r="I14" s="22">
        <f t="shared" si="0"/>
        <v>1</v>
      </c>
      <c r="J14" s="29">
        <v>80000</v>
      </c>
      <c r="K14" s="30">
        <f t="shared" si="1"/>
        <v>80000</v>
      </c>
    </row>
    <row r="15" spans="1:11">
      <c r="A15" s="25" t="s">
        <v>765</v>
      </c>
      <c r="B15" s="60"/>
      <c r="C15" s="20" t="s">
        <v>29</v>
      </c>
      <c r="D15" s="22" t="s">
        <v>424</v>
      </c>
      <c r="E15" s="22" t="s">
        <v>214</v>
      </c>
      <c r="F15" s="22"/>
      <c r="G15" s="22">
        <v>1</v>
      </c>
      <c r="H15" s="22"/>
      <c r="I15" s="22">
        <f t="shared" si="0"/>
        <v>1</v>
      </c>
      <c r="J15" s="29">
        <v>3500</v>
      </c>
      <c r="K15" s="30">
        <f t="shared" si="1"/>
        <v>3500</v>
      </c>
    </row>
    <row r="16" spans="1:11">
      <c r="A16" s="25" t="s">
        <v>765</v>
      </c>
      <c r="B16" s="60"/>
      <c r="C16" s="20" t="s">
        <v>28</v>
      </c>
      <c r="D16" s="22" t="s">
        <v>45</v>
      </c>
      <c r="E16" s="23" t="s">
        <v>423</v>
      </c>
      <c r="F16" s="22"/>
      <c r="G16" s="22">
        <v>1</v>
      </c>
      <c r="H16" s="22"/>
      <c r="I16" s="22">
        <f t="shared" si="0"/>
        <v>1</v>
      </c>
      <c r="J16" s="29">
        <v>38000</v>
      </c>
      <c r="K16" s="30">
        <f t="shared" si="1"/>
        <v>38000</v>
      </c>
    </row>
    <row r="17" spans="1:11">
      <c r="A17" s="25" t="s">
        <v>765</v>
      </c>
      <c r="B17" s="60"/>
      <c r="C17" s="20" t="s">
        <v>79</v>
      </c>
      <c r="D17" s="22" t="s">
        <v>383</v>
      </c>
      <c r="E17" s="32" t="s">
        <v>768</v>
      </c>
      <c r="F17" s="22"/>
      <c r="G17" s="22"/>
      <c r="H17" s="22">
        <v>1</v>
      </c>
      <c r="I17" s="22">
        <f t="shared" si="0"/>
        <v>1</v>
      </c>
      <c r="J17" s="29">
        <v>2500</v>
      </c>
      <c r="K17" s="30">
        <f t="shared" si="1"/>
        <v>2500</v>
      </c>
    </row>
    <row r="18" spans="1:11">
      <c r="A18" s="25" t="s">
        <v>765</v>
      </c>
      <c r="B18" s="60" t="s">
        <v>308</v>
      </c>
      <c r="C18" s="20" t="s">
        <v>54</v>
      </c>
      <c r="D18" s="22" t="s">
        <v>94</v>
      </c>
      <c r="E18" s="22" t="s">
        <v>422</v>
      </c>
      <c r="F18" s="22"/>
      <c r="G18" s="22">
        <v>1</v>
      </c>
      <c r="H18" s="22"/>
      <c r="I18" s="22">
        <f t="shared" si="0"/>
        <v>1</v>
      </c>
      <c r="J18" s="29">
        <v>15000</v>
      </c>
      <c r="K18" s="30">
        <f t="shared" si="1"/>
        <v>15000</v>
      </c>
    </row>
    <row r="19" spans="1:11">
      <c r="A19" s="25" t="s">
        <v>765</v>
      </c>
      <c r="B19" s="60"/>
      <c r="C19" s="20" t="s">
        <v>161</v>
      </c>
      <c r="D19" s="22" t="s">
        <v>171</v>
      </c>
      <c r="E19" s="32" t="s">
        <v>768</v>
      </c>
      <c r="F19" s="22"/>
      <c r="G19" s="22">
        <v>1</v>
      </c>
      <c r="H19" s="22"/>
      <c r="I19" s="22">
        <f t="shared" si="0"/>
        <v>1</v>
      </c>
      <c r="J19" s="29">
        <v>1200</v>
      </c>
      <c r="K19" s="30">
        <f t="shared" si="1"/>
        <v>1200</v>
      </c>
    </row>
    <row r="20" spans="1:11">
      <c r="A20" s="25" t="s">
        <v>765</v>
      </c>
      <c r="B20" s="60"/>
      <c r="C20" s="20" t="s">
        <v>118</v>
      </c>
      <c r="D20" s="32" t="s">
        <v>768</v>
      </c>
      <c r="E20" s="32" t="s">
        <v>768</v>
      </c>
      <c r="F20" s="22"/>
      <c r="G20" s="22">
        <v>1</v>
      </c>
      <c r="H20" s="22"/>
      <c r="I20" s="22">
        <f t="shared" si="0"/>
        <v>1</v>
      </c>
      <c r="J20" s="29">
        <v>6500</v>
      </c>
      <c r="K20" s="30">
        <f t="shared" si="1"/>
        <v>6500</v>
      </c>
    </row>
    <row r="21" spans="1:11">
      <c r="A21" s="25" t="s">
        <v>765</v>
      </c>
      <c r="B21" s="60"/>
      <c r="C21" s="20" t="s">
        <v>67</v>
      </c>
      <c r="D21" s="22" t="s">
        <v>62</v>
      </c>
      <c r="E21" s="22" t="s">
        <v>421</v>
      </c>
      <c r="F21" s="22"/>
      <c r="G21" s="22">
        <v>1</v>
      </c>
      <c r="H21" s="22"/>
      <c r="I21" s="22">
        <f t="shared" si="0"/>
        <v>1</v>
      </c>
      <c r="J21" s="29">
        <v>30000</v>
      </c>
      <c r="K21" s="30">
        <f t="shared" si="1"/>
        <v>30000</v>
      </c>
    </row>
    <row r="22" spans="1:11">
      <c r="A22" s="25" t="s">
        <v>765</v>
      </c>
      <c r="B22" s="60"/>
      <c r="C22" s="20" t="s">
        <v>65</v>
      </c>
      <c r="D22" s="22" t="s">
        <v>74</v>
      </c>
      <c r="E22" s="23" t="s">
        <v>428</v>
      </c>
      <c r="F22" s="22"/>
      <c r="G22" s="22">
        <v>1</v>
      </c>
      <c r="H22" s="22"/>
      <c r="I22" s="22">
        <f t="shared" si="0"/>
        <v>1</v>
      </c>
      <c r="J22" s="29">
        <v>1500</v>
      </c>
      <c r="K22" s="30">
        <f t="shared" si="1"/>
        <v>1500</v>
      </c>
    </row>
    <row r="23" spans="1:11">
      <c r="A23" s="25" t="s">
        <v>765</v>
      </c>
      <c r="B23" s="60"/>
      <c r="C23" s="20" t="s">
        <v>66</v>
      </c>
      <c r="D23" s="22" t="s">
        <v>176</v>
      </c>
      <c r="E23" s="32" t="s">
        <v>768</v>
      </c>
      <c r="F23" s="22"/>
      <c r="G23" s="22">
        <v>1</v>
      </c>
      <c r="H23" s="22"/>
      <c r="I23" s="22">
        <f t="shared" si="0"/>
        <v>1</v>
      </c>
      <c r="J23" s="29">
        <v>4500</v>
      </c>
      <c r="K23" s="30">
        <f t="shared" si="1"/>
        <v>4500</v>
      </c>
    </row>
    <row r="24" spans="1:11">
      <c r="A24" s="25" t="s">
        <v>765</v>
      </c>
      <c r="B24" s="60" t="s">
        <v>80</v>
      </c>
      <c r="C24" s="20" t="s">
        <v>161</v>
      </c>
      <c r="D24" s="22" t="s">
        <v>171</v>
      </c>
      <c r="E24" s="32" t="s">
        <v>768</v>
      </c>
      <c r="F24" s="22"/>
      <c r="G24" s="22">
        <v>1</v>
      </c>
      <c r="H24" s="22"/>
      <c r="I24" s="22">
        <f t="shared" si="0"/>
        <v>1</v>
      </c>
      <c r="J24" s="29">
        <v>1200</v>
      </c>
      <c r="K24" s="30">
        <f t="shared" si="1"/>
        <v>1200</v>
      </c>
    </row>
    <row r="25" spans="1:11">
      <c r="A25" s="25" t="s">
        <v>765</v>
      </c>
      <c r="B25" s="60"/>
      <c r="C25" s="20" t="s">
        <v>57</v>
      </c>
      <c r="D25" s="22" t="s">
        <v>63</v>
      </c>
      <c r="E25" s="32" t="s">
        <v>768</v>
      </c>
      <c r="F25" s="22"/>
      <c r="G25" s="22">
        <v>1</v>
      </c>
      <c r="H25" s="22"/>
      <c r="I25" s="22">
        <f t="shared" si="0"/>
        <v>1</v>
      </c>
      <c r="J25" s="29">
        <v>1100</v>
      </c>
      <c r="K25" s="30">
        <f t="shared" si="1"/>
        <v>1100</v>
      </c>
    </row>
    <row r="26" spans="1:11">
      <c r="A26" s="25" t="s">
        <v>765</v>
      </c>
      <c r="B26" s="60"/>
      <c r="C26" s="20" t="s">
        <v>69</v>
      </c>
      <c r="D26" s="22" t="s">
        <v>196</v>
      </c>
      <c r="E26" s="22" t="s">
        <v>197</v>
      </c>
      <c r="F26" s="22"/>
      <c r="G26" s="22">
        <v>1</v>
      </c>
      <c r="H26" s="22"/>
      <c r="I26" s="22">
        <f t="shared" si="0"/>
        <v>1</v>
      </c>
      <c r="J26" s="29">
        <v>6500</v>
      </c>
      <c r="K26" s="30">
        <f t="shared" si="1"/>
        <v>6500</v>
      </c>
    </row>
    <row r="27" spans="1:11">
      <c r="A27" s="25" t="s">
        <v>765</v>
      </c>
      <c r="B27" s="60" t="s">
        <v>154</v>
      </c>
      <c r="C27" s="20" t="s">
        <v>100</v>
      </c>
      <c r="D27" s="22" t="s">
        <v>107</v>
      </c>
      <c r="E27" s="22" t="s">
        <v>427</v>
      </c>
      <c r="F27" s="22"/>
      <c r="G27" s="22">
        <v>1</v>
      </c>
      <c r="H27" s="22"/>
      <c r="I27" s="22">
        <f t="shared" si="0"/>
        <v>1</v>
      </c>
      <c r="J27" s="29">
        <v>250000</v>
      </c>
      <c r="K27" s="30">
        <f t="shared" si="1"/>
        <v>250000</v>
      </c>
    </row>
    <row r="28" spans="1:11" ht="15.75" thickBot="1">
      <c r="A28" s="26" t="s">
        <v>765</v>
      </c>
      <c r="B28" s="80"/>
      <c r="C28" s="27" t="s">
        <v>84</v>
      </c>
      <c r="D28" s="28" t="s">
        <v>107</v>
      </c>
      <c r="E28" s="28" t="s">
        <v>426</v>
      </c>
      <c r="F28" s="28"/>
      <c r="G28" s="28">
        <v>1</v>
      </c>
      <c r="H28" s="28"/>
      <c r="I28" s="28">
        <f t="shared" si="0"/>
        <v>1</v>
      </c>
      <c r="J28" s="31">
        <v>250000</v>
      </c>
      <c r="K28" s="34">
        <f t="shared" si="1"/>
        <v>250000</v>
      </c>
    </row>
    <row r="30" spans="1:11" ht="16.5" thickBot="1">
      <c r="A30" s="5" t="s">
        <v>763</v>
      </c>
      <c r="B30" s="5"/>
      <c r="E30" s="6"/>
      <c r="F30" s="7"/>
      <c r="G30" s="8"/>
      <c r="H30" s="8"/>
      <c r="I30" s="8"/>
      <c r="J30" s="9"/>
    </row>
    <row r="31" spans="1:11" ht="15.75" thickBot="1">
      <c r="A31" s="10"/>
      <c r="B31" s="10"/>
      <c r="E31" s="6"/>
      <c r="F31" s="7"/>
      <c r="G31" s="68" t="s">
        <v>764</v>
      </c>
      <c r="H31" s="69"/>
      <c r="I31" s="69"/>
      <c r="J31" s="70"/>
      <c r="K31" s="11">
        <f>SUM(I6:I28)</f>
        <v>23</v>
      </c>
    </row>
    <row r="32" spans="1:11">
      <c r="A32" s="12" t="s">
        <v>765</v>
      </c>
      <c r="B32" s="71" t="s">
        <v>766</v>
      </c>
      <c r="C32" s="72"/>
      <c r="D32" s="13"/>
      <c r="E32" s="14"/>
      <c r="F32" s="15"/>
      <c r="G32" s="73" t="s">
        <v>767</v>
      </c>
      <c r="H32" s="74"/>
      <c r="I32" s="74"/>
      <c r="J32" s="75"/>
      <c r="K32" s="16">
        <f>SUM(K6:K28)</f>
        <v>769500</v>
      </c>
    </row>
    <row r="33" spans="1:11" ht="15.75" thickBot="1">
      <c r="A33" s="17" t="s">
        <v>768</v>
      </c>
      <c r="B33" s="76" t="s">
        <v>769</v>
      </c>
      <c r="C33" s="77"/>
      <c r="E33" s="14"/>
      <c r="F33" s="15"/>
      <c r="G33" s="78" t="s">
        <v>770</v>
      </c>
      <c r="H33" s="79"/>
      <c r="I33" s="79"/>
      <c r="J33" s="79"/>
      <c r="K33" s="18">
        <f>K32*0.07</f>
        <v>53865.000000000007</v>
      </c>
    </row>
  </sheetData>
  <mergeCells count="26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32:C32"/>
    <mergeCell ref="G32:J32"/>
    <mergeCell ref="B33:C33"/>
    <mergeCell ref="G33:J33"/>
    <mergeCell ref="B6:B17"/>
    <mergeCell ref="B18:B23"/>
    <mergeCell ref="B24:B26"/>
    <mergeCell ref="B27:B28"/>
    <mergeCell ref="G31:J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N1" sqref="N1"/>
    </sheetView>
  </sheetViews>
  <sheetFormatPr defaultRowHeight="15"/>
  <cols>
    <col min="1" max="1" width="5.5703125" customWidth="1"/>
    <col min="2" max="2" width="12" customWidth="1"/>
    <col min="3" max="3" width="26.140625" bestFit="1" customWidth="1"/>
    <col min="4" max="4" width="12.85546875" bestFit="1" customWidth="1"/>
    <col min="5" max="5" width="22.5703125" bestFit="1" customWidth="1"/>
    <col min="6" max="6" width="9.140625" hidden="1" customWidth="1"/>
    <col min="7" max="7" width="4.28515625" customWidth="1"/>
    <col min="8" max="8" width="5.5703125" customWidth="1"/>
    <col min="9" max="9" width="4.5703125" customWidth="1"/>
    <col min="10" max="10" width="9.5703125" customWidth="1"/>
    <col min="11" max="11" width="10.285156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206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430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4" t="s">
        <v>11</v>
      </c>
      <c r="H5" s="4" t="s">
        <v>12</v>
      </c>
      <c r="I5" s="61"/>
      <c r="J5" s="62"/>
      <c r="K5" s="63"/>
    </row>
    <row r="6" spans="1:11">
      <c r="A6" s="25" t="s">
        <v>765</v>
      </c>
      <c r="B6" s="60" t="s">
        <v>337</v>
      </c>
      <c r="C6" s="20" t="s">
        <v>175</v>
      </c>
      <c r="D6" s="22" t="s">
        <v>276</v>
      </c>
      <c r="E6" s="32" t="s">
        <v>768</v>
      </c>
      <c r="F6" s="22"/>
      <c r="G6" s="22">
        <v>1</v>
      </c>
      <c r="H6" s="22"/>
      <c r="I6" s="22">
        <f>H6+G6</f>
        <v>1</v>
      </c>
      <c r="J6" s="29">
        <v>375000</v>
      </c>
      <c r="K6" s="30">
        <f>J6*I6</f>
        <v>375000</v>
      </c>
    </row>
    <row r="7" spans="1:11">
      <c r="A7" s="25" t="s">
        <v>765</v>
      </c>
      <c r="B7" s="60"/>
      <c r="C7" s="20" t="s">
        <v>67</v>
      </c>
      <c r="D7" s="22" t="s">
        <v>62</v>
      </c>
      <c r="E7" s="32" t="s">
        <v>768</v>
      </c>
      <c r="F7" s="22"/>
      <c r="G7" s="22">
        <v>1</v>
      </c>
      <c r="H7" s="22"/>
      <c r="I7" s="22">
        <f t="shared" ref="I7:I28" si="0">H7+G7</f>
        <v>1</v>
      </c>
      <c r="J7" s="29">
        <v>30000</v>
      </c>
      <c r="K7" s="30">
        <f t="shared" ref="K7:K28" si="1">J7*I7</f>
        <v>30000</v>
      </c>
    </row>
    <row r="8" spans="1:11">
      <c r="A8" s="25" t="s">
        <v>765</v>
      </c>
      <c r="B8" s="60"/>
      <c r="C8" s="20" t="s">
        <v>60</v>
      </c>
      <c r="D8" s="32" t="s">
        <v>768</v>
      </c>
      <c r="E8" s="32" t="s">
        <v>768</v>
      </c>
      <c r="F8" s="22"/>
      <c r="G8" s="22">
        <v>1</v>
      </c>
      <c r="H8" s="22"/>
      <c r="I8" s="22">
        <f t="shared" si="0"/>
        <v>1</v>
      </c>
      <c r="J8" s="29">
        <v>6500</v>
      </c>
      <c r="K8" s="30">
        <f t="shared" si="1"/>
        <v>6500</v>
      </c>
    </row>
    <row r="9" spans="1:11">
      <c r="A9" s="25" t="s">
        <v>765</v>
      </c>
      <c r="B9" s="60"/>
      <c r="C9" s="20" t="s">
        <v>199</v>
      </c>
      <c r="D9" s="22" t="s">
        <v>38</v>
      </c>
      <c r="E9" s="32" t="s">
        <v>768</v>
      </c>
      <c r="F9" s="22"/>
      <c r="G9" s="22">
        <v>1</v>
      </c>
      <c r="H9" s="22"/>
      <c r="I9" s="22">
        <f t="shared" si="0"/>
        <v>1</v>
      </c>
      <c r="J9" s="29">
        <v>2500</v>
      </c>
      <c r="K9" s="30">
        <f t="shared" si="1"/>
        <v>2500</v>
      </c>
    </row>
    <row r="10" spans="1:11">
      <c r="A10" s="25" t="s">
        <v>765</v>
      </c>
      <c r="B10" s="60"/>
      <c r="C10" s="20" t="s">
        <v>161</v>
      </c>
      <c r="D10" s="22" t="s">
        <v>288</v>
      </c>
      <c r="E10" s="32" t="s">
        <v>768</v>
      </c>
      <c r="F10" s="22"/>
      <c r="G10" s="22">
        <v>1</v>
      </c>
      <c r="H10" s="22"/>
      <c r="I10" s="22">
        <f t="shared" si="0"/>
        <v>1</v>
      </c>
      <c r="J10" s="29">
        <v>1200</v>
      </c>
      <c r="K10" s="30">
        <f t="shared" si="1"/>
        <v>1200</v>
      </c>
    </row>
    <row r="11" spans="1:11">
      <c r="A11" s="25" t="s">
        <v>765</v>
      </c>
      <c r="B11" s="60"/>
      <c r="C11" s="20" t="s">
        <v>384</v>
      </c>
      <c r="D11" s="22" t="s">
        <v>72</v>
      </c>
      <c r="E11" s="22" t="s">
        <v>431</v>
      </c>
      <c r="F11" s="22"/>
      <c r="G11" s="22">
        <v>1</v>
      </c>
      <c r="H11" s="22"/>
      <c r="I11" s="22">
        <f t="shared" si="0"/>
        <v>1</v>
      </c>
      <c r="J11" s="29">
        <v>200000</v>
      </c>
      <c r="K11" s="30">
        <f t="shared" si="1"/>
        <v>200000</v>
      </c>
    </row>
    <row r="12" spans="1:11">
      <c r="A12" s="25" t="s">
        <v>765</v>
      </c>
      <c r="B12" s="60"/>
      <c r="C12" s="20" t="s">
        <v>66</v>
      </c>
      <c r="D12" s="32" t="s">
        <v>768</v>
      </c>
      <c r="E12" s="32" t="s">
        <v>768</v>
      </c>
      <c r="F12" s="22"/>
      <c r="G12" s="22">
        <v>1</v>
      </c>
      <c r="H12" s="22"/>
      <c r="I12" s="22">
        <f t="shared" si="0"/>
        <v>1</v>
      </c>
      <c r="J12" s="29">
        <v>4500</v>
      </c>
      <c r="K12" s="30">
        <f t="shared" si="1"/>
        <v>4500</v>
      </c>
    </row>
    <row r="13" spans="1:11">
      <c r="A13" s="25" t="s">
        <v>765</v>
      </c>
      <c r="B13" s="60"/>
      <c r="C13" s="20" t="s">
        <v>164</v>
      </c>
      <c r="D13" s="22" t="s">
        <v>276</v>
      </c>
      <c r="E13" s="32" t="s">
        <v>768</v>
      </c>
      <c r="F13" s="22"/>
      <c r="G13" s="22">
        <v>1</v>
      </c>
      <c r="H13" s="22"/>
      <c r="I13" s="22">
        <f t="shared" si="0"/>
        <v>1</v>
      </c>
      <c r="J13" s="29">
        <v>1400</v>
      </c>
      <c r="K13" s="30">
        <f t="shared" si="1"/>
        <v>1400</v>
      </c>
    </row>
    <row r="14" spans="1:11">
      <c r="A14" s="25" t="s">
        <v>765</v>
      </c>
      <c r="B14" s="60" t="s">
        <v>99</v>
      </c>
      <c r="C14" s="20" t="s">
        <v>100</v>
      </c>
      <c r="D14" s="22" t="s">
        <v>94</v>
      </c>
      <c r="E14" s="23" t="s">
        <v>434</v>
      </c>
      <c r="F14" s="22"/>
      <c r="G14" s="22">
        <v>1</v>
      </c>
      <c r="H14" s="22"/>
      <c r="I14" s="22">
        <f t="shared" si="0"/>
        <v>1</v>
      </c>
      <c r="J14" s="29">
        <v>250000</v>
      </c>
      <c r="K14" s="30">
        <f t="shared" si="1"/>
        <v>250000</v>
      </c>
    </row>
    <row r="15" spans="1:11">
      <c r="A15" s="25" t="s">
        <v>765</v>
      </c>
      <c r="B15" s="60"/>
      <c r="C15" s="20" t="s">
        <v>84</v>
      </c>
      <c r="D15" s="22" t="s">
        <v>107</v>
      </c>
      <c r="E15" s="22" t="s">
        <v>433</v>
      </c>
      <c r="F15" s="22"/>
      <c r="G15" s="22">
        <v>1</v>
      </c>
      <c r="H15" s="22"/>
      <c r="I15" s="22">
        <f t="shared" si="0"/>
        <v>1</v>
      </c>
      <c r="J15" s="29">
        <v>250000</v>
      </c>
      <c r="K15" s="30">
        <f t="shared" si="1"/>
        <v>250000</v>
      </c>
    </row>
    <row r="16" spans="1:11">
      <c r="A16" s="25" t="s">
        <v>765</v>
      </c>
      <c r="B16" s="60" t="s">
        <v>435</v>
      </c>
      <c r="C16" s="20" t="s">
        <v>57</v>
      </c>
      <c r="D16" s="22" t="s">
        <v>63</v>
      </c>
      <c r="E16" s="32" t="s">
        <v>768</v>
      </c>
      <c r="F16" s="22"/>
      <c r="G16" s="22">
        <v>1</v>
      </c>
      <c r="H16" s="22"/>
      <c r="I16" s="22">
        <f t="shared" si="0"/>
        <v>1</v>
      </c>
      <c r="J16" s="29">
        <v>1100</v>
      </c>
      <c r="K16" s="30">
        <f t="shared" si="1"/>
        <v>1100</v>
      </c>
    </row>
    <row r="17" spans="1:11">
      <c r="A17" s="25" t="s">
        <v>765</v>
      </c>
      <c r="B17" s="60"/>
      <c r="C17" s="20" t="s">
        <v>54</v>
      </c>
      <c r="D17" s="22" t="s">
        <v>112</v>
      </c>
      <c r="E17" s="32" t="s">
        <v>768</v>
      </c>
      <c r="F17" s="22"/>
      <c r="G17" s="22">
        <v>1</v>
      </c>
      <c r="H17" s="22"/>
      <c r="I17" s="22">
        <f t="shared" si="0"/>
        <v>1</v>
      </c>
      <c r="J17" s="29">
        <v>15000</v>
      </c>
      <c r="K17" s="30">
        <f t="shared" si="1"/>
        <v>15000</v>
      </c>
    </row>
    <row r="18" spans="1:11">
      <c r="A18" s="25" t="s">
        <v>765</v>
      </c>
      <c r="B18" s="3" t="s">
        <v>80</v>
      </c>
      <c r="C18" s="20" t="s">
        <v>79</v>
      </c>
      <c r="D18" s="22" t="s">
        <v>70</v>
      </c>
      <c r="E18" s="32" t="s">
        <v>768</v>
      </c>
      <c r="F18" s="22"/>
      <c r="G18" s="22"/>
      <c r="H18" s="22">
        <v>1</v>
      </c>
      <c r="I18" s="22">
        <f t="shared" si="0"/>
        <v>1</v>
      </c>
      <c r="J18" s="29">
        <v>2500</v>
      </c>
      <c r="K18" s="30">
        <f t="shared" si="1"/>
        <v>2500</v>
      </c>
    </row>
    <row r="19" spans="1:11">
      <c r="A19" s="25" t="s">
        <v>765</v>
      </c>
      <c r="B19" s="60" t="s">
        <v>15</v>
      </c>
      <c r="C19" s="20" t="s">
        <v>432</v>
      </c>
      <c r="D19" s="22" t="s">
        <v>71</v>
      </c>
      <c r="E19" s="22">
        <v>79710</v>
      </c>
      <c r="F19" s="22"/>
      <c r="G19" s="22">
        <v>1</v>
      </c>
      <c r="H19" s="22"/>
      <c r="I19" s="22">
        <f t="shared" si="0"/>
        <v>1</v>
      </c>
      <c r="J19" s="29">
        <v>1100</v>
      </c>
      <c r="K19" s="30">
        <f t="shared" si="1"/>
        <v>1100</v>
      </c>
    </row>
    <row r="20" spans="1:11">
      <c r="A20" s="25" t="s">
        <v>765</v>
      </c>
      <c r="B20" s="60"/>
      <c r="C20" s="20" t="s">
        <v>31</v>
      </c>
      <c r="D20" s="32" t="s">
        <v>768</v>
      </c>
      <c r="E20" s="32" t="s">
        <v>768</v>
      </c>
      <c r="F20" s="22"/>
      <c r="G20" s="22">
        <v>1</v>
      </c>
      <c r="H20" s="22"/>
      <c r="I20" s="22">
        <f t="shared" si="0"/>
        <v>1</v>
      </c>
      <c r="J20" s="29">
        <v>6500</v>
      </c>
      <c r="K20" s="30">
        <f t="shared" si="1"/>
        <v>6500</v>
      </c>
    </row>
    <row r="21" spans="1:11">
      <c r="A21" s="25" t="s">
        <v>765</v>
      </c>
      <c r="B21" s="60"/>
      <c r="C21" s="20" t="s">
        <v>58</v>
      </c>
      <c r="D21" s="32" t="s">
        <v>768</v>
      </c>
      <c r="E21" s="32" t="s">
        <v>768</v>
      </c>
      <c r="F21" s="22"/>
      <c r="G21" s="22"/>
      <c r="H21" s="22">
        <v>1</v>
      </c>
      <c r="I21" s="22">
        <f t="shared" si="0"/>
        <v>1</v>
      </c>
      <c r="J21" s="29">
        <v>65000</v>
      </c>
      <c r="K21" s="30">
        <f t="shared" si="1"/>
        <v>65000</v>
      </c>
    </row>
    <row r="22" spans="1:11">
      <c r="A22" s="25" t="s">
        <v>765</v>
      </c>
      <c r="B22" s="60"/>
      <c r="C22" s="20" t="s">
        <v>31</v>
      </c>
      <c r="D22" s="32" t="s">
        <v>768</v>
      </c>
      <c r="E22" s="32" t="s">
        <v>768</v>
      </c>
      <c r="F22" s="22"/>
      <c r="G22" s="22">
        <v>1</v>
      </c>
      <c r="H22" s="22"/>
      <c r="I22" s="22">
        <f t="shared" si="0"/>
        <v>1</v>
      </c>
      <c r="J22" s="29">
        <v>6500</v>
      </c>
      <c r="K22" s="30">
        <f t="shared" si="1"/>
        <v>6500</v>
      </c>
    </row>
    <row r="23" spans="1:11">
      <c r="A23" s="25" t="s">
        <v>765</v>
      </c>
      <c r="B23" s="60" t="s">
        <v>51</v>
      </c>
      <c r="C23" s="20" t="s">
        <v>432</v>
      </c>
      <c r="D23" s="22" t="s">
        <v>71</v>
      </c>
      <c r="E23" s="22">
        <v>79663</v>
      </c>
      <c r="F23" s="22"/>
      <c r="G23" s="22">
        <v>1</v>
      </c>
      <c r="H23" s="22"/>
      <c r="I23" s="22">
        <f t="shared" si="0"/>
        <v>1</v>
      </c>
      <c r="J23" s="29">
        <v>1100</v>
      </c>
      <c r="K23" s="30">
        <f t="shared" si="1"/>
        <v>1100</v>
      </c>
    </row>
    <row r="24" spans="1:11">
      <c r="A24" s="25" t="s">
        <v>765</v>
      </c>
      <c r="B24" s="60"/>
      <c r="C24" s="20" t="s">
        <v>20</v>
      </c>
      <c r="D24" s="32" t="s">
        <v>768</v>
      </c>
      <c r="E24" s="32" t="s">
        <v>768</v>
      </c>
      <c r="F24" s="22"/>
      <c r="G24" s="22">
        <v>1</v>
      </c>
      <c r="H24" s="22"/>
      <c r="I24" s="22">
        <f t="shared" si="0"/>
        <v>1</v>
      </c>
      <c r="J24" s="29">
        <v>6500</v>
      </c>
      <c r="K24" s="30">
        <f t="shared" si="1"/>
        <v>6500</v>
      </c>
    </row>
    <row r="25" spans="1:11">
      <c r="A25" s="25" t="s">
        <v>765</v>
      </c>
      <c r="B25" s="60"/>
      <c r="C25" s="20" t="s">
        <v>53</v>
      </c>
      <c r="D25" s="32" t="s">
        <v>768</v>
      </c>
      <c r="E25" s="32" t="s">
        <v>768</v>
      </c>
      <c r="F25" s="22"/>
      <c r="G25" s="22">
        <v>1</v>
      </c>
      <c r="H25" s="22"/>
      <c r="I25" s="22">
        <f t="shared" si="0"/>
        <v>1</v>
      </c>
      <c r="J25" s="29">
        <v>14000</v>
      </c>
      <c r="K25" s="30">
        <f t="shared" si="1"/>
        <v>14000</v>
      </c>
    </row>
    <row r="26" spans="1:11">
      <c r="A26" s="25" t="s">
        <v>765</v>
      </c>
      <c r="B26" s="60"/>
      <c r="C26" s="20" t="s">
        <v>28</v>
      </c>
      <c r="D26" s="22" t="s">
        <v>45</v>
      </c>
      <c r="E26" s="23" t="s">
        <v>436</v>
      </c>
      <c r="F26" s="22"/>
      <c r="G26" s="22">
        <v>1</v>
      </c>
      <c r="H26" s="22"/>
      <c r="I26" s="22">
        <f t="shared" si="0"/>
        <v>1</v>
      </c>
      <c r="J26" s="29">
        <v>38000</v>
      </c>
      <c r="K26" s="30">
        <f t="shared" si="1"/>
        <v>38000</v>
      </c>
    </row>
    <row r="27" spans="1:11">
      <c r="A27" s="25" t="s">
        <v>765</v>
      </c>
      <c r="B27" s="60"/>
      <c r="C27" s="20" t="s">
        <v>52</v>
      </c>
      <c r="D27" s="22" t="s">
        <v>213</v>
      </c>
      <c r="E27" s="32" t="s">
        <v>768</v>
      </c>
      <c r="F27" s="22"/>
      <c r="G27" s="22">
        <v>1</v>
      </c>
      <c r="H27" s="22"/>
      <c r="I27" s="22">
        <f t="shared" si="0"/>
        <v>1</v>
      </c>
      <c r="J27" s="29">
        <v>3500</v>
      </c>
      <c r="K27" s="30">
        <f t="shared" si="1"/>
        <v>3500</v>
      </c>
    </row>
    <row r="28" spans="1:11" ht="15.75" thickBot="1">
      <c r="A28" s="26" t="s">
        <v>765</v>
      </c>
      <c r="B28" s="80"/>
      <c r="C28" s="27" t="s">
        <v>397</v>
      </c>
      <c r="D28" s="36" t="s">
        <v>768</v>
      </c>
      <c r="E28" s="36" t="s">
        <v>768</v>
      </c>
      <c r="F28" s="28"/>
      <c r="G28" s="28">
        <v>1</v>
      </c>
      <c r="H28" s="28"/>
      <c r="I28" s="28">
        <f t="shared" si="0"/>
        <v>1</v>
      </c>
      <c r="J28" s="31">
        <v>6500</v>
      </c>
      <c r="K28" s="34">
        <f t="shared" si="1"/>
        <v>6500</v>
      </c>
    </row>
    <row r="30" spans="1:11" ht="16.5" thickBot="1">
      <c r="A30" s="5" t="s">
        <v>763</v>
      </c>
      <c r="B30" s="5"/>
      <c r="E30" s="6"/>
      <c r="F30" s="7"/>
      <c r="G30" s="8"/>
      <c r="H30" s="8"/>
      <c r="I30" s="8"/>
      <c r="J30" s="9"/>
    </row>
    <row r="31" spans="1:11" ht="15.75" thickBot="1">
      <c r="A31" s="10"/>
      <c r="B31" s="10"/>
      <c r="E31" s="6"/>
      <c r="F31" s="7"/>
      <c r="G31" s="68" t="s">
        <v>764</v>
      </c>
      <c r="H31" s="69"/>
      <c r="I31" s="69"/>
      <c r="J31" s="70"/>
      <c r="K31" s="11">
        <f>SUM(I6:I28)</f>
        <v>23</v>
      </c>
    </row>
    <row r="32" spans="1:11">
      <c r="A32" s="12" t="s">
        <v>765</v>
      </c>
      <c r="B32" s="71" t="s">
        <v>766</v>
      </c>
      <c r="C32" s="72"/>
      <c r="D32" s="13"/>
      <c r="E32" s="14"/>
      <c r="F32" s="15"/>
      <c r="G32" s="73" t="s">
        <v>767</v>
      </c>
      <c r="H32" s="74"/>
      <c r="I32" s="74"/>
      <c r="J32" s="75"/>
      <c r="K32" s="16">
        <f>SUM(K6:K28)</f>
        <v>1288400</v>
      </c>
    </row>
    <row r="33" spans="1:11" ht="15.75" thickBot="1">
      <c r="A33" s="17" t="s">
        <v>768</v>
      </c>
      <c r="B33" s="76" t="s">
        <v>769</v>
      </c>
      <c r="C33" s="77"/>
      <c r="E33" s="14"/>
      <c r="F33" s="15"/>
      <c r="G33" s="78" t="s">
        <v>770</v>
      </c>
      <c r="H33" s="79"/>
      <c r="I33" s="79"/>
      <c r="J33" s="79"/>
      <c r="K33" s="18">
        <f>K32*0.07</f>
        <v>90188.000000000015</v>
      </c>
    </row>
  </sheetData>
  <mergeCells count="27"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  <mergeCell ref="B6:B13"/>
    <mergeCell ref="B14:B15"/>
    <mergeCell ref="B16:B17"/>
    <mergeCell ref="B19:B22"/>
    <mergeCell ref="B23:B28"/>
    <mergeCell ref="G31:J31"/>
    <mergeCell ref="B32:C32"/>
    <mergeCell ref="G32:J32"/>
    <mergeCell ref="B33:C33"/>
    <mergeCell ref="G33:J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5" sqref="P5"/>
    </sheetView>
  </sheetViews>
  <sheetFormatPr defaultRowHeight="15"/>
  <cols>
    <col min="1" max="1" width="5.140625" customWidth="1"/>
    <col min="2" max="2" width="11.85546875" bestFit="1" customWidth="1"/>
    <col min="3" max="3" width="20.85546875" bestFit="1" customWidth="1"/>
    <col min="4" max="4" width="12.85546875" bestFit="1" customWidth="1"/>
    <col min="5" max="5" width="20" customWidth="1"/>
    <col min="6" max="6" width="0.28515625" hidden="1" customWidth="1"/>
    <col min="7" max="8" width="4.5703125" customWidth="1"/>
    <col min="9" max="9" width="4.140625" customWidth="1"/>
    <col min="10" max="10" width="9.7109375" customWidth="1"/>
    <col min="11" max="11" width="9.285156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206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437</v>
      </c>
      <c r="G3" s="49"/>
      <c r="H3" s="49"/>
      <c r="I3" s="49"/>
      <c r="J3" s="49"/>
      <c r="K3" s="50"/>
    </row>
    <row r="4" spans="1:11" ht="23.2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4" t="s">
        <v>11</v>
      </c>
      <c r="H5" s="4" t="s">
        <v>12</v>
      </c>
      <c r="I5" s="61"/>
      <c r="J5" s="62"/>
      <c r="K5" s="63"/>
    </row>
    <row r="6" spans="1:11">
      <c r="A6" s="25" t="s">
        <v>765</v>
      </c>
      <c r="B6" s="65" t="s">
        <v>315</v>
      </c>
      <c r="C6" s="20" t="s">
        <v>100</v>
      </c>
      <c r="D6" s="32" t="s">
        <v>768</v>
      </c>
      <c r="E6" s="23" t="s">
        <v>442</v>
      </c>
      <c r="F6" s="22"/>
      <c r="G6" s="22">
        <v>1</v>
      </c>
      <c r="H6" s="22"/>
      <c r="I6" s="22">
        <f>H6+G6</f>
        <v>1</v>
      </c>
      <c r="J6" s="29">
        <v>250000</v>
      </c>
      <c r="K6" s="30">
        <f>J6*I6</f>
        <v>250000</v>
      </c>
    </row>
    <row r="7" spans="1:11">
      <c r="A7" s="25" t="s">
        <v>765</v>
      </c>
      <c r="B7" s="65"/>
      <c r="C7" s="20" t="s">
        <v>84</v>
      </c>
      <c r="D7" s="22" t="s">
        <v>107</v>
      </c>
      <c r="E7" s="22" t="s">
        <v>441</v>
      </c>
      <c r="F7" s="22"/>
      <c r="G7" s="22">
        <v>1</v>
      </c>
      <c r="H7" s="22"/>
      <c r="I7" s="22">
        <f t="shared" ref="I7:I19" si="0">H7+G7</f>
        <v>1</v>
      </c>
      <c r="J7" s="29">
        <v>250000</v>
      </c>
      <c r="K7" s="30">
        <f t="shared" ref="K7:K19" si="1">J7*I7</f>
        <v>250000</v>
      </c>
    </row>
    <row r="8" spans="1:11">
      <c r="A8" s="25" t="s">
        <v>765</v>
      </c>
      <c r="B8" s="65" t="s">
        <v>53</v>
      </c>
      <c r="C8" s="20" t="s">
        <v>438</v>
      </c>
      <c r="D8" s="32" t="s">
        <v>768</v>
      </c>
      <c r="E8" s="32" t="s">
        <v>768</v>
      </c>
      <c r="F8" s="22"/>
      <c r="G8" s="22">
        <v>1</v>
      </c>
      <c r="H8" s="22"/>
      <c r="I8" s="22">
        <f t="shared" si="0"/>
        <v>1</v>
      </c>
      <c r="J8" s="29">
        <v>65000</v>
      </c>
      <c r="K8" s="30">
        <f t="shared" si="1"/>
        <v>65000</v>
      </c>
    </row>
    <row r="9" spans="1:11">
      <c r="A9" s="25" t="s">
        <v>765</v>
      </c>
      <c r="B9" s="65"/>
      <c r="C9" s="20" t="s">
        <v>54</v>
      </c>
      <c r="D9" s="22" t="s">
        <v>55</v>
      </c>
      <c r="E9" s="22" t="s">
        <v>440</v>
      </c>
      <c r="F9" s="22"/>
      <c r="G9" s="22">
        <v>1</v>
      </c>
      <c r="H9" s="22"/>
      <c r="I9" s="22">
        <f t="shared" si="0"/>
        <v>1</v>
      </c>
      <c r="J9" s="29">
        <v>15000</v>
      </c>
      <c r="K9" s="30">
        <f t="shared" si="1"/>
        <v>15000</v>
      </c>
    </row>
    <row r="10" spans="1:11">
      <c r="A10" s="25" t="s">
        <v>765</v>
      </c>
      <c r="B10" s="65"/>
      <c r="C10" s="20" t="s">
        <v>69</v>
      </c>
      <c r="D10" s="22" t="s">
        <v>196</v>
      </c>
      <c r="E10" s="22" t="s">
        <v>197</v>
      </c>
      <c r="F10" s="22"/>
      <c r="G10" s="22">
        <v>1</v>
      </c>
      <c r="H10" s="22"/>
      <c r="I10" s="22">
        <f t="shared" si="0"/>
        <v>1</v>
      </c>
      <c r="J10" s="29">
        <v>6500</v>
      </c>
      <c r="K10" s="30">
        <f t="shared" si="1"/>
        <v>6500</v>
      </c>
    </row>
    <row r="11" spans="1:11">
      <c r="A11" s="25" t="s">
        <v>765</v>
      </c>
      <c r="B11" s="65"/>
      <c r="C11" s="20" t="s">
        <v>208</v>
      </c>
      <c r="D11" s="32" t="s">
        <v>768</v>
      </c>
      <c r="E11" s="32" t="s">
        <v>768</v>
      </c>
      <c r="F11" s="22"/>
      <c r="G11" s="22">
        <v>1</v>
      </c>
      <c r="H11" s="22"/>
      <c r="I11" s="22">
        <f t="shared" si="0"/>
        <v>1</v>
      </c>
      <c r="J11" s="29">
        <v>6500</v>
      </c>
      <c r="K11" s="30">
        <f t="shared" si="1"/>
        <v>6500</v>
      </c>
    </row>
    <row r="12" spans="1:11">
      <c r="A12" s="25" t="s">
        <v>765</v>
      </c>
      <c r="B12" s="65"/>
      <c r="C12" s="20" t="s">
        <v>53</v>
      </c>
      <c r="D12" s="32" t="s">
        <v>768</v>
      </c>
      <c r="E12" s="32" t="s">
        <v>768</v>
      </c>
      <c r="F12" s="22"/>
      <c r="G12" s="22"/>
      <c r="H12" s="22">
        <v>1</v>
      </c>
      <c r="I12" s="22">
        <f t="shared" si="0"/>
        <v>1</v>
      </c>
      <c r="J12" s="29">
        <v>14000</v>
      </c>
      <c r="K12" s="30">
        <f t="shared" si="1"/>
        <v>14000</v>
      </c>
    </row>
    <row r="13" spans="1:11">
      <c r="A13" s="25" t="s">
        <v>765</v>
      </c>
      <c r="B13" s="65"/>
      <c r="C13" s="20" t="s">
        <v>57</v>
      </c>
      <c r="D13" s="22" t="s">
        <v>201</v>
      </c>
      <c r="E13" s="22" t="s">
        <v>439</v>
      </c>
      <c r="F13" s="22"/>
      <c r="G13" s="22">
        <v>1</v>
      </c>
      <c r="H13" s="22"/>
      <c r="I13" s="22">
        <f t="shared" si="0"/>
        <v>1</v>
      </c>
      <c r="J13" s="29">
        <v>1100</v>
      </c>
      <c r="K13" s="30">
        <f t="shared" si="1"/>
        <v>1100</v>
      </c>
    </row>
    <row r="14" spans="1:11">
      <c r="A14" s="25" t="s">
        <v>765</v>
      </c>
      <c r="B14" s="65"/>
      <c r="C14" s="20" t="s">
        <v>29</v>
      </c>
      <c r="D14" s="22" t="s">
        <v>38</v>
      </c>
      <c r="E14" s="32" t="s">
        <v>768</v>
      </c>
      <c r="F14" s="22"/>
      <c r="G14" s="22">
        <v>1</v>
      </c>
      <c r="H14" s="22"/>
      <c r="I14" s="22">
        <f t="shared" si="0"/>
        <v>1</v>
      </c>
      <c r="J14" s="29">
        <v>3500</v>
      </c>
      <c r="K14" s="30">
        <f t="shared" si="1"/>
        <v>3500</v>
      </c>
    </row>
    <row r="15" spans="1:11">
      <c r="A15" s="25" t="s">
        <v>765</v>
      </c>
      <c r="B15" s="65"/>
      <c r="C15" s="20" t="s">
        <v>28</v>
      </c>
      <c r="D15" s="22" t="s">
        <v>45</v>
      </c>
      <c r="E15" s="23" t="s">
        <v>444</v>
      </c>
      <c r="F15" s="22"/>
      <c r="G15" s="22">
        <v>1</v>
      </c>
      <c r="H15" s="22"/>
      <c r="I15" s="22">
        <f t="shared" si="0"/>
        <v>1</v>
      </c>
      <c r="J15" s="29">
        <v>38000</v>
      </c>
      <c r="K15" s="30">
        <f t="shared" si="1"/>
        <v>38000</v>
      </c>
    </row>
    <row r="16" spans="1:11">
      <c r="A16" s="25" t="s">
        <v>765</v>
      </c>
      <c r="B16" s="65"/>
      <c r="C16" s="20" t="s">
        <v>397</v>
      </c>
      <c r="D16" s="32" t="s">
        <v>768</v>
      </c>
      <c r="E16" s="32" t="s">
        <v>768</v>
      </c>
      <c r="F16" s="22"/>
      <c r="G16" s="22">
        <v>1</v>
      </c>
      <c r="H16" s="22"/>
      <c r="I16" s="22">
        <f t="shared" si="0"/>
        <v>1</v>
      </c>
      <c r="J16" s="29">
        <v>6500</v>
      </c>
      <c r="K16" s="30">
        <f t="shared" si="1"/>
        <v>6500</v>
      </c>
    </row>
    <row r="17" spans="1:11">
      <c r="A17" s="25" t="s">
        <v>765</v>
      </c>
      <c r="B17" s="65"/>
      <c r="C17" s="20" t="s">
        <v>443</v>
      </c>
      <c r="D17" s="22" t="s">
        <v>446</v>
      </c>
      <c r="E17" s="22" t="s">
        <v>445</v>
      </c>
      <c r="F17" s="22"/>
      <c r="G17" s="22">
        <v>1</v>
      </c>
      <c r="H17" s="22"/>
      <c r="I17" s="22">
        <f t="shared" si="0"/>
        <v>1</v>
      </c>
      <c r="J17" s="29">
        <v>80000</v>
      </c>
      <c r="K17" s="30">
        <f t="shared" si="1"/>
        <v>80000</v>
      </c>
    </row>
    <row r="18" spans="1:11">
      <c r="A18" s="25" t="s">
        <v>765</v>
      </c>
      <c r="B18" s="65"/>
      <c r="C18" s="20" t="s">
        <v>199</v>
      </c>
      <c r="D18" s="22" t="s">
        <v>386</v>
      </c>
      <c r="E18" s="32" t="s">
        <v>768</v>
      </c>
      <c r="F18" s="22"/>
      <c r="G18" s="22">
        <v>1</v>
      </c>
      <c r="H18" s="22"/>
      <c r="I18" s="22">
        <f t="shared" si="0"/>
        <v>1</v>
      </c>
      <c r="J18" s="29">
        <v>2500</v>
      </c>
      <c r="K18" s="30">
        <f t="shared" si="1"/>
        <v>2500</v>
      </c>
    </row>
    <row r="19" spans="1:11" ht="15.75" thickBot="1">
      <c r="A19" s="26" t="s">
        <v>765</v>
      </c>
      <c r="B19" s="83"/>
      <c r="C19" s="27" t="s">
        <v>69</v>
      </c>
      <c r="D19" s="28" t="s">
        <v>196</v>
      </c>
      <c r="E19" s="28" t="s">
        <v>197</v>
      </c>
      <c r="F19" s="28"/>
      <c r="G19" s="28">
        <v>1</v>
      </c>
      <c r="H19" s="28"/>
      <c r="I19" s="28">
        <f t="shared" si="0"/>
        <v>1</v>
      </c>
      <c r="J19" s="31">
        <v>6500</v>
      </c>
      <c r="K19" s="34">
        <f t="shared" si="1"/>
        <v>6500</v>
      </c>
    </row>
    <row r="21" spans="1:11" ht="16.5" thickBot="1">
      <c r="A21" s="5" t="s">
        <v>763</v>
      </c>
      <c r="B21" s="5"/>
      <c r="E21" s="6"/>
      <c r="F21" s="7"/>
      <c r="G21" s="8"/>
      <c r="H21" s="8"/>
      <c r="I21" s="8"/>
      <c r="J21" s="9"/>
    </row>
    <row r="22" spans="1:11" ht="15.75" thickBot="1">
      <c r="A22" s="10"/>
      <c r="B22" s="10"/>
      <c r="E22" s="6"/>
      <c r="F22" s="7"/>
      <c r="G22" s="68" t="s">
        <v>764</v>
      </c>
      <c r="H22" s="69"/>
      <c r="I22" s="69"/>
      <c r="J22" s="70"/>
      <c r="K22" s="11">
        <f>SUM(I6:I19)</f>
        <v>14</v>
      </c>
    </row>
    <row r="23" spans="1:11">
      <c r="A23" s="12" t="s">
        <v>765</v>
      </c>
      <c r="B23" s="71" t="s">
        <v>766</v>
      </c>
      <c r="C23" s="72"/>
      <c r="D23" s="13"/>
      <c r="E23" s="14"/>
      <c r="F23" s="15"/>
      <c r="G23" s="73" t="s">
        <v>767</v>
      </c>
      <c r="H23" s="74"/>
      <c r="I23" s="74"/>
      <c r="J23" s="75"/>
      <c r="K23" s="16">
        <f>SUM(K6:K19)</f>
        <v>745100</v>
      </c>
    </row>
    <row r="24" spans="1:11" ht="15.75" thickBot="1">
      <c r="A24" s="17" t="s">
        <v>768</v>
      </c>
      <c r="B24" s="76" t="s">
        <v>769</v>
      </c>
      <c r="C24" s="77"/>
      <c r="E24" s="14"/>
      <c r="F24" s="15"/>
      <c r="G24" s="78" t="s">
        <v>770</v>
      </c>
      <c r="H24" s="79"/>
      <c r="I24" s="79"/>
      <c r="J24" s="79"/>
      <c r="K24" s="18">
        <f>K23*0.07</f>
        <v>52157.000000000007</v>
      </c>
    </row>
  </sheetData>
  <mergeCells count="24">
    <mergeCell ref="B24:C24"/>
    <mergeCell ref="G24:J24"/>
    <mergeCell ref="G4:H4"/>
    <mergeCell ref="I4:I5"/>
    <mergeCell ref="J4:J5"/>
    <mergeCell ref="B8:B19"/>
    <mergeCell ref="G22:J22"/>
    <mergeCell ref="B23:C23"/>
    <mergeCell ref="G23:J23"/>
    <mergeCell ref="A3:E3"/>
    <mergeCell ref="F3:K3"/>
    <mergeCell ref="A1:K1"/>
    <mergeCell ref="A2:C2"/>
    <mergeCell ref="D2:G2"/>
    <mergeCell ref="H2:I2"/>
    <mergeCell ref="J2:K2"/>
    <mergeCell ref="K4:K5"/>
    <mergeCell ref="A4:A5"/>
    <mergeCell ref="B4:B5"/>
    <mergeCell ref="C4:C5"/>
    <mergeCell ref="B6:B7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opLeftCell="A52" workbookViewId="0">
      <selection activeCell="O2" sqref="O2"/>
    </sheetView>
  </sheetViews>
  <sheetFormatPr defaultRowHeight="15"/>
  <cols>
    <col min="1" max="1" width="4.5703125" customWidth="1"/>
    <col min="2" max="2" width="11.28515625" customWidth="1"/>
    <col min="3" max="3" width="23.42578125" customWidth="1"/>
    <col min="4" max="4" width="14.7109375" customWidth="1"/>
    <col min="5" max="5" width="22.5703125" customWidth="1"/>
    <col min="6" max="6" width="0.28515625" hidden="1" customWidth="1"/>
    <col min="7" max="7" width="4.140625" customWidth="1"/>
    <col min="8" max="8" width="4.28515625" customWidth="1"/>
    <col min="9" max="9" width="3.85546875" customWidth="1"/>
    <col min="10" max="10" width="9.7109375" customWidth="1"/>
    <col min="11" max="11" width="9.140625" customWidth="1"/>
  </cols>
  <sheetData>
    <row r="1" spans="1:11">
      <c r="A1" s="81" t="s">
        <v>772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>
      <c r="A2" s="55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82"/>
    </row>
    <row r="3" spans="1:11">
      <c r="A3" s="48" t="s">
        <v>2</v>
      </c>
      <c r="B3" s="48"/>
      <c r="C3" s="48"/>
      <c r="D3" s="48"/>
      <c r="E3" s="48"/>
      <c r="F3" s="49" t="s">
        <v>130</v>
      </c>
      <c r="G3" s="49"/>
      <c r="H3" s="49"/>
      <c r="I3" s="49"/>
      <c r="J3" s="49"/>
      <c r="K3" s="49"/>
    </row>
    <row r="4" spans="1:11" ht="24" customHeight="1">
      <c r="A4" s="60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2" t="s">
        <v>10</v>
      </c>
    </row>
    <row r="5" spans="1:11">
      <c r="A5" s="60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2"/>
    </row>
    <row r="6" spans="1:11">
      <c r="A6" s="19" t="s">
        <v>765</v>
      </c>
      <c r="B6" s="1" t="s">
        <v>131</v>
      </c>
      <c r="C6" s="20" t="s">
        <v>132</v>
      </c>
      <c r="D6" s="22" t="s">
        <v>133</v>
      </c>
      <c r="E6" s="22" t="s">
        <v>134</v>
      </c>
      <c r="F6" s="22"/>
      <c r="G6" s="22">
        <v>1</v>
      </c>
      <c r="H6" s="22"/>
      <c r="I6" s="22">
        <f>H6+G6</f>
        <v>1</v>
      </c>
      <c r="J6" s="29">
        <v>450000</v>
      </c>
      <c r="K6" s="29">
        <f>J6*I6</f>
        <v>450000</v>
      </c>
    </row>
    <row r="7" spans="1:11">
      <c r="A7" s="19" t="s">
        <v>765</v>
      </c>
      <c r="B7" s="60" t="s">
        <v>51</v>
      </c>
      <c r="C7" s="20" t="s">
        <v>28</v>
      </c>
      <c r="D7" s="22" t="s">
        <v>46</v>
      </c>
      <c r="E7" s="22" t="s">
        <v>135</v>
      </c>
      <c r="F7" s="22"/>
      <c r="G7" s="22">
        <v>1</v>
      </c>
      <c r="H7" s="22"/>
      <c r="I7" s="22">
        <f t="shared" ref="I7:I61" si="0">H7+G7</f>
        <v>1</v>
      </c>
      <c r="J7" s="29">
        <v>38000</v>
      </c>
      <c r="K7" s="29">
        <f t="shared" ref="K7:K61" si="1">J7*I7</f>
        <v>38000</v>
      </c>
    </row>
    <row r="8" spans="1:11">
      <c r="A8" s="19" t="s">
        <v>765</v>
      </c>
      <c r="B8" s="60"/>
      <c r="C8" s="20" t="s">
        <v>28</v>
      </c>
      <c r="D8" s="22" t="s">
        <v>46</v>
      </c>
      <c r="E8" s="22" t="s">
        <v>137</v>
      </c>
      <c r="F8" s="22"/>
      <c r="G8" s="22">
        <v>1</v>
      </c>
      <c r="H8" s="22"/>
      <c r="I8" s="22">
        <f t="shared" si="0"/>
        <v>1</v>
      </c>
      <c r="J8" s="29">
        <v>38000</v>
      </c>
      <c r="K8" s="29">
        <f t="shared" si="1"/>
        <v>38000</v>
      </c>
    </row>
    <row r="9" spans="1:11">
      <c r="A9" s="19" t="s">
        <v>765</v>
      </c>
      <c r="B9" s="60"/>
      <c r="C9" s="20" t="s">
        <v>28</v>
      </c>
      <c r="D9" s="22" t="s">
        <v>46</v>
      </c>
      <c r="E9" s="22" t="s">
        <v>138</v>
      </c>
      <c r="F9" s="22"/>
      <c r="G9" s="22">
        <v>1</v>
      </c>
      <c r="H9" s="22"/>
      <c r="I9" s="22">
        <f t="shared" si="0"/>
        <v>1</v>
      </c>
      <c r="J9" s="29">
        <v>38000</v>
      </c>
      <c r="K9" s="29">
        <f t="shared" si="1"/>
        <v>38000</v>
      </c>
    </row>
    <row r="10" spans="1:11">
      <c r="A10" s="19" t="s">
        <v>765</v>
      </c>
      <c r="B10" s="60"/>
      <c r="C10" s="20" t="s">
        <v>53</v>
      </c>
      <c r="D10" s="32" t="s">
        <v>768</v>
      </c>
      <c r="E10" s="32" t="s">
        <v>768</v>
      </c>
      <c r="F10" s="22"/>
      <c r="G10" s="22">
        <v>1</v>
      </c>
      <c r="H10" s="22"/>
      <c r="I10" s="22">
        <f t="shared" si="0"/>
        <v>1</v>
      </c>
      <c r="J10" s="29">
        <v>14000</v>
      </c>
      <c r="K10" s="29">
        <f t="shared" si="1"/>
        <v>14000</v>
      </c>
    </row>
    <row r="11" spans="1:11">
      <c r="A11" s="19" t="s">
        <v>765</v>
      </c>
      <c r="B11" s="60"/>
      <c r="C11" s="20" t="s">
        <v>28</v>
      </c>
      <c r="D11" s="22" t="s">
        <v>45</v>
      </c>
      <c r="E11" s="23" t="s">
        <v>139</v>
      </c>
      <c r="F11" s="22"/>
      <c r="G11" s="22">
        <v>1</v>
      </c>
      <c r="H11" s="22"/>
      <c r="I11" s="22">
        <f t="shared" si="0"/>
        <v>1</v>
      </c>
      <c r="J11" s="29">
        <v>38000</v>
      </c>
      <c r="K11" s="29">
        <f t="shared" si="1"/>
        <v>38000</v>
      </c>
    </row>
    <row r="12" spans="1:11">
      <c r="A12" s="19" t="s">
        <v>765</v>
      </c>
      <c r="B12" s="60"/>
      <c r="C12" s="20" t="s">
        <v>29</v>
      </c>
      <c r="D12" s="22" t="s">
        <v>140</v>
      </c>
      <c r="E12" s="32" t="s">
        <v>768</v>
      </c>
      <c r="F12" s="22"/>
      <c r="G12" s="22">
        <v>1</v>
      </c>
      <c r="H12" s="22"/>
      <c r="I12" s="22">
        <f t="shared" si="0"/>
        <v>1</v>
      </c>
      <c r="J12" s="29">
        <v>3500</v>
      </c>
      <c r="K12" s="29">
        <f t="shared" si="1"/>
        <v>3500</v>
      </c>
    </row>
    <row r="13" spans="1:11">
      <c r="A13" s="19" t="s">
        <v>765</v>
      </c>
      <c r="B13" s="60"/>
      <c r="C13" s="20" t="s">
        <v>136</v>
      </c>
      <c r="D13" s="32" t="s">
        <v>768</v>
      </c>
      <c r="E13" s="32" t="s">
        <v>768</v>
      </c>
      <c r="F13" s="22"/>
      <c r="G13" s="22">
        <v>1</v>
      </c>
      <c r="H13" s="22"/>
      <c r="I13" s="22">
        <f t="shared" si="0"/>
        <v>1</v>
      </c>
      <c r="J13" s="29">
        <v>6500</v>
      </c>
      <c r="K13" s="29">
        <f t="shared" si="1"/>
        <v>6500</v>
      </c>
    </row>
    <row r="14" spans="1:11">
      <c r="A14" s="19" t="s">
        <v>765</v>
      </c>
      <c r="B14" s="60"/>
      <c r="C14" s="20" t="s">
        <v>53</v>
      </c>
      <c r="D14" s="32" t="s">
        <v>768</v>
      </c>
      <c r="E14" s="32" t="s">
        <v>768</v>
      </c>
      <c r="F14" s="22"/>
      <c r="G14" s="22">
        <v>1</v>
      </c>
      <c r="H14" s="22"/>
      <c r="I14" s="22">
        <f t="shared" si="0"/>
        <v>1</v>
      </c>
      <c r="J14" s="29">
        <v>14000</v>
      </c>
      <c r="K14" s="29">
        <f t="shared" si="1"/>
        <v>14000</v>
      </c>
    </row>
    <row r="15" spans="1:11">
      <c r="A15" s="19" t="s">
        <v>765</v>
      </c>
      <c r="B15" s="60"/>
      <c r="C15" s="20" t="s">
        <v>69</v>
      </c>
      <c r="D15" s="22" t="s">
        <v>143</v>
      </c>
      <c r="E15" s="22" t="s">
        <v>144</v>
      </c>
      <c r="F15" s="22"/>
      <c r="G15" s="22">
        <v>1</v>
      </c>
      <c r="H15" s="22"/>
      <c r="I15" s="22">
        <f t="shared" si="0"/>
        <v>1</v>
      </c>
      <c r="J15" s="29">
        <v>6500</v>
      </c>
      <c r="K15" s="29">
        <f t="shared" si="1"/>
        <v>6500</v>
      </c>
    </row>
    <row r="16" spans="1:11">
      <c r="A16" s="19" t="s">
        <v>765</v>
      </c>
      <c r="B16" s="60"/>
      <c r="C16" s="20" t="s">
        <v>57</v>
      </c>
      <c r="D16" s="32" t="s">
        <v>768</v>
      </c>
      <c r="E16" s="22" t="s">
        <v>145</v>
      </c>
      <c r="F16" s="22"/>
      <c r="G16" s="22">
        <v>1</v>
      </c>
      <c r="H16" s="22"/>
      <c r="I16" s="22">
        <f t="shared" si="0"/>
        <v>1</v>
      </c>
      <c r="J16" s="29">
        <v>1100</v>
      </c>
      <c r="K16" s="29">
        <f t="shared" si="1"/>
        <v>1100</v>
      </c>
    </row>
    <row r="17" spans="1:11">
      <c r="A17" s="19" t="s">
        <v>765</v>
      </c>
      <c r="B17" s="60"/>
      <c r="C17" s="20" t="s">
        <v>43</v>
      </c>
      <c r="D17" s="22" t="s">
        <v>45</v>
      </c>
      <c r="E17" s="22" t="s">
        <v>146</v>
      </c>
      <c r="F17" s="22"/>
      <c r="G17" s="22">
        <v>1</v>
      </c>
      <c r="H17" s="22"/>
      <c r="I17" s="22">
        <f t="shared" si="0"/>
        <v>1</v>
      </c>
      <c r="J17" s="29">
        <v>15500</v>
      </c>
      <c r="K17" s="29">
        <f t="shared" si="1"/>
        <v>15500</v>
      </c>
    </row>
    <row r="18" spans="1:11">
      <c r="A18" s="19" t="s">
        <v>765</v>
      </c>
      <c r="B18" s="60" t="s">
        <v>92</v>
      </c>
      <c r="C18" s="20" t="s">
        <v>44</v>
      </c>
      <c r="D18" s="22" t="s">
        <v>147</v>
      </c>
      <c r="E18" s="22" t="s">
        <v>148</v>
      </c>
      <c r="F18" s="22"/>
      <c r="G18" s="22">
        <v>1</v>
      </c>
      <c r="H18" s="22"/>
      <c r="I18" s="22">
        <f t="shared" si="0"/>
        <v>1</v>
      </c>
      <c r="J18" s="29">
        <v>3500</v>
      </c>
      <c r="K18" s="29">
        <f t="shared" si="1"/>
        <v>3500</v>
      </c>
    </row>
    <row r="19" spans="1:11">
      <c r="A19" s="19" t="s">
        <v>765</v>
      </c>
      <c r="B19" s="60"/>
      <c r="C19" s="20" t="s">
        <v>69</v>
      </c>
      <c r="D19" s="22" t="s">
        <v>149</v>
      </c>
      <c r="E19" s="22" t="s">
        <v>150</v>
      </c>
      <c r="F19" s="22"/>
      <c r="G19" s="22">
        <v>1</v>
      </c>
      <c r="H19" s="22"/>
      <c r="I19" s="22">
        <f t="shared" si="0"/>
        <v>1</v>
      </c>
      <c r="J19" s="29">
        <v>6500</v>
      </c>
      <c r="K19" s="29">
        <f t="shared" si="1"/>
        <v>6500</v>
      </c>
    </row>
    <row r="20" spans="1:11">
      <c r="A20" s="19" t="s">
        <v>765</v>
      </c>
      <c r="B20" s="60" t="s">
        <v>115</v>
      </c>
      <c r="C20" s="20" t="s">
        <v>141</v>
      </c>
      <c r="D20" s="22" t="s">
        <v>34</v>
      </c>
      <c r="E20" s="22" t="s">
        <v>151</v>
      </c>
      <c r="F20" s="22"/>
      <c r="G20" s="22"/>
      <c r="H20" s="22">
        <v>1</v>
      </c>
      <c r="I20" s="22">
        <f t="shared" si="0"/>
        <v>1</v>
      </c>
      <c r="J20" s="29">
        <v>52000</v>
      </c>
      <c r="K20" s="29">
        <f t="shared" si="1"/>
        <v>52000</v>
      </c>
    </row>
    <row r="21" spans="1:11">
      <c r="A21" s="19" t="s">
        <v>765</v>
      </c>
      <c r="B21" s="60"/>
      <c r="C21" s="20" t="s">
        <v>142</v>
      </c>
      <c r="D21" s="22" t="s">
        <v>152</v>
      </c>
      <c r="E21" s="22" t="s">
        <v>153</v>
      </c>
      <c r="F21" s="22"/>
      <c r="G21" s="22"/>
      <c r="H21" s="22">
        <v>1</v>
      </c>
      <c r="I21" s="22">
        <f t="shared" si="0"/>
        <v>1</v>
      </c>
      <c r="J21" s="29">
        <v>80000</v>
      </c>
      <c r="K21" s="29">
        <f t="shared" si="1"/>
        <v>80000</v>
      </c>
    </row>
    <row r="22" spans="1:11">
      <c r="A22" s="19" t="s">
        <v>765</v>
      </c>
      <c r="B22" s="60"/>
      <c r="C22" s="20" t="s">
        <v>79</v>
      </c>
      <c r="D22" s="32" t="s">
        <v>768</v>
      </c>
      <c r="E22" s="32" t="s">
        <v>768</v>
      </c>
      <c r="F22" s="22"/>
      <c r="G22" s="22">
        <v>1</v>
      </c>
      <c r="H22" s="22"/>
      <c r="I22" s="22">
        <f t="shared" si="0"/>
        <v>1</v>
      </c>
      <c r="J22" s="29">
        <v>2500</v>
      </c>
      <c r="K22" s="29">
        <f t="shared" si="1"/>
        <v>2500</v>
      </c>
    </row>
    <row r="23" spans="1:11">
      <c r="A23" s="19" t="s">
        <v>765</v>
      </c>
      <c r="B23" s="60" t="s">
        <v>154</v>
      </c>
      <c r="C23" s="20" t="s">
        <v>100</v>
      </c>
      <c r="D23" s="22" t="s">
        <v>107</v>
      </c>
      <c r="E23" s="22" t="s">
        <v>155</v>
      </c>
      <c r="F23" s="22"/>
      <c r="G23" s="22">
        <v>1</v>
      </c>
      <c r="H23" s="22"/>
      <c r="I23" s="22">
        <f t="shared" si="0"/>
        <v>1</v>
      </c>
      <c r="J23" s="29">
        <v>250000</v>
      </c>
      <c r="K23" s="29">
        <f t="shared" si="1"/>
        <v>250000</v>
      </c>
    </row>
    <row r="24" spans="1:11">
      <c r="A24" s="19" t="s">
        <v>765</v>
      </c>
      <c r="B24" s="60"/>
      <c r="C24" s="20" t="s">
        <v>100</v>
      </c>
      <c r="D24" s="22" t="s">
        <v>107</v>
      </c>
      <c r="E24" s="22" t="s">
        <v>156</v>
      </c>
      <c r="F24" s="22"/>
      <c r="G24" s="22">
        <v>1</v>
      </c>
      <c r="H24" s="22"/>
      <c r="I24" s="22">
        <f t="shared" si="0"/>
        <v>1</v>
      </c>
      <c r="J24" s="29">
        <v>250000</v>
      </c>
      <c r="K24" s="29">
        <f t="shared" si="1"/>
        <v>250000</v>
      </c>
    </row>
    <row r="25" spans="1:11">
      <c r="A25" s="19" t="s">
        <v>765</v>
      </c>
      <c r="B25" s="60"/>
      <c r="C25" s="20" t="s">
        <v>84</v>
      </c>
      <c r="D25" s="22" t="s">
        <v>94</v>
      </c>
      <c r="E25" s="22" t="s">
        <v>160</v>
      </c>
      <c r="F25" s="22"/>
      <c r="G25" s="22">
        <v>1</v>
      </c>
      <c r="H25" s="22"/>
      <c r="I25" s="22">
        <f t="shared" si="0"/>
        <v>1</v>
      </c>
      <c r="J25" s="29">
        <v>250000</v>
      </c>
      <c r="K25" s="29">
        <f t="shared" si="1"/>
        <v>250000</v>
      </c>
    </row>
    <row r="26" spans="1:11">
      <c r="A26" s="19" t="s">
        <v>765</v>
      </c>
      <c r="B26" s="60"/>
      <c r="C26" s="20" t="s">
        <v>84</v>
      </c>
      <c r="D26" s="22" t="s">
        <v>107</v>
      </c>
      <c r="E26" s="22" t="s">
        <v>159</v>
      </c>
      <c r="F26" s="22"/>
      <c r="G26" s="22"/>
      <c r="H26" s="22">
        <v>1</v>
      </c>
      <c r="I26" s="22">
        <f t="shared" si="0"/>
        <v>1</v>
      </c>
      <c r="J26" s="29">
        <v>250000</v>
      </c>
      <c r="K26" s="29">
        <f t="shared" si="1"/>
        <v>250000</v>
      </c>
    </row>
    <row r="27" spans="1:11">
      <c r="A27" s="19" t="s">
        <v>765</v>
      </c>
      <c r="B27" s="60"/>
      <c r="C27" s="20" t="s">
        <v>84</v>
      </c>
      <c r="D27" s="22" t="s">
        <v>86</v>
      </c>
      <c r="E27" s="22" t="s">
        <v>158</v>
      </c>
      <c r="F27" s="22"/>
      <c r="G27" s="22"/>
      <c r="H27" s="22">
        <v>1</v>
      </c>
      <c r="I27" s="22">
        <f t="shared" si="0"/>
        <v>1</v>
      </c>
      <c r="J27" s="29">
        <v>250000</v>
      </c>
      <c r="K27" s="29">
        <f t="shared" si="1"/>
        <v>250000</v>
      </c>
    </row>
    <row r="28" spans="1:11">
      <c r="A28" s="19" t="s">
        <v>765</v>
      </c>
      <c r="B28" s="60"/>
      <c r="C28" s="20" t="s">
        <v>54</v>
      </c>
      <c r="D28" s="22" t="s">
        <v>73</v>
      </c>
      <c r="E28" s="22" t="s">
        <v>157</v>
      </c>
      <c r="F28" s="22"/>
      <c r="G28" s="22">
        <v>1</v>
      </c>
      <c r="H28" s="22"/>
      <c r="I28" s="22">
        <f t="shared" si="0"/>
        <v>1</v>
      </c>
      <c r="J28" s="29">
        <v>15000</v>
      </c>
      <c r="K28" s="29">
        <f t="shared" si="1"/>
        <v>15000</v>
      </c>
    </row>
    <row r="29" spans="1:11">
      <c r="A29" s="19" t="s">
        <v>765</v>
      </c>
      <c r="B29" s="60"/>
      <c r="C29" s="20" t="s">
        <v>67</v>
      </c>
      <c r="D29" s="22" t="s">
        <v>62</v>
      </c>
      <c r="E29" s="32" t="s">
        <v>768</v>
      </c>
      <c r="F29" s="22"/>
      <c r="G29" s="22">
        <v>1</v>
      </c>
      <c r="H29" s="22"/>
      <c r="I29" s="22">
        <f t="shared" si="0"/>
        <v>1</v>
      </c>
      <c r="J29" s="29">
        <v>30000</v>
      </c>
      <c r="K29" s="29">
        <f t="shared" si="1"/>
        <v>30000</v>
      </c>
    </row>
    <row r="30" spans="1:11">
      <c r="A30" s="19" t="s">
        <v>765</v>
      </c>
      <c r="B30" s="60"/>
      <c r="C30" s="20" t="s">
        <v>67</v>
      </c>
      <c r="D30" s="32" t="s">
        <v>768</v>
      </c>
      <c r="E30" s="32" t="s">
        <v>768</v>
      </c>
      <c r="F30" s="22"/>
      <c r="G30" s="22">
        <v>1</v>
      </c>
      <c r="H30" s="22"/>
      <c r="I30" s="22">
        <f t="shared" si="0"/>
        <v>1</v>
      </c>
      <c r="J30" s="29">
        <v>30000</v>
      </c>
      <c r="K30" s="29">
        <f t="shared" si="1"/>
        <v>30000</v>
      </c>
    </row>
    <row r="31" spans="1:11">
      <c r="A31" s="19" t="s">
        <v>765</v>
      </c>
      <c r="B31" s="60"/>
      <c r="C31" s="20" t="s">
        <v>60</v>
      </c>
      <c r="D31" s="22" t="s">
        <v>172</v>
      </c>
      <c r="E31" s="22" t="s">
        <v>173</v>
      </c>
      <c r="F31" s="22"/>
      <c r="G31" s="22">
        <v>1</v>
      </c>
      <c r="H31" s="22"/>
      <c r="I31" s="22">
        <f t="shared" si="0"/>
        <v>1</v>
      </c>
      <c r="J31" s="29">
        <v>6500</v>
      </c>
      <c r="K31" s="29">
        <f t="shared" si="1"/>
        <v>6500</v>
      </c>
    </row>
    <row r="32" spans="1:11">
      <c r="A32" s="19" t="s">
        <v>765</v>
      </c>
      <c r="B32" s="60"/>
      <c r="C32" s="20" t="s">
        <v>60</v>
      </c>
      <c r="D32" s="22" t="s">
        <v>213</v>
      </c>
      <c r="E32" s="32" t="s">
        <v>768</v>
      </c>
      <c r="F32" s="22"/>
      <c r="G32" s="22">
        <v>1</v>
      </c>
      <c r="H32" s="22"/>
      <c r="I32" s="22">
        <f t="shared" si="0"/>
        <v>1</v>
      </c>
      <c r="J32" s="29">
        <v>6500</v>
      </c>
      <c r="K32" s="29">
        <f t="shared" si="1"/>
        <v>6500</v>
      </c>
    </row>
    <row r="33" spans="1:11">
      <c r="A33" s="19" t="s">
        <v>765</v>
      </c>
      <c r="B33" s="60"/>
      <c r="C33" s="20" t="s">
        <v>161</v>
      </c>
      <c r="D33" s="22" t="s">
        <v>171</v>
      </c>
      <c r="E33" s="32" t="s">
        <v>768</v>
      </c>
      <c r="F33" s="22"/>
      <c r="G33" s="22">
        <v>1</v>
      </c>
      <c r="H33" s="22"/>
      <c r="I33" s="22">
        <f t="shared" si="0"/>
        <v>1</v>
      </c>
      <c r="J33" s="29">
        <v>1200</v>
      </c>
      <c r="K33" s="29">
        <f t="shared" si="1"/>
        <v>1200</v>
      </c>
    </row>
    <row r="34" spans="1:11">
      <c r="A34" s="19" t="s">
        <v>765</v>
      </c>
      <c r="B34" s="60"/>
      <c r="C34" s="20" t="s">
        <v>66</v>
      </c>
      <c r="D34" s="22" t="s">
        <v>213</v>
      </c>
      <c r="E34" s="32" t="s">
        <v>768</v>
      </c>
      <c r="F34" s="22"/>
      <c r="G34" s="22">
        <v>1</v>
      </c>
      <c r="H34" s="22"/>
      <c r="I34" s="22">
        <f t="shared" si="0"/>
        <v>1</v>
      </c>
      <c r="J34" s="29">
        <v>4500</v>
      </c>
      <c r="K34" s="29">
        <f t="shared" si="1"/>
        <v>4500</v>
      </c>
    </row>
    <row r="35" spans="1:11">
      <c r="A35" s="19" t="s">
        <v>765</v>
      </c>
      <c r="B35" s="60"/>
      <c r="C35" s="20" t="s">
        <v>83</v>
      </c>
      <c r="D35" s="22" t="s">
        <v>170</v>
      </c>
      <c r="E35" s="32" t="s">
        <v>768</v>
      </c>
      <c r="F35" s="22"/>
      <c r="G35" s="22">
        <v>1</v>
      </c>
      <c r="H35" s="22"/>
      <c r="I35" s="22">
        <f t="shared" si="0"/>
        <v>1</v>
      </c>
      <c r="J35" s="29">
        <v>4500</v>
      </c>
      <c r="K35" s="29">
        <f t="shared" si="1"/>
        <v>4500</v>
      </c>
    </row>
    <row r="36" spans="1:11">
      <c r="A36" s="19" t="s">
        <v>765</v>
      </c>
      <c r="B36" s="60"/>
      <c r="C36" s="20" t="s">
        <v>162</v>
      </c>
      <c r="D36" s="22" t="s">
        <v>168</v>
      </c>
      <c r="E36" s="23" t="s">
        <v>169</v>
      </c>
      <c r="F36" s="22"/>
      <c r="G36" s="22">
        <v>1</v>
      </c>
      <c r="H36" s="22"/>
      <c r="I36" s="22">
        <f t="shared" si="0"/>
        <v>1</v>
      </c>
      <c r="J36" s="29">
        <v>200000</v>
      </c>
      <c r="K36" s="29">
        <f t="shared" si="1"/>
        <v>200000</v>
      </c>
    </row>
    <row r="37" spans="1:11">
      <c r="A37" s="19" t="s">
        <v>765</v>
      </c>
      <c r="B37" s="60"/>
      <c r="C37" s="20" t="s">
        <v>163</v>
      </c>
      <c r="D37" s="22" t="s">
        <v>166</v>
      </c>
      <c r="E37" s="22" t="s">
        <v>167</v>
      </c>
      <c r="F37" s="22"/>
      <c r="G37" s="22">
        <v>1</v>
      </c>
      <c r="H37" s="22"/>
      <c r="I37" s="22">
        <f t="shared" si="0"/>
        <v>1</v>
      </c>
      <c r="J37" s="29">
        <v>1500</v>
      </c>
      <c r="K37" s="29">
        <f t="shared" si="1"/>
        <v>1500</v>
      </c>
    </row>
    <row r="38" spans="1:11">
      <c r="A38" s="19" t="s">
        <v>765</v>
      </c>
      <c r="B38" s="60"/>
      <c r="C38" s="20" t="s">
        <v>164</v>
      </c>
      <c r="D38" s="22" t="s">
        <v>165</v>
      </c>
      <c r="E38" s="32" t="s">
        <v>768</v>
      </c>
      <c r="F38" s="22"/>
      <c r="G38" s="22">
        <v>1</v>
      </c>
      <c r="H38" s="22"/>
      <c r="I38" s="22">
        <f t="shared" si="0"/>
        <v>1</v>
      </c>
      <c r="J38" s="29">
        <v>1400</v>
      </c>
      <c r="K38" s="29">
        <f t="shared" si="1"/>
        <v>1400</v>
      </c>
    </row>
    <row r="39" spans="1:11">
      <c r="A39" s="19" t="s">
        <v>765</v>
      </c>
      <c r="B39" s="60" t="s">
        <v>81</v>
      </c>
      <c r="C39" s="20" t="s">
        <v>174</v>
      </c>
      <c r="D39" s="22" t="s">
        <v>94</v>
      </c>
      <c r="E39" s="22" t="s">
        <v>177</v>
      </c>
      <c r="F39" s="22"/>
      <c r="G39" s="22">
        <v>1</v>
      </c>
      <c r="H39" s="22"/>
      <c r="I39" s="22">
        <f t="shared" si="0"/>
        <v>1</v>
      </c>
      <c r="J39" s="29">
        <v>250000</v>
      </c>
      <c r="K39" s="29">
        <f t="shared" si="1"/>
        <v>250000</v>
      </c>
    </row>
    <row r="40" spans="1:11">
      <c r="A40" s="19" t="s">
        <v>765</v>
      </c>
      <c r="B40" s="60"/>
      <c r="C40" s="20" t="s">
        <v>175</v>
      </c>
      <c r="D40" s="22" t="s">
        <v>176</v>
      </c>
      <c r="E40" s="32" t="s">
        <v>768</v>
      </c>
      <c r="F40" s="22"/>
      <c r="G40" s="22"/>
      <c r="H40" s="22">
        <v>1</v>
      </c>
      <c r="I40" s="22">
        <f t="shared" si="0"/>
        <v>1</v>
      </c>
      <c r="J40" s="29">
        <v>375000</v>
      </c>
      <c r="K40" s="29">
        <f t="shared" si="1"/>
        <v>375000</v>
      </c>
    </row>
    <row r="41" spans="1:11">
      <c r="A41" s="19" t="s">
        <v>765</v>
      </c>
      <c r="B41" s="60" t="s">
        <v>178</v>
      </c>
      <c r="C41" s="20" t="s">
        <v>179</v>
      </c>
      <c r="D41" s="32" t="s">
        <v>768</v>
      </c>
      <c r="E41" s="32" t="s">
        <v>768</v>
      </c>
      <c r="F41" s="22"/>
      <c r="G41" s="22"/>
      <c r="H41" s="22">
        <v>1</v>
      </c>
      <c r="I41" s="22">
        <f t="shared" si="0"/>
        <v>1</v>
      </c>
      <c r="J41" s="29">
        <v>70000</v>
      </c>
      <c r="K41" s="29">
        <f t="shared" si="1"/>
        <v>70000</v>
      </c>
    </row>
    <row r="42" spans="1:11">
      <c r="A42" s="19" t="s">
        <v>765</v>
      </c>
      <c r="B42" s="60"/>
      <c r="C42" s="20" t="s">
        <v>180</v>
      </c>
      <c r="D42" s="32" t="s">
        <v>768</v>
      </c>
      <c r="E42" s="32" t="s">
        <v>768</v>
      </c>
      <c r="F42" s="22"/>
      <c r="G42" s="22">
        <v>1</v>
      </c>
      <c r="H42" s="22"/>
      <c r="I42" s="22">
        <f t="shared" si="0"/>
        <v>1</v>
      </c>
      <c r="J42" s="29">
        <v>65000</v>
      </c>
      <c r="K42" s="29">
        <f t="shared" si="1"/>
        <v>65000</v>
      </c>
    </row>
    <row r="43" spans="1:11">
      <c r="A43" s="19" t="s">
        <v>765</v>
      </c>
      <c r="B43" s="60"/>
      <c r="C43" s="20" t="s">
        <v>181</v>
      </c>
      <c r="D43" s="32" t="s">
        <v>768</v>
      </c>
      <c r="E43" s="32" t="s">
        <v>768</v>
      </c>
      <c r="F43" s="22"/>
      <c r="G43" s="22">
        <v>1</v>
      </c>
      <c r="H43" s="22"/>
      <c r="I43" s="22">
        <f t="shared" si="0"/>
        <v>1</v>
      </c>
      <c r="J43" s="29">
        <v>6500</v>
      </c>
      <c r="K43" s="29">
        <f t="shared" si="1"/>
        <v>6500</v>
      </c>
    </row>
    <row r="44" spans="1:11">
      <c r="A44" s="19" t="s">
        <v>765</v>
      </c>
      <c r="B44" s="60" t="s">
        <v>182</v>
      </c>
      <c r="C44" s="20" t="s">
        <v>183</v>
      </c>
      <c r="D44" s="32" t="s">
        <v>768</v>
      </c>
      <c r="E44" s="32" t="s">
        <v>768</v>
      </c>
      <c r="F44" s="22"/>
      <c r="G44" s="22"/>
      <c r="H44" s="22">
        <v>1</v>
      </c>
      <c r="I44" s="22">
        <f t="shared" si="0"/>
        <v>1</v>
      </c>
      <c r="J44" s="29">
        <v>70000</v>
      </c>
      <c r="K44" s="29">
        <f t="shared" si="1"/>
        <v>70000</v>
      </c>
    </row>
    <row r="45" spans="1:11">
      <c r="A45" s="19" t="s">
        <v>765</v>
      </c>
      <c r="B45" s="60"/>
      <c r="C45" s="20" t="s">
        <v>183</v>
      </c>
      <c r="D45" s="32" t="s">
        <v>768</v>
      </c>
      <c r="E45" s="32" t="s">
        <v>768</v>
      </c>
      <c r="F45" s="22"/>
      <c r="G45" s="22">
        <v>1</v>
      </c>
      <c r="H45" s="22"/>
      <c r="I45" s="22">
        <f t="shared" si="0"/>
        <v>1</v>
      </c>
      <c r="J45" s="29">
        <v>70000</v>
      </c>
      <c r="K45" s="29">
        <f t="shared" si="1"/>
        <v>70000</v>
      </c>
    </row>
    <row r="46" spans="1:11">
      <c r="A46" s="19" t="s">
        <v>765</v>
      </c>
      <c r="B46" s="60"/>
      <c r="C46" s="20" t="s">
        <v>180</v>
      </c>
      <c r="D46" s="32" t="s">
        <v>768</v>
      </c>
      <c r="E46" s="32" t="s">
        <v>768</v>
      </c>
      <c r="F46" s="22"/>
      <c r="G46" s="22"/>
      <c r="H46" s="22">
        <v>1</v>
      </c>
      <c r="I46" s="22">
        <f t="shared" si="0"/>
        <v>1</v>
      </c>
      <c r="J46" s="29">
        <v>65000</v>
      </c>
      <c r="K46" s="29">
        <f t="shared" si="1"/>
        <v>65000</v>
      </c>
    </row>
    <row r="47" spans="1:11">
      <c r="A47" s="19" t="s">
        <v>765</v>
      </c>
      <c r="B47" s="60"/>
      <c r="C47" s="20" t="s">
        <v>184</v>
      </c>
      <c r="D47" s="22" t="s">
        <v>33</v>
      </c>
      <c r="E47" s="32" t="s">
        <v>768</v>
      </c>
      <c r="F47" s="22"/>
      <c r="G47" s="22">
        <v>1</v>
      </c>
      <c r="H47" s="22"/>
      <c r="I47" s="22">
        <f t="shared" si="0"/>
        <v>1</v>
      </c>
      <c r="J47" s="29">
        <v>65000</v>
      </c>
      <c r="K47" s="29">
        <f t="shared" si="1"/>
        <v>65000</v>
      </c>
    </row>
    <row r="48" spans="1:11">
      <c r="A48" s="19" t="s">
        <v>765</v>
      </c>
      <c r="B48" s="60"/>
      <c r="C48" s="20" t="s">
        <v>20</v>
      </c>
      <c r="D48" s="32" t="s">
        <v>768</v>
      </c>
      <c r="E48" s="32" t="s">
        <v>768</v>
      </c>
      <c r="F48" s="22"/>
      <c r="G48" s="22"/>
      <c r="H48" s="22">
        <v>1</v>
      </c>
      <c r="I48" s="22">
        <f t="shared" si="0"/>
        <v>1</v>
      </c>
      <c r="J48" s="29">
        <v>6500</v>
      </c>
      <c r="K48" s="29">
        <f t="shared" si="1"/>
        <v>6500</v>
      </c>
    </row>
    <row r="49" spans="1:11">
      <c r="A49" s="19" t="s">
        <v>765</v>
      </c>
      <c r="B49" s="60" t="s">
        <v>185</v>
      </c>
      <c r="C49" s="20" t="s">
        <v>27</v>
      </c>
      <c r="D49" s="22" t="s">
        <v>34</v>
      </c>
      <c r="E49" s="22" t="s">
        <v>190</v>
      </c>
      <c r="F49" s="22"/>
      <c r="G49" s="22">
        <v>1</v>
      </c>
      <c r="H49" s="22"/>
      <c r="I49" s="22">
        <f t="shared" si="0"/>
        <v>1</v>
      </c>
      <c r="J49" s="29">
        <v>80000</v>
      </c>
      <c r="K49" s="29">
        <f t="shared" si="1"/>
        <v>80000</v>
      </c>
    </row>
    <row r="50" spans="1:11">
      <c r="A50" s="19" t="s">
        <v>765</v>
      </c>
      <c r="B50" s="60"/>
      <c r="C50" s="20" t="s">
        <v>57</v>
      </c>
      <c r="D50" s="22" t="s">
        <v>189</v>
      </c>
      <c r="E50" s="22" t="s">
        <v>191</v>
      </c>
      <c r="F50" s="22"/>
      <c r="G50" s="22">
        <v>1</v>
      </c>
      <c r="H50" s="22"/>
      <c r="I50" s="22">
        <f t="shared" si="0"/>
        <v>1</v>
      </c>
      <c r="J50" s="29">
        <v>1100</v>
      </c>
      <c r="K50" s="29">
        <f t="shared" si="1"/>
        <v>1100</v>
      </c>
    </row>
    <row r="51" spans="1:11">
      <c r="A51" s="19" t="s">
        <v>765</v>
      </c>
      <c r="B51" s="60"/>
      <c r="C51" s="20" t="s">
        <v>186</v>
      </c>
      <c r="D51" s="32" t="s">
        <v>768</v>
      </c>
      <c r="E51" s="32" t="s">
        <v>768</v>
      </c>
      <c r="F51" s="22"/>
      <c r="G51" s="22">
        <v>1</v>
      </c>
      <c r="H51" s="22"/>
      <c r="I51" s="22">
        <f t="shared" si="0"/>
        <v>1</v>
      </c>
      <c r="J51" s="29">
        <v>150000</v>
      </c>
      <c r="K51" s="29">
        <f t="shared" si="1"/>
        <v>150000</v>
      </c>
    </row>
    <row r="52" spans="1:11">
      <c r="A52" s="19" t="s">
        <v>765</v>
      </c>
      <c r="B52" s="60"/>
      <c r="C52" s="20" t="s">
        <v>20</v>
      </c>
      <c r="D52" s="32" t="s">
        <v>768</v>
      </c>
      <c r="E52" s="32" t="s">
        <v>768</v>
      </c>
      <c r="F52" s="22"/>
      <c r="G52" s="22">
        <v>1</v>
      </c>
      <c r="H52" s="22"/>
      <c r="I52" s="22">
        <f t="shared" si="0"/>
        <v>1</v>
      </c>
      <c r="J52" s="29">
        <v>6500</v>
      </c>
      <c r="K52" s="29">
        <f t="shared" si="1"/>
        <v>6500</v>
      </c>
    </row>
    <row r="53" spans="1:11">
      <c r="A53" s="19" t="s">
        <v>765</v>
      </c>
      <c r="B53" s="60"/>
      <c r="C53" s="20" t="s">
        <v>21</v>
      </c>
      <c r="D53" s="32" t="s">
        <v>768</v>
      </c>
      <c r="E53" s="32" t="s">
        <v>768</v>
      </c>
      <c r="F53" s="22"/>
      <c r="G53" s="22">
        <v>1</v>
      </c>
      <c r="H53" s="22"/>
      <c r="I53" s="22">
        <f t="shared" si="0"/>
        <v>1</v>
      </c>
      <c r="J53" s="29">
        <v>45000</v>
      </c>
      <c r="K53" s="29">
        <f t="shared" si="1"/>
        <v>45000</v>
      </c>
    </row>
    <row r="54" spans="1:11">
      <c r="A54" s="19" t="s">
        <v>765</v>
      </c>
      <c r="B54" s="60"/>
      <c r="C54" s="20" t="s">
        <v>181</v>
      </c>
      <c r="D54" s="32" t="s">
        <v>768</v>
      </c>
      <c r="E54" s="32" t="s">
        <v>768</v>
      </c>
      <c r="F54" s="22"/>
      <c r="G54" s="22">
        <v>1</v>
      </c>
      <c r="H54" s="22"/>
      <c r="I54" s="22">
        <f t="shared" si="0"/>
        <v>1</v>
      </c>
      <c r="J54" s="29">
        <v>6500</v>
      </c>
      <c r="K54" s="29">
        <f t="shared" si="1"/>
        <v>6500</v>
      </c>
    </row>
    <row r="55" spans="1:11">
      <c r="A55" s="19" t="s">
        <v>765</v>
      </c>
      <c r="B55" s="60"/>
      <c r="C55" s="20" t="s">
        <v>187</v>
      </c>
      <c r="D55" s="22" t="s">
        <v>188</v>
      </c>
      <c r="E55" s="22" t="s">
        <v>193</v>
      </c>
      <c r="F55" s="22"/>
      <c r="G55" s="22">
        <v>1</v>
      </c>
      <c r="H55" s="22"/>
      <c r="I55" s="22">
        <f t="shared" si="0"/>
        <v>1</v>
      </c>
      <c r="J55" s="29"/>
      <c r="K55" s="29">
        <f t="shared" si="1"/>
        <v>0</v>
      </c>
    </row>
    <row r="56" spans="1:11">
      <c r="A56" s="19" t="s">
        <v>765</v>
      </c>
      <c r="B56" s="60"/>
      <c r="C56" s="20" t="s">
        <v>28</v>
      </c>
      <c r="D56" s="22" t="s">
        <v>46</v>
      </c>
      <c r="E56" s="22" t="s">
        <v>192</v>
      </c>
      <c r="F56" s="22"/>
      <c r="G56" s="22">
        <v>1</v>
      </c>
      <c r="H56" s="22"/>
      <c r="I56" s="22">
        <f t="shared" si="0"/>
        <v>1</v>
      </c>
      <c r="J56" s="29">
        <v>38000</v>
      </c>
      <c r="K56" s="29">
        <f t="shared" si="1"/>
        <v>38000</v>
      </c>
    </row>
    <row r="57" spans="1:11">
      <c r="A57" s="19" t="s">
        <v>765</v>
      </c>
      <c r="B57" s="60"/>
      <c r="C57" s="20" t="s">
        <v>20</v>
      </c>
      <c r="D57" s="32" t="s">
        <v>768</v>
      </c>
      <c r="E57" s="32" t="s">
        <v>768</v>
      </c>
      <c r="F57" s="22"/>
      <c r="G57" s="22"/>
      <c r="H57" s="22">
        <v>1</v>
      </c>
      <c r="I57" s="22">
        <f t="shared" si="0"/>
        <v>1</v>
      </c>
      <c r="J57" s="29">
        <v>6500</v>
      </c>
      <c r="K57" s="29">
        <f t="shared" si="1"/>
        <v>6500</v>
      </c>
    </row>
    <row r="58" spans="1:11">
      <c r="A58" s="19" t="s">
        <v>765</v>
      </c>
      <c r="B58" s="60"/>
      <c r="C58" s="20" t="s">
        <v>69</v>
      </c>
      <c r="D58" s="22" t="s">
        <v>196</v>
      </c>
      <c r="E58" s="22" t="s">
        <v>197</v>
      </c>
      <c r="F58" s="22"/>
      <c r="G58" s="22">
        <v>1</v>
      </c>
      <c r="H58" s="22"/>
      <c r="I58" s="22">
        <f t="shared" si="0"/>
        <v>1</v>
      </c>
      <c r="J58" s="29">
        <v>6500</v>
      </c>
      <c r="K58" s="29">
        <f t="shared" si="1"/>
        <v>6500</v>
      </c>
    </row>
    <row r="59" spans="1:11">
      <c r="A59" s="19" t="s">
        <v>765</v>
      </c>
      <c r="B59" s="60"/>
      <c r="C59" s="20" t="s">
        <v>161</v>
      </c>
      <c r="D59" s="32" t="s">
        <v>768</v>
      </c>
      <c r="E59" s="32" t="s">
        <v>768</v>
      </c>
      <c r="F59" s="22"/>
      <c r="G59" s="22">
        <v>1</v>
      </c>
      <c r="H59" s="22"/>
      <c r="I59" s="22">
        <f t="shared" si="0"/>
        <v>1</v>
      </c>
      <c r="J59" s="29">
        <v>1200</v>
      </c>
      <c r="K59" s="29">
        <f t="shared" si="1"/>
        <v>1200</v>
      </c>
    </row>
    <row r="60" spans="1:11">
      <c r="A60" s="19" t="s">
        <v>765</v>
      </c>
      <c r="B60" s="60"/>
      <c r="C60" s="20" t="s">
        <v>57</v>
      </c>
      <c r="D60" s="22" t="s">
        <v>195</v>
      </c>
      <c r="E60" s="32" t="s">
        <v>768</v>
      </c>
      <c r="F60" s="22"/>
      <c r="G60" s="22"/>
      <c r="H60" s="22">
        <v>1</v>
      </c>
      <c r="I60" s="22">
        <f t="shared" si="0"/>
        <v>1</v>
      </c>
      <c r="J60" s="29">
        <v>1100</v>
      </c>
      <c r="K60" s="29">
        <f t="shared" si="1"/>
        <v>1100</v>
      </c>
    </row>
    <row r="61" spans="1:11">
      <c r="A61" s="19" t="s">
        <v>765</v>
      </c>
      <c r="B61" s="60"/>
      <c r="C61" s="20" t="s">
        <v>43</v>
      </c>
      <c r="D61" s="22" t="s">
        <v>45</v>
      </c>
      <c r="E61" s="22" t="s">
        <v>194</v>
      </c>
      <c r="F61" s="22"/>
      <c r="G61" s="22">
        <v>1</v>
      </c>
      <c r="H61" s="22"/>
      <c r="I61" s="22">
        <f t="shared" si="0"/>
        <v>1</v>
      </c>
      <c r="J61" s="29">
        <v>15500</v>
      </c>
      <c r="K61" s="29">
        <f t="shared" si="1"/>
        <v>15500</v>
      </c>
    </row>
    <row r="63" spans="1:11" ht="16.5" thickBot="1">
      <c r="A63" s="5" t="s">
        <v>763</v>
      </c>
      <c r="B63" s="5"/>
      <c r="E63" s="6"/>
      <c r="F63" s="7"/>
      <c r="G63" s="8"/>
      <c r="H63" s="8"/>
      <c r="I63" s="8"/>
      <c r="J63" s="9"/>
    </row>
    <row r="64" spans="1:11" ht="15.75" thickBot="1">
      <c r="A64" s="10"/>
      <c r="B64" s="10"/>
      <c r="E64" s="6"/>
      <c r="F64" s="7"/>
      <c r="G64" s="68" t="s">
        <v>764</v>
      </c>
      <c r="H64" s="69"/>
      <c r="I64" s="69"/>
      <c r="J64" s="70"/>
      <c r="K64" s="11">
        <f>SUM(I6:I61)</f>
        <v>56</v>
      </c>
    </row>
    <row r="65" spans="1:11">
      <c r="A65" s="12" t="s">
        <v>765</v>
      </c>
      <c r="B65" s="71" t="s">
        <v>766</v>
      </c>
      <c r="C65" s="72"/>
      <c r="D65" s="13"/>
      <c r="E65" s="14"/>
      <c r="F65" s="15"/>
      <c r="G65" s="73" t="s">
        <v>767</v>
      </c>
      <c r="H65" s="74"/>
      <c r="I65" s="74"/>
      <c r="J65" s="75"/>
      <c r="K65" s="16">
        <f>SUM(K6:K61)</f>
        <v>3759600</v>
      </c>
    </row>
    <row r="66" spans="1:11" ht="15.75" thickBot="1">
      <c r="A66" s="17" t="s">
        <v>768</v>
      </c>
      <c r="B66" s="76" t="s">
        <v>769</v>
      </c>
      <c r="C66" s="77"/>
      <c r="E66" s="14"/>
      <c r="F66" s="15"/>
      <c r="G66" s="78" t="s">
        <v>770</v>
      </c>
      <c r="H66" s="79"/>
      <c r="I66" s="79"/>
      <c r="J66" s="79"/>
      <c r="K66" s="18">
        <f>K65*0.07</f>
        <v>263172</v>
      </c>
    </row>
  </sheetData>
  <mergeCells count="30">
    <mergeCell ref="B41:B43"/>
    <mergeCell ref="B44:B48"/>
    <mergeCell ref="B49:B61"/>
    <mergeCell ref="B7:B17"/>
    <mergeCell ref="B18:B19"/>
    <mergeCell ref="B20:B22"/>
    <mergeCell ref="B23:B38"/>
    <mergeCell ref="B39:B40"/>
    <mergeCell ref="G64:J64"/>
    <mergeCell ref="B65:C65"/>
    <mergeCell ref="G65:J65"/>
    <mergeCell ref="B66:C66"/>
    <mergeCell ref="G66:J6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0"/>
  <sheetViews>
    <sheetView workbookViewId="0">
      <selection activeCell="L3" sqref="L3"/>
    </sheetView>
  </sheetViews>
  <sheetFormatPr defaultRowHeight="15"/>
  <cols>
    <col min="1" max="1" width="4.5703125" customWidth="1"/>
    <col min="2" max="2" width="14.28515625" customWidth="1"/>
    <col min="3" max="3" width="25.5703125" customWidth="1"/>
    <col min="4" max="4" width="19.42578125" bestFit="1" customWidth="1"/>
    <col min="5" max="5" width="22" bestFit="1" customWidth="1"/>
    <col min="6" max="6" width="4.28515625" customWidth="1"/>
    <col min="7" max="7" width="4.42578125" customWidth="1"/>
    <col min="8" max="8" width="4.28515625" customWidth="1"/>
    <col min="9" max="9" width="10.5703125" style="42" customWidth="1"/>
    <col min="10" max="10" width="10.140625" style="42" customWidth="1"/>
  </cols>
  <sheetData>
    <row r="1" spans="1:10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>
      <c r="A2" s="54" t="s">
        <v>0</v>
      </c>
      <c r="B2" s="55"/>
      <c r="C2" s="55"/>
      <c r="D2" s="56"/>
      <c r="E2" s="56"/>
      <c r="F2" s="56"/>
      <c r="G2" s="57" t="s">
        <v>1</v>
      </c>
      <c r="H2" s="57"/>
      <c r="I2" s="58" t="s">
        <v>206</v>
      </c>
      <c r="J2" s="59"/>
    </row>
    <row r="3" spans="1:10">
      <c r="A3" s="47" t="s">
        <v>2</v>
      </c>
      <c r="B3" s="48"/>
      <c r="C3" s="48"/>
      <c r="D3" s="48"/>
      <c r="E3" s="48"/>
      <c r="F3" s="49" t="s">
        <v>776</v>
      </c>
      <c r="G3" s="49"/>
      <c r="H3" s="49"/>
      <c r="I3" s="49"/>
      <c r="J3" s="50"/>
    </row>
    <row r="4" spans="1:10" ht="23.2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0" t="s">
        <v>7</v>
      </c>
      <c r="G4" s="60"/>
      <c r="H4" s="61" t="s">
        <v>8</v>
      </c>
      <c r="I4" s="62" t="s">
        <v>9</v>
      </c>
      <c r="J4" s="63" t="s">
        <v>10</v>
      </c>
    </row>
    <row r="5" spans="1:10">
      <c r="A5" s="64"/>
      <c r="B5" s="60"/>
      <c r="C5" s="65"/>
      <c r="D5" s="65"/>
      <c r="E5" s="66"/>
      <c r="F5" s="4" t="s">
        <v>11</v>
      </c>
      <c r="G5" s="4" t="s">
        <v>12</v>
      </c>
      <c r="H5" s="61"/>
      <c r="I5" s="62"/>
      <c r="J5" s="63"/>
    </row>
    <row r="6" spans="1:10">
      <c r="A6" s="25" t="s">
        <v>765</v>
      </c>
      <c r="B6" s="60" t="s">
        <v>447</v>
      </c>
      <c r="C6" s="20" t="s">
        <v>44</v>
      </c>
      <c r="D6" s="22" t="s">
        <v>116</v>
      </c>
      <c r="E6" s="21" t="s">
        <v>768</v>
      </c>
      <c r="F6" s="22">
        <v>1</v>
      </c>
      <c r="G6" s="22"/>
      <c r="H6" s="22">
        <f>G6+F6</f>
        <v>1</v>
      </c>
      <c r="I6" s="40">
        <v>3500</v>
      </c>
      <c r="J6" s="43">
        <f>I6*H6</f>
        <v>3500</v>
      </c>
    </row>
    <row r="7" spans="1:10">
      <c r="A7" s="25" t="s">
        <v>765</v>
      </c>
      <c r="B7" s="60"/>
      <c r="C7" s="20" t="s">
        <v>79</v>
      </c>
      <c r="D7" s="22" t="s">
        <v>383</v>
      </c>
      <c r="E7" s="21" t="s">
        <v>768</v>
      </c>
      <c r="F7" s="22">
        <v>1</v>
      </c>
      <c r="G7" s="22"/>
      <c r="H7" s="22">
        <f t="shared" ref="H7:H70" si="0">G7+F7</f>
        <v>1</v>
      </c>
      <c r="I7" s="40">
        <v>2500</v>
      </c>
      <c r="J7" s="43">
        <f t="shared" ref="J7:J70" si="1">I7*H7</f>
        <v>2500</v>
      </c>
    </row>
    <row r="8" spans="1:10">
      <c r="A8" s="25" t="s">
        <v>765</v>
      </c>
      <c r="B8" s="3" t="s">
        <v>454</v>
      </c>
      <c r="C8" s="20" t="s">
        <v>448</v>
      </c>
      <c r="D8" s="22" t="s">
        <v>189</v>
      </c>
      <c r="E8" s="21" t="s">
        <v>768</v>
      </c>
      <c r="F8" s="22">
        <v>1</v>
      </c>
      <c r="G8" s="22"/>
      <c r="H8" s="22">
        <f t="shared" si="0"/>
        <v>1</v>
      </c>
      <c r="I8" s="40">
        <v>1100</v>
      </c>
      <c r="J8" s="43">
        <f t="shared" si="1"/>
        <v>1100</v>
      </c>
    </row>
    <row r="9" spans="1:10">
      <c r="A9" s="25" t="s">
        <v>765</v>
      </c>
      <c r="B9" s="60" t="s">
        <v>455</v>
      </c>
      <c r="C9" s="20" t="s">
        <v>449</v>
      </c>
      <c r="D9" s="22" t="s">
        <v>451</v>
      </c>
      <c r="E9" s="22" t="s">
        <v>452</v>
      </c>
      <c r="F9" s="22">
        <v>1</v>
      </c>
      <c r="G9" s="22"/>
      <c r="H9" s="22">
        <f t="shared" si="0"/>
        <v>1</v>
      </c>
      <c r="I9" s="40">
        <v>150000</v>
      </c>
      <c r="J9" s="43">
        <f t="shared" si="1"/>
        <v>150000</v>
      </c>
    </row>
    <row r="10" spans="1:10">
      <c r="A10" s="25" t="s">
        <v>765</v>
      </c>
      <c r="B10" s="60"/>
      <c r="C10" s="20" t="s">
        <v>161</v>
      </c>
      <c r="D10" s="21" t="s">
        <v>768</v>
      </c>
      <c r="E10" s="21" t="s">
        <v>768</v>
      </c>
      <c r="F10" s="22">
        <v>1</v>
      </c>
      <c r="G10" s="22"/>
      <c r="H10" s="22">
        <f t="shared" si="0"/>
        <v>1</v>
      </c>
      <c r="I10" s="40">
        <v>1200</v>
      </c>
      <c r="J10" s="43">
        <f t="shared" si="1"/>
        <v>1200</v>
      </c>
    </row>
    <row r="11" spans="1:10">
      <c r="A11" s="25" t="s">
        <v>765</v>
      </c>
      <c r="B11" s="60"/>
      <c r="C11" s="20" t="s">
        <v>31</v>
      </c>
      <c r="D11" s="21" t="s">
        <v>768</v>
      </c>
      <c r="E11" s="21" t="s">
        <v>768</v>
      </c>
      <c r="F11" s="22">
        <v>1</v>
      </c>
      <c r="G11" s="22"/>
      <c r="H11" s="22">
        <f t="shared" si="0"/>
        <v>1</v>
      </c>
      <c r="I11" s="40">
        <v>6500</v>
      </c>
      <c r="J11" s="43">
        <f t="shared" si="1"/>
        <v>6500</v>
      </c>
    </row>
    <row r="12" spans="1:10">
      <c r="A12" s="25" t="s">
        <v>765</v>
      </c>
      <c r="B12" s="60"/>
      <c r="C12" s="20" t="s">
        <v>450</v>
      </c>
      <c r="D12" s="22" t="s">
        <v>453</v>
      </c>
      <c r="E12" s="21" t="s">
        <v>768</v>
      </c>
      <c r="F12" s="22">
        <v>1</v>
      </c>
      <c r="G12" s="22"/>
      <c r="H12" s="22">
        <f t="shared" si="0"/>
        <v>1</v>
      </c>
      <c r="I12" s="40">
        <v>4500</v>
      </c>
      <c r="J12" s="43">
        <f t="shared" si="1"/>
        <v>4500</v>
      </c>
    </row>
    <row r="13" spans="1:10">
      <c r="A13" s="25" t="s">
        <v>765</v>
      </c>
      <c r="B13" s="60"/>
      <c r="C13" s="20" t="s">
        <v>180</v>
      </c>
      <c r="D13" s="21" t="s">
        <v>768</v>
      </c>
      <c r="E13" s="21" t="s">
        <v>768</v>
      </c>
      <c r="F13" s="22">
        <v>1</v>
      </c>
      <c r="G13" s="22"/>
      <c r="H13" s="22">
        <f t="shared" si="0"/>
        <v>1</v>
      </c>
      <c r="I13" s="40">
        <v>65000</v>
      </c>
      <c r="J13" s="43">
        <f t="shared" si="1"/>
        <v>65000</v>
      </c>
    </row>
    <row r="14" spans="1:10">
      <c r="A14" s="25" t="s">
        <v>765</v>
      </c>
      <c r="B14" s="60" t="s">
        <v>178</v>
      </c>
      <c r="C14" s="20" t="s">
        <v>31</v>
      </c>
      <c r="D14" s="21" t="s">
        <v>768</v>
      </c>
      <c r="E14" s="21" t="s">
        <v>768</v>
      </c>
      <c r="F14" s="22">
        <v>1</v>
      </c>
      <c r="G14" s="22"/>
      <c r="H14" s="22">
        <f t="shared" si="0"/>
        <v>1</v>
      </c>
      <c r="I14" s="40">
        <v>6500</v>
      </c>
      <c r="J14" s="43">
        <f t="shared" si="1"/>
        <v>6500</v>
      </c>
    </row>
    <row r="15" spans="1:10">
      <c r="A15" s="25" t="s">
        <v>765</v>
      </c>
      <c r="B15" s="60"/>
      <c r="C15" s="20" t="s">
        <v>31</v>
      </c>
      <c r="D15" s="21" t="s">
        <v>768</v>
      </c>
      <c r="E15" s="21" t="s">
        <v>768</v>
      </c>
      <c r="F15" s="22"/>
      <c r="G15" s="22">
        <v>1</v>
      </c>
      <c r="H15" s="22">
        <f t="shared" si="0"/>
        <v>1</v>
      </c>
      <c r="I15" s="40">
        <v>6500</v>
      </c>
      <c r="J15" s="43">
        <f t="shared" si="1"/>
        <v>6500</v>
      </c>
    </row>
    <row r="16" spans="1:10">
      <c r="A16" s="25" t="s">
        <v>765</v>
      </c>
      <c r="B16" s="60" t="s">
        <v>456</v>
      </c>
      <c r="C16" s="20" t="s">
        <v>448</v>
      </c>
      <c r="D16" s="22" t="s">
        <v>189</v>
      </c>
      <c r="E16" s="21" t="s">
        <v>768</v>
      </c>
      <c r="F16" s="22"/>
      <c r="G16" s="22">
        <v>1</v>
      </c>
      <c r="H16" s="22">
        <f t="shared" si="0"/>
        <v>1</v>
      </c>
      <c r="I16" s="40">
        <v>1100</v>
      </c>
      <c r="J16" s="43">
        <f t="shared" si="1"/>
        <v>1100</v>
      </c>
    </row>
    <row r="17" spans="1:10">
      <c r="A17" s="25" t="s">
        <v>765</v>
      </c>
      <c r="B17" s="60"/>
      <c r="C17" s="20" t="s">
        <v>79</v>
      </c>
      <c r="D17" s="21" t="s">
        <v>768</v>
      </c>
      <c r="E17" s="21" t="s">
        <v>768</v>
      </c>
      <c r="F17" s="22"/>
      <c r="G17" s="22">
        <v>1</v>
      </c>
      <c r="H17" s="22">
        <f t="shared" si="0"/>
        <v>1</v>
      </c>
      <c r="I17" s="40">
        <v>2500</v>
      </c>
      <c r="J17" s="43">
        <f t="shared" si="1"/>
        <v>2500</v>
      </c>
    </row>
    <row r="18" spans="1:10">
      <c r="A18" s="25" t="s">
        <v>765</v>
      </c>
      <c r="B18" s="60"/>
      <c r="C18" s="20" t="s">
        <v>233</v>
      </c>
      <c r="D18" s="22" t="s">
        <v>457</v>
      </c>
      <c r="E18" s="21" t="s">
        <v>768</v>
      </c>
      <c r="F18" s="22">
        <v>1</v>
      </c>
      <c r="G18" s="22"/>
      <c r="H18" s="22">
        <f t="shared" si="0"/>
        <v>1</v>
      </c>
      <c r="I18" s="40">
        <v>1100</v>
      </c>
      <c r="J18" s="43">
        <f t="shared" si="1"/>
        <v>1100</v>
      </c>
    </row>
    <row r="19" spans="1:10">
      <c r="A19" s="25" t="s">
        <v>765</v>
      </c>
      <c r="B19" s="60"/>
      <c r="C19" s="20" t="s">
        <v>251</v>
      </c>
      <c r="D19" s="22" t="s">
        <v>189</v>
      </c>
      <c r="E19" s="21" t="s">
        <v>768</v>
      </c>
      <c r="F19" s="22"/>
      <c r="G19" s="22">
        <v>1</v>
      </c>
      <c r="H19" s="22">
        <f t="shared" si="0"/>
        <v>1</v>
      </c>
      <c r="I19" s="40">
        <v>1100</v>
      </c>
      <c r="J19" s="43">
        <f t="shared" si="1"/>
        <v>1100</v>
      </c>
    </row>
    <row r="20" spans="1:10">
      <c r="A20" s="25" t="s">
        <v>765</v>
      </c>
      <c r="B20" s="60"/>
      <c r="C20" s="20" t="s">
        <v>199</v>
      </c>
      <c r="D20" s="21" t="s">
        <v>768</v>
      </c>
      <c r="E20" s="21" t="s">
        <v>768</v>
      </c>
      <c r="F20" s="22"/>
      <c r="G20" s="22">
        <v>1</v>
      </c>
      <c r="H20" s="22">
        <f t="shared" si="0"/>
        <v>1</v>
      </c>
      <c r="I20" s="40">
        <v>2500</v>
      </c>
      <c r="J20" s="43">
        <f t="shared" si="1"/>
        <v>2500</v>
      </c>
    </row>
    <row r="21" spans="1:10">
      <c r="A21" s="25" t="s">
        <v>765</v>
      </c>
      <c r="B21" s="60"/>
      <c r="C21" s="20" t="s">
        <v>262</v>
      </c>
      <c r="D21" s="22" t="s">
        <v>383</v>
      </c>
      <c r="E21" s="21" t="s">
        <v>768</v>
      </c>
      <c r="F21" s="22">
        <v>1</v>
      </c>
      <c r="G21" s="22"/>
      <c r="H21" s="22">
        <f t="shared" si="0"/>
        <v>1</v>
      </c>
      <c r="I21" s="40">
        <v>2500</v>
      </c>
      <c r="J21" s="43">
        <f t="shared" si="1"/>
        <v>2500</v>
      </c>
    </row>
    <row r="22" spans="1:10">
      <c r="A22" s="25" t="s">
        <v>765</v>
      </c>
      <c r="B22" s="3" t="s">
        <v>458</v>
      </c>
      <c r="C22" s="20" t="s">
        <v>31</v>
      </c>
      <c r="D22" s="21" t="s">
        <v>768</v>
      </c>
      <c r="E22" s="21" t="s">
        <v>768</v>
      </c>
      <c r="F22" s="22"/>
      <c r="G22" s="22">
        <v>1</v>
      </c>
      <c r="H22" s="22">
        <f t="shared" si="0"/>
        <v>1</v>
      </c>
      <c r="I22" s="40">
        <v>6500</v>
      </c>
      <c r="J22" s="43">
        <f t="shared" si="1"/>
        <v>6500</v>
      </c>
    </row>
    <row r="23" spans="1:10">
      <c r="A23" s="25" t="s">
        <v>765</v>
      </c>
      <c r="B23" s="60" t="s">
        <v>459</v>
      </c>
      <c r="C23" s="20" t="s">
        <v>199</v>
      </c>
      <c r="D23" s="21" t="s">
        <v>768</v>
      </c>
      <c r="E23" s="21" t="s">
        <v>768</v>
      </c>
      <c r="F23" s="22"/>
      <c r="G23" s="22">
        <v>4</v>
      </c>
      <c r="H23" s="22">
        <f t="shared" si="0"/>
        <v>4</v>
      </c>
      <c r="I23" s="40">
        <v>2500</v>
      </c>
      <c r="J23" s="43">
        <f t="shared" si="1"/>
        <v>10000</v>
      </c>
    </row>
    <row r="24" spans="1:10">
      <c r="A24" s="25" t="s">
        <v>765</v>
      </c>
      <c r="B24" s="60"/>
      <c r="C24" s="20" t="s">
        <v>199</v>
      </c>
      <c r="D24" s="21" t="s">
        <v>768</v>
      </c>
      <c r="E24" s="21" t="s">
        <v>768</v>
      </c>
      <c r="F24" s="22">
        <v>11</v>
      </c>
      <c r="G24" s="22"/>
      <c r="H24" s="22">
        <f t="shared" si="0"/>
        <v>11</v>
      </c>
      <c r="I24" s="40">
        <v>2500</v>
      </c>
      <c r="J24" s="43">
        <f t="shared" si="1"/>
        <v>27500</v>
      </c>
    </row>
    <row r="25" spans="1:10">
      <c r="A25" s="25" t="s">
        <v>765</v>
      </c>
      <c r="B25" s="60"/>
      <c r="C25" s="20" t="s">
        <v>84</v>
      </c>
      <c r="D25" s="22" t="s">
        <v>107</v>
      </c>
      <c r="E25" s="22" t="s">
        <v>461</v>
      </c>
      <c r="F25" s="22">
        <v>1</v>
      </c>
      <c r="G25" s="22"/>
      <c r="H25" s="22">
        <f t="shared" si="0"/>
        <v>1</v>
      </c>
      <c r="I25" s="40">
        <v>250000</v>
      </c>
      <c r="J25" s="43">
        <f t="shared" si="1"/>
        <v>250000</v>
      </c>
    </row>
    <row r="26" spans="1:10">
      <c r="A26" s="25" t="s">
        <v>765</v>
      </c>
      <c r="B26" s="60"/>
      <c r="C26" s="20" t="s">
        <v>57</v>
      </c>
      <c r="D26" s="21" t="s">
        <v>768</v>
      </c>
      <c r="E26" s="21" t="s">
        <v>768</v>
      </c>
      <c r="F26" s="22"/>
      <c r="G26" s="22">
        <v>5</v>
      </c>
      <c r="H26" s="22">
        <f t="shared" si="0"/>
        <v>5</v>
      </c>
      <c r="I26" s="40">
        <v>1100</v>
      </c>
      <c r="J26" s="43">
        <f t="shared" si="1"/>
        <v>5500</v>
      </c>
    </row>
    <row r="27" spans="1:10">
      <c r="A27" s="25" t="s">
        <v>765</v>
      </c>
      <c r="B27" s="60"/>
      <c r="C27" s="20" t="s">
        <v>251</v>
      </c>
      <c r="D27" s="21" t="s">
        <v>768</v>
      </c>
      <c r="E27" s="21" t="s">
        <v>768</v>
      </c>
      <c r="F27" s="22">
        <v>14</v>
      </c>
      <c r="G27" s="22"/>
      <c r="H27" s="22">
        <f t="shared" si="0"/>
        <v>14</v>
      </c>
      <c r="I27" s="40">
        <v>650</v>
      </c>
      <c r="J27" s="43">
        <f t="shared" si="1"/>
        <v>9100</v>
      </c>
    </row>
    <row r="28" spans="1:10">
      <c r="A28" s="25" t="s">
        <v>765</v>
      </c>
      <c r="B28" s="60"/>
      <c r="C28" s="20" t="s">
        <v>100</v>
      </c>
      <c r="D28" s="22" t="s">
        <v>94</v>
      </c>
      <c r="E28" s="38" t="s">
        <v>460</v>
      </c>
      <c r="F28" s="22">
        <v>1</v>
      </c>
      <c r="G28" s="22"/>
      <c r="H28" s="22">
        <f t="shared" si="0"/>
        <v>1</v>
      </c>
      <c r="I28" s="40">
        <v>250000</v>
      </c>
      <c r="J28" s="43">
        <f t="shared" si="1"/>
        <v>250000</v>
      </c>
    </row>
    <row r="29" spans="1:10">
      <c r="A29" s="25" t="s">
        <v>765</v>
      </c>
      <c r="B29" s="60"/>
      <c r="C29" s="20" t="s">
        <v>126</v>
      </c>
      <c r="D29" s="21" t="s">
        <v>768</v>
      </c>
      <c r="E29" s="21" t="s">
        <v>768</v>
      </c>
      <c r="F29" s="22">
        <v>1</v>
      </c>
      <c r="G29" s="22"/>
      <c r="H29" s="22">
        <f t="shared" si="0"/>
        <v>1</v>
      </c>
      <c r="I29" s="40">
        <v>1200</v>
      </c>
      <c r="J29" s="43">
        <f t="shared" si="1"/>
        <v>1200</v>
      </c>
    </row>
    <row r="30" spans="1:10">
      <c r="A30" s="25" t="s">
        <v>765</v>
      </c>
      <c r="B30" s="60"/>
      <c r="C30" s="20" t="s">
        <v>126</v>
      </c>
      <c r="D30" s="21" t="s">
        <v>768</v>
      </c>
      <c r="E30" s="21" t="s">
        <v>768</v>
      </c>
      <c r="F30" s="22">
        <v>1</v>
      </c>
      <c r="G30" s="22"/>
      <c r="H30" s="22">
        <f t="shared" si="0"/>
        <v>1</v>
      </c>
      <c r="I30" s="40">
        <v>1200</v>
      </c>
      <c r="J30" s="43">
        <f t="shared" si="1"/>
        <v>1200</v>
      </c>
    </row>
    <row r="31" spans="1:10">
      <c r="A31" s="25" t="s">
        <v>765</v>
      </c>
      <c r="B31" s="60"/>
      <c r="C31" s="20" t="s">
        <v>126</v>
      </c>
      <c r="D31" s="21" t="s">
        <v>768</v>
      </c>
      <c r="E31" s="21" t="s">
        <v>768</v>
      </c>
      <c r="F31" s="22"/>
      <c r="G31" s="22">
        <v>1</v>
      </c>
      <c r="H31" s="22">
        <f t="shared" si="0"/>
        <v>1</v>
      </c>
      <c r="I31" s="40">
        <v>1200</v>
      </c>
      <c r="J31" s="43">
        <f t="shared" si="1"/>
        <v>1200</v>
      </c>
    </row>
    <row r="32" spans="1:10">
      <c r="A32" s="25" t="s">
        <v>765</v>
      </c>
      <c r="B32" s="60"/>
      <c r="C32" s="20" t="s">
        <v>126</v>
      </c>
      <c r="D32" s="21" t="s">
        <v>768</v>
      </c>
      <c r="E32" s="21" t="s">
        <v>768</v>
      </c>
      <c r="F32" s="22"/>
      <c r="G32" s="22">
        <v>1</v>
      </c>
      <c r="H32" s="22">
        <f t="shared" si="0"/>
        <v>1</v>
      </c>
      <c r="I32" s="40">
        <v>1200</v>
      </c>
      <c r="J32" s="43">
        <f t="shared" si="1"/>
        <v>1200</v>
      </c>
    </row>
    <row r="33" spans="1:10">
      <c r="A33" s="25" t="s">
        <v>765</v>
      </c>
      <c r="B33" s="60"/>
      <c r="C33" s="20" t="s">
        <v>233</v>
      </c>
      <c r="D33" s="21" t="s">
        <v>768</v>
      </c>
      <c r="E33" s="21" t="s">
        <v>768</v>
      </c>
      <c r="F33" s="22"/>
      <c r="G33" s="22">
        <v>3</v>
      </c>
      <c r="H33" s="22">
        <f t="shared" si="0"/>
        <v>3</v>
      </c>
      <c r="I33" s="40">
        <v>1100</v>
      </c>
      <c r="J33" s="43">
        <f t="shared" si="1"/>
        <v>3300</v>
      </c>
    </row>
    <row r="34" spans="1:10">
      <c r="A34" s="25" t="s">
        <v>765</v>
      </c>
      <c r="B34" s="60" t="s">
        <v>51</v>
      </c>
      <c r="C34" s="20" t="s">
        <v>41</v>
      </c>
      <c r="D34" s="22" t="s">
        <v>34</v>
      </c>
      <c r="E34" s="22" t="s">
        <v>464</v>
      </c>
      <c r="F34" s="22">
        <v>1</v>
      </c>
      <c r="G34" s="22"/>
      <c r="H34" s="22">
        <f t="shared" si="0"/>
        <v>1</v>
      </c>
      <c r="I34" s="40">
        <v>45000</v>
      </c>
      <c r="J34" s="43">
        <f t="shared" si="1"/>
        <v>45000</v>
      </c>
    </row>
    <row r="35" spans="1:10">
      <c r="A35" s="25" t="s">
        <v>765</v>
      </c>
      <c r="B35" s="60"/>
      <c r="C35" s="20" t="s">
        <v>161</v>
      </c>
      <c r="D35" s="22" t="s">
        <v>462</v>
      </c>
      <c r="E35" s="21" t="s">
        <v>768</v>
      </c>
      <c r="F35" s="22">
        <v>1</v>
      </c>
      <c r="G35" s="22"/>
      <c r="H35" s="22">
        <f t="shared" si="0"/>
        <v>1</v>
      </c>
      <c r="I35" s="40">
        <v>1200</v>
      </c>
      <c r="J35" s="43">
        <f t="shared" si="1"/>
        <v>1200</v>
      </c>
    </row>
    <row r="36" spans="1:10">
      <c r="A36" s="25" t="s">
        <v>765</v>
      </c>
      <c r="B36" s="60"/>
      <c r="C36" s="20" t="s">
        <v>28</v>
      </c>
      <c r="D36" s="22" t="s">
        <v>45</v>
      </c>
      <c r="E36" s="38" t="s">
        <v>463</v>
      </c>
      <c r="F36" s="22" t="s">
        <v>465</v>
      </c>
      <c r="G36" s="22"/>
      <c r="H36" s="22">
        <v>1</v>
      </c>
      <c r="I36" s="40">
        <v>38000</v>
      </c>
      <c r="J36" s="43">
        <f t="shared" si="1"/>
        <v>38000</v>
      </c>
    </row>
    <row r="37" spans="1:10">
      <c r="A37" s="25" t="s">
        <v>765</v>
      </c>
      <c r="B37" s="60"/>
      <c r="C37" s="20" t="s">
        <v>199</v>
      </c>
      <c r="D37" s="21" t="s">
        <v>768</v>
      </c>
      <c r="E37" s="21" t="s">
        <v>768</v>
      </c>
      <c r="F37" s="22"/>
      <c r="G37" s="22">
        <v>1</v>
      </c>
      <c r="H37" s="22">
        <f t="shared" si="0"/>
        <v>1</v>
      </c>
      <c r="I37" s="40">
        <v>2500</v>
      </c>
      <c r="J37" s="43">
        <f t="shared" si="1"/>
        <v>2500</v>
      </c>
    </row>
    <row r="38" spans="1:10">
      <c r="A38" s="25" t="s">
        <v>765</v>
      </c>
      <c r="B38" s="60"/>
      <c r="C38" s="20" t="s">
        <v>29</v>
      </c>
      <c r="D38" s="22" t="s">
        <v>38</v>
      </c>
      <c r="E38" s="21" t="s">
        <v>768</v>
      </c>
      <c r="F38" s="22">
        <v>1</v>
      </c>
      <c r="G38" s="22"/>
      <c r="H38" s="22">
        <f t="shared" si="0"/>
        <v>1</v>
      </c>
      <c r="I38" s="40">
        <v>3500</v>
      </c>
      <c r="J38" s="43">
        <f t="shared" si="1"/>
        <v>3500</v>
      </c>
    </row>
    <row r="39" spans="1:10">
      <c r="A39" s="25" t="s">
        <v>765</v>
      </c>
      <c r="B39" s="60"/>
      <c r="C39" s="20" t="s">
        <v>57</v>
      </c>
      <c r="D39" s="22" t="s">
        <v>63</v>
      </c>
      <c r="E39" s="21" t="s">
        <v>768</v>
      </c>
      <c r="F39" s="22">
        <v>1</v>
      </c>
      <c r="G39" s="22"/>
      <c r="H39" s="22">
        <f t="shared" si="0"/>
        <v>1</v>
      </c>
      <c r="I39" s="40">
        <v>1100</v>
      </c>
      <c r="J39" s="43">
        <f t="shared" si="1"/>
        <v>1100</v>
      </c>
    </row>
    <row r="40" spans="1:10">
      <c r="A40" s="25" t="s">
        <v>765</v>
      </c>
      <c r="B40" s="60"/>
      <c r="C40" s="20" t="s">
        <v>126</v>
      </c>
      <c r="D40" s="21" t="s">
        <v>768</v>
      </c>
      <c r="E40" s="21" t="s">
        <v>768</v>
      </c>
      <c r="F40" s="22"/>
      <c r="G40" s="22">
        <v>1</v>
      </c>
      <c r="H40" s="22">
        <f t="shared" si="0"/>
        <v>1</v>
      </c>
      <c r="I40" s="40">
        <v>1200</v>
      </c>
      <c r="J40" s="43">
        <f t="shared" si="1"/>
        <v>1200</v>
      </c>
    </row>
    <row r="41" spans="1:10">
      <c r="A41" s="25" t="s">
        <v>765</v>
      </c>
      <c r="B41" s="60"/>
      <c r="C41" s="20" t="s">
        <v>443</v>
      </c>
      <c r="D41" s="22" t="s">
        <v>462</v>
      </c>
      <c r="E41" s="22" t="s">
        <v>469</v>
      </c>
      <c r="F41" s="22">
        <v>1</v>
      </c>
      <c r="G41" s="22"/>
      <c r="H41" s="22">
        <f t="shared" si="0"/>
        <v>1</v>
      </c>
      <c r="I41" s="40">
        <v>80000</v>
      </c>
      <c r="J41" s="43">
        <f t="shared" si="1"/>
        <v>80000</v>
      </c>
    </row>
    <row r="42" spans="1:10">
      <c r="A42" s="25" t="s">
        <v>765</v>
      </c>
      <c r="B42" s="60"/>
      <c r="C42" s="20" t="s">
        <v>316</v>
      </c>
      <c r="D42" s="21" t="s">
        <v>768</v>
      </c>
      <c r="E42" s="21" t="s">
        <v>768</v>
      </c>
      <c r="F42" s="22">
        <v>1</v>
      </c>
      <c r="G42" s="22"/>
      <c r="H42" s="22">
        <f t="shared" si="0"/>
        <v>1</v>
      </c>
      <c r="I42" s="40">
        <v>14000</v>
      </c>
      <c r="J42" s="43">
        <f t="shared" si="1"/>
        <v>14000</v>
      </c>
    </row>
    <row r="43" spans="1:10">
      <c r="A43" s="25" t="s">
        <v>765</v>
      </c>
      <c r="B43" s="60"/>
      <c r="C43" s="20" t="s">
        <v>472</v>
      </c>
      <c r="D43" s="21" t="s">
        <v>768</v>
      </c>
      <c r="E43" s="21" t="s">
        <v>768</v>
      </c>
      <c r="F43" s="22">
        <v>1</v>
      </c>
      <c r="G43" s="22"/>
      <c r="H43" s="22">
        <f t="shared" si="0"/>
        <v>1</v>
      </c>
      <c r="I43" s="40">
        <v>150000</v>
      </c>
      <c r="J43" s="43">
        <f t="shared" si="1"/>
        <v>150000</v>
      </c>
    </row>
    <row r="44" spans="1:10">
      <c r="A44" s="25" t="s">
        <v>765</v>
      </c>
      <c r="B44" s="60"/>
      <c r="C44" s="20" t="s">
        <v>443</v>
      </c>
      <c r="D44" s="22" t="s">
        <v>470</v>
      </c>
      <c r="E44" s="22" t="s">
        <v>471</v>
      </c>
      <c r="F44" s="22"/>
      <c r="G44" s="22">
        <v>1</v>
      </c>
      <c r="H44" s="22">
        <f t="shared" si="0"/>
        <v>1</v>
      </c>
      <c r="I44" s="40">
        <v>80000</v>
      </c>
      <c r="J44" s="43">
        <f t="shared" si="1"/>
        <v>80000</v>
      </c>
    </row>
    <row r="45" spans="1:10">
      <c r="A45" s="25" t="s">
        <v>765</v>
      </c>
      <c r="B45" s="60"/>
      <c r="C45" s="20" t="s">
        <v>31</v>
      </c>
      <c r="D45" s="21" t="s">
        <v>768</v>
      </c>
      <c r="E45" s="21" t="s">
        <v>768</v>
      </c>
      <c r="F45" s="22"/>
      <c r="G45" s="22">
        <v>1</v>
      </c>
      <c r="H45" s="22">
        <f t="shared" si="0"/>
        <v>1</v>
      </c>
      <c r="I45" s="40">
        <v>6500</v>
      </c>
      <c r="J45" s="43">
        <f t="shared" si="1"/>
        <v>6500</v>
      </c>
    </row>
    <row r="46" spans="1:10">
      <c r="A46" s="25" t="s">
        <v>765</v>
      </c>
      <c r="B46" s="60"/>
      <c r="C46" s="20" t="s">
        <v>180</v>
      </c>
      <c r="D46" s="21" t="s">
        <v>768</v>
      </c>
      <c r="E46" s="21" t="s">
        <v>768</v>
      </c>
      <c r="F46" s="22">
        <v>1</v>
      </c>
      <c r="G46" s="22"/>
      <c r="H46" s="22">
        <f t="shared" si="0"/>
        <v>1</v>
      </c>
      <c r="I46" s="40">
        <v>65000</v>
      </c>
      <c r="J46" s="43">
        <f t="shared" si="1"/>
        <v>65000</v>
      </c>
    </row>
    <row r="47" spans="1:10">
      <c r="A47" s="25" t="s">
        <v>765</v>
      </c>
      <c r="B47" s="60"/>
      <c r="C47" s="20" t="s">
        <v>468</v>
      </c>
      <c r="D47" s="21" t="s">
        <v>768</v>
      </c>
      <c r="E47" s="21" t="s">
        <v>768</v>
      </c>
      <c r="F47" s="22"/>
      <c r="G47" s="22">
        <v>1</v>
      </c>
      <c r="H47" s="22">
        <f t="shared" si="0"/>
        <v>1</v>
      </c>
      <c r="I47" s="40">
        <v>70000</v>
      </c>
      <c r="J47" s="43">
        <f t="shared" si="1"/>
        <v>70000</v>
      </c>
    </row>
    <row r="48" spans="1:10">
      <c r="A48" s="25" t="s">
        <v>765</v>
      </c>
      <c r="B48" s="60"/>
      <c r="C48" s="20" t="s">
        <v>466</v>
      </c>
      <c r="D48" s="22" t="s">
        <v>34</v>
      </c>
      <c r="E48" s="22" t="s">
        <v>467</v>
      </c>
      <c r="F48" s="22">
        <v>1</v>
      </c>
      <c r="G48" s="22"/>
      <c r="H48" s="22">
        <f t="shared" si="0"/>
        <v>1</v>
      </c>
      <c r="I48" s="40">
        <v>170000</v>
      </c>
      <c r="J48" s="43">
        <f t="shared" si="1"/>
        <v>170000</v>
      </c>
    </row>
    <row r="49" spans="1:10">
      <c r="A49" s="25" t="s">
        <v>765</v>
      </c>
      <c r="B49" s="60" t="s">
        <v>473</v>
      </c>
      <c r="C49" s="20" t="s">
        <v>69</v>
      </c>
      <c r="D49" s="22" t="s">
        <v>128</v>
      </c>
      <c r="E49" s="22" t="s">
        <v>481</v>
      </c>
      <c r="F49" s="22">
        <v>1</v>
      </c>
      <c r="G49" s="22"/>
      <c r="H49" s="22">
        <f t="shared" si="0"/>
        <v>1</v>
      </c>
      <c r="I49" s="40">
        <v>6500</v>
      </c>
      <c r="J49" s="43">
        <f t="shared" si="1"/>
        <v>6500</v>
      </c>
    </row>
    <row r="50" spans="1:10">
      <c r="A50" s="25" t="s">
        <v>765</v>
      </c>
      <c r="B50" s="60"/>
      <c r="C50" s="20" t="s">
        <v>474</v>
      </c>
      <c r="D50" s="21" t="s">
        <v>768</v>
      </c>
      <c r="E50" s="21" t="s">
        <v>768</v>
      </c>
      <c r="F50" s="22">
        <v>1</v>
      </c>
      <c r="G50" s="22"/>
      <c r="H50" s="22">
        <f t="shared" si="0"/>
        <v>1</v>
      </c>
      <c r="I50" s="40">
        <v>6500</v>
      </c>
      <c r="J50" s="43">
        <f t="shared" si="1"/>
        <v>6500</v>
      </c>
    </row>
    <row r="51" spans="1:10">
      <c r="A51" s="25" t="s">
        <v>765</v>
      </c>
      <c r="B51" s="60"/>
      <c r="C51" s="20" t="s">
        <v>352</v>
      </c>
      <c r="D51" s="22" t="s">
        <v>477</v>
      </c>
      <c r="E51" s="22" t="s">
        <v>478</v>
      </c>
      <c r="F51" s="22">
        <v>1</v>
      </c>
      <c r="G51" s="22"/>
      <c r="H51" s="22">
        <f t="shared" si="0"/>
        <v>1</v>
      </c>
      <c r="I51" s="40">
        <v>55000</v>
      </c>
      <c r="J51" s="43">
        <f t="shared" si="1"/>
        <v>55000</v>
      </c>
    </row>
    <row r="52" spans="1:10">
      <c r="A52" s="25" t="s">
        <v>765</v>
      </c>
      <c r="B52" s="60"/>
      <c r="C52" s="20" t="s">
        <v>57</v>
      </c>
      <c r="D52" s="22" t="s">
        <v>189</v>
      </c>
      <c r="E52" s="21" t="s">
        <v>768</v>
      </c>
      <c r="F52" s="22">
        <v>1</v>
      </c>
      <c r="G52" s="22"/>
      <c r="H52" s="22">
        <f t="shared" si="0"/>
        <v>1</v>
      </c>
      <c r="I52" s="40">
        <v>1100</v>
      </c>
      <c r="J52" s="43">
        <f t="shared" si="1"/>
        <v>1100</v>
      </c>
    </row>
    <row r="53" spans="1:10">
      <c r="A53" s="25" t="s">
        <v>765</v>
      </c>
      <c r="B53" s="60"/>
      <c r="C53" s="20" t="s">
        <v>59</v>
      </c>
      <c r="D53" s="22" t="s">
        <v>476</v>
      </c>
      <c r="E53" s="22" t="s">
        <v>479</v>
      </c>
      <c r="F53" s="22">
        <v>1</v>
      </c>
      <c r="G53" s="22"/>
      <c r="H53" s="22">
        <f t="shared" si="0"/>
        <v>1</v>
      </c>
      <c r="I53" s="40">
        <v>30000</v>
      </c>
      <c r="J53" s="43">
        <f t="shared" si="1"/>
        <v>30000</v>
      </c>
    </row>
    <row r="54" spans="1:10">
      <c r="A54" s="25" t="s">
        <v>765</v>
      </c>
      <c r="B54" s="60"/>
      <c r="C54" s="20" t="s">
        <v>59</v>
      </c>
      <c r="D54" s="22" t="s">
        <v>62</v>
      </c>
      <c r="E54" s="22">
        <v>22337</v>
      </c>
      <c r="F54" s="22">
        <v>1</v>
      </c>
      <c r="G54" s="22"/>
      <c r="H54" s="22">
        <f t="shared" si="0"/>
        <v>1</v>
      </c>
      <c r="I54" s="40">
        <v>30000</v>
      </c>
      <c r="J54" s="43">
        <f t="shared" si="1"/>
        <v>30000</v>
      </c>
    </row>
    <row r="55" spans="1:10">
      <c r="A55" s="25" t="s">
        <v>765</v>
      </c>
      <c r="B55" s="60"/>
      <c r="C55" s="20" t="s">
        <v>60</v>
      </c>
      <c r="D55" s="22" t="s">
        <v>475</v>
      </c>
      <c r="E55" s="22" t="s">
        <v>480</v>
      </c>
      <c r="F55" s="22">
        <v>1</v>
      </c>
      <c r="G55" s="22"/>
      <c r="H55" s="22">
        <f t="shared" si="0"/>
        <v>1</v>
      </c>
      <c r="I55" s="40">
        <v>6500</v>
      </c>
      <c r="J55" s="43">
        <f t="shared" si="1"/>
        <v>6500</v>
      </c>
    </row>
    <row r="56" spans="1:10">
      <c r="A56" s="25" t="s">
        <v>765</v>
      </c>
      <c r="B56" s="60"/>
      <c r="C56" s="20" t="s">
        <v>126</v>
      </c>
      <c r="D56" s="22" t="s">
        <v>462</v>
      </c>
      <c r="E56" s="21" t="s">
        <v>768</v>
      </c>
      <c r="F56" s="22"/>
      <c r="G56" s="22">
        <v>1</v>
      </c>
      <c r="H56" s="22">
        <f t="shared" si="0"/>
        <v>1</v>
      </c>
      <c r="I56" s="40">
        <v>1200</v>
      </c>
      <c r="J56" s="43">
        <f t="shared" si="1"/>
        <v>1200</v>
      </c>
    </row>
    <row r="57" spans="1:10">
      <c r="A57" s="25" t="s">
        <v>765</v>
      </c>
      <c r="B57" s="3" t="s">
        <v>64</v>
      </c>
      <c r="C57" s="20" t="s">
        <v>59</v>
      </c>
      <c r="D57" s="22" t="s">
        <v>219</v>
      </c>
      <c r="E57" s="21" t="s">
        <v>768</v>
      </c>
      <c r="F57" s="22">
        <v>1</v>
      </c>
      <c r="G57" s="22"/>
      <c r="H57" s="22">
        <f t="shared" si="0"/>
        <v>1</v>
      </c>
      <c r="I57" s="40">
        <v>30000</v>
      </c>
      <c r="J57" s="43">
        <f t="shared" si="1"/>
        <v>30000</v>
      </c>
    </row>
    <row r="58" spans="1:10">
      <c r="A58" s="25" t="s">
        <v>765</v>
      </c>
      <c r="B58" s="60" t="s">
        <v>492</v>
      </c>
      <c r="C58" s="20" t="s">
        <v>83</v>
      </c>
      <c r="D58" s="22" t="s">
        <v>485</v>
      </c>
      <c r="E58" s="21" t="s">
        <v>768</v>
      </c>
      <c r="F58" s="22">
        <v>1</v>
      </c>
      <c r="G58" s="22"/>
      <c r="H58" s="22">
        <f t="shared" si="0"/>
        <v>1</v>
      </c>
      <c r="I58" s="40">
        <v>4500</v>
      </c>
      <c r="J58" s="43">
        <f t="shared" si="1"/>
        <v>4500</v>
      </c>
    </row>
    <row r="59" spans="1:10">
      <c r="A59" s="25" t="s">
        <v>765</v>
      </c>
      <c r="B59" s="60"/>
      <c r="C59" s="20" t="s">
        <v>68</v>
      </c>
      <c r="D59" s="22" t="s">
        <v>486</v>
      </c>
      <c r="E59" s="21" t="s">
        <v>768</v>
      </c>
      <c r="F59" s="22">
        <v>1</v>
      </c>
      <c r="G59" s="22"/>
      <c r="H59" s="22">
        <f t="shared" si="0"/>
        <v>1</v>
      </c>
      <c r="I59" s="40">
        <v>200000</v>
      </c>
      <c r="J59" s="43">
        <f t="shared" si="1"/>
        <v>200000</v>
      </c>
    </row>
    <row r="60" spans="1:10">
      <c r="A60" s="25" t="s">
        <v>765</v>
      </c>
      <c r="B60" s="60"/>
      <c r="C60" s="20" t="s">
        <v>482</v>
      </c>
      <c r="D60" s="22" t="s">
        <v>487</v>
      </c>
      <c r="E60" s="22" t="s">
        <v>488</v>
      </c>
      <c r="F60" s="22"/>
      <c r="G60" s="22">
        <v>1</v>
      </c>
      <c r="H60" s="22">
        <f t="shared" si="0"/>
        <v>1</v>
      </c>
      <c r="I60" s="40">
        <v>350000</v>
      </c>
      <c r="J60" s="43">
        <f t="shared" si="1"/>
        <v>350000</v>
      </c>
    </row>
    <row r="61" spans="1:10">
      <c r="A61" s="25" t="s">
        <v>765</v>
      </c>
      <c r="B61" s="60"/>
      <c r="C61" s="20" t="s">
        <v>483</v>
      </c>
      <c r="D61" s="22" t="s">
        <v>489</v>
      </c>
      <c r="E61" s="21" t="s">
        <v>768</v>
      </c>
      <c r="F61" s="22">
        <v>1</v>
      </c>
      <c r="G61" s="22"/>
      <c r="H61" s="22">
        <f t="shared" si="0"/>
        <v>1</v>
      </c>
      <c r="I61" s="40">
        <v>200000</v>
      </c>
      <c r="J61" s="43">
        <f t="shared" si="1"/>
        <v>200000</v>
      </c>
    </row>
    <row r="62" spans="1:10">
      <c r="A62" s="25" t="s">
        <v>765</v>
      </c>
      <c r="B62" s="60"/>
      <c r="C62" s="20" t="s">
        <v>484</v>
      </c>
      <c r="D62" s="22" t="s">
        <v>490</v>
      </c>
      <c r="E62" s="22" t="s">
        <v>491</v>
      </c>
      <c r="F62" s="22">
        <v>1</v>
      </c>
      <c r="G62" s="22"/>
      <c r="H62" s="22">
        <f t="shared" si="0"/>
        <v>1</v>
      </c>
      <c r="I62" s="40">
        <v>1400</v>
      </c>
      <c r="J62" s="43">
        <f t="shared" si="1"/>
        <v>1400</v>
      </c>
    </row>
    <row r="63" spans="1:10">
      <c r="A63" s="25" t="s">
        <v>765</v>
      </c>
      <c r="B63" s="60"/>
      <c r="C63" s="20" t="s">
        <v>77</v>
      </c>
      <c r="D63" s="21" t="s">
        <v>768</v>
      </c>
      <c r="E63" s="21" t="s">
        <v>768</v>
      </c>
      <c r="F63" s="22">
        <v>1</v>
      </c>
      <c r="G63" s="22"/>
      <c r="H63" s="22">
        <f t="shared" si="0"/>
        <v>1</v>
      </c>
      <c r="I63" s="40">
        <v>6500</v>
      </c>
      <c r="J63" s="43">
        <f t="shared" si="1"/>
        <v>6500</v>
      </c>
    </row>
    <row r="64" spans="1:10">
      <c r="A64" s="25" t="s">
        <v>765</v>
      </c>
      <c r="B64" s="60" t="s">
        <v>81</v>
      </c>
      <c r="C64" s="20" t="s">
        <v>493</v>
      </c>
      <c r="D64" s="22" t="s">
        <v>457</v>
      </c>
      <c r="E64" s="38" t="s">
        <v>501</v>
      </c>
      <c r="F64" s="22">
        <v>1</v>
      </c>
      <c r="G64" s="22"/>
      <c r="H64" s="22">
        <f t="shared" si="0"/>
        <v>1</v>
      </c>
      <c r="I64" s="40">
        <v>200000</v>
      </c>
      <c r="J64" s="43">
        <f t="shared" si="1"/>
        <v>200000</v>
      </c>
    </row>
    <row r="65" spans="1:10">
      <c r="A65" s="25" t="s">
        <v>765</v>
      </c>
      <c r="B65" s="60"/>
      <c r="C65" s="20" t="s">
        <v>494</v>
      </c>
      <c r="D65" s="22" t="s">
        <v>500</v>
      </c>
      <c r="E65" s="22" t="s">
        <v>502</v>
      </c>
      <c r="F65" s="22"/>
      <c r="G65" s="22">
        <v>1</v>
      </c>
      <c r="H65" s="22">
        <f t="shared" si="0"/>
        <v>1</v>
      </c>
      <c r="I65" s="40">
        <v>4500</v>
      </c>
      <c r="J65" s="43">
        <f t="shared" si="1"/>
        <v>4500</v>
      </c>
    </row>
    <row r="66" spans="1:10">
      <c r="A66" s="25" t="s">
        <v>765</v>
      </c>
      <c r="B66" s="60"/>
      <c r="C66" s="20" t="s">
        <v>59</v>
      </c>
      <c r="D66" s="22" t="s">
        <v>62</v>
      </c>
      <c r="E66" s="22">
        <v>23335</v>
      </c>
      <c r="F66" s="22"/>
      <c r="G66" s="22">
        <v>1</v>
      </c>
      <c r="H66" s="22">
        <f t="shared" si="0"/>
        <v>1</v>
      </c>
      <c r="I66" s="40">
        <v>30000</v>
      </c>
      <c r="J66" s="43">
        <f t="shared" si="1"/>
        <v>30000</v>
      </c>
    </row>
    <row r="67" spans="1:10">
      <c r="A67" s="25" t="s">
        <v>765</v>
      </c>
      <c r="B67" s="60"/>
      <c r="C67" s="20" t="s">
        <v>495</v>
      </c>
      <c r="D67" s="22" t="s">
        <v>499</v>
      </c>
      <c r="E67" s="21" t="s">
        <v>768</v>
      </c>
      <c r="F67" s="22">
        <v>1</v>
      </c>
      <c r="G67" s="22"/>
      <c r="H67" s="22">
        <f t="shared" si="0"/>
        <v>1</v>
      </c>
      <c r="I67" s="40">
        <v>250000</v>
      </c>
      <c r="J67" s="43">
        <f t="shared" si="1"/>
        <v>250000</v>
      </c>
    </row>
    <row r="68" spans="1:10">
      <c r="A68" s="25" t="s">
        <v>765</v>
      </c>
      <c r="B68" s="60"/>
      <c r="C68" s="20" t="s">
        <v>495</v>
      </c>
      <c r="D68" s="22" t="s">
        <v>94</v>
      </c>
      <c r="E68" s="21" t="s">
        <v>768</v>
      </c>
      <c r="F68" s="22">
        <v>1</v>
      </c>
      <c r="G68" s="22"/>
      <c r="H68" s="22">
        <f t="shared" si="0"/>
        <v>1</v>
      </c>
      <c r="I68" s="40">
        <v>250000</v>
      </c>
      <c r="J68" s="43">
        <f t="shared" si="1"/>
        <v>250000</v>
      </c>
    </row>
    <row r="69" spans="1:10">
      <c r="A69" s="25" t="s">
        <v>765</v>
      </c>
      <c r="B69" s="60"/>
      <c r="C69" s="20" t="s">
        <v>496</v>
      </c>
      <c r="D69" s="22" t="s">
        <v>86</v>
      </c>
      <c r="E69" s="22" t="s">
        <v>503</v>
      </c>
      <c r="F69" s="22">
        <v>1</v>
      </c>
      <c r="G69" s="22"/>
      <c r="H69" s="22">
        <f t="shared" si="0"/>
        <v>1</v>
      </c>
      <c r="I69" s="40">
        <v>15000</v>
      </c>
      <c r="J69" s="43">
        <f t="shared" si="1"/>
        <v>15000</v>
      </c>
    </row>
    <row r="70" spans="1:10">
      <c r="A70" s="25" t="s">
        <v>765</v>
      </c>
      <c r="B70" s="60"/>
      <c r="C70" s="20" t="s">
        <v>497</v>
      </c>
      <c r="D70" s="22" t="s">
        <v>498</v>
      </c>
      <c r="E70" s="21" t="s">
        <v>768</v>
      </c>
      <c r="F70" s="22">
        <v>1</v>
      </c>
      <c r="G70" s="22"/>
      <c r="H70" s="22">
        <f t="shared" si="0"/>
        <v>1</v>
      </c>
      <c r="I70" s="40">
        <v>65000</v>
      </c>
      <c r="J70" s="43">
        <f t="shared" si="1"/>
        <v>65000</v>
      </c>
    </row>
    <row r="71" spans="1:10">
      <c r="A71" s="25" t="s">
        <v>765</v>
      </c>
      <c r="B71" s="60"/>
      <c r="C71" s="20" t="s">
        <v>504</v>
      </c>
      <c r="D71" s="22" t="s">
        <v>505</v>
      </c>
      <c r="E71" s="22">
        <v>78755</v>
      </c>
      <c r="F71" s="22">
        <v>1</v>
      </c>
      <c r="G71" s="22"/>
      <c r="H71" s="22">
        <f t="shared" ref="H71:H133" si="2">G71+F71</f>
        <v>1</v>
      </c>
      <c r="I71" s="40">
        <v>1100</v>
      </c>
      <c r="J71" s="43">
        <f t="shared" ref="J71:J133" si="3">I71*H71</f>
        <v>1100</v>
      </c>
    </row>
    <row r="72" spans="1:10">
      <c r="A72" s="25" t="s">
        <v>765</v>
      </c>
      <c r="B72" s="60"/>
      <c r="C72" s="20" t="s">
        <v>506</v>
      </c>
      <c r="D72" s="22" t="s">
        <v>213</v>
      </c>
      <c r="E72" s="21" t="s">
        <v>768</v>
      </c>
      <c r="F72" s="22">
        <v>1</v>
      </c>
      <c r="G72" s="22"/>
      <c r="H72" s="22">
        <f t="shared" si="2"/>
        <v>1</v>
      </c>
      <c r="I72" s="40">
        <v>2500</v>
      </c>
      <c r="J72" s="43">
        <f t="shared" si="3"/>
        <v>2500</v>
      </c>
    </row>
    <row r="73" spans="1:10">
      <c r="A73" s="25" t="s">
        <v>765</v>
      </c>
      <c r="B73" s="60" t="s">
        <v>508</v>
      </c>
      <c r="C73" s="20" t="s">
        <v>507</v>
      </c>
      <c r="D73" s="22" t="s">
        <v>213</v>
      </c>
      <c r="E73" s="21" t="s">
        <v>768</v>
      </c>
      <c r="F73" s="22">
        <v>1</v>
      </c>
      <c r="G73" s="22"/>
      <c r="H73" s="22">
        <f t="shared" si="2"/>
        <v>1</v>
      </c>
      <c r="I73" s="40">
        <v>65000</v>
      </c>
      <c r="J73" s="43">
        <f t="shared" si="3"/>
        <v>65000</v>
      </c>
    </row>
    <row r="74" spans="1:10">
      <c r="A74" s="25" t="s">
        <v>765</v>
      </c>
      <c r="B74" s="60"/>
      <c r="C74" s="20" t="s">
        <v>180</v>
      </c>
      <c r="D74" s="22" t="s">
        <v>213</v>
      </c>
      <c r="E74" s="21" t="s">
        <v>768</v>
      </c>
      <c r="F74" s="22">
        <v>1</v>
      </c>
      <c r="G74" s="22"/>
      <c r="H74" s="22">
        <f t="shared" si="2"/>
        <v>1</v>
      </c>
      <c r="I74" s="40">
        <v>65000</v>
      </c>
      <c r="J74" s="43">
        <f t="shared" si="3"/>
        <v>65000</v>
      </c>
    </row>
    <row r="75" spans="1:10">
      <c r="A75" s="25" t="s">
        <v>765</v>
      </c>
      <c r="B75" s="60"/>
      <c r="C75" s="20" t="s">
        <v>59</v>
      </c>
      <c r="D75" s="22" t="s">
        <v>219</v>
      </c>
      <c r="E75" s="21" t="s">
        <v>768</v>
      </c>
      <c r="F75" s="22">
        <v>1</v>
      </c>
      <c r="G75" s="22"/>
      <c r="H75" s="22">
        <f t="shared" si="2"/>
        <v>1</v>
      </c>
      <c r="I75" s="40">
        <v>30000</v>
      </c>
      <c r="J75" s="43">
        <f t="shared" si="3"/>
        <v>30000</v>
      </c>
    </row>
    <row r="76" spans="1:10">
      <c r="A76" s="25" t="s">
        <v>765</v>
      </c>
      <c r="B76" s="60"/>
      <c r="C76" s="20" t="s">
        <v>59</v>
      </c>
      <c r="D76" s="22" t="s">
        <v>509</v>
      </c>
      <c r="E76" s="22">
        <v>90020</v>
      </c>
      <c r="F76" s="22">
        <v>1</v>
      </c>
      <c r="G76" s="22"/>
      <c r="H76" s="22">
        <f t="shared" si="2"/>
        <v>1</v>
      </c>
      <c r="I76" s="40">
        <v>30000</v>
      </c>
      <c r="J76" s="43">
        <f t="shared" si="3"/>
        <v>30000</v>
      </c>
    </row>
    <row r="77" spans="1:10">
      <c r="A77" s="25" t="s">
        <v>765</v>
      </c>
      <c r="B77" s="60"/>
      <c r="C77" s="20" t="s">
        <v>510</v>
      </c>
      <c r="D77" s="22" t="s">
        <v>485</v>
      </c>
      <c r="E77" s="21" t="s">
        <v>768</v>
      </c>
      <c r="F77" s="22">
        <v>1</v>
      </c>
      <c r="G77" s="22"/>
      <c r="H77" s="22">
        <f t="shared" si="2"/>
        <v>1</v>
      </c>
      <c r="I77" s="40">
        <v>4500</v>
      </c>
      <c r="J77" s="43">
        <f t="shared" si="3"/>
        <v>4500</v>
      </c>
    </row>
    <row r="78" spans="1:10">
      <c r="A78" s="25" t="s">
        <v>765</v>
      </c>
      <c r="B78" s="60"/>
      <c r="C78" s="20" t="s">
        <v>175</v>
      </c>
      <c r="D78" s="22" t="s">
        <v>511</v>
      </c>
      <c r="E78" s="22">
        <v>9534</v>
      </c>
      <c r="F78" s="22">
        <v>1</v>
      </c>
      <c r="G78" s="22"/>
      <c r="H78" s="22">
        <f t="shared" si="2"/>
        <v>1</v>
      </c>
      <c r="I78" s="40">
        <v>375000</v>
      </c>
      <c r="J78" s="43">
        <f t="shared" si="3"/>
        <v>375000</v>
      </c>
    </row>
    <row r="79" spans="1:10">
      <c r="A79" s="25" t="s">
        <v>765</v>
      </c>
      <c r="B79" s="60"/>
      <c r="C79" s="20" t="s">
        <v>512</v>
      </c>
      <c r="D79" s="22" t="s">
        <v>213</v>
      </c>
      <c r="E79" s="21" t="s">
        <v>768</v>
      </c>
      <c r="F79" s="22">
        <v>1</v>
      </c>
      <c r="G79" s="22"/>
      <c r="H79" s="22">
        <f t="shared" si="2"/>
        <v>1</v>
      </c>
      <c r="I79" s="40">
        <v>250000</v>
      </c>
      <c r="J79" s="43">
        <f t="shared" si="3"/>
        <v>250000</v>
      </c>
    </row>
    <row r="80" spans="1:10">
      <c r="A80" s="25" t="s">
        <v>765</v>
      </c>
      <c r="B80" s="60"/>
      <c r="C80" s="20" t="s">
        <v>66</v>
      </c>
      <c r="D80" s="21" t="s">
        <v>768</v>
      </c>
      <c r="E80" s="21" t="s">
        <v>768</v>
      </c>
      <c r="F80" s="22">
        <v>1</v>
      </c>
      <c r="G80" s="22"/>
      <c r="H80" s="22">
        <f t="shared" si="2"/>
        <v>1</v>
      </c>
      <c r="I80" s="40">
        <v>4500</v>
      </c>
      <c r="J80" s="43">
        <f t="shared" si="3"/>
        <v>4500</v>
      </c>
    </row>
    <row r="81" spans="1:10">
      <c r="A81" s="25" t="s">
        <v>765</v>
      </c>
      <c r="B81" s="60"/>
      <c r="C81" s="20" t="s">
        <v>175</v>
      </c>
      <c r="D81" s="22" t="s">
        <v>511</v>
      </c>
      <c r="E81" s="22">
        <v>9654</v>
      </c>
      <c r="F81" s="22">
        <v>1</v>
      </c>
      <c r="G81" s="22"/>
      <c r="H81" s="22">
        <f t="shared" si="2"/>
        <v>1</v>
      </c>
      <c r="I81" s="40">
        <v>375000</v>
      </c>
      <c r="J81" s="43">
        <f t="shared" si="3"/>
        <v>375000</v>
      </c>
    </row>
    <row r="82" spans="1:10">
      <c r="A82" s="25" t="s">
        <v>765</v>
      </c>
      <c r="B82" s="60"/>
      <c r="C82" s="20" t="s">
        <v>66</v>
      </c>
      <c r="D82" s="22" t="s">
        <v>485</v>
      </c>
      <c r="E82" s="21" t="s">
        <v>768</v>
      </c>
      <c r="F82" s="22">
        <v>1</v>
      </c>
      <c r="G82" s="22"/>
      <c r="H82" s="22">
        <f t="shared" si="2"/>
        <v>1</v>
      </c>
      <c r="I82" s="40">
        <v>4500</v>
      </c>
      <c r="J82" s="43">
        <f t="shared" si="3"/>
        <v>4500</v>
      </c>
    </row>
    <row r="83" spans="1:10">
      <c r="A83" s="25" t="s">
        <v>765</v>
      </c>
      <c r="B83" s="60"/>
      <c r="C83" s="20" t="s">
        <v>513</v>
      </c>
      <c r="D83" s="22" t="s">
        <v>516</v>
      </c>
      <c r="E83" s="21" t="s">
        <v>768</v>
      </c>
      <c r="F83" s="22">
        <v>1</v>
      </c>
      <c r="G83" s="22"/>
      <c r="H83" s="22">
        <f t="shared" si="2"/>
        <v>1</v>
      </c>
      <c r="I83" s="40">
        <v>250000</v>
      </c>
      <c r="J83" s="43">
        <f t="shared" si="3"/>
        <v>250000</v>
      </c>
    </row>
    <row r="84" spans="1:10">
      <c r="A84" s="25" t="s">
        <v>765</v>
      </c>
      <c r="B84" s="3" t="s">
        <v>81</v>
      </c>
      <c r="C84" s="20" t="s">
        <v>514</v>
      </c>
      <c r="D84" s="22" t="s">
        <v>457</v>
      </c>
      <c r="E84" s="22" t="s">
        <v>515</v>
      </c>
      <c r="F84" s="22"/>
      <c r="G84" s="22">
        <v>1</v>
      </c>
      <c r="H84" s="22">
        <f t="shared" si="2"/>
        <v>1</v>
      </c>
      <c r="I84" s="40">
        <v>200000</v>
      </c>
      <c r="J84" s="43">
        <f t="shared" si="3"/>
        <v>200000</v>
      </c>
    </row>
    <row r="85" spans="1:10">
      <c r="A85" s="25" t="s">
        <v>765</v>
      </c>
      <c r="B85" s="60" t="s">
        <v>182</v>
      </c>
      <c r="C85" s="20" t="s">
        <v>20</v>
      </c>
      <c r="D85" s="21" t="s">
        <v>768</v>
      </c>
      <c r="E85" s="21" t="s">
        <v>768</v>
      </c>
      <c r="F85" s="22">
        <v>1</v>
      </c>
      <c r="G85" s="22"/>
      <c r="H85" s="22">
        <f t="shared" si="2"/>
        <v>1</v>
      </c>
      <c r="I85" s="40">
        <v>6500</v>
      </c>
      <c r="J85" s="43">
        <f t="shared" si="3"/>
        <v>6500</v>
      </c>
    </row>
    <row r="86" spans="1:10">
      <c r="A86" s="25" t="s">
        <v>765</v>
      </c>
      <c r="B86" s="60"/>
      <c r="C86" s="20" t="s">
        <v>161</v>
      </c>
      <c r="D86" s="22" t="s">
        <v>462</v>
      </c>
      <c r="E86" s="21" t="s">
        <v>768</v>
      </c>
      <c r="F86" s="22">
        <v>1</v>
      </c>
      <c r="G86" s="22"/>
      <c r="H86" s="22">
        <f t="shared" si="2"/>
        <v>1</v>
      </c>
      <c r="I86" s="40">
        <v>1200</v>
      </c>
      <c r="J86" s="43">
        <f t="shared" si="3"/>
        <v>1200</v>
      </c>
    </row>
    <row r="87" spans="1:10">
      <c r="A87" s="25" t="s">
        <v>765</v>
      </c>
      <c r="B87" s="60" t="s">
        <v>517</v>
      </c>
      <c r="C87" s="20" t="s">
        <v>518</v>
      </c>
      <c r="D87" s="21" t="s">
        <v>768</v>
      </c>
      <c r="E87" s="21" t="s">
        <v>768</v>
      </c>
      <c r="F87" s="22">
        <v>2</v>
      </c>
      <c r="G87" s="22"/>
      <c r="H87" s="22">
        <f t="shared" si="2"/>
        <v>2</v>
      </c>
      <c r="I87" s="40">
        <v>70000</v>
      </c>
      <c r="J87" s="43">
        <f t="shared" si="3"/>
        <v>140000</v>
      </c>
    </row>
    <row r="88" spans="1:10">
      <c r="A88" s="25" t="s">
        <v>765</v>
      </c>
      <c r="B88" s="60"/>
      <c r="C88" s="20" t="s">
        <v>20</v>
      </c>
      <c r="D88" s="21" t="s">
        <v>768</v>
      </c>
      <c r="E88" s="21" t="s">
        <v>768</v>
      </c>
      <c r="F88" s="22">
        <v>2</v>
      </c>
      <c r="G88" s="22"/>
      <c r="H88" s="22">
        <f t="shared" si="2"/>
        <v>2</v>
      </c>
      <c r="I88" s="40">
        <v>6500</v>
      </c>
      <c r="J88" s="43">
        <f t="shared" si="3"/>
        <v>13000</v>
      </c>
    </row>
    <row r="89" spans="1:10">
      <c r="A89" s="25" t="s">
        <v>765</v>
      </c>
      <c r="B89" s="60"/>
      <c r="C89" s="20" t="s">
        <v>519</v>
      </c>
      <c r="D89" s="21" t="s">
        <v>768</v>
      </c>
      <c r="E89" s="21" t="s">
        <v>768</v>
      </c>
      <c r="F89" s="22">
        <v>2</v>
      </c>
      <c r="G89" s="22"/>
      <c r="H89" s="22">
        <f t="shared" si="2"/>
        <v>2</v>
      </c>
      <c r="I89" s="40">
        <v>70000</v>
      </c>
      <c r="J89" s="43">
        <f t="shared" si="3"/>
        <v>140000</v>
      </c>
    </row>
    <row r="90" spans="1:10">
      <c r="A90" s="25" t="s">
        <v>765</v>
      </c>
      <c r="B90" s="60"/>
      <c r="C90" s="20" t="s">
        <v>20</v>
      </c>
      <c r="D90" s="21" t="s">
        <v>768</v>
      </c>
      <c r="E90" s="21" t="s">
        <v>768</v>
      </c>
      <c r="F90" s="22">
        <v>1</v>
      </c>
      <c r="G90" s="22"/>
      <c r="H90" s="22">
        <f t="shared" si="2"/>
        <v>1</v>
      </c>
      <c r="I90" s="40">
        <v>6500</v>
      </c>
      <c r="J90" s="43">
        <f t="shared" si="3"/>
        <v>6500</v>
      </c>
    </row>
    <row r="91" spans="1:10">
      <c r="A91" s="25" t="s">
        <v>765</v>
      </c>
      <c r="B91" s="60"/>
      <c r="C91" s="20" t="s">
        <v>161</v>
      </c>
      <c r="D91" s="21" t="s">
        <v>768</v>
      </c>
      <c r="E91" s="21" t="s">
        <v>768</v>
      </c>
      <c r="F91" s="22">
        <v>1</v>
      </c>
      <c r="G91" s="22"/>
      <c r="H91" s="22">
        <f t="shared" si="2"/>
        <v>1</v>
      </c>
      <c r="I91" s="40">
        <v>1200</v>
      </c>
      <c r="J91" s="43">
        <f t="shared" si="3"/>
        <v>1200</v>
      </c>
    </row>
    <row r="92" spans="1:10">
      <c r="A92" s="25" t="s">
        <v>765</v>
      </c>
      <c r="B92" s="60"/>
      <c r="C92" s="20" t="s">
        <v>57</v>
      </c>
      <c r="D92" s="22" t="s">
        <v>278</v>
      </c>
      <c r="E92" s="21" t="s">
        <v>768</v>
      </c>
      <c r="F92" s="22">
        <v>1</v>
      </c>
      <c r="G92" s="22"/>
      <c r="H92" s="22">
        <f t="shared" si="2"/>
        <v>1</v>
      </c>
      <c r="I92" s="40">
        <v>1100</v>
      </c>
      <c r="J92" s="43">
        <f t="shared" si="3"/>
        <v>1100</v>
      </c>
    </row>
    <row r="93" spans="1:10">
      <c r="A93" s="25" t="s">
        <v>765</v>
      </c>
      <c r="B93" s="60"/>
      <c r="C93" s="20" t="s">
        <v>184</v>
      </c>
      <c r="D93" s="22" t="s">
        <v>521</v>
      </c>
      <c r="E93" s="21" t="s">
        <v>768</v>
      </c>
      <c r="F93" s="22">
        <v>1</v>
      </c>
      <c r="G93" s="22"/>
      <c r="H93" s="22">
        <f t="shared" si="2"/>
        <v>1</v>
      </c>
      <c r="I93" s="40">
        <v>65000</v>
      </c>
      <c r="J93" s="43">
        <f t="shared" si="3"/>
        <v>65000</v>
      </c>
    </row>
    <row r="94" spans="1:10">
      <c r="A94" s="25" t="s">
        <v>765</v>
      </c>
      <c r="B94" s="60"/>
      <c r="C94" s="20" t="s">
        <v>236</v>
      </c>
      <c r="D94" s="22" t="s">
        <v>34</v>
      </c>
      <c r="E94" s="38" t="s">
        <v>520</v>
      </c>
      <c r="F94" s="22">
        <v>1</v>
      </c>
      <c r="G94" s="22"/>
      <c r="H94" s="22">
        <f t="shared" si="2"/>
        <v>1</v>
      </c>
      <c r="I94" s="40">
        <v>80000</v>
      </c>
      <c r="J94" s="43">
        <f t="shared" si="3"/>
        <v>80000</v>
      </c>
    </row>
    <row r="95" spans="1:10">
      <c r="A95" s="25" t="s">
        <v>765</v>
      </c>
      <c r="B95" s="60"/>
      <c r="C95" s="20" t="s">
        <v>236</v>
      </c>
      <c r="D95" s="22" t="s">
        <v>34</v>
      </c>
      <c r="E95" s="22" t="s">
        <v>522</v>
      </c>
      <c r="F95" s="22">
        <v>1</v>
      </c>
      <c r="G95" s="22"/>
      <c r="H95" s="22">
        <f t="shared" si="2"/>
        <v>1</v>
      </c>
      <c r="I95" s="40">
        <v>80000</v>
      </c>
      <c r="J95" s="43">
        <f t="shared" si="3"/>
        <v>80000</v>
      </c>
    </row>
    <row r="96" spans="1:10">
      <c r="A96" s="25" t="s">
        <v>765</v>
      </c>
      <c r="B96" s="60"/>
      <c r="C96" s="20" t="s">
        <v>161</v>
      </c>
      <c r="D96" s="21" t="s">
        <v>768</v>
      </c>
      <c r="E96" s="21" t="s">
        <v>768</v>
      </c>
      <c r="F96" s="22">
        <v>1</v>
      </c>
      <c r="G96" s="22"/>
      <c r="H96" s="22">
        <f t="shared" si="2"/>
        <v>1</v>
      </c>
      <c r="I96" s="40">
        <v>1200</v>
      </c>
      <c r="J96" s="43">
        <f t="shared" si="3"/>
        <v>1200</v>
      </c>
    </row>
    <row r="97" spans="1:10">
      <c r="A97" s="25" t="s">
        <v>765</v>
      </c>
      <c r="B97" s="60"/>
      <c r="C97" s="20" t="s">
        <v>474</v>
      </c>
      <c r="D97" s="21" t="s">
        <v>768</v>
      </c>
      <c r="E97" s="21" t="s">
        <v>768</v>
      </c>
      <c r="F97" s="22">
        <v>1</v>
      </c>
      <c r="G97" s="22"/>
      <c r="H97" s="22">
        <f t="shared" si="2"/>
        <v>1</v>
      </c>
      <c r="I97" s="40">
        <v>6500</v>
      </c>
      <c r="J97" s="43">
        <f t="shared" si="3"/>
        <v>6500</v>
      </c>
    </row>
    <row r="98" spans="1:10">
      <c r="A98" s="25" t="s">
        <v>765</v>
      </c>
      <c r="B98" s="60"/>
      <c r="C98" s="20" t="s">
        <v>31</v>
      </c>
      <c r="D98" s="21" t="s">
        <v>768</v>
      </c>
      <c r="E98" s="21" t="s">
        <v>768</v>
      </c>
      <c r="F98" s="22"/>
      <c r="G98" s="22">
        <v>1</v>
      </c>
      <c r="H98" s="22">
        <f t="shared" si="2"/>
        <v>1</v>
      </c>
      <c r="I98" s="40">
        <v>6500</v>
      </c>
      <c r="J98" s="43">
        <f t="shared" si="3"/>
        <v>6500</v>
      </c>
    </row>
    <row r="99" spans="1:10">
      <c r="A99" s="25" t="s">
        <v>765</v>
      </c>
      <c r="B99" s="60"/>
      <c r="C99" s="20" t="s">
        <v>187</v>
      </c>
      <c r="D99" s="22" t="s">
        <v>524</v>
      </c>
      <c r="E99" s="22" t="s">
        <v>527</v>
      </c>
      <c r="F99" s="22">
        <v>1</v>
      </c>
      <c r="G99" s="22"/>
      <c r="H99" s="22">
        <f t="shared" si="2"/>
        <v>1</v>
      </c>
      <c r="I99" s="40"/>
      <c r="J99" s="43">
        <f t="shared" si="3"/>
        <v>0</v>
      </c>
    </row>
    <row r="100" spans="1:10">
      <c r="A100" s="25" t="s">
        <v>765</v>
      </c>
      <c r="B100" s="60"/>
      <c r="C100" s="20" t="s">
        <v>432</v>
      </c>
      <c r="D100" s="22" t="s">
        <v>525</v>
      </c>
      <c r="E100" s="22" t="s">
        <v>526</v>
      </c>
      <c r="F100" s="22">
        <v>1</v>
      </c>
      <c r="G100" s="22"/>
      <c r="H100" s="22">
        <f t="shared" si="2"/>
        <v>1</v>
      </c>
      <c r="I100" s="40">
        <v>1100</v>
      </c>
      <c r="J100" s="43">
        <f t="shared" si="3"/>
        <v>1100</v>
      </c>
    </row>
    <row r="101" spans="1:10">
      <c r="A101" s="25" t="s">
        <v>765</v>
      </c>
      <c r="B101" s="60"/>
      <c r="C101" s="20" t="s">
        <v>523</v>
      </c>
      <c r="D101" s="21" t="s">
        <v>768</v>
      </c>
      <c r="E101" s="21" t="s">
        <v>768</v>
      </c>
      <c r="F101" s="22">
        <v>1</v>
      </c>
      <c r="G101" s="22"/>
      <c r="H101" s="22">
        <f t="shared" si="2"/>
        <v>1</v>
      </c>
      <c r="I101" s="40">
        <v>6500</v>
      </c>
      <c r="J101" s="43">
        <f t="shared" si="3"/>
        <v>6500</v>
      </c>
    </row>
    <row r="102" spans="1:10">
      <c r="A102" s="25" t="s">
        <v>765</v>
      </c>
      <c r="B102" s="60"/>
      <c r="C102" s="20" t="s">
        <v>187</v>
      </c>
      <c r="D102" s="22" t="s">
        <v>528</v>
      </c>
      <c r="E102" s="38" t="s">
        <v>529</v>
      </c>
      <c r="F102" s="22">
        <v>1</v>
      </c>
      <c r="G102" s="22"/>
      <c r="H102" s="22">
        <f t="shared" si="2"/>
        <v>1</v>
      </c>
      <c r="I102" s="40"/>
      <c r="J102" s="43">
        <f t="shared" si="3"/>
        <v>0</v>
      </c>
    </row>
    <row r="103" spans="1:10">
      <c r="A103" s="25" t="s">
        <v>765</v>
      </c>
      <c r="B103" s="60"/>
      <c r="C103" s="20" t="s">
        <v>28</v>
      </c>
      <c r="D103" s="22" t="s">
        <v>319</v>
      </c>
      <c r="E103" s="21" t="s">
        <v>768</v>
      </c>
      <c r="F103" s="22">
        <v>1</v>
      </c>
      <c r="G103" s="22"/>
      <c r="H103" s="22">
        <f t="shared" si="2"/>
        <v>1</v>
      </c>
      <c r="I103" s="40">
        <v>38000</v>
      </c>
      <c r="J103" s="43">
        <f t="shared" si="3"/>
        <v>38000</v>
      </c>
    </row>
    <row r="104" spans="1:10">
      <c r="A104" s="25" t="s">
        <v>765</v>
      </c>
      <c r="B104" s="60"/>
      <c r="C104" s="20" t="s">
        <v>41</v>
      </c>
      <c r="D104" s="22" t="s">
        <v>34</v>
      </c>
      <c r="E104" s="22" t="s">
        <v>532</v>
      </c>
      <c r="F104" s="22">
        <v>1</v>
      </c>
      <c r="G104" s="22"/>
      <c r="H104" s="22">
        <f t="shared" si="2"/>
        <v>1</v>
      </c>
      <c r="I104" s="40">
        <v>45000</v>
      </c>
      <c r="J104" s="43">
        <f t="shared" si="3"/>
        <v>45000</v>
      </c>
    </row>
    <row r="105" spans="1:10">
      <c r="A105" s="25" t="s">
        <v>765</v>
      </c>
      <c r="B105" s="60"/>
      <c r="C105" s="20" t="s">
        <v>530</v>
      </c>
      <c r="D105" s="21" t="s">
        <v>768</v>
      </c>
      <c r="E105" s="21" t="s">
        <v>768</v>
      </c>
      <c r="F105" s="22">
        <v>1</v>
      </c>
      <c r="G105" s="22"/>
      <c r="H105" s="22">
        <f t="shared" si="2"/>
        <v>1</v>
      </c>
      <c r="I105" s="40">
        <v>45000</v>
      </c>
      <c r="J105" s="43">
        <f t="shared" si="3"/>
        <v>45000</v>
      </c>
    </row>
    <row r="106" spans="1:10">
      <c r="A106" s="25" t="s">
        <v>765</v>
      </c>
      <c r="B106" s="60"/>
      <c r="C106" s="20" t="s">
        <v>531</v>
      </c>
      <c r="D106" s="22" t="s">
        <v>537</v>
      </c>
      <c r="E106" s="21" t="s">
        <v>768</v>
      </c>
      <c r="F106" s="22">
        <v>1</v>
      </c>
      <c r="G106" s="22"/>
      <c r="H106" s="22">
        <f t="shared" si="2"/>
        <v>1</v>
      </c>
      <c r="I106" s="40">
        <v>150000</v>
      </c>
      <c r="J106" s="43">
        <f t="shared" si="3"/>
        <v>150000</v>
      </c>
    </row>
    <row r="107" spans="1:10">
      <c r="A107" s="25" t="s">
        <v>765</v>
      </c>
      <c r="B107" s="60"/>
      <c r="C107" s="20" t="s">
        <v>534</v>
      </c>
      <c r="D107" s="22" t="s">
        <v>536</v>
      </c>
      <c r="E107" s="38" t="s">
        <v>538</v>
      </c>
      <c r="F107" s="22">
        <v>1</v>
      </c>
      <c r="G107" s="22"/>
      <c r="H107" s="22">
        <f t="shared" si="2"/>
        <v>1</v>
      </c>
      <c r="I107" s="40">
        <v>850000</v>
      </c>
      <c r="J107" s="43">
        <f t="shared" si="3"/>
        <v>850000</v>
      </c>
    </row>
    <row r="108" spans="1:10">
      <c r="A108" s="25" t="s">
        <v>765</v>
      </c>
      <c r="B108" s="60"/>
      <c r="C108" s="20" t="s">
        <v>19</v>
      </c>
      <c r="D108" s="22" t="s">
        <v>535</v>
      </c>
      <c r="E108" s="21" t="s">
        <v>768</v>
      </c>
      <c r="F108" s="22">
        <v>1</v>
      </c>
      <c r="G108" s="22"/>
      <c r="H108" s="22">
        <f t="shared" si="2"/>
        <v>1</v>
      </c>
      <c r="I108" s="40">
        <v>65000</v>
      </c>
      <c r="J108" s="43">
        <f t="shared" si="3"/>
        <v>65000</v>
      </c>
    </row>
    <row r="109" spans="1:10">
      <c r="A109" s="25" t="s">
        <v>765</v>
      </c>
      <c r="B109" s="60"/>
      <c r="C109" s="20" t="s">
        <v>27</v>
      </c>
      <c r="D109" s="22" t="s">
        <v>34</v>
      </c>
      <c r="E109" s="38" t="s">
        <v>539</v>
      </c>
      <c r="F109" s="22">
        <v>1</v>
      </c>
      <c r="G109" s="22"/>
      <c r="H109" s="22">
        <f t="shared" si="2"/>
        <v>1</v>
      </c>
      <c r="I109" s="40">
        <v>80000</v>
      </c>
      <c r="J109" s="43">
        <f t="shared" si="3"/>
        <v>80000</v>
      </c>
    </row>
    <row r="110" spans="1:10">
      <c r="A110" s="25" t="s">
        <v>765</v>
      </c>
      <c r="B110" s="60"/>
      <c r="C110" s="20" t="s">
        <v>540</v>
      </c>
      <c r="D110" s="21" t="s">
        <v>768</v>
      </c>
      <c r="E110" s="21" t="s">
        <v>768</v>
      </c>
      <c r="F110" s="22">
        <v>1</v>
      </c>
      <c r="G110" s="22"/>
      <c r="H110" s="22">
        <f t="shared" si="2"/>
        <v>1</v>
      </c>
      <c r="I110" s="40">
        <v>150000</v>
      </c>
      <c r="J110" s="43">
        <f t="shared" si="3"/>
        <v>150000</v>
      </c>
    </row>
    <row r="111" spans="1:10">
      <c r="A111" s="25" t="s">
        <v>765</v>
      </c>
      <c r="B111" s="60"/>
      <c r="C111" s="20" t="s">
        <v>541</v>
      </c>
      <c r="D111" s="21" t="s">
        <v>768</v>
      </c>
      <c r="E111" s="21" t="s">
        <v>768</v>
      </c>
      <c r="F111" s="22">
        <v>1</v>
      </c>
      <c r="G111" s="22"/>
      <c r="H111" s="22">
        <f t="shared" si="2"/>
        <v>1</v>
      </c>
      <c r="I111" s="40">
        <v>45000</v>
      </c>
      <c r="J111" s="43">
        <f t="shared" si="3"/>
        <v>45000</v>
      </c>
    </row>
    <row r="112" spans="1:10">
      <c r="A112" s="25" t="s">
        <v>765</v>
      </c>
      <c r="B112" s="60"/>
      <c r="C112" s="20" t="s">
        <v>542</v>
      </c>
      <c r="D112" s="22" t="s">
        <v>360</v>
      </c>
      <c r="E112" s="22" t="s">
        <v>548</v>
      </c>
      <c r="F112" s="22">
        <v>1</v>
      </c>
      <c r="G112" s="22"/>
      <c r="H112" s="22">
        <f t="shared" si="2"/>
        <v>1</v>
      </c>
      <c r="I112" s="40">
        <v>15000</v>
      </c>
      <c r="J112" s="43">
        <f t="shared" si="3"/>
        <v>15000</v>
      </c>
    </row>
    <row r="113" spans="1:10">
      <c r="A113" s="25" t="s">
        <v>765</v>
      </c>
      <c r="B113" s="60"/>
      <c r="C113" s="20" t="s">
        <v>547</v>
      </c>
      <c r="D113" s="21" t="s">
        <v>768</v>
      </c>
      <c r="E113" s="21" t="s">
        <v>768</v>
      </c>
      <c r="F113" s="22">
        <v>1</v>
      </c>
      <c r="G113" s="22"/>
      <c r="H113" s="22">
        <f t="shared" si="2"/>
        <v>1</v>
      </c>
      <c r="I113" s="40">
        <v>70000</v>
      </c>
      <c r="J113" s="43">
        <f t="shared" si="3"/>
        <v>70000</v>
      </c>
    </row>
    <row r="114" spans="1:10">
      <c r="A114" s="25" t="s">
        <v>765</v>
      </c>
      <c r="B114" s="60"/>
      <c r="C114" s="20" t="s">
        <v>543</v>
      </c>
      <c r="D114" s="22" t="s">
        <v>546</v>
      </c>
      <c r="E114" s="22">
        <v>66</v>
      </c>
      <c r="F114" s="22">
        <v>1</v>
      </c>
      <c r="G114" s="22"/>
      <c r="H114" s="22">
        <f t="shared" si="2"/>
        <v>1</v>
      </c>
      <c r="I114" s="40">
        <v>55000</v>
      </c>
      <c r="J114" s="43">
        <f t="shared" si="3"/>
        <v>55000</v>
      </c>
    </row>
    <row r="115" spans="1:10">
      <c r="A115" s="25" t="s">
        <v>765</v>
      </c>
      <c r="B115" s="60"/>
      <c r="C115" s="20" t="s">
        <v>543</v>
      </c>
      <c r="D115" s="22" t="s">
        <v>545</v>
      </c>
      <c r="E115" s="21" t="s">
        <v>768</v>
      </c>
      <c r="F115" s="22">
        <v>1</v>
      </c>
      <c r="G115" s="22"/>
      <c r="H115" s="22">
        <f t="shared" si="2"/>
        <v>1</v>
      </c>
      <c r="I115" s="40">
        <v>55000</v>
      </c>
      <c r="J115" s="43">
        <f t="shared" si="3"/>
        <v>55000</v>
      </c>
    </row>
    <row r="116" spans="1:10">
      <c r="A116" s="25" t="s">
        <v>765</v>
      </c>
      <c r="B116" s="60"/>
      <c r="C116" s="20" t="s">
        <v>543</v>
      </c>
      <c r="D116" s="22" t="s">
        <v>544</v>
      </c>
      <c r="E116" s="21" t="s">
        <v>768</v>
      </c>
      <c r="F116" s="22"/>
      <c r="G116" s="22">
        <v>1</v>
      </c>
      <c r="H116" s="22">
        <f t="shared" si="2"/>
        <v>1</v>
      </c>
      <c r="I116" s="40">
        <v>55000</v>
      </c>
      <c r="J116" s="43">
        <f t="shared" si="3"/>
        <v>55000</v>
      </c>
    </row>
    <row r="117" spans="1:10">
      <c r="A117" s="25" t="s">
        <v>765</v>
      </c>
      <c r="B117" s="39" t="s">
        <v>549</v>
      </c>
      <c r="C117" s="20" t="s">
        <v>550</v>
      </c>
      <c r="D117" s="21" t="s">
        <v>768</v>
      </c>
      <c r="E117" s="21" t="s">
        <v>768</v>
      </c>
      <c r="F117" s="22">
        <v>1</v>
      </c>
      <c r="G117" s="22"/>
      <c r="H117" s="22">
        <f t="shared" si="2"/>
        <v>1</v>
      </c>
      <c r="I117" s="40">
        <v>65000</v>
      </c>
      <c r="J117" s="43">
        <f t="shared" si="3"/>
        <v>65000</v>
      </c>
    </row>
    <row r="118" spans="1:10">
      <c r="A118" s="25" t="s">
        <v>765</v>
      </c>
      <c r="B118" s="60" t="s">
        <v>533</v>
      </c>
      <c r="C118" s="20" t="s">
        <v>132</v>
      </c>
      <c r="D118" s="23" t="s">
        <v>551</v>
      </c>
      <c r="E118" s="22" t="s">
        <v>552</v>
      </c>
      <c r="F118" s="22">
        <v>1</v>
      </c>
      <c r="G118" s="22"/>
      <c r="H118" s="22">
        <f t="shared" si="2"/>
        <v>1</v>
      </c>
      <c r="I118" s="40">
        <v>450000</v>
      </c>
      <c r="J118" s="43">
        <f t="shared" si="3"/>
        <v>450000</v>
      </c>
    </row>
    <row r="119" spans="1:10">
      <c r="A119" s="25" t="s">
        <v>765</v>
      </c>
      <c r="B119" s="60"/>
      <c r="C119" s="20" t="s">
        <v>32</v>
      </c>
      <c r="D119" s="21" t="s">
        <v>768</v>
      </c>
      <c r="E119" s="21" t="s">
        <v>768</v>
      </c>
      <c r="F119" s="22">
        <v>1</v>
      </c>
      <c r="G119" s="22"/>
      <c r="H119" s="22">
        <f t="shared" si="2"/>
        <v>1</v>
      </c>
      <c r="I119" s="40">
        <v>6500</v>
      </c>
      <c r="J119" s="43">
        <f t="shared" si="3"/>
        <v>6500</v>
      </c>
    </row>
    <row r="120" spans="1:10">
      <c r="A120" s="25" t="s">
        <v>765</v>
      </c>
      <c r="B120" s="60"/>
      <c r="C120" s="20" t="s">
        <v>20</v>
      </c>
      <c r="D120" s="21" t="s">
        <v>768</v>
      </c>
      <c r="E120" s="21" t="s">
        <v>768</v>
      </c>
      <c r="F120" s="22">
        <v>1</v>
      </c>
      <c r="G120" s="22"/>
      <c r="H120" s="22">
        <f t="shared" si="2"/>
        <v>1</v>
      </c>
      <c r="I120" s="40">
        <v>6500</v>
      </c>
      <c r="J120" s="43">
        <f t="shared" si="3"/>
        <v>6500</v>
      </c>
    </row>
    <row r="121" spans="1:10">
      <c r="A121" s="25" t="s">
        <v>765</v>
      </c>
      <c r="B121" s="60"/>
      <c r="C121" s="20" t="s">
        <v>16</v>
      </c>
      <c r="D121" s="21" t="s">
        <v>768</v>
      </c>
      <c r="E121" s="21" t="s">
        <v>768</v>
      </c>
      <c r="F121" s="22">
        <v>1</v>
      </c>
      <c r="G121" s="22"/>
      <c r="H121" s="22">
        <f t="shared" si="2"/>
        <v>1</v>
      </c>
      <c r="I121" s="40">
        <v>6500</v>
      </c>
      <c r="J121" s="43">
        <f t="shared" si="3"/>
        <v>6500</v>
      </c>
    </row>
    <row r="122" spans="1:10">
      <c r="A122" s="25" t="s">
        <v>765</v>
      </c>
      <c r="B122" s="60" t="s">
        <v>553</v>
      </c>
      <c r="C122" s="20" t="s">
        <v>554</v>
      </c>
      <c r="D122" s="22" t="s">
        <v>555</v>
      </c>
      <c r="E122" s="22" t="s">
        <v>556</v>
      </c>
      <c r="F122" s="22">
        <v>1</v>
      </c>
      <c r="G122" s="22"/>
      <c r="H122" s="22">
        <f t="shared" si="2"/>
        <v>1</v>
      </c>
      <c r="I122" s="40">
        <v>600000</v>
      </c>
      <c r="J122" s="43">
        <f t="shared" si="3"/>
        <v>600000</v>
      </c>
    </row>
    <row r="123" spans="1:10">
      <c r="A123" s="25" t="s">
        <v>765</v>
      </c>
      <c r="B123" s="60"/>
      <c r="C123" s="20" t="s">
        <v>466</v>
      </c>
      <c r="D123" s="22" t="s">
        <v>557</v>
      </c>
      <c r="E123" s="22" t="s">
        <v>558</v>
      </c>
      <c r="F123" s="22">
        <v>1</v>
      </c>
      <c r="G123" s="22"/>
      <c r="H123" s="22">
        <f t="shared" si="2"/>
        <v>1</v>
      </c>
      <c r="I123" s="40">
        <v>170000</v>
      </c>
      <c r="J123" s="43">
        <f t="shared" si="3"/>
        <v>170000</v>
      </c>
    </row>
    <row r="124" spans="1:10">
      <c r="A124" s="25" t="s">
        <v>765</v>
      </c>
      <c r="B124" s="60"/>
      <c r="C124" s="20" t="s">
        <v>559</v>
      </c>
      <c r="D124" s="21" t="s">
        <v>768</v>
      </c>
      <c r="E124" s="21" t="s">
        <v>768</v>
      </c>
      <c r="F124" s="22">
        <v>1</v>
      </c>
      <c r="G124" s="22"/>
      <c r="H124" s="22">
        <f t="shared" si="2"/>
        <v>1</v>
      </c>
      <c r="I124" s="40">
        <v>6500</v>
      </c>
      <c r="J124" s="43">
        <f t="shared" si="3"/>
        <v>6500</v>
      </c>
    </row>
    <row r="125" spans="1:10">
      <c r="A125" s="25" t="s">
        <v>765</v>
      </c>
      <c r="B125" s="60"/>
      <c r="C125" s="20" t="s">
        <v>560</v>
      </c>
      <c r="D125" s="22" t="s">
        <v>189</v>
      </c>
      <c r="E125" s="22">
        <v>1141923</v>
      </c>
      <c r="F125" s="22">
        <v>1</v>
      </c>
      <c r="G125" s="22"/>
      <c r="H125" s="22">
        <f t="shared" si="2"/>
        <v>1</v>
      </c>
      <c r="I125" s="40">
        <v>1100</v>
      </c>
      <c r="J125" s="43">
        <f t="shared" si="3"/>
        <v>1100</v>
      </c>
    </row>
    <row r="126" spans="1:10">
      <c r="A126" s="25" t="s">
        <v>765</v>
      </c>
      <c r="B126" s="60"/>
      <c r="C126" s="20" t="s">
        <v>561</v>
      </c>
      <c r="D126" s="22" t="s">
        <v>565</v>
      </c>
      <c r="E126" s="21" t="s">
        <v>768</v>
      </c>
      <c r="F126" s="22">
        <v>1</v>
      </c>
      <c r="G126" s="22"/>
      <c r="H126" s="22">
        <f t="shared" si="2"/>
        <v>1</v>
      </c>
      <c r="I126" s="40">
        <v>1200</v>
      </c>
      <c r="J126" s="43">
        <f t="shared" si="3"/>
        <v>1200</v>
      </c>
    </row>
    <row r="127" spans="1:10">
      <c r="A127" s="25" t="s">
        <v>765</v>
      </c>
      <c r="B127" s="60"/>
      <c r="C127" s="20" t="s">
        <v>41</v>
      </c>
      <c r="D127" s="21" t="s">
        <v>768</v>
      </c>
      <c r="E127" s="22" t="s">
        <v>564</v>
      </c>
      <c r="F127" s="22">
        <v>1</v>
      </c>
      <c r="G127" s="22"/>
      <c r="H127" s="22">
        <f t="shared" si="2"/>
        <v>1</v>
      </c>
      <c r="I127" s="40">
        <v>45000</v>
      </c>
      <c r="J127" s="43">
        <f t="shared" si="3"/>
        <v>45000</v>
      </c>
    </row>
    <row r="128" spans="1:10">
      <c r="A128" s="25" t="s">
        <v>765</v>
      </c>
      <c r="B128" s="60"/>
      <c r="C128" s="20" t="s">
        <v>236</v>
      </c>
      <c r="D128" s="21" t="s">
        <v>768</v>
      </c>
      <c r="E128" s="22" t="s">
        <v>563</v>
      </c>
      <c r="F128" s="22">
        <v>1</v>
      </c>
      <c r="G128" s="22"/>
      <c r="H128" s="22">
        <f t="shared" si="2"/>
        <v>1</v>
      </c>
      <c r="I128" s="40">
        <v>80000</v>
      </c>
      <c r="J128" s="43">
        <f t="shared" si="3"/>
        <v>80000</v>
      </c>
    </row>
    <row r="129" spans="1:10">
      <c r="A129" s="25" t="s">
        <v>765</v>
      </c>
      <c r="B129" s="60"/>
      <c r="C129" s="20" t="s">
        <v>41</v>
      </c>
      <c r="D129" s="22" t="s">
        <v>34</v>
      </c>
      <c r="E129" s="22" t="s">
        <v>562</v>
      </c>
      <c r="F129" s="22">
        <v>1</v>
      </c>
      <c r="G129" s="22"/>
      <c r="H129" s="22">
        <f t="shared" si="2"/>
        <v>1</v>
      </c>
      <c r="I129" s="40">
        <v>45000</v>
      </c>
      <c r="J129" s="43">
        <f t="shared" si="3"/>
        <v>45000</v>
      </c>
    </row>
    <row r="130" spans="1:10">
      <c r="A130" s="25" t="s">
        <v>765</v>
      </c>
      <c r="B130" s="60"/>
      <c r="C130" s="20" t="s">
        <v>111</v>
      </c>
      <c r="D130" s="22" t="s">
        <v>34</v>
      </c>
      <c r="E130" s="38" t="s">
        <v>570</v>
      </c>
      <c r="F130" s="22">
        <v>1</v>
      </c>
      <c r="G130" s="22"/>
      <c r="H130" s="22">
        <f t="shared" si="2"/>
        <v>1</v>
      </c>
      <c r="I130" s="40">
        <v>52000</v>
      </c>
      <c r="J130" s="43">
        <f t="shared" si="3"/>
        <v>52000</v>
      </c>
    </row>
    <row r="131" spans="1:10">
      <c r="A131" s="25" t="s">
        <v>765</v>
      </c>
      <c r="B131" s="60"/>
      <c r="C131" s="20" t="s">
        <v>566</v>
      </c>
      <c r="D131" s="22" t="s">
        <v>557</v>
      </c>
      <c r="E131" s="22" t="s">
        <v>571</v>
      </c>
      <c r="F131" s="22">
        <v>1</v>
      </c>
      <c r="G131" s="22"/>
      <c r="H131" s="22">
        <f t="shared" si="2"/>
        <v>1</v>
      </c>
      <c r="I131" s="40">
        <v>850000</v>
      </c>
      <c r="J131" s="43">
        <f t="shared" si="3"/>
        <v>850000</v>
      </c>
    </row>
    <row r="132" spans="1:10">
      <c r="A132" s="25" t="s">
        <v>765</v>
      </c>
      <c r="B132" s="60"/>
      <c r="C132" s="20" t="s">
        <v>554</v>
      </c>
      <c r="D132" s="22" t="s">
        <v>555</v>
      </c>
      <c r="E132" s="22" t="s">
        <v>572</v>
      </c>
      <c r="F132" s="22">
        <v>1</v>
      </c>
      <c r="G132" s="22"/>
      <c r="H132" s="22">
        <f t="shared" si="2"/>
        <v>1</v>
      </c>
      <c r="I132" s="40">
        <v>600000</v>
      </c>
      <c r="J132" s="43">
        <f t="shared" si="3"/>
        <v>600000</v>
      </c>
    </row>
    <row r="133" spans="1:10">
      <c r="A133" s="25" t="s">
        <v>765</v>
      </c>
      <c r="B133" s="60"/>
      <c r="C133" s="20" t="s">
        <v>554</v>
      </c>
      <c r="D133" s="22" t="s">
        <v>555</v>
      </c>
      <c r="E133" s="22" t="s">
        <v>573</v>
      </c>
      <c r="F133" s="22">
        <v>1</v>
      </c>
      <c r="G133" s="22"/>
      <c r="H133" s="22">
        <f t="shared" si="2"/>
        <v>1</v>
      </c>
      <c r="I133" s="40">
        <v>600000</v>
      </c>
      <c r="J133" s="43">
        <f t="shared" si="3"/>
        <v>600000</v>
      </c>
    </row>
    <row r="134" spans="1:10">
      <c r="A134" s="25" t="s">
        <v>765</v>
      </c>
      <c r="B134" s="60"/>
      <c r="C134" s="20" t="s">
        <v>554</v>
      </c>
      <c r="D134" s="22" t="s">
        <v>555</v>
      </c>
      <c r="E134" s="22" t="s">
        <v>567</v>
      </c>
      <c r="F134" s="22">
        <v>1</v>
      </c>
      <c r="G134" s="22"/>
      <c r="H134" s="22">
        <f t="shared" ref="H134:H197" si="4">G134+F134</f>
        <v>1</v>
      </c>
      <c r="I134" s="40">
        <v>600000</v>
      </c>
      <c r="J134" s="43">
        <f t="shared" ref="J134:J197" si="5">I134*H134</f>
        <v>600000</v>
      </c>
    </row>
    <row r="135" spans="1:10">
      <c r="A135" s="25" t="s">
        <v>765</v>
      </c>
      <c r="B135" s="60"/>
      <c r="C135" s="20" t="s">
        <v>132</v>
      </c>
      <c r="D135" s="22" t="s">
        <v>569</v>
      </c>
      <c r="E135" s="22" t="s">
        <v>552</v>
      </c>
      <c r="F135" s="22">
        <v>1</v>
      </c>
      <c r="G135" s="22"/>
      <c r="H135" s="22">
        <f t="shared" si="4"/>
        <v>1</v>
      </c>
      <c r="I135" s="40">
        <v>450000</v>
      </c>
      <c r="J135" s="43">
        <f t="shared" si="5"/>
        <v>450000</v>
      </c>
    </row>
    <row r="136" spans="1:10">
      <c r="A136" s="25" t="s">
        <v>765</v>
      </c>
      <c r="B136" s="60"/>
      <c r="C136" s="20" t="s">
        <v>542</v>
      </c>
      <c r="D136" s="22" t="s">
        <v>378</v>
      </c>
      <c r="E136" s="22" t="s">
        <v>574</v>
      </c>
      <c r="F136" s="22"/>
      <c r="G136" s="22">
        <v>1</v>
      </c>
      <c r="H136" s="22">
        <f t="shared" si="4"/>
        <v>1</v>
      </c>
      <c r="I136" s="40">
        <v>15000</v>
      </c>
      <c r="J136" s="43">
        <f t="shared" si="5"/>
        <v>15000</v>
      </c>
    </row>
    <row r="137" spans="1:10">
      <c r="A137" s="25" t="s">
        <v>765</v>
      </c>
      <c r="B137" s="60"/>
      <c r="C137" s="20" t="s">
        <v>542</v>
      </c>
      <c r="D137" s="22" t="s">
        <v>73</v>
      </c>
      <c r="E137" s="22" t="s">
        <v>568</v>
      </c>
      <c r="F137" s="22">
        <v>1</v>
      </c>
      <c r="G137" s="22"/>
      <c r="H137" s="22">
        <f t="shared" si="4"/>
        <v>1</v>
      </c>
      <c r="I137" s="40">
        <v>15000</v>
      </c>
      <c r="J137" s="43">
        <f t="shared" si="5"/>
        <v>15000</v>
      </c>
    </row>
    <row r="138" spans="1:10">
      <c r="A138" s="25" t="s">
        <v>765</v>
      </c>
      <c r="B138" s="60" t="s">
        <v>102</v>
      </c>
      <c r="C138" s="20" t="s">
        <v>575</v>
      </c>
      <c r="D138" s="22" t="s">
        <v>576</v>
      </c>
      <c r="E138" s="22" t="s">
        <v>577</v>
      </c>
      <c r="F138" s="22">
        <v>1</v>
      </c>
      <c r="G138" s="22"/>
      <c r="H138" s="22">
        <f t="shared" si="4"/>
        <v>1</v>
      </c>
      <c r="I138" s="40">
        <v>450000</v>
      </c>
      <c r="J138" s="43">
        <f t="shared" si="5"/>
        <v>450000</v>
      </c>
    </row>
    <row r="139" spans="1:10">
      <c r="A139" s="25" t="s">
        <v>765</v>
      </c>
      <c r="B139" s="60"/>
      <c r="C139" s="20" t="s">
        <v>578</v>
      </c>
      <c r="D139" s="22" t="s">
        <v>579</v>
      </c>
      <c r="E139" s="22" t="s">
        <v>580</v>
      </c>
      <c r="F139" s="22">
        <v>1</v>
      </c>
      <c r="G139" s="22"/>
      <c r="H139" s="22">
        <f t="shared" si="4"/>
        <v>1</v>
      </c>
      <c r="I139" s="40">
        <v>450000</v>
      </c>
      <c r="J139" s="43">
        <f t="shared" si="5"/>
        <v>450000</v>
      </c>
    </row>
    <row r="140" spans="1:10">
      <c r="A140" s="25" t="s">
        <v>765</v>
      </c>
      <c r="B140" s="60"/>
      <c r="C140" s="20" t="s">
        <v>581</v>
      </c>
      <c r="D140" s="38" t="s">
        <v>582</v>
      </c>
      <c r="E140" s="21" t="s">
        <v>768</v>
      </c>
      <c r="F140" s="22">
        <v>1</v>
      </c>
      <c r="G140" s="22"/>
      <c r="H140" s="22">
        <f t="shared" si="4"/>
        <v>1</v>
      </c>
      <c r="I140" s="40">
        <v>450000</v>
      </c>
      <c r="J140" s="43">
        <f t="shared" si="5"/>
        <v>450000</v>
      </c>
    </row>
    <row r="141" spans="1:10">
      <c r="A141" s="25" t="s">
        <v>765</v>
      </c>
      <c r="B141" s="60" t="s">
        <v>141</v>
      </c>
      <c r="C141" s="20" t="s">
        <v>111</v>
      </c>
      <c r="D141" s="22" t="s">
        <v>34</v>
      </c>
      <c r="E141" s="38" t="s">
        <v>583</v>
      </c>
      <c r="F141" s="22">
        <v>1</v>
      </c>
      <c r="G141" s="22"/>
      <c r="H141" s="22">
        <f t="shared" si="4"/>
        <v>1</v>
      </c>
      <c r="I141" s="40">
        <v>52000</v>
      </c>
      <c r="J141" s="43">
        <f t="shared" si="5"/>
        <v>52000</v>
      </c>
    </row>
    <row r="142" spans="1:10">
      <c r="A142" s="25" t="s">
        <v>765</v>
      </c>
      <c r="B142" s="60"/>
      <c r="C142" s="20" t="s">
        <v>111</v>
      </c>
      <c r="D142" s="22" t="s">
        <v>477</v>
      </c>
      <c r="E142" s="21" t="s">
        <v>768</v>
      </c>
      <c r="F142" s="22">
        <v>1</v>
      </c>
      <c r="G142" s="22"/>
      <c r="H142" s="22">
        <f t="shared" si="4"/>
        <v>1</v>
      </c>
      <c r="I142" s="40">
        <v>52000</v>
      </c>
      <c r="J142" s="43">
        <f t="shared" si="5"/>
        <v>52000</v>
      </c>
    </row>
    <row r="143" spans="1:10">
      <c r="A143" s="25" t="s">
        <v>765</v>
      </c>
      <c r="B143" s="60"/>
      <c r="C143" s="20" t="s">
        <v>111</v>
      </c>
      <c r="D143" s="22" t="s">
        <v>34</v>
      </c>
      <c r="E143" s="38" t="s">
        <v>584</v>
      </c>
      <c r="F143" s="22">
        <v>1</v>
      </c>
      <c r="G143" s="22"/>
      <c r="H143" s="22">
        <f t="shared" si="4"/>
        <v>1</v>
      </c>
      <c r="I143" s="40">
        <v>52000</v>
      </c>
      <c r="J143" s="43">
        <f t="shared" si="5"/>
        <v>52000</v>
      </c>
    </row>
    <row r="144" spans="1:10">
      <c r="A144" s="25" t="s">
        <v>765</v>
      </c>
      <c r="B144" s="60" t="s">
        <v>585</v>
      </c>
      <c r="C144" s="20" t="s">
        <v>43</v>
      </c>
      <c r="D144" s="22" t="s">
        <v>46</v>
      </c>
      <c r="E144" s="22" t="s">
        <v>586</v>
      </c>
      <c r="F144" s="22">
        <v>1</v>
      </c>
      <c r="G144" s="22"/>
      <c r="H144" s="22">
        <f t="shared" si="4"/>
        <v>1</v>
      </c>
      <c r="I144" s="40">
        <v>15500</v>
      </c>
      <c r="J144" s="43">
        <f t="shared" si="5"/>
        <v>15500</v>
      </c>
    </row>
    <row r="145" spans="1:10">
      <c r="A145" s="25" t="s">
        <v>765</v>
      </c>
      <c r="B145" s="60"/>
      <c r="C145" s="20" t="s">
        <v>43</v>
      </c>
      <c r="D145" s="22" t="s">
        <v>46</v>
      </c>
      <c r="E145" s="22" t="s">
        <v>587</v>
      </c>
      <c r="F145" s="22">
        <v>1</v>
      </c>
      <c r="G145" s="22"/>
      <c r="H145" s="22">
        <f t="shared" si="4"/>
        <v>1</v>
      </c>
      <c r="I145" s="40">
        <v>15500</v>
      </c>
      <c r="J145" s="43">
        <f t="shared" si="5"/>
        <v>15500</v>
      </c>
    </row>
    <row r="146" spans="1:10">
      <c r="A146" s="25" t="s">
        <v>765</v>
      </c>
      <c r="B146" s="60"/>
      <c r="C146" s="20" t="s">
        <v>43</v>
      </c>
      <c r="D146" s="22" t="s">
        <v>45</v>
      </c>
      <c r="E146" s="22" t="s">
        <v>588</v>
      </c>
      <c r="F146" s="22">
        <v>1</v>
      </c>
      <c r="G146" s="22"/>
      <c r="H146" s="22">
        <f t="shared" si="4"/>
        <v>1</v>
      </c>
      <c r="I146" s="40">
        <v>15500</v>
      </c>
      <c r="J146" s="43">
        <f t="shared" si="5"/>
        <v>15500</v>
      </c>
    </row>
    <row r="147" spans="1:10">
      <c r="A147" s="25" t="s">
        <v>765</v>
      </c>
      <c r="B147" s="60"/>
      <c r="C147" s="20" t="s">
        <v>43</v>
      </c>
      <c r="D147" s="22" t="s">
        <v>46</v>
      </c>
      <c r="E147" s="22" t="s">
        <v>589</v>
      </c>
      <c r="F147" s="22">
        <v>1</v>
      </c>
      <c r="G147" s="22"/>
      <c r="H147" s="22">
        <f t="shared" si="4"/>
        <v>1</v>
      </c>
      <c r="I147" s="40">
        <v>15500</v>
      </c>
      <c r="J147" s="43">
        <f t="shared" si="5"/>
        <v>15500</v>
      </c>
    </row>
    <row r="148" spans="1:10">
      <c r="A148" s="25" t="s">
        <v>765</v>
      </c>
      <c r="B148" s="60"/>
      <c r="C148" s="20" t="s">
        <v>43</v>
      </c>
      <c r="D148" s="22" t="s">
        <v>46</v>
      </c>
      <c r="E148" s="22" t="s">
        <v>590</v>
      </c>
      <c r="F148" s="22">
        <v>1</v>
      </c>
      <c r="G148" s="22"/>
      <c r="H148" s="22">
        <f t="shared" si="4"/>
        <v>1</v>
      </c>
      <c r="I148" s="40">
        <v>15500</v>
      </c>
      <c r="J148" s="43">
        <f t="shared" si="5"/>
        <v>15500</v>
      </c>
    </row>
    <row r="149" spans="1:10">
      <c r="A149" s="25" t="s">
        <v>765</v>
      </c>
      <c r="B149" s="60"/>
      <c r="C149" s="20" t="s">
        <v>43</v>
      </c>
      <c r="D149" s="22" t="s">
        <v>46</v>
      </c>
      <c r="E149" s="22" t="s">
        <v>591</v>
      </c>
      <c r="F149" s="22">
        <v>1</v>
      </c>
      <c r="G149" s="22"/>
      <c r="H149" s="22">
        <f t="shared" si="4"/>
        <v>1</v>
      </c>
      <c r="I149" s="40">
        <v>15500</v>
      </c>
      <c r="J149" s="43">
        <f t="shared" si="5"/>
        <v>15500</v>
      </c>
    </row>
    <row r="150" spans="1:10">
      <c r="A150" s="25" t="s">
        <v>765</v>
      </c>
      <c r="B150" s="60"/>
      <c r="C150" s="20" t="s">
        <v>43</v>
      </c>
      <c r="D150" s="22" t="s">
        <v>46</v>
      </c>
      <c r="E150" s="22" t="s">
        <v>592</v>
      </c>
      <c r="F150" s="22">
        <v>1</v>
      </c>
      <c r="G150" s="22"/>
      <c r="H150" s="22">
        <f t="shared" si="4"/>
        <v>1</v>
      </c>
      <c r="I150" s="40">
        <v>15500</v>
      </c>
      <c r="J150" s="43">
        <f t="shared" si="5"/>
        <v>15500</v>
      </c>
    </row>
    <row r="151" spans="1:10">
      <c r="A151" s="25" t="s">
        <v>765</v>
      </c>
      <c r="B151" s="60"/>
      <c r="C151" s="20" t="s">
        <v>43</v>
      </c>
      <c r="D151" s="22" t="s">
        <v>46</v>
      </c>
      <c r="E151" s="22" t="s">
        <v>593</v>
      </c>
      <c r="F151" s="22">
        <v>1</v>
      </c>
      <c r="G151" s="22"/>
      <c r="H151" s="22">
        <f t="shared" si="4"/>
        <v>1</v>
      </c>
      <c r="I151" s="40">
        <v>15500</v>
      </c>
      <c r="J151" s="43">
        <f t="shared" si="5"/>
        <v>15500</v>
      </c>
    </row>
    <row r="152" spans="1:10">
      <c r="A152" s="25" t="s">
        <v>765</v>
      </c>
      <c r="B152" s="60"/>
      <c r="C152" s="20" t="s">
        <v>43</v>
      </c>
      <c r="D152" s="22" t="s">
        <v>46</v>
      </c>
      <c r="E152" s="22" t="s">
        <v>594</v>
      </c>
      <c r="F152" s="22">
        <v>1</v>
      </c>
      <c r="G152" s="22"/>
      <c r="H152" s="22">
        <f t="shared" si="4"/>
        <v>1</v>
      </c>
      <c r="I152" s="40">
        <v>15500</v>
      </c>
      <c r="J152" s="43">
        <f t="shared" si="5"/>
        <v>15500</v>
      </c>
    </row>
    <row r="153" spans="1:10">
      <c r="A153" s="25" t="s">
        <v>765</v>
      </c>
      <c r="B153" s="60"/>
      <c r="C153" s="20" t="s">
        <v>43</v>
      </c>
      <c r="D153" s="22" t="s">
        <v>46</v>
      </c>
      <c r="E153" s="22" t="s">
        <v>595</v>
      </c>
      <c r="F153" s="22">
        <v>1</v>
      </c>
      <c r="G153" s="22"/>
      <c r="H153" s="22">
        <f t="shared" si="4"/>
        <v>1</v>
      </c>
      <c r="I153" s="40">
        <v>15500</v>
      </c>
      <c r="J153" s="43">
        <f t="shared" si="5"/>
        <v>15500</v>
      </c>
    </row>
    <row r="154" spans="1:10">
      <c r="A154" s="25" t="s">
        <v>765</v>
      </c>
      <c r="B154" s="60"/>
      <c r="C154" s="20" t="s">
        <v>43</v>
      </c>
      <c r="D154" s="22" t="s">
        <v>45</v>
      </c>
      <c r="E154" s="22" t="s">
        <v>596</v>
      </c>
      <c r="F154" s="22">
        <v>1</v>
      </c>
      <c r="G154" s="22"/>
      <c r="H154" s="22">
        <f t="shared" si="4"/>
        <v>1</v>
      </c>
      <c r="I154" s="40">
        <v>15500</v>
      </c>
      <c r="J154" s="43">
        <f t="shared" si="5"/>
        <v>15500</v>
      </c>
    </row>
    <row r="155" spans="1:10">
      <c r="A155" s="25" t="s">
        <v>765</v>
      </c>
      <c r="B155" s="60"/>
      <c r="C155" s="20" t="s">
        <v>43</v>
      </c>
      <c r="D155" s="22" t="s">
        <v>45</v>
      </c>
      <c r="E155" s="22" t="s">
        <v>597</v>
      </c>
      <c r="F155" s="22">
        <v>1</v>
      </c>
      <c r="G155" s="22"/>
      <c r="H155" s="22">
        <f t="shared" si="4"/>
        <v>1</v>
      </c>
      <c r="I155" s="40">
        <v>15500</v>
      </c>
      <c r="J155" s="43">
        <f t="shared" si="5"/>
        <v>15500</v>
      </c>
    </row>
    <row r="156" spans="1:10">
      <c r="A156" s="25" t="s">
        <v>765</v>
      </c>
      <c r="B156" s="60"/>
      <c r="C156" s="20" t="s">
        <v>132</v>
      </c>
      <c r="D156" s="22" t="s">
        <v>598</v>
      </c>
      <c r="E156" s="38" t="s">
        <v>599</v>
      </c>
      <c r="F156" s="22"/>
      <c r="G156" s="22"/>
      <c r="H156" s="22">
        <f t="shared" si="4"/>
        <v>0</v>
      </c>
      <c r="I156" s="40">
        <v>450000</v>
      </c>
      <c r="J156" s="43">
        <f t="shared" si="5"/>
        <v>0</v>
      </c>
    </row>
    <row r="157" spans="1:10">
      <c r="A157" s="25" t="s">
        <v>765</v>
      </c>
      <c r="B157" s="60"/>
      <c r="C157" s="20" t="s">
        <v>41</v>
      </c>
      <c r="D157" s="22" t="s">
        <v>34</v>
      </c>
      <c r="E157" s="22" t="s">
        <v>303</v>
      </c>
      <c r="F157" s="22"/>
      <c r="G157" s="22">
        <v>5</v>
      </c>
      <c r="H157" s="22">
        <f t="shared" si="4"/>
        <v>5</v>
      </c>
      <c r="I157" s="40">
        <v>45000</v>
      </c>
      <c r="J157" s="43">
        <f t="shared" si="5"/>
        <v>225000</v>
      </c>
    </row>
    <row r="158" spans="1:10">
      <c r="A158" s="25" t="s">
        <v>765</v>
      </c>
      <c r="B158" s="60"/>
      <c r="C158" s="20" t="s">
        <v>44</v>
      </c>
      <c r="D158" s="22" t="s">
        <v>600</v>
      </c>
      <c r="E158" s="21" t="s">
        <v>768</v>
      </c>
      <c r="F158" s="22">
        <v>1</v>
      </c>
      <c r="G158" s="22"/>
      <c r="H158" s="22">
        <f t="shared" si="4"/>
        <v>1</v>
      </c>
      <c r="I158" s="40">
        <v>3500</v>
      </c>
      <c r="J158" s="43">
        <f t="shared" si="5"/>
        <v>3500</v>
      </c>
    </row>
    <row r="159" spans="1:10">
      <c r="A159" s="25" t="s">
        <v>765</v>
      </c>
      <c r="B159" s="60" t="s">
        <v>605</v>
      </c>
      <c r="C159" s="20" t="s">
        <v>44</v>
      </c>
      <c r="D159" s="22" t="s">
        <v>600</v>
      </c>
      <c r="E159" s="21" t="s">
        <v>768</v>
      </c>
      <c r="F159" s="22">
        <v>1</v>
      </c>
      <c r="G159" s="22"/>
      <c r="H159" s="22">
        <f t="shared" si="4"/>
        <v>1</v>
      </c>
      <c r="I159" s="40">
        <v>3500</v>
      </c>
      <c r="J159" s="43">
        <f t="shared" si="5"/>
        <v>3500</v>
      </c>
    </row>
    <row r="160" spans="1:10">
      <c r="A160" s="25" t="s">
        <v>765</v>
      </c>
      <c r="B160" s="60"/>
      <c r="C160" s="20" t="s">
        <v>60</v>
      </c>
      <c r="D160" s="21" t="s">
        <v>768</v>
      </c>
      <c r="E160" s="22" t="s">
        <v>604</v>
      </c>
      <c r="F160" s="22">
        <v>1</v>
      </c>
      <c r="G160" s="22"/>
      <c r="H160" s="22">
        <f t="shared" si="4"/>
        <v>1</v>
      </c>
      <c r="I160" s="40">
        <v>6500</v>
      </c>
      <c r="J160" s="43">
        <f t="shared" si="5"/>
        <v>6500</v>
      </c>
    </row>
    <row r="161" spans="1:10">
      <c r="A161" s="25" t="s">
        <v>765</v>
      </c>
      <c r="B161" s="60"/>
      <c r="C161" s="20" t="s">
        <v>601</v>
      </c>
      <c r="D161" s="22" t="s">
        <v>602</v>
      </c>
      <c r="E161" s="22" t="s">
        <v>603</v>
      </c>
      <c r="F161" s="22">
        <v>1</v>
      </c>
      <c r="G161" s="22"/>
      <c r="H161" s="22">
        <f t="shared" si="4"/>
        <v>1</v>
      </c>
      <c r="I161" s="40"/>
      <c r="J161" s="43">
        <f t="shared" si="5"/>
        <v>0</v>
      </c>
    </row>
    <row r="162" spans="1:10">
      <c r="A162" s="25" t="s">
        <v>765</v>
      </c>
      <c r="B162" s="60" t="s">
        <v>606</v>
      </c>
      <c r="C162" s="20" t="s">
        <v>44</v>
      </c>
      <c r="D162" s="22" t="s">
        <v>600</v>
      </c>
      <c r="E162" s="21" t="s">
        <v>768</v>
      </c>
      <c r="F162" s="22">
        <v>1</v>
      </c>
      <c r="G162" s="22"/>
      <c r="H162" s="22">
        <f t="shared" si="4"/>
        <v>1</v>
      </c>
      <c r="I162" s="40">
        <v>3500</v>
      </c>
      <c r="J162" s="43">
        <f t="shared" si="5"/>
        <v>3500</v>
      </c>
    </row>
    <row r="163" spans="1:10">
      <c r="A163" s="25" t="s">
        <v>765</v>
      </c>
      <c r="B163" s="60"/>
      <c r="C163" s="20" t="s">
        <v>28</v>
      </c>
      <c r="D163" s="22" t="s">
        <v>45</v>
      </c>
      <c r="E163" s="38" t="s">
        <v>607</v>
      </c>
      <c r="F163" s="22">
        <v>1</v>
      </c>
      <c r="G163" s="22"/>
      <c r="H163" s="22">
        <f t="shared" si="4"/>
        <v>1</v>
      </c>
      <c r="I163" s="40">
        <v>38000</v>
      </c>
      <c r="J163" s="43">
        <f t="shared" si="5"/>
        <v>38000</v>
      </c>
    </row>
    <row r="164" spans="1:10">
      <c r="A164" s="25" t="s">
        <v>765</v>
      </c>
      <c r="B164" s="60"/>
      <c r="C164" s="20" t="s">
        <v>28</v>
      </c>
      <c r="D164" s="22" t="s">
        <v>45</v>
      </c>
      <c r="E164" s="38" t="s">
        <v>608</v>
      </c>
      <c r="F164" s="22">
        <v>1</v>
      </c>
      <c r="G164" s="22"/>
      <c r="H164" s="22">
        <f t="shared" si="4"/>
        <v>1</v>
      </c>
      <c r="I164" s="40">
        <v>38000</v>
      </c>
      <c r="J164" s="43">
        <f t="shared" si="5"/>
        <v>38000</v>
      </c>
    </row>
    <row r="165" spans="1:10">
      <c r="A165" s="25" t="s">
        <v>765</v>
      </c>
      <c r="B165" s="60"/>
      <c r="C165" s="20" t="s">
        <v>28</v>
      </c>
      <c r="D165" s="22" t="s">
        <v>45</v>
      </c>
      <c r="E165" s="38" t="s">
        <v>609</v>
      </c>
      <c r="F165" s="22">
        <v>1</v>
      </c>
      <c r="G165" s="22"/>
      <c r="H165" s="22">
        <f t="shared" si="4"/>
        <v>1</v>
      </c>
      <c r="I165" s="40">
        <v>38000</v>
      </c>
      <c r="J165" s="43">
        <f t="shared" si="5"/>
        <v>38000</v>
      </c>
    </row>
    <row r="166" spans="1:10">
      <c r="A166" s="25" t="s">
        <v>765</v>
      </c>
      <c r="B166" s="60"/>
      <c r="C166" s="20" t="s">
        <v>28</v>
      </c>
      <c r="D166" s="22" t="s">
        <v>45</v>
      </c>
      <c r="E166" s="38" t="s">
        <v>610</v>
      </c>
      <c r="F166" s="22">
        <v>1</v>
      </c>
      <c r="G166" s="22"/>
      <c r="H166" s="22">
        <f t="shared" si="4"/>
        <v>1</v>
      </c>
      <c r="I166" s="40">
        <v>38000</v>
      </c>
      <c r="J166" s="43">
        <f t="shared" si="5"/>
        <v>38000</v>
      </c>
    </row>
    <row r="167" spans="1:10">
      <c r="A167" s="25" t="s">
        <v>765</v>
      </c>
      <c r="B167" s="60"/>
      <c r="C167" s="20" t="s">
        <v>28</v>
      </c>
      <c r="D167" s="22" t="s">
        <v>45</v>
      </c>
      <c r="E167" s="38" t="s">
        <v>611</v>
      </c>
      <c r="F167" s="22">
        <v>1</v>
      </c>
      <c r="G167" s="22"/>
      <c r="H167" s="22">
        <f t="shared" si="4"/>
        <v>1</v>
      </c>
      <c r="I167" s="40">
        <v>38000</v>
      </c>
      <c r="J167" s="43">
        <f t="shared" si="5"/>
        <v>38000</v>
      </c>
    </row>
    <row r="168" spans="1:10">
      <c r="A168" s="25" t="s">
        <v>765</v>
      </c>
      <c r="B168" s="60"/>
      <c r="C168" s="20" t="s">
        <v>28</v>
      </c>
      <c r="D168" s="22" t="s">
        <v>45</v>
      </c>
      <c r="E168" s="38" t="s">
        <v>613</v>
      </c>
      <c r="F168" s="22">
        <v>1</v>
      </c>
      <c r="G168" s="22"/>
      <c r="H168" s="22">
        <f t="shared" si="4"/>
        <v>1</v>
      </c>
      <c r="I168" s="40">
        <v>38000</v>
      </c>
      <c r="J168" s="43">
        <f t="shared" si="5"/>
        <v>38000</v>
      </c>
    </row>
    <row r="169" spans="1:10">
      <c r="A169" s="25" t="s">
        <v>765</v>
      </c>
      <c r="B169" s="60"/>
      <c r="C169" s="20" t="s">
        <v>28</v>
      </c>
      <c r="D169" s="22" t="s">
        <v>45</v>
      </c>
      <c r="E169" s="38" t="s">
        <v>612</v>
      </c>
      <c r="F169" s="22">
        <v>1</v>
      </c>
      <c r="G169" s="22"/>
      <c r="H169" s="22">
        <f t="shared" si="4"/>
        <v>1</v>
      </c>
      <c r="I169" s="40">
        <v>38000</v>
      </c>
      <c r="J169" s="43">
        <f t="shared" si="5"/>
        <v>38000</v>
      </c>
    </row>
    <row r="170" spans="1:10">
      <c r="A170" s="25" t="s">
        <v>765</v>
      </c>
      <c r="B170" s="60"/>
      <c r="C170" s="20" t="s">
        <v>28</v>
      </c>
      <c r="D170" s="22" t="s">
        <v>45</v>
      </c>
      <c r="E170" s="38" t="s">
        <v>614</v>
      </c>
      <c r="F170" s="22">
        <v>1</v>
      </c>
      <c r="G170" s="22"/>
      <c r="H170" s="22">
        <f t="shared" si="4"/>
        <v>1</v>
      </c>
      <c r="I170" s="40">
        <v>38000</v>
      </c>
      <c r="J170" s="43">
        <f t="shared" si="5"/>
        <v>38000</v>
      </c>
    </row>
    <row r="171" spans="1:10">
      <c r="A171" s="25" t="s">
        <v>765</v>
      </c>
      <c r="B171" s="60"/>
      <c r="C171" s="20" t="s">
        <v>28</v>
      </c>
      <c r="D171" s="22" t="s">
        <v>615</v>
      </c>
      <c r="E171" s="38" t="s">
        <v>616</v>
      </c>
      <c r="F171" s="22"/>
      <c r="G171" s="22">
        <v>1</v>
      </c>
      <c r="H171" s="22">
        <f t="shared" si="4"/>
        <v>1</v>
      </c>
      <c r="I171" s="40">
        <v>38000</v>
      </c>
      <c r="J171" s="43">
        <f t="shared" si="5"/>
        <v>38000</v>
      </c>
    </row>
    <row r="172" spans="1:10">
      <c r="A172" s="25" t="s">
        <v>765</v>
      </c>
      <c r="B172" s="60"/>
      <c r="C172" s="20" t="s">
        <v>617</v>
      </c>
      <c r="D172" s="22" t="s">
        <v>615</v>
      </c>
      <c r="E172" s="22" t="s">
        <v>618</v>
      </c>
      <c r="F172" s="22">
        <v>1</v>
      </c>
      <c r="G172" s="22"/>
      <c r="H172" s="22">
        <f t="shared" si="4"/>
        <v>1</v>
      </c>
      <c r="I172" s="40">
        <v>55000</v>
      </c>
      <c r="J172" s="43">
        <f t="shared" si="5"/>
        <v>55000</v>
      </c>
    </row>
    <row r="173" spans="1:10">
      <c r="A173" s="25" t="s">
        <v>765</v>
      </c>
      <c r="B173" s="60"/>
      <c r="C173" s="20" t="s">
        <v>352</v>
      </c>
      <c r="D173" s="22" t="s">
        <v>619</v>
      </c>
      <c r="E173" s="22" t="s">
        <v>620</v>
      </c>
      <c r="F173" s="22">
        <v>1</v>
      </c>
      <c r="G173" s="22"/>
      <c r="H173" s="22">
        <f t="shared" si="4"/>
        <v>1</v>
      </c>
      <c r="I173" s="40">
        <v>55000</v>
      </c>
      <c r="J173" s="43">
        <f t="shared" si="5"/>
        <v>55000</v>
      </c>
    </row>
    <row r="174" spans="1:10">
      <c r="A174" s="25" t="s">
        <v>765</v>
      </c>
      <c r="B174" s="60"/>
      <c r="C174" s="20" t="s">
        <v>352</v>
      </c>
      <c r="D174" s="22" t="s">
        <v>619</v>
      </c>
      <c r="E174" s="22" t="s">
        <v>621</v>
      </c>
      <c r="F174" s="22">
        <v>1</v>
      </c>
      <c r="G174" s="22"/>
      <c r="H174" s="22">
        <f t="shared" si="4"/>
        <v>1</v>
      </c>
      <c r="I174" s="40">
        <v>55000</v>
      </c>
      <c r="J174" s="43">
        <f t="shared" si="5"/>
        <v>55000</v>
      </c>
    </row>
    <row r="175" spans="1:10">
      <c r="A175" s="25" t="s">
        <v>765</v>
      </c>
      <c r="B175" s="60"/>
      <c r="C175" s="20" t="s">
        <v>622</v>
      </c>
      <c r="D175" s="21" t="s">
        <v>768</v>
      </c>
      <c r="E175" s="21" t="s">
        <v>768</v>
      </c>
      <c r="F175" s="22">
        <v>1</v>
      </c>
      <c r="G175" s="22"/>
      <c r="H175" s="22">
        <f t="shared" si="4"/>
        <v>1</v>
      </c>
      <c r="I175" s="40">
        <v>6500</v>
      </c>
      <c r="J175" s="43">
        <f t="shared" si="5"/>
        <v>6500</v>
      </c>
    </row>
    <row r="176" spans="1:10">
      <c r="A176" s="25" t="s">
        <v>765</v>
      </c>
      <c r="B176" s="60"/>
      <c r="C176" s="20" t="s">
        <v>623</v>
      </c>
      <c r="D176" s="22" t="s">
        <v>628</v>
      </c>
      <c r="E176" s="22" t="s">
        <v>625</v>
      </c>
      <c r="F176" s="22">
        <v>1</v>
      </c>
      <c r="G176" s="22"/>
      <c r="H176" s="22">
        <f t="shared" si="4"/>
        <v>1</v>
      </c>
      <c r="I176" s="40">
        <v>40000</v>
      </c>
      <c r="J176" s="43">
        <f t="shared" si="5"/>
        <v>40000</v>
      </c>
    </row>
    <row r="177" spans="1:10">
      <c r="A177" s="25" t="s">
        <v>765</v>
      </c>
      <c r="B177" s="60"/>
      <c r="C177" s="20" t="s">
        <v>43</v>
      </c>
      <c r="D177" s="22" t="s">
        <v>46</v>
      </c>
      <c r="E177" s="22" t="s">
        <v>624</v>
      </c>
      <c r="F177" s="22">
        <v>1</v>
      </c>
      <c r="G177" s="22"/>
      <c r="H177" s="22">
        <f t="shared" si="4"/>
        <v>1</v>
      </c>
      <c r="I177" s="40">
        <v>15500</v>
      </c>
      <c r="J177" s="43">
        <f t="shared" si="5"/>
        <v>15500</v>
      </c>
    </row>
    <row r="178" spans="1:10">
      <c r="A178" s="25" t="s">
        <v>765</v>
      </c>
      <c r="B178" s="60"/>
      <c r="C178" s="20" t="s">
        <v>623</v>
      </c>
      <c r="D178" s="22" t="s">
        <v>457</v>
      </c>
      <c r="E178" s="22" t="s">
        <v>629</v>
      </c>
      <c r="F178" s="22">
        <v>1</v>
      </c>
      <c r="G178" s="22"/>
      <c r="H178" s="22">
        <f t="shared" si="4"/>
        <v>1</v>
      </c>
      <c r="I178" s="40">
        <v>40000</v>
      </c>
      <c r="J178" s="43">
        <f t="shared" si="5"/>
        <v>40000</v>
      </c>
    </row>
    <row r="179" spans="1:10">
      <c r="A179" s="25" t="s">
        <v>765</v>
      </c>
      <c r="B179" s="60"/>
      <c r="C179" s="20" t="s">
        <v>69</v>
      </c>
      <c r="D179" s="22" t="s">
        <v>128</v>
      </c>
      <c r="E179" s="22" t="s">
        <v>630</v>
      </c>
      <c r="F179" s="22">
        <v>1</v>
      </c>
      <c r="G179" s="22"/>
      <c r="H179" s="22">
        <f t="shared" si="4"/>
        <v>1</v>
      </c>
      <c r="I179" s="40">
        <v>6500</v>
      </c>
      <c r="J179" s="43">
        <f t="shared" si="5"/>
        <v>6500</v>
      </c>
    </row>
    <row r="180" spans="1:10">
      <c r="A180" s="25" t="s">
        <v>765</v>
      </c>
      <c r="B180" s="60"/>
      <c r="C180" s="20" t="s">
        <v>623</v>
      </c>
      <c r="D180" s="22" t="s">
        <v>457</v>
      </c>
      <c r="E180" s="22" t="s">
        <v>631</v>
      </c>
      <c r="F180" s="22">
        <v>1</v>
      </c>
      <c r="G180" s="22"/>
      <c r="H180" s="22">
        <f t="shared" si="4"/>
        <v>1</v>
      </c>
      <c r="I180" s="40">
        <v>40000</v>
      </c>
      <c r="J180" s="43">
        <f t="shared" si="5"/>
        <v>40000</v>
      </c>
    </row>
    <row r="181" spans="1:10">
      <c r="A181" s="25" t="s">
        <v>765</v>
      </c>
      <c r="B181" s="60"/>
      <c r="C181" s="20" t="s">
        <v>623</v>
      </c>
      <c r="D181" s="22" t="s">
        <v>457</v>
      </c>
      <c r="E181" s="22" t="s">
        <v>632</v>
      </c>
      <c r="F181" s="22">
        <v>1</v>
      </c>
      <c r="G181" s="22"/>
      <c r="H181" s="22">
        <f t="shared" si="4"/>
        <v>1</v>
      </c>
      <c r="I181" s="40">
        <v>40000</v>
      </c>
      <c r="J181" s="43">
        <f t="shared" si="5"/>
        <v>40000</v>
      </c>
    </row>
    <row r="182" spans="1:10">
      <c r="A182" s="25" t="s">
        <v>765</v>
      </c>
      <c r="B182" s="60"/>
      <c r="C182" s="20" t="s">
        <v>623</v>
      </c>
      <c r="D182" s="22" t="s">
        <v>457</v>
      </c>
      <c r="E182" s="22" t="s">
        <v>633</v>
      </c>
      <c r="F182" s="22"/>
      <c r="G182" s="22">
        <v>1</v>
      </c>
      <c r="H182" s="22">
        <f t="shared" si="4"/>
        <v>1</v>
      </c>
      <c r="I182" s="40">
        <v>40000</v>
      </c>
      <c r="J182" s="43">
        <f t="shared" si="5"/>
        <v>40000</v>
      </c>
    </row>
    <row r="183" spans="1:10">
      <c r="A183" s="25" t="s">
        <v>765</v>
      </c>
      <c r="B183" s="60"/>
      <c r="C183" s="20" t="s">
        <v>623</v>
      </c>
      <c r="D183" s="22" t="s">
        <v>627</v>
      </c>
      <c r="E183" s="22" t="s">
        <v>634</v>
      </c>
      <c r="F183" s="22">
        <v>1</v>
      </c>
      <c r="G183" s="22"/>
      <c r="H183" s="22">
        <f t="shared" si="4"/>
        <v>1</v>
      </c>
      <c r="I183" s="40">
        <v>40000</v>
      </c>
      <c r="J183" s="43">
        <f t="shared" si="5"/>
        <v>40000</v>
      </c>
    </row>
    <row r="184" spans="1:10">
      <c r="A184" s="25" t="s">
        <v>765</v>
      </c>
      <c r="B184" s="60" t="s">
        <v>626</v>
      </c>
      <c r="C184" s="20" t="s">
        <v>28</v>
      </c>
      <c r="D184" s="22" t="s">
        <v>45</v>
      </c>
      <c r="E184" s="38" t="s">
        <v>635</v>
      </c>
      <c r="F184" s="22">
        <v>1</v>
      </c>
      <c r="G184" s="22"/>
      <c r="H184" s="22">
        <f t="shared" si="4"/>
        <v>1</v>
      </c>
      <c r="I184" s="40">
        <v>38000</v>
      </c>
      <c r="J184" s="43">
        <f t="shared" si="5"/>
        <v>38000</v>
      </c>
    </row>
    <row r="185" spans="1:10">
      <c r="A185" s="25" t="s">
        <v>765</v>
      </c>
      <c r="B185" s="60"/>
      <c r="C185" s="20" t="s">
        <v>28</v>
      </c>
      <c r="D185" s="22" t="s">
        <v>45</v>
      </c>
      <c r="E185" s="38" t="s">
        <v>636</v>
      </c>
      <c r="F185" s="22">
        <v>1</v>
      </c>
      <c r="G185" s="22"/>
      <c r="H185" s="22">
        <f t="shared" si="4"/>
        <v>1</v>
      </c>
      <c r="I185" s="40">
        <v>38000</v>
      </c>
      <c r="J185" s="43">
        <f t="shared" si="5"/>
        <v>38000</v>
      </c>
    </row>
    <row r="186" spans="1:10">
      <c r="A186" s="25" t="s">
        <v>765</v>
      </c>
      <c r="B186" s="60"/>
      <c r="C186" s="20" t="s">
        <v>28</v>
      </c>
      <c r="D186" s="22" t="s">
        <v>45</v>
      </c>
      <c r="E186" s="38" t="s">
        <v>639</v>
      </c>
      <c r="F186" s="22">
        <v>1</v>
      </c>
      <c r="G186" s="22"/>
      <c r="H186" s="22">
        <f t="shared" si="4"/>
        <v>1</v>
      </c>
      <c r="I186" s="40">
        <v>38000</v>
      </c>
      <c r="J186" s="43">
        <f t="shared" si="5"/>
        <v>38000</v>
      </c>
    </row>
    <row r="187" spans="1:10">
      <c r="A187" s="25" t="s">
        <v>765</v>
      </c>
      <c r="B187" s="60"/>
      <c r="C187" s="20" t="s">
        <v>28</v>
      </c>
      <c r="D187" s="22" t="s">
        <v>45</v>
      </c>
      <c r="E187" s="38" t="s">
        <v>640</v>
      </c>
      <c r="F187" s="22">
        <v>1</v>
      </c>
      <c r="G187" s="22"/>
      <c r="H187" s="22">
        <f t="shared" si="4"/>
        <v>1</v>
      </c>
      <c r="I187" s="40">
        <v>38000</v>
      </c>
      <c r="J187" s="43">
        <f t="shared" si="5"/>
        <v>38000</v>
      </c>
    </row>
    <row r="188" spans="1:10">
      <c r="A188" s="25" t="s">
        <v>765</v>
      </c>
      <c r="B188" s="60"/>
      <c r="C188" s="20" t="s">
        <v>28</v>
      </c>
      <c r="D188" s="22" t="s">
        <v>45</v>
      </c>
      <c r="E188" s="38" t="s">
        <v>641</v>
      </c>
      <c r="F188" s="22">
        <v>1</v>
      </c>
      <c r="G188" s="22"/>
      <c r="H188" s="22">
        <f t="shared" si="4"/>
        <v>1</v>
      </c>
      <c r="I188" s="40">
        <v>38000</v>
      </c>
      <c r="J188" s="43">
        <f t="shared" si="5"/>
        <v>38000</v>
      </c>
    </row>
    <row r="189" spans="1:10">
      <c r="A189" s="25" t="s">
        <v>765</v>
      </c>
      <c r="B189" s="60"/>
      <c r="C189" s="20" t="s">
        <v>28</v>
      </c>
      <c r="D189" s="22" t="s">
        <v>45</v>
      </c>
      <c r="E189" s="38" t="s">
        <v>637</v>
      </c>
      <c r="F189" s="22"/>
      <c r="G189" s="22">
        <v>1</v>
      </c>
      <c r="H189" s="22">
        <f t="shared" si="4"/>
        <v>1</v>
      </c>
      <c r="I189" s="40">
        <v>38000</v>
      </c>
      <c r="J189" s="43">
        <f t="shared" si="5"/>
        <v>38000</v>
      </c>
    </row>
    <row r="190" spans="1:10">
      <c r="A190" s="25" t="s">
        <v>765</v>
      </c>
      <c r="B190" s="60"/>
      <c r="C190" s="20" t="s">
        <v>28</v>
      </c>
      <c r="D190" s="22" t="s">
        <v>45</v>
      </c>
      <c r="E190" s="38" t="s">
        <v>643</v>
      </c>
      <c r="F190" s="22">
        <v>1</v>
      </c>
      <c r="G190" s="22"/>
      <c r="H190" s="22">
        <f t="shared" si="4"/>
        <v>1</v>
      </c>
      <c r="I190" s="40">
        <v>38000</v>
      </c>
      <c r="J190" s="43">
        <f t="shared" si="5"/>
        <v>38000</v>
      </c>
    </row>
    <row r="191" spans="1:10">
      <c r="A191" s="25" t="s">
        <v>765</v>
      </c>
      <c r="B191" s="60"/>
      <c r="C191" s="20" t="s">
        <v>28</v>
      </c>
      <c r="D191" s="22" t="s">
        <v>615</v>
      </c>
      <c r="E191" s="21" t="s">
        <v>768</v>
      </c>
      <c r="F191" s="22">
        <v>1</v>
      </c>
      <c r="G191" s="22"/>
      <c r="H191" s="22">
        <f t="shared" si="4"/>
        <v>1</v>
      </c>
      <c r="I191" s="40">
        <v>38000</v>
      </c>
      <c r="J191" s="43">
        <f t="shared" si="5"/>
        <v>38000</v>
      </c>
    </row>
    <row r="192" spans="1:10">
      <c r="A192" s="25" t="s">
        <v>765</v>
      </c>
      <c r="B192" s="60"/>
      <c r="C192" s="20" t="s">
        <v>617</v>
      </c>
      <c r="D192" s="22" t="s">
        <v>615</v>
      </c>
      <c r="E192" s="22" t="s">
        <v>642</v>
      </c>
      <c r="F192" s="22">
        <v>1</v>
      </c>
      <c r="G192" s="22"/>
      <c r="H192" s="22">
        <f t="shared" si="4"/>
        <v>1</v>
      </c>
      <c r="I192" s="40">
        <v>55000</v>
      </c>
      <c r="J192" s="43">
        <f t="shared" si="5"/>
        <v>55000</v>
      </c>
    </row>
    <row r="193" spans="1:10">
      <c r="A193" s="25" t="s">
        <v>765</v>
      </c>
      <c r="B193" s="60"/>
      <c r="C193" s="20" t="s">
        <v>28</v>
      </c>
      <c r="D193" s="22" t="s">
        <v>45</v>
      </c>
      <c r="E193" s="38" t="s">
        <v>638</v>
      </c>
      <c r="F193" s="22">
        <v>1</v>
      </c>
      <c r="G193" s="22"/>
      <c r="H193" s="22">
        <f t="shared" si="4"/>
        <v>1</v>
      </c>
      <c r="I193" s="40">
        <v>38000</v>
      </c>
      <c r="J193" s="43">
        <f t="shared" si="5"/>
        <v>38000</v>
      </c>
    </row>
    <row r="194" spans="1:10">
      <c r="A194" s="25" t="s">
        <v>765</v>
      </c>
      <c r="B194" s="60"/>
      <c r="C194" s="20" t="s">
        <v>352</v>
      </c>
      <c r="D194" s="22" t="s">
        <v>619</v>
      </c>
      <c r="E194" s="22" t="s">
        <v>645</v>
      </c>
      <c r="F194" s="22"/>
      <c r="G194" s="22">
        <v>1</v>
      </c>
      <c r="H194" s="22">
        <f t="shared" si="4"/>
        <v>1</v>
      </c>
      <c r="I194" s="40">
        <v>55000</v>
      </c>
      <c r="J194" s="43">
        <f t="shared" si="5"/>
        <v>55000</v>
      </c>
    </row>
    <row r="195" spans="1:10">
      <c r="A195" s="25" t="s">
        <v>765</v>
      </c>
      <c r="B195" s="60"/>
      <c r="C195" s="20" t="s">
        <v>622</v>
      </c>
      <c r="D195" s="22" t="s">
        <v>646</v>
      </c>
      <c r="E195" s="21" t="s">
        <v>768</v>
      </c>
      <c r="F195" s="22" t="s">
        <v>644</v>
      </c>
      <c r="G195" s="22">
        <v>1</v>
      </c>
      <c r="H195" s="22">
        <v>1</v>
      </c>
      <c r="I195" s="40">
        <v>6500</v>
      </c>
      <c r="J195" s="43">
        <f t="shared" si="5"/>
        <v>6500</v>
      </c>
    </row>
    <row r="196" spans="1:10">
      <c r="A196" s="25" t="s">
        <v>765</v>
      </c>
      <c r="B196" s="60"/>
      <c r="C196" s="20" t="s">
        <v>352</v>
      </c>
      <c r="D196" s="22" t="s">
        <v>619</v>
      </c>
      <c r="E196" s="22" t="s">
        <v>651</v>
      </c>
      <c r="F196" s="22">
        <v>1</v>
      </c>
      <c r="G196" s="22"/>
      <c r="H196" s="22">
        <f t="shared" si="4"/>
        <v>1</v>
      </c>
      <c r="I196" s="40">
        <v>55000</v>
      </c>
      <c r="J196" s="43">
        <f t="shared" si="5"/>
        <v>55000</v>
      </c>
    </row>
    <row r="197" spans="1:10">
      <c r="A197" s="25" t="s">
        <v>765</v>
      </c>
      <c r="B197" s="60"/>
      <c r="C197" s="20" t="s">
        <v>52</v>
      </c>
      <c r="D197" s="22" t="s">
        <v>600</v>
      </c>
      <c r="E197" s="21" t="s">
        <v>768</v>
      </c>
      <c r="F197" s="22">
        <v>1</v>
      </c>
      <c r="G197" s="22"/>
      <c r="H197" s="22">
        <f t="shared" si="4"/>
        <v>1</v>
      </c>
      <c r="I197" s="40">
        <v>3500</v>
      </c>
      <c r="J197" s="43">
        <f t="shared" si="5"/>
        <v>3500</v>
      </c>
    </row>
    <row r="198" spans="1:10">
      <c r="A198" s="25" t="s">
        <v>765</v>
      </c>
      <c r="B198" s="60"/>
      <c r="C198" s="20" t="s">
        <v>623</v>
      </c>
      <c r="D198" s="22" t="s">
        <v>457</v>
      </c>
      <c r="E198" s="22" t="s">
        <v>650</v>
      </c>
      <c r="F198" s="22"/>
      <c r="G198" s="22">
        <v>1</v>
      </c>
      <c r="H198" s="22">
        <f t="shared" ref="H198:H261" si="6">G198+F198</f>
        <v>1</v>
      </c>
      <c r="I198" s="40">
        <v>40000</v>
      </c>
      <c r="J198" s="43">
        <f t="shared" ref="J198:J261" si="7">I198*H198</f>
        <v>40000</v>
      </c>
    </row>
    <row r="199" spans="1:10">
      <c r="A199" s="25" t="s">
        <v>765</v>
      </c>
      <c r="B199" s="60"/>
      <c r="C199" s="20" t="s">
        <v>65</v>
      </c>
      <c r="D199" s="22" t="s">
        <v>121</v>
      </c>
      <c r="E199" s="38" t="s">
        <v>649</v>
      </c>
      <c r="F199" s="22">
        <v>1</v>
      </c>
      <c r="G199" s="22"/>
      <c r="H199" s="22">
        <f t="shared" si="6"/>
        <v>1</v>
      </c>
      <c r="I199" s="40">
        <v>1500</v>
      </c>
      <c r="J199" s="43">
        <f t="shared" si="7"/>
        <v>1500</v>
      </c>
    </row>
    <row r="200" spans="1:10">
      <c r="A200" s="25" t="s">
        <v>765</v>
      </c>
      <c r="B200" s="60"/>
      <c r="C200" s="20" t="s">
        <v>65</v>
      </c>
      <c r="D200" s="22" t="s">
        <v>121</v>
      </c>
      <c r="E200" s="38" t="s">
        <v>648</v>
      </c>
      <c r="F200" s="22"/>
      <c r="G200" s="22">
        <v>1</v>
      </c>
      <c r="H200" s="22">
        <f t="shared" si="6"/>
        <v>1</v>
      </c>
      <c r="I200" s="40">
        <v>1500</v>
      </c>
      <c r="J200" s="43">
        <f t="shared" si="7"/>
        <v>1500</v>
      </c>
    </row>
    <row r="201" spans="1:10">
      <c r="A201" s="25" t="s">
        <v>765</v>
      </c>
      <c r="B201" s="60"/>
      <c r="C201" s="20" t="s">
        <v>623</v>
      </c>
      <c r="D201" s="22" t="s">
        <v>457</v>
      </c>
      <c r="E201" s="22" t="s">
        <v>647</v>
      </c>
      <c r="F201" s="22">
        <v>1</v>
      </c>
      <c r="G201" s="22"/>
      <c r="H201" s="22">
        <f t="shared" si="6"/>
        <v>1</v>
      </c>
      <c r="I201" s="40">
        <v>40000</v>
      </c>
      <c r="J201" s="43">
        <f t="shared" si="7"/>
        <v>40000</v>
      </c>
    </row>
    <row r="202" spans="1:10">
      <c r="A202" s="25" t="s">
        <v>765</v>
      </c>
      <c r="B202" s="60"/>
      <c r="C202" s="20" t="s">
        <v>623</v>
      </c>
      <c r="D202" s="22" t="s">
        <v>457</v>
      </c>
      <c r="E202" s="22" t="s">
        <v>653</v>
      </c>
      <c r="F202" s="22">
        <v>1</v>
      </c>
      <c r="G202" s="22"/>
      <c r="H202" s="22">
        <f t="shared" si="6"/>
        <v>1</v>
      </c>
      <c r="I202" s="40">
        <v>40000</v>
      </c>
      <c r="J202" s="43">
        <f t="shared" si="7"/>
        <v>40000</v>
      </c>
    </row>
    <row r="203" spans="1:10">
      <c r="A203" s="25" t="s">
        <v>765</v>
      </c>
      <c r="B203" s="60"/>
      <c r="C203" s="20" t="s">
        <v>623</v>
      </c>
      <c r="D203" s="22" t="s">
        <v>627</v>
      </c>
      <c r="E203" s="22" t="s">
        <v>654</v>
      </c>
      <c r="F203" s="22">
        <v>1</v>
      </c>
      <c r="G203" s="22"/>
      <c r="H203" s="22">
        <f t="shared" si="6"/>
        <v>1</v>
      </c>
      <c r="I203" s="40">
        <v>40000</v>
      </c>
      <c r="J203" s="43">
        <f t="shared" si="7"/>
        <v>40000</v>
      </c>
    </row>
    <row r="204" spans="1:10">
      <c r="A204" s="25" t="s">
        <v>765</v>
      </c>
      <c r="B204" s="60"/>
      <c r="C204" s="20" t="s">
        <v>126</v>
      </c>
      <c r="D204" s="22" t="s">
        <v>565</v>
      </c>
      <c r="E204" s="21" t="s">
        <v>768</v>
      </c>
      <c r="F204" s="22"/>
      <c r="G204" s="22">
        <v>5</v>
      </c>
      <c r="H204" s="22">
        <f t="shared" si="6"/>
        <v>5</v>
      </c>
      <c r="I204" s="40">
        <v>1200</v>
      </c>
      <c r="J204" s="43">
        <f t="shared" si="7"/>
        <v>6000</v>
      </c>
    </row>
    <row r="205" spans="1:10">
      <c r="A205" s="25" t="s">
        <v>765</v>
      </c>
      <c r="B205" s="60" t="s">
        <v>652</v>
      </c>
      <c r="C205" s="20" t="s">
        <v>28</v>
      </c>
      <c r="D205" s="22" t="s">
        <v>45</v>
      </c>
      <c r="E205" s="38" t="s">
        <v>659</v>
      </c>
      <c r="F205" s="22"/>
      <c r="G205" s="22">
        <v>1</v>
      </c>
      <c r="H205" s="22">
        <f t="shared" si="6"/>
        <v>1</v>
      </c>
      <c r="I205" s="40">
        <v>38000</v>
      </c>
      <c r="J205" s="43">
        <f t="shared" si="7"/>
        <v>38000</v>
      </c>
    </row>
    <row r="206" spans="1:10">
      <c r="A206" s="25" t="s">
        <v>765</v>
      </c>
      <c r="B206" s="60"/>
      <c r="C206" s="20" t="s">
        <v>28</v>
      </c>
      <c r="D206" s="22" t="s">
        <v>45</v>
      </c>
      <c r="E206" s="38" t="s">
        <v>658</v>
      </c>
      <c r="F206" s="22"/>
      <c r="G206" s="22">
        <v>1</v>
      </c>
      <c r="H206" s="22">
        <f t="shared" si="6"/>
        <v>1</v>
      </c>
      <c r="I206" s="40">
        <v>38000</v>
      </c>
      <c r="J206" s="43">
        <f t="shared" si="7"/>
        <v>38000</v>
      </c>
    </row>
    <row r="207" spans="1:10">
      <c r="A207" s="25" t="s">
        <v>765</v>
      </c>
      <c r="B207" s="60"/>
      <c r="C207" s="20" t="s">
        <v>28</v>
      </c>
      <c r="D207" s="22" t="s">
        <v>45</v>
      </c>
      <c r="E207" s="38" t="s">
        <v>657</v>
      </c>
      <c r="F207" s="22">
        <v>1</v>
      </c>
      <c r="G207" s="22"/>
      <c r="H207" s="22">
        <f t="shared" si="6"/>
        <v>1</v>
      </c>
      <c r="I207" s="40">
        <v>38000</v>
      </c>
      <c r="J207" s="43">
        <f t="shared" si="7"/>
        <v>38000</v>
      </c>
    </row>
    <row r="208" spans="1:10">
      <c r="A208" s="25" t="s">
        <v>765</v>
      </c>
      <c r="B208" s="60"/>
      <c r="C208" s="20" t="s">
        <v>28</v>
      </c>
      <c r="D208" s="22" t="s">
        <v>45</v>
      </c>
      <c r="E208" s="38" t="s">
        <v>656</v>
      </c>
      <c r="F208" s="22">
        <v>1</v>
      </c>
      <c r="G208" s="22"/>
      <c r="H208" s="22">
        <f t="shared" si="6"/>
        <v>1</v>
      </c>
      <c r="I208" s="40">
        <v>38000</v>
      </c>
      <c r="J208" s="43">
        <f t="shared" si="7"/>
        <v>38000</v>
      </c>
    </row>
    <row r="209" spans="1:10">
      <c r="A209" s="25" t="s">
        <v>765</v>
      </c>
      <c r="B209" s="60"/>
      <c r="C209" s="20" t="s">
        <v>43</v>
      </c>
      <c r="D209" s="22" t="s">
        <v>46</v>
      </c>
      <c r="E209" s="22" t="s">
        <v>655</v>
      </c>
      <c r="F209" s="22">
        <v>1</v>
      </c>
      <c r="G209" s="22"/>
      <c r="H209" s="22">
        <f t="shared" si="6"/>
        <v>1</v>
      </c>
      <c r="I209" s="40">
        <v>15500</v>
      </c>
      <c r="J209" s="43">
        <f t="shared" si="7"/>
        <v>15500</v>
      </c>
    </row>
    <row r="210" spans="1:10">
      <c r="A210" s="25" t="s">
        <v>765</v>
      </c>
      <c r="B210" s="60"/>
      <c r="C210" s="20" t="s">
        <v>559</v>
      </c>
      <c r="D210" s="21" t="s">
        <v>768</v>
      </c>
      <c r="E210" s="21" t="s">
        <v>768</v>
      </c>
      <c r="F210" s="22"/>
      <c r="G210" s="22">
        <v>6</v>
      </c>
      <c r="H210" s="22">
        <f t="shared" si="6"/>
        <v>6</v>
      </c>
      <c r="I210" s="40">
        <v>6500</v>
      </c>
      <c r="J210" s="43">
        <f t="shared" si="7"/>
        <v>39000</v>
      </c>
    </row>
    <row r="211" spans="1:10">
      <c r="A211" s="25" t="s">
        <v>765</v>
      </c>
      <c r="B211" s="60"/>
      <c r="C211" s="20" t="s">
        <v>44</v>
      </c>
      <c r="D211" s="22" t="s">
        <v>600</v>
      </c>
      <c r="E211" s="21" t="s">
        <v>768</v>
      </c>
      <c r="F211" s="22"/>
      <c r="G211" s="22">
        <v>2</v>
      </c>
      <c r="H211" s="22">
        <f t="shared" si="6"/>
        <v>2</v>
      </c>
      <c r="I211" s="40">
        <v>3500</v>
      </c>
      <c r="J211" s="43">
        <f t="shared" si="7"/>
        <v>7000</v>
      </c>
    </row>
    <row r="212" spans="1:10">
      <c r="A212" s="25" t="s">
        <v>765</v>
      </c>
      <c r="B212" s="60"/>
      <c r="C212" s="20" t="s">
        <v>32</v>
      </c>
      <c r="D212" s="21" t="s">
        <v>768</v>
      </c>
      <c r="E212" s="21" t="s">
        <v>768</v>
      </c>
      <c r="F212" s="22">
        <v>1</v>
      </c>
      <c r="G212" s="22"/>
      <c r="H212" s="22">
        <f t="shared" si="6"/>
        <v>1</v>
      </c>
      <c r="I212" s="40">
        <v>6500</v>
      </c>
      <c r="J212" s="43">
        <f t="shared" si="7"/>
        <v>6500</v>
      </c>
    </row>
    <row r="213" spans="1:10">
      <c r="A213" s="25" t="s">
        <v>765</v>
      </c>
      <c r="B213" s="60"/>
      <c r="C213" s="20" t="s">
        <v>550</v>
      </c>
      <c r="D213" s="21" t="s">
        <v>768</v>
      </c>
      <c r="E213" s="21" t="s">
        <v>768</v>
      </c>
      <c r="F213" s="22"/>
      <c r="G213" s="22">
        <v>1</v>
      </c>
      <c r="H213" s="22">
        <f t="shared" si="6"/>
        <v>1</v>
      </c>
      <c r="I213" s="40">
        <v>65000</v>
      </c>
      <c r="J213" s="43">
        <f t="shared" si="7"/>
        <v>65000</v>
      </c>
    </row>
    <row r="214" spans="1:10">
      <c r="A214" s="25" t="s">
        <v>765</v>
      </c>
      <c r="B214" s="60"/>
      <c r="C214" s="20" t="s">
        <v>550</v>
      </c>
      <c r="D214" s="21" t="s">
        <v>768</v>
      </c>
      <c r="E214" s="21" t="s">
        <v>768</v>
      </c>
      <c r="F214" s="22">
        <v>1</v>
      </c>
      <c r="G214" s="22"/>
      <c r="H214" s="22">
        <f t="shared" si="6"/>
        <v>1</v>
      </c>
      <c r="I214" s="40">
        <v>65000</v>
      </c>
      <c r="J214" s="43">
        <f t="shared" si="7"/>
        <v>65000</v>
      </c>
    </row>
    <row r="215" spans="1:10">
      <c r="A215" s="25" t="s">
        <v>765</v>
      </c>
      <c r="B215" s="60"/>
      <c r="C215" s="20" t="s">
        <v>542</v>
      </c>
      <c r="D215" s="22" t="s">
        <v>660</v>
      </c>
      <c r="E215" s="22" t="s">
        <v>661</v>
      </c>
      <c r="F215" s="22">
        <v>1</v>
      </c>
      <c r="G215" s="22"/>
      <c r="H215" s="22">
        <f t="shared" si="6"/>
        <v>1</v>
      </c>
      <c r="I215" s="40">
        <v>15000</v>
      </c>
      <c r="J215" s="43">
        <f t="shared" si="7"/>
        <v>15000</v>
      </c>
    </row>
    <row r="216" spans="1:10">
      <c r="A216" s="25" t="s">
        <v>765</v>
      </c>
      <c r="B216" s="60"/>
      <c r="C216" s="20" t="s">
        <v>69</v>
      </c>
      <c r="D216" s="22" t="s">
        <v>128</v>
      </c>
      <c r="E216" s="21" t="s">
        <v>768</v>
      </c>
      <c r="F216" s="22"/>
      <c r="G216" s="22">
        <v>1</v>
      </c>
      <c r="H216" s="22">
        <f t="shared" si="6"/>
        <v>1</v>
      </c>
      <c r="I216" s="40">
        <v>6500</v>
      </c>
      <c r="J216" s="43">
        <f t="shared" si="7"/>
        <v>6500</v>
      </c>
    </row>
    <row r="217" spans="1:10">
      <c r="A217" s="25" t="s">
        <v>765</v>
      </c>
      <c r="B217" s="60" t="s">
        <v>662</v>
      </c>
      <c r="C217" s="20" t="s">
        <v>126</v>
      </c>
      <c r="D217" s="22" t="s">
        <v>565</v>
      </c>
      <c r="E217" s="21" t="s">
        <v>768</v>
      </c>
      <c r="F217" s="22">
        <v>1</v>
      </c>
      <c r="G217" s="22"/>
      <c r="H217" s="22">
        <f t="shared" si="6"/>
        <v>1</v>
      </c>
      <c r="I217" s="40">
        <v>1200</v>
      </c>
      <c r="J217" s="43">
        <f t="shared" si="7"/>
        <v>1200</v>
      </c>
    </row>
    <row r="218" spans="1:10">
      <c r="A218" s="25" t="s">
        <v>765</v>
      </c>
      <c r="B218" s="60"/>
      <c r="C218" s="20" t="s">
        <v>41</v>
      </c>
      <c r="D218" s="22" t="s">
        <v>34</v>
      </c>
      <c r="E218" s="22" t="s">
        <v>665</v>
      </c>
      <c r="F218" s="22">
        <v>1</v>
      </c>
      <c r="G218" s="22"/>
      <c r="H218" s="22">
        <f t="shared" si="6"/>
        <v>1</v>
      </c>
      <c r="I218" s="40">
        <v>45000</v>
      </c>
      <c r="J218" s="43">
        <f t="shared" si="7"/>
        <v>45000</v>
      </c>
    </row>
    <row r="219" spans="1:10">
      <c r="A219" s="25" t="s">
        <v>765</v>
      </c>
      <c r="B219" s="60"/>
      <c r="C219" s="20" t="s">
        <v>41</v>
      </c>
      <c r="D219" s="22" t="s">
        <v>34</v>
      </c>
      <c r="E219" s="22" t="s">
        <v>666</v>
      </c>
      <c r="F219" s="22"/>
      <c r="G219" s="22">
        <v>1</v>
      </c>
      <c r="H219" s="22">
        <f t="shared" si="6"/>
        <v>1</v>
      </c>
      <c r="I219" s="40">
        <v>45000</v>
      </c>
      <c r="J219" s="43">
        <f t="shared" si="7"/>
        <v>45000</v>
      </c>
    </row>
    <row r="220" spans="1:10">
      <c r="A220" s="25" t="s">
        <v>765</v>
      </c>
      <c r="B220" s="60" t="s">
        <v>667</v>
      </c>
      <c r="C220" s="20" t="s">
        <v>57</v>
      </c>
      <c r="D220" s="22" t="s">
        <v>278</v>
      </c>
      <c r="E220" s="21" t="s">
        <v>768</v>
      </c>
      <c r="F220" s="22">
        <v>1</v>
      </c>
      <c r="G220" s="22"/>
      <c r="H220" s="22">
        <f t="shared" si="6"/>
        <v>1</v>
      </c>
      <c r="I220" s="40">
        <v>1100</v>
      </c>
      <c r="J220" s="43">
        <f t="shared" si="7"/>
        <v>1100</v>
      </c>
    </row>
    <row r="221" spans="1:10">
      <c r="A221" s="25" t="s">
        <v>765</v>
      </c>
      <c r="B221" s="60"/>
      <c r="C221" s="20" t="s">
        <v>126</v>
      </c>
      <c r="D221" s="22" t="s">
        <v>462</v>
      </c>
      <c r="E221" s="21" t="s">
        <v>768</v>
      </c>
      <c r="F221" s="22">
        <v>1</v>
      </c>
      <c r="G221" s="22"/>
      <c r="H221" s="22">
        <f t="shared" si="6"/>
        <v>1</v>
      </c>
      <c r="I221" s="40">
        <v>1200</v>
      </c>
      <c r="J221" s="43">
        <f t="shared" si="7"/>
        <v>1200</v>
      </c>
    </row>
    <row r="222" spans="1:10">
      <c r="A222" s="25" t="s">
        <v>765</v>
      </c>
      <c r="B222" s="60"/>
      <c r="C222" s="20" t="s">
        <v>199</v>
      </c>
      <c r="D222" s="22" t="s">
        <v>663</v>
      </c>
      <c r="E222" s="21" t="s">
        <v>768</v>
      </c>
      <c r="F222" s="22">
        <v>1</v>
      </c>
      <c r="G222" s="22"/>
      <c r="H222" s="22">
        <f t="shared" si="6"/>
        <v>1</v>
      </c>
      <c r="I222" s="40">
        <v>2500</v>
      </c>
      <c r="J222" s="43">
        <f t="shared" si="7"/>
        <v>2500</v>
      </c>
    </row>
    <row r="223" spans="1:10">
      <c r="A223" s="25" t="s">
        <v>765</v>
      </c>
      <c r="B223" s="60"/>
      <c r="C223" s="20" t="s">
        <v>69</v>
      </c>
      <c r="D223" s="22" t="s">
        <v>128</v>
      </c>
      <c r="E223" s="22" t="s">
        <v>664</v>
      </c>
      <c r="F223" s="22">
        <v>1</v>
      </c>
      <c r="G223" s="22"/>
      <c r="H223" s="22">
        <f t="shared" si="6"/>
        <v>1</v>
      </c>
      <c r="I223" s="40">
        <v>6500</v>
      </c>
      <c r="J223" s="43">
        <f t="shared" si="7"/>
        <v>6500</v>
      </c>
    </row>
    <row r="224" spans="1:10">
      <c r="A224" s="25" t="s">
        <v>765</v>
      </c>
      <c r="B224" s="60" t="s">
        <v>668</v>
      </c>
      <c r="C224" s="20" t="s">
        <v>126</v>
      </c>
      <c r="D224" s="21" t="s">
        <v>768</v>
      </c>
      <c r="E224" s="21" t="s">
        <v>768</v>
      </c>
      <c r="F224" s="22"/>
      <c r="G224" s="22">
        <v>1</v>
      </c>
      <c r="H224" s="22">
        <f t="shared" si="6"/>
        <v>1</v>
      </c>
      <c r="I224" s="40">
        <v>1200</v>
      </c>
      <c r="J224" s="43">
        <f t="shared" si="7"/>
        <v>1200</v>
      </c>
    </row>
    <row r="225" spans="1:10">
      <c r="A225" s="25" t="s">
        <v>765</v>
      </c>
      <c r="B225" s="60"/>
      <c r="C225" s="20" t="s">
        <v>241</v>
      </c>
      <c r="D225" s="22" t="s">
        <v>63</v>
      </c>
      <c r="E225" s="21" t="s">
        <v>768</v>
      </c>
      <c r="F225" s="22">
        <v>1</v>
      </c>
      <c r="G225" s="22"/>
      <c r="H225" s="22">
        <f t="shared" si="6"/>
        <v>1</v>
      </c>
      <c r="I225" s="40">
        <v>1100</v>
      </c>
      <c r="J225" s="43">
        <f t="shared" si="7"/>
        <v>1100</v>
      </c>
    </row>
    <row r="226" spans="1:10">
      <c r="A226" s="25" t="s">
        <v>765</v>
      </c>
      <c r="B226" s="60"/>
      <c r="C226" s="20" t="s">
        <v>69</v>
      </c>
      <c r="D226" s="22" t="s">
        <v>128</v>
      </c>
      <c r="E226" s="22" t="s">
        <v>670</v>
      </c>
      <c r="F226" s="22">
        <v>1</v>
      </c>
      <c r="G226" s="22"/>
      <c r="H226" s="22">
        <f t="shared" si="6"/>
        <v>1</v>
      </c>
      <c r="I226" s="40">
        <v>6500</v>
      </c>
      <c r="J226" s="43">
        <f t="shared" si="7"/>
        <v>6500</v>
      </c>
    </row>
    <row r="227" spans="1:10">
      <c r="A227" s="25" t="s">
        <v>765</v>
      </c>
      <c r="B227" s="60"/>
      <c r="C227" s="20" t="s">
        <v>126</v>
      </c>
      <c r="D227" s="22" t="s">
        <v>565</v>
      </c>
      <c r="E227" s="21" t="s">
        <v>768</v>
      </c>
      <c r="F227" s="22"/>
      <c r="G227" s="22">
        <v>1</v>
      </c>
      <c r="H227" s="22">
        <f t="shared" si="6"/>
        <v>1</v>
      </c>
      <c r="I227" s="40">
        <v>1200</v>
      </c>
      <c r="J227" s="43">
        <f t="shared" si="7"/>
        <v>1200</v>
      </c>
    </row>
    <row r="228" spans="1:10">
      <c r="A228" s="25" t="s">
        <v>765</v>
      </c>
      <c r="B228" s="60"/>
      <c r="C228" s="20" t="s">
        <v>29</v>
      </c>
      <c r="D228" s="22" t="s">
        <v>70</v>
      </c>
      <c r="E228" s="21" t="s">
        <v>768</v>
      </c>
      <c r="F228" s="22">
        <v>1</v>
      </c>
      <c r="G228" s="22"/>
      <c r="H228" s="22">
        <f t="shared" si="6"/>
        <v>1</v>
      </c>
      <c r="I228" s="40">
        <v>3500</v>
      </c>
      <c r="J228" s="43">
        <f t="shared" si="7"/>
        <v>3500</v>
      </c>
    </row>
    <row r="229" spans="1:10">
      <c r="A229" s="25" t="s">
        <v>765</v>
      </c>
      <c r="B229" s="60"/>
      <c r="C229" s="20" t="s">
        <v>41</v>
      </c>
      <c r="D229" s="22" t="s">
        <v>669</v>
      </c>
      <c r="E229" s="22" t="s">
        <v>671</v>
      </c>
      <c r="F229" s="22"/>
      <c r="G229" s="22">
        <v>1</v>
      </c>
      <c r="H229" s="22">
        <f t="shared" si="6"/>
        <v>1</v>
      </c>
      <c r="I229" s="40">
        <v>45000</v>
      </c>
      <c r="J229" s="43">
        <f t="shared" si="7"/>
        <v>45000</v>
      </c>
    </row>
    <row r="230" spans="1:10">
      <c r="A230" s="25" t="s">
        <v>765</v>
      </c>
      <c r="B230" s="60"/>
      <c r="C230" s="20" t="s">
        <v>28</v>
      </c>
      <c r="D230" s="22" t="s">
        <v>46</v>
      </c>
      <c r="E230" s="22" t="s">
        <v>672</v>
      </c>
      <c r="F230" s="22">
        <v>1</v>
      </c>
      <c r="G230" s="22"/>
      <c r="H230" s="22">
        <f t="shared" si="6"/>
        <v>1</v>
      </c>
      <c r="I230" s="40">
        <v>38000</v>
      </c>
      <c r="J230" s="43">
        <f t="shared" si="7"/>
        <v>38000</v>
      </c>
    </row>
    <row r="231" spans="1:10">
      <c r="A231" s="25" t="s">
        <v>765</v>
      </c>
      <c r="B231" s="60"/>
      <c r="C231" s="20" t="s">
        <v>69</v>
      </c>
      <c r="D231" s="22" t="s">
        <v>128</v>
      </c>
      <c r="E231" s="22" t="s">
        <v>673</v>
      </c>
      <c r="F231" s="22">
        <v>1</v>
      </c>
      <c r="G231" s="22"/>
      <c r="H231" s="22">
        <f t="shared" si="6"/>
        <v>1</v>
      </c>
      <c r="I231" s="40">
        <v>6500</v>
      </c>
      <c r="J231" s="43">
        <f t="shared" si="7"/>
        <v>6500</v>
      </c>
    </row>
    <row r="232" spans="1:10">
      <c r="A232" s="25" t="s">
        <v>765</v>
      </c>
      <c r="B232" s="60" t="s">
        <v>674</v>
      </c>
      <c r="C232" s="20" t="s">
        <v>44</v>
      </c>
      <c r="D232" s="21" t="s">
        <v>768</v>
      </c>
      <c r="E232" s="21" t="s">
        <v>768</v>
      </c>
      <c r="F232" s="22">
        <v>1</v>
      </c>
      <c r="G232" s="22"/>
      <c r="H232" s="22">
        <f t="shared" si="6"/>
        <v>1</v>
      </c>
      <c r="I232" s="40">
        <v>3500</v>
      </c>
      <c r="J232" s="43">
        <f t="shared" si="7"/>
        <v>3500</v>
      </c>
    </row>
    <row r="233" spans="1:10">
      <c r="A233" s="25" t="s">
        <v>765</v>
      </c>
      <c r="B233" s="60"/>
      <c r="C233" s="20" t="s">
        <v>126</v>
      </c>
      <c r="D233" s="22" t="s">
        <v>676</v>
      </c>
      <c r="E233" s="21" t="s">
        <v>768</v>
      </c>
      <c r="F233" s="22">
        <v>1</v>
      </c>
      <c r="G233" s="22"/>
      <c r="H233" s="22">
        <f t="shared" si="6"/>
        <v>1</v>
      </c>
      <c r="I233" s="40">
        <v>1200</v>
      </c>
      <c r="J233" s="43">
        <f t="shared" si="7"/>
        <v>1200</v>
      </c>
    </row>
    <row r="234" spans="1:10">
      <c r="A234" s="25" t="s">
        <v>765</v>
      </c>
      <c r="B234" s="60"/>
      <c r="C234" s="20" t="s">
        <v>675</v>
      </c>
      <c r="D234" s="22" t="s">
        <v>677</v>
      </c>
      <c r="E234" s="21" t="s">
        <v>768</v>
      </c>
      <c r="F234" s="22">
        <v>1</v>
      </c>
      <c r="G234" s="22"/>
      <c r="H234" s="22">
        <f t="shared" si="6"/>
        <v>1</v>
      </c>
      <c r="I234" s="40">
        <v>2500</v>
      </c>
      <c r="J234" s="43">
        <f t="shared" si="7"/>
        <v>2500</v>
      </c>
    </row>
    <row r="235" spans="1:10">
      <c r="A235" s="25" t="s">
        <v>765</v>
      </c>
      <c r="B235" s="60"/>
      <c r="C235" s="20" t="s">
        <v>69</v>
      </c>
      <c r="D235" s="22" t="s">
        <v>128</v>
      </c>
      <c r="E235" s="22" t="s">
        <v>680</v>
      </c>
      <c r="F235" s="22">
        <v>1</v>
      </c>
      <c r="G235" s="22"/>
      <c r="H235" s="22">
        <f t="shared" si="6"/>
        <v>1</v>
      </c>
      <c r="I235" s="40">
        <v>6500</v>
      </c>
      <c r="J235" s="43">
        <f t="shared" si="7"/>
        <v>6500</v>
      </c>
    </row>
    <row r="236" spans="1:10">
      <c r="A236" s="25" t="s">
        <v>765</v>
      </c>
      <c r="B236" s="60" t="s">
        <v>681</v>
      </c>
      <c r="C236" s="20" t="s">
        <v>126</v>
      </c>
      <c r="D236" s="22" t="s">
        <v>565</v>
      </c>
      <c r="E236" s="21" t="s">
        <v>768</v>
      </c>
      <c r="F236" s="22">
        <v>1</v>
      </c>
      <c r="G236" s="22"/>
      <c r="H236" s="22">
        <f t="shared" si="6"/>
        <v>1</v>
      </c>
      <c r="I236" s="40">
        <v>1200</v>
      </c>
      <c r="J236" s="43">
        <f t="shared" si="7"/>
        <v>1200</v>
      </c>
    </row>
    <row r="237" spans="1:10">
      <c r="A237" s="25" t="s">
        <v>765</v>
      </c>
      <c r="B237" s="60"/>
      <c r="C237" s="20" t="s">
        <v>57</v>
      </c>
      <c r="D237" s="22" t="s">
        <v>189</v>
      </c>
      <c r="E237" s="21" t="s">
        <v>768</v>
      </c>
      <c r="F237" s="22"/>
      <c r="G237" s="22">
        <v>1</v>
      </c>
      <c r="H237" s="22">
        <f t="shared" si="6"/>
        <v>1</v>
      </c>
      <c r="I237" s="40">
        <v>1100</v>
      </c>
      <c r="J237" s="43">
        <f t="shared" si="7"/>
        <v>1100</v>
      </c>
    </row>
    <row r="238" spans="1:10">
      <c r="A238" s="25" t="s">
        <v>765</v>
      </c>
      <c r="B238" s="60"/>
      <c r="C238" s="20" t="s">
        <v>69</v>
      </c>
      <c r="D238" s="22" t="s">
        <v>128</v>
      </c>
      <c r="E238" s="22" t="s">
        <v>679</v>
      </c>
      <c r="F238" s="22">
        <v>1</v>
      </c>
      <c r="G238" s="22"/>
      <c r="H238" s="22">
        <f t="shared" si="6"/>
        <v>1</v>
      </c>
      <c r="I238" s="40">
        <v>6500</v>
      </c>
      <c r="J238" s="43">
        <f t="shared" si="7"/>
        <v>6500</v>
      </c>
    </row>
    <row r="239" spans="1:10">
      <c r="A239" s="25" t="s">
        <v>765</v>
      </c>
      <c r="B239" s="60"/>
      <c r="C239" s="20" t="s">
        <v>117</v>
      </c>
      <c r="D239" s="22" t="s">
        <v>457</v>
      </c>
      <c r="E239" s="22" t="s">
        <v>678</v>
      </c>
      <c r="F239" s="22">
        <v>1</v>
      </c>
      <c r="G239" s="22"/>
      <c r="H239" s="22">
        <f t="shared" si="6"/>
        <v>1</v>
      </c>
      <c r="I239" s="40">
        <v>1100</v>
      </c>
      <c r="J239" s="43">
        <f t="shared" si="7"/>
        <v>1100</v>
      </c>
    </row>
    <row r="240" spans="1:10">
      <c r="A240" s="25" t="s">
        <v>765</v>
      </c>
      <c r="B240" s="60"/>
      <c r="C240" s="20" t="s">
        <v>41</v>
      </c>
      <c r="D240" s="22" t="s">
        <v>34</v>
      </c>
      <c r="E240" s="22" t="s">
        <v>682</v>
      </c>
      <c r="F240" s="22"/>
      <c r="G240" s="22">
        <v>1</v>
      </c>
      <c r="H240" s="22">
        <f t="shared" si="6"/>
        <v>1</v>
      </c>
      <c r="I240" s="40">
        <v>45000</v>
      </c>
      <c r="J240" s="43">
        <f t="shared" si="7"/>
        <v>45000</v>
      </c>
    </row>
    <row r="241" spans="1:10">
      <c r="A241" s="25" t="s">
        <v>765</v>
      </c>
      <c r="B241" s="60" t="s">
        <v>683</v>
      </c>
      <c r="C241" s="20" t="s">
        <v>126</v>
      </c>
      <c r="D241" s="21" t="s">
        <v>768</v>
      </c>
      <c r="E241" s="21" t="s">
        <v>768</v>
      </c>
      <c r="F241" s="22">
        <v>1</v>
      </c>
      <c r="G241" s="22"/>
      <c r="H241" s="22">
        <f t="shared" si="6"/>
        <v>1</v>
      </c>
      <c r="I241" s="40">
        <v>1200</v>
      </c>
      <c r="J241" s="43">
        <f t="shared" si="7"/>
        <v>1200</v>
      </c>
    </row>
    <row r="242" spans="1:10">
      <c r="A242" s="25" t="s">
        <v>765</v>
      </c>
      <c r="B242" s="60"/>
      <c r="C242" s="20" t="s">
        <v>57</v>
      </c>
      <c r="D242" s="22" t="s">
        <v>684</v>
      </c>
      <c r="E242" s="22">
        <v>98134568</v>
      </c>
      <c r="F242" s="22">
        <v>1</v>
      </c>
      <c r="G242" s="22"/>
      <c r="H242" s="22">
        <f t="shared" si="6"/>
        <v>1</v>
      </c>
      <c r="I242" s="40">
        <v>1100</v>
      </c>
      <c r="J242" s="43">
        <f t="shared" si="7"/>
        <v>1100</v>
      </c>
    </row>
    <row r="243" spans="1:10">
      <c r="A243" s="25" t="s">
        <v>765</v>
      </c>
      <c r="B243" s="60"/>
      <c r="C243" s="20" t="s">
        <v>69</v>
      </c>
      <c r="D243" s="22" t="s">
        <v>70</v>
      </c>
      <c r="E243" s="22">
        <v>2228</v>
      </c>
      <c r="F243" s="22">
        <v>1</v>
      </c>
      <c r="G243" s="22"/>
      <c r="H243" s="22">
        <f t="shared" si="6"/>
        <v>1</v>
      </c>
      <c r="I243" s="40">
        <v>6500</v>
      </c>
      <c r="J243" s="43">
        <f t="shared" si="7"/>
        <v>6500</v>
      </c>
    </row>
    <row r="244" spans="1:10">
      <c r="A244" s="25" t="s">
        <v>765</v>
      </c>
      <c r="B244" s="60"/>
      <c r="C244" s="20" t="s">
        <v>57</v>
      </c>
      <c r="D244" s="22" t="s">
        <v>63</v>
      </c>
      <c r="E244" s="21" t="s">
        <v>768</v>
      </c>
      <c r="F244" s="22"/>
      <c r="G244" s="22">
        <v>1</v>
      </c>
      <c r="H244" s="22">
        <f t="shared" si="6"/>
        <v>1</v>
      </c>
      <c r="I244" s="40">
        <v>1100</v>
      </c>
      <c r="J244" s="43">
        <f t="shared" si="7"/>
        <v>1100</v>
      </c>
    </row>
    <row r="245" spans="1:10">
      <c r="A245" s="25" t="s">
        <v>765</v>
      </c>
      <c r="B245" s="60"/>
      <c r="C245" s="20" t="s">
        <v>559</v>
      </c>
      <c r="D245" s="21" t="s">
        <v>768</v>
      </c>
      <c r="E245" s="21" t="s">
        <v>768</v>
      </c>
      <c r="F245" s="22">
        <v>1</v>
      </c>
      <c r="G245" s="22"/>
      <c r="H245" s="22">
        <f t="shared" si="6"/>
        <v>1</v>
      </c>
      <c r="I245" s="40">
        <v>6500</v>
      </c>
      <c r="J245" s="43">
        <f t="shared" si="7"/>
        <v>6500</v>
      </c>
    </row>
    <row r="246" spans="1:10">
      <c r="A246" s="25" t="s">
        <v>765</v>
      </c>
      <c r="B246" s="60" t="s">
        <v>686</v>
      </c>
      <c r="C246" s="20" t="s">
        <v>57</v>
      </c>
      <c r="D246" s="22" t="s">
        <v>71</v>
      </c>
      <c r="E246" s="22">
        <v>78761</v>
      </c>
      <c r="F246" s="22">
        <v>1</v>
      </c>
      <c r="G246" s="22"/>
      <c r="H246" s="22">
        <f t="shared" si="6"/>
        <v>1</v>
      </c>
      <c r="I246" s="40">
        <v>1100</v>
      </c>
      <c r="J246" s="43">
        <f t="shared" si="7"/>
        <v>1100</v>
      </c>
    </row>
    <row r="247" spans="1:10">
      <c r="A247" s="25" t="s">
        <v>765</v>
      </c>
      <c r="B247" s="60"/>
      <c r="C247" s="20" t="s">
        <v>69</v>
      </c>
      <c r="D247" s="22" t="s">
        <v>128</v>
      </c>
      <c r="E247" s="22" t="s">
        <v>685</v>
      </c>
      <c r="F247" s="22">
        <v>1</v>
      </c>
      <c r="G247" s="22"/>
      <c r="H247" s="22">
        <f t="shared" si="6"/>
        <v>1</v>
      </c>
      <c r="I247" s="40">
        <v>6500</v>
      </c>
      <c r="J247" s="43">
        <f t="shared" si="7"/>
        <v>6500</v>
      </c>
    </row>
    <row r="248" spans="1:10">
      <c r="A248" s="25" t="s">
        <v>765</v>
      </c>
      <c r="B248" s="60"/>
      <c r="C248" s="20" t="s">
        <v>199</v>
      </c>
      <c r="D248" s="22" t="s">
        <v>70</v>
      </c>
      <c r="E248" s="21" t="s">
        <v>768</v>
      </c>
      <c r="F248" s="22">
        <v>1</v>
      </c>
      <c r="G248" s="22"/>
      <c r="H248" s="22">
        <f t="shared" si="6"/>
        <v>1</v>
      </c>
      <c r="I248" s="40">
        <v>2500</v>
      </c>
      <c r="J248" s="43">
        <f t="shared" si="7"/>
        <v>2500</v>
      </c>
    </row>
    <row r="249" spans="1:10">
      <c r="A249" s="25" t="s">
        <v>765</v>
      </c>
      <c r="B249" s="60"/>
      <c r="C249" s="20" t="s">
        <v>687</v>
      </c>
      <c r="D249" s="21" t="s">
        <v>768</v>
      </c>
      <c r="E249" s="21" t="s">
        <v>768</v>
      </c>
      <c r="F249" s="22">
        <v>1</v>
      </c>
      <c r="G249" s="22"/>
      <c r="H249" s="22">
        <f t="shared" si="6"/>
        <v>1</v>
      </c>
      <c r="I249" s="40">
        <v>1200</v>
      </c>
      <c r="J249" s="43">
        <f t="shared" si="7"/>
        <v>1200</v>
      </c>
    </row>
    <row r="250" spans="1:10">
      <c r="A250" s="25" t="s">
        <v>765</v>
      </c>
      <c r="B250" s="60" t="s">
        <v>231</v>
      </c>
      <c r="C250" s="20" t="s">
        <v>688</v>
      </c>
      <c r="D250" s="21" t="s">
        <v>768</v>
      </c>
      <c r="E250" s="21" t="s">
        <v>768</v>
      </c>
      <c r="F250" s="22">
        <v>1</v>
      </c>
      <c r="G250" s="22"/>
      <c r="H250" s="22">
        <f t="shared" si="6"/>
        <v>1</v>
      </c>
      <c r="I250" s="40">
        <v>40000</v>
      </c>
      <c r="J250" s="43">
        <f t="shared" si="7"/>
        <v>40000</v>
      </c>
    </row>
    <row r="251" spans="1:10">
      <c r="A251" s="25" t="s">
        <v>765</v>
      </c>
      <c r="B251" s="60"/>
      <c r="C251" s="20" t="s">
        <v>689</v>
      </c>
      <c r="D251" s="22" t="s">
        <v>690</v>
      </c>
      <c r="E251" s="22" t="s">
        <v>694</v>
      </c>
      <c r="F251" s="22">
        <v>1</v>
      </c>
      <c r="G251" s="22"/>
      <c r="H251" s="22">
        <f t="shared" si="6"/>
        <v>1</v>
      </c>
      <c r="I251" s="40">
        <v>450000</v>
      </c>
      <c r="J251" s="43">
        <f t="shared" si="7"/>
        <v>450000</v>
      </c>
    </row>
    <row r="252" spans="1:10">
      <c r="A252" s="25" t="s">
        <v>765</v>
      </c>
      <c r="B252" s="60"/>
      <c r="C252" s="20" t="s">
        <v>232</v>
      </c>
      <c r="D252" s="22" t="s">
        <v>691</v>
      </c>
      <c r="E252" s="22" t="s">
        <v>693</v>
      </c>
      <c r="F252" s="22">
        <v>1</v>
      </c>
      <c r="G252" s="22"/>
      <c r="H252" s="22">
        <f t="shared" si="6"/>
        <v>1</v>
      </c>
      <c r="I252" s="40">
        <v>13000</v>
      </c>
      <c r="J252" s="43">
        <f t="shared" si="7"/>
        <v>13000</v>
      </c>
    </row>
    <row r="253" spans="1:10">
      <c r="A253" s="25" t="s">
        <v>765</v>
      </c>
      <c r="B253" s="60"/>
      <c r="C253" s="20" t="s">
        <v>117</v>
      </c>
      <c r="D253" s="22" t="s">
        <v>70</v>
      </c>
      <c r="E253" s="22" t="s">
        <v>692</v>
      </c>
      <c r="F253" s="22">
        <v>1</v>
      </c>
      <c r="G253" s="22"/>
      <c r="H253" s="22">
        <f t="shared" si="6"/>
        <v>1</v>
      </c>
      <c r="I253" s="40">
        <v>1100</v>
      </c>
      <c r="J253" s="43">
        <f t="shared" si="7"/>
        <v>1100</v>
      </c>
    </row>
    <row r="254" spans="1:10">
      <c r="A254" s="25" t="s">
        <v>765</v>
      </c>
      <c r="B254" s="60"/>
      <c r="C254" s="20" t="s">
        <v>57</v>
      </c>
      <c r="D254" s="22" t="s">
        <v>278</v>
      </c>
      <c r="E254" s="21" t="s">
        <v>768</v>
      </c>
      <c r="F254" s="22">
        <v>1</v>
      </c>
      <c r="G254" s="22"/>
      <c r="H254" s="22">
        <f t="shared" si="6"/>
        <v>1</v>
      </c>
      <c r="I254" s="40">
        <v>1100</v>
      </c>
      <c r="J254" s="43">
        <f t="shared" si="7"/>
        <v>1100</v>
      </c>
    </row>
    <row r="255" spans="1:10">
      <c r="A255" s="25" t="s">
        <v>765</v>
      </c>
      <c r="B255" s="60"/>
      <c r="C255" s="20" t="s">
        <v>57</v>
      </c>
      <c r="D255" s="22" t="s">
        <v>71</v>
      </c>
      <c r="E255" s="21" t="s">
        <v>768</v>
      </c>
      <c r="F255" s="22">
        <v>1</v>
      </c>
      <c r="G255" s="22"/>
      <c r="H255" s="22">
        <f t="shared" si="6"/>
        <v>1</v>
      </c>
      <c r="I255" s="40">
        <v>1100</v>
      </c>
      <c r="J255" s="43">
        <f t="shared" si="7"/>
        <v>1100</v>
      </c>
    </row>
    <row r="256" spans="1:10">
      <c r="A256" s="25" t="s">
        <v>765</v>
      </c>
      <c r="B256" s="60"/>
      <c r="C256" s="20" t="s">
        <v>695</v>
      </c>
      <c r="D256" s="21" t="s">
        <v>768</v>
      </c>
      <c r="E256" s="21" t="s">
        <v>768</v>
      </c>
      <c r="F256" s="22">
        <v>1</v>
      </c>
      <c r="G256" s="22"/>
      <c r="H256" s="22">
        <f t="shared" si="6"/>
        <v>1</v>
      </c>
      <c r="I256" s="40">
        <v>170000</v>
      </c>
      <c r="J256" s="43">
        <f t="shared" si="7"/>
        <v>170000</v>
      </c>
    </row>
    <row r="257" spans="1:10">
      <c r="A257" s="25" t="s">
        <v>765</v>
      </c>
      <c r="B257" s="60"/>
      <c r="C257" s="20" t="s">
        <v>696</v>
      </c>
      <c r="D257" s="22" t="s">
        <v>703</v>
      </c>
      <c r="E257" s="22" t="s">
        <v>704</v>
      </c>
      <c r="F257" s="22">
        <v>1</v>
      </c>
      <c r="G257" s="22"/>
      <c r="H257" s="22">
        <f t="shared" si="6"/>
        <v>1</v>
      </c>
      <c r="I257" s="40">
        <v>150000</v>
      </c>
      <c r="J257" s="43">
        <f t="shared" si="7"/>
        <v>150000</v>
      </c>
    </row>
    <row r="258" spans="1:10">
      <c r="A258" s="25" t="s">
        <v>765</v>
      </c>
      <c r="B258" s="60"/>
      <c r="C258" s="20" t="s">
        <v>550</v>
      </c>
      <c r="D258" s="21" t="s">
        <v>768</v>
      </c>
      <c r="E258" s="21" t="s">
        <v>768</v>
      </c>
      <c r="F258" s="22">
        <v>1</v>
      </c>
      <c r="G258" s="22"/>
      <c r="H258" s="22">
        <f t="shared" si="6"/>
        <v>1</v>
      </c>
      <c r="I258" s="40">
        <v>65000</v>
      </c>
      <c r="J258" s="43">
        <f t="shared" si="7"/>
        <v>65000</v>
      </c>
    </row>
    <row r="259" spans="1:10">
      <c r="A259" s="25" t="s">
        <v>765</v>
      </c>
      <c r="B259" s="60"/>
      <c r="C259" s="20" t="s">
        <v>180</v>
      </c>
      <c r="D259" s="21" t="s">
        <v>768</v>
      </c>
      <c r="E259" s="21" t="s">
        <v>768</v>
      </c>
      <c r="F259" s="22">
        <v>1</v>
      </c>
      <c r="G259" s="22"/>
      <c r="H259" s="22">
        <f t="shared" si="6"/>
        <v>1</v>
      </c>
      <c r="I259" s="40">
        <v>65000</v>
      </c>
      <c r="J259" s="43">
        <f t="shared" si="7"/>
        <v>65000</v>
      </c>
    </row>
    <row r="260" spans="1:10">
      <c r="A260" s="25" t="s">
        <v>765</v>
      </c>
      <c r="B260" s="60"/>
      <c r="C260" s="20" t="s">
        <v>542</v>
      </c>
      <c r="D260" s="22" t="s">
        <v>378</v>
      </c>
      <c r="E260" s="22" t="s">
        <v>702</v>
      </c>
      <c r="F260" s="22">
        <v>1</v>
      </c>
      <c r="G260" s="22"/>
      <c r="H260" s="22">
        <f t="shared" si="6"/>
        <v>1</v>
      </c>
      <c r="I260" s="40">
        <v>15000</v>
      </c>
      <c r="J260" s="43">
        <f t="shared" si="7"/>
        <v>15000</v>
      </c>
    </row>
    <row r="261" spans="1:10">
      <c r="A261" s="25" t="s">
        <v>765</v>
      </c>
      <c r="B261" s="60"/>
      <c r="C261" s="20" t="s">
        <v>697</v>
      </c>
      <c r="D261" s="22" t="s">
        <v>700</v>
      </c>
      <c r="E261" s="22" t="s">
        <v>701</v>
      </c>
      <c r="F261" s="22">
        <v>1</v>
      </c>
      <c r="G261" s="22"/>
      <c r="H261" s="22">
        <f t="shared" si="6"/>
        <v>1</v>
      </c>
      <c r="I261" s="40"/>
      <c r="J261" s="43">
        <f t="shared" si="7"/>
        <v>0</v>
      </c>
    </row>
    <row r="262" spans="1:10">
      <c r="A262" s="25" t="s">
        <v>765</v>
      </c>
      <c r="B262" s="60"/>
      <c r="C262" s="20" t="s">
        <v>21</v>
      </c>
      <c r="D262" s="21" t="s">
        <v>768</v>
      </c>
      <c r="E262" s="21" t="s">
        <v>768</v>
      </c>
      <c r="F262" s="22">
        <v>2</v>
      </c>
      <c r="G262" s="22"/>
      <c r="H262" s="22">
        <f t="shared" ref="H262:H285" si="8">G262+F262</f>
        <v>2</v>
      </c>
      <c r="I262" s="40">
        <v>45000</v>
      </c>
      <c r="J262" s="43">
        <f t="shared" ref="J262:J285" si="9">I262*H262</f>
        <v>90000</v>
      </c>
    </row>
    <row r="263" spans="1:10">
      <c r="A263" s="25" t="s">
        <v>765</v>
      </c>
      <c r="B263" s="60"/>
      <c r="C263" s="20" t="s">
        <v>59</v>
      </c>
      <c r="D263" s="22" t="s">
        <v>698</v>
      </c>
      <c r="E263" s="22" t="s">
        <v>699</v>
      </c>
      <c r="F263" s="22">
        <v>1</v>
      </c>
      <c r="G263" s="22"/>
      <c r="H263" s="22">
        <f t="shared" si="8"/>
        <v>1</v>
      </c>
      <c r="I263" s="40">
        <v>30000</v>
      </c>
      <c r="J263" s="43">
        <f t="shared" si="9"/>
        <v>30000</v>
      </c>
    </row>
    <row r="264" spans="1:10">
      <c r="A264" s="25" t="s">
        <v>765</v>
      </c>
      <c r="B264" s="60"/>
      <c r="C264" s="20" t="s">
        <v>705</v>
      </c>
      <c r="D264" s="22" t="s">
        <v>708</v>
      </c>
      <c r="E264" s="22" t="s">
        <v>709</v>
      </c>
      <c r="F264" s="22">
        <v>1</v>
      </c>
      <c r="G264" s="22"/>
      <c r="H264" s="22">
        <f t="shared" si="8"/>
        <v>1</v>
      </c>
      <c r="I264" s="40">
        <v>30000</v>
      </c>
      <c r="J264" s="43">
        <f t="shared" si="9"/>
        <v>30000</v>
      </c>
    </row>
    <row r="265" spans="1:10">
      <c r="A265" s="25" t="s">
        <v>765</v>
      </c>
      <c r="B265" s="60"/>
      <c r="C265" s="20" t="s">
        <v>706</v>
      </c>
      <c r="D265" s="22" t="s">
        <v>708</v>
      </c>
      <c r="E265" s="22">
        <v>2711005004</v>
      </c>
      <c r="F265" s="22">
        <v>1</v>
      </c>
      <c r="G265" s="22"/>
      <c r="H265" s="22">
        <f t="shared" si="8"/>
        <v>1</v>
      </c>
      <c r="I265" s="40">
        <v>160000</v>
      </c>
      <c r="J265" s="43">
        <f t="shared" si="9"/>
        <v>160000</v>
      </c>
    </row>
    <row r="266" spans="1:10">
      <c r="A266" s="25" t="s">
        <v>765</v>
      </c>
      <c r="B266" s="60"/>
      <c r="C266" s="20" t="s">
        <v>352</v>
      </c>
      <c r="D266" s="22" t="s">
        <v>70</v>
      </c>
      <c r="E266" s="21" t="s">
        <v>768</v>
      </c>
      <c r="F266" s="22">
        <v>1</v>
      </c>
      <c r="G266" s="22"/>
      <c r="H266" s="22">
        <f t="shared" si="8"/>
        <v>1</v>
      </c>
      <c r="I266" s="40">
        <v>55000</v>
      </c>
      <c r="J266" s="43">
        <f t="shared" si="9"/>
        <v>55000</v>
      </c>
    </row>
    <row r="267" spans="1:10">
      <c r="A267" s="25" t="s">
        <v>765</v>
      </c>
      <c r="B267" s="60"/>
      <c r="C267" s="20" t="s">
        <v>65</v>
      </c>
      <c r="D267" s="22" t="s">
        <v>120</v>
      </c>
      <c r="E267" s="22" t="s">
        <v>707</v>
      </c>
      <c r="F267" s="22">
        <v>1</v>
      </c>
      <c r="G267" s="22"/>
      <c r="H267" s="22">
        <f t="shared" si="8"/>
        <v>1</v>
      </c>
      <c r="I267" s="40">
        <v>1500</v>
      </c>
      <c r="J267" s="43">
        <f t="shared" si="9"/>
        <v>1500</v>
      </c>
    </row>
    <row r="268" spans="1:10">
      <c r="A268" s="25" t="s">
        <v>765</v>
      </c>
      <c r="B268" s="60" t="s">
        <v>99</v>
      </c>
      <c r="C268" s="20" t="s">
        <v>100</v>
      </c>
      <c r="D268" s="22" t="s">
        <v>107</v>
      </c>
      <c r="E268" s="22" t="s">
        <v>716</v>
      </c>
      <c r="F268" s="22"/>
      <c r="G268" s="22">
        <v>1</v>
      </c>
      <c r="H268" s="22">
        <f t="shared" si="8"/>
        <v>1</v>
      </c>
      <c r="I268" s="40">
        <v>250000</v>
      </c>
      <c r="J268" s="43">
        <f t="shared" si="9"/>
        <v>250000</v>
      </c>
    </row>
    <row r="269" spans="1:10">
      <c r="A269" s="25" t="s">
        <v>765</v>
      </c>
      <c r="B269" s="60"/>
      <c r="C269" s="20" t="s">
        <v>100</v>
      </c>
      <c r="D269" s="22" t="s">
        <v>107</v>
      </c>
      <c r="E269" s="22" t="s">
        <v>715</v>
      </c>
      <c r="F269" s="22"/>
      <c r="G269" s="22">
        <v>1</v>
      </c>
      <c r="H269" s="22">
        <f t="shared" si="8"/>
        <v>1</v>
      </c>
      <c r="I269" s="40">
        <v>250000</v>
      </c>
      <c r="J269" s="43">
        <f t="shared" si="9"/>
        <v>250000</v>
      </c>
    </row>
    <row r="270" spans="1:10">
      <c r="A270" s="25" t="s">
        <v>765</v>
      </c>
      <c r="B270" s="60"/>
      <c r="C270" s="20" t="s">
        <v>100</v>
      </c>
      <c r="D270" s="22" t="s">
        <v>94</v>
      </c>
      <c r="E270" s="38" t="s">
        <v>460</v>
      </c>
      <c r="F270" s="22"/>
      <c r="G270" s="22">
        <v>1</v>
      </c>
      <c r="H270" s="22">
        <f t="shared" si="8"/>
        <v>1</v>
      </c>
      <c r="I270" s="40">
        <v>250000</v>
      </c>
      <c r="J270" s="43">
        <f t="shared" si="9"/>
        <v>250000</v>
      </c>
    </row>
    <row r="271" spans="1:10">
      <c r="A271" s="25" t="s">
        <v>765</v>
      </c>
      <c r="B271" s="60"/>
      <c r="C271" s="20" t="s">
        <v>100</v>
      </c>
      <c r="D271" s="22" t="s">
        <v>94</v>
      </c>
      <c r="E271" s="38" t="s">
        <v>714</v>
      </c>
      <c r="F271" s="22">
        <v>1</v>
      </c>
      <c r="G271" s="22"/>
      <c r="H271" s="22">
        <f t="shared" si="8"/>
        <v>1</v>
      </c>
      <c r="I271" s="40">
        <v>250000</v>
      </c>
      <c r="J271" s="43">
        <f t="shared" si="9"/>
        <v>250000</v>
      </c>
    </row>
    <row r="272" spans="1:10">
      <c r="A272" s="25" t="s">
        <v>765</v>
      </c>
      <c r="B272" s="60"/>
      <c r="C272" s="20" t="s">
        <v>100</v>
      </c>
      <c r="D272" s="22" t="s">
        <v>94</v>
      </c>
      <c r="E272" s="38" t="s">
        <v>713</v>
      </c>
      <c r="F272" s="22"/>
      <c r="G272" s="22">
        <v>1</v>
      </c>
      <c r="H272" s="22">
        <f t="shared" si="8"/>
        <v>1</v>
      </c>
      <c r="I272" s="40">
        <v>250000</v>
      </c>
      <c r="J272" s="43">
        <f t="shared" si="9"/>
        <v>250000</v>
      </c>
    </row>
    <row r="273" spans="1:10">
      <c r="A273" s="25" t="s">
        <v>765</v>
      </c>
      <c r="B273" s="60"/>
      <c r="C273" s="20" t="s">
        <v>100</v>
      </c>
      <c r="D273" s="22" t="s">
        <v>94</v>
      </c>
      <c r="E273" s="38" t="s">
        <v>712</v>
      </c>
      <c r="F273" s="22">
        <v>1</v>
      </c>
      <c r="G273" s="22"/>
      <c r="H273" s="22">
        <f t="shared" si="8"/>
        <v>1</v>
      </c>
      <c r="I273" s="40">
        <v>250000</v>
      </c>
      <c r="J273" s="43">
        <f t="shared" si="9"/>
        <v>250000</v>
      </c>
    </row>
    <row r="274" spans="1:10">
      <c r="A274" s="25" t="s">
        <v>765</v>
      </c>
      <c r="B274" s="60"/>
      <c r="C274" s="20" t="s">
        <v>84</v>
      </c>
      <c r="D274" s="22" t="s">
        <v>107</v>
      </c>
      <c r="E274" s="22" t="s">
        <v>711</v>
      </c>
      <c r="F274" s="22">
        <v>1</v>
      </c>
      <c r="G274" s="22"/>
      <c r="H274" s="22">
        <f t="shared" si="8"/>
        <v>1</v>
      </c>
      <c r="I274" s="40">
        <v>250000</v>
      </c>
      <c r="J274" s="43">
        <f t="shared" si="9"/>
        <v>250000</v>
      </c>
    </row>
    <row r="275" spans="1:10">
      <c r="A275" s="25" t="s">
        <v>765</v>
      </c>
      <c r="B275" s="60"/>
      <c r="C275" s="20" t="s">
        <v>100</v>
      </c>
      <c r="D275" s="22" t="s">
        <v>107</v>
      </c>
      <c r="E275" s="22" t="s">
        <v>710</v>
      </c>
      <c r="F275" s="22">
        <v>1</v>
      </c>
      <c r="G275" s="22"/>
      <c r="H275" s="22">
        <f t="shared" si="8"/>
        <v>1</v>
      </c>
      <c r="I275" s="40">
        <v>250000</v>
      </c>
      <c r="J275" s="43">
        <f t="shared" si="9"/>
        <v>250000</v>
      </c>
    </row>
    <row r="276" spans="1:10">
      <c r="A276" s="25" t="s">
        <v>765</v>
      </c>
      <c r="B276" s="60"/>
      <c r="C276" s="20" t="s">
        <v>84</v>
      </c>
      <c r="D276" s="22" t="s">
        <v>107</v>
      </c>
      <c r="E276" s="22" t="s">
        <v>718</v>
      </c>
      <c r="F276" s="22">
        <v>1</v>
      </c>
      <c r="G276" s="22"/>
      <c r="H276" s="22">
        <f t="shared" si="8"/>
        <v>1</v>
      </c>
      <c r="I276" s="40">
        <v>250000</v>
      </c>
      <c r="J276" s="43">
        <f t="shared" si="9"/>
        <v>250000</v>
      </c>
    </row>
    <row r="277" spans="1:10">
      <c r="A277" s="25" t="s">
        <v>765</v>
      </c>
      <c r="B277" s="60" t="s">
        <v>717</v>
      </c>
      <c r="C277" s="20" t="s">
        <v>719</v>
      </c>
      <c r="D277" s="21" t="s">
        <v>768</v>
      </c>
      <c r="E277" s="21" t="s">
        <v>768</v>
      </c>
      <c r="F277" s="22">
        <v>3</v>
      </c>
      <c r="G277" s="22"/>
      <c r="H277" s="22">
        <f t="shared" si="8"/>
        <v>3</v>
      </c>
      <c r="I277" s="40">
        <v>6500</v>
      </c>
      <c r="J277" s="43">
        <f t="shared" si="9"/>
        <v>19500</v>
      </c>
    </row>
    <row r="278" spans="1:10">
      <c r="A278" s="25" t="s">
        <v>765</v>
      </c>
      <c r="B278" s="60"/>
      <c r="C278" s="20" t="s">
        <v>542</v>
      </c>
      <c r="D278" s="22" t="s">
        <v>721</v>
      </c>
      <c r="E278" s="21" t="s">
        <v>768</v>
      </c>
      <c r="F278" s="22">
        <v>1</v>
      </c>
      <c r="G278" s="22"/>
      <c r="H278" s="22">
        <f t="shared" si="8"/>
        <v>1</v>
      </c>
      <c r="I278" s="40">
        <v>15000</v>
      </c>
      <c r="J278" s="43">
        <f t="shared" si="9"/>
        <v>15000</v>
      </c>
    </row>
    <row r="279" spans="1:10">
      <c r="A279" s="25" t="s">
        <v>765</v>
      </c>
      <c r="B279" s="60"/>
      <c r="C279" s="20" t="s">
        <v>542</v>
      </c>
      <c r="D279" s="22" t="s">
        <v>73</v>
      </c>
      <c r="E279" s="22" t="s">
        <v>568</v>
      </c>
      <c r="F279" s="22">
        <v>1</v>
      </c>
      <c r="G279" s="22"/>
      <c r="H279" s="22">
        <f t="shared" si="8"/>
        <v>1</v>
      </c>
      <c r="I279" s="40">
        <v>15000</v>
      </c>
      <c r="J279" s="43">
        <f t="shared" si="9"/>
        <v>15000</v>
      </c>
    </row>
    <row r="280" spans="1:10">
      <c r="A280" s="25" t="s">
        <v>765</v>
      </c>
      <c r="B280" s="60"/>
      <c r="C280" s="20" t="s">
        <v>126</v>
      </c>
      <c r="D280" s="21" t="s">
        <v>768</v>
      </c>
      <c r="E280" s="21" t="s">
        <v>768</v>
      </c>
      <c r="F280" s="22">
        <v>20</v>
      </c>
      <c r="G280" s="22"/>
      <c r="H280" s="22">
        <f t="shared" si="8"/>
        <v>20</v>
      </c>
      <c r="I280" s="40">
        <v>1200</v>
      </c>
      <c r="J280" s="43">
        <f t="shared" si="9"/>
        <v>24000</v>
      </c>
    </row>
    <row r="281" spans="1:10">
      <c r="A281" s="25" t="s">
        <v>765</v>
      </c>
      <c r="B281" s="60"/>
      <c r="C281" s="20" t="s">
        <v>69</v>
      </c>
      <c r="D281" s="22" t="s">
        <v>720</v>
      </c>
      <c r="E281" s="21" t="s">
        <v>768</v>
      </c>
      <c r="F281" s="22"/>
      <c r="G281" s="22">
        <v>1</v>
      </c>
      <c r="H281" s="22">
        <f t="shared" si="8"/>
        <v>1</v>
      </c>
      <c r="I281" s="40">
        <v>6500</v>
      </c>
      <c r="J281" s="43">
        <f t="shared" si="9"/>
        <v>6500</v>
      </c>
    </row>
    <row r="282" spans="1:10">
      <c r="A282" s="25" t="s">
        <v>765</v>
      </c>
      <c r="B282" s="60"/>
      <c r="C282" s="20" t="s">
        <v>57</v>
      </c>
      <c r="D282" s="21" t="s">
        <v>768</v>
      </c>
      <c r="E282" s="21" t="s">
        <v>768</v>
      </c>
      <c r="F282" s="22"/>
      <c r="G282" s="22">
        <v>1</v>
      </c>
      <c r="H282" s="22">
        <f t="shared" si="8"/>
        <v>1</v>
      </c>
      <c r="I282" s="40">
        <v>1100</v>
      </c>
      <c r="J282" s="43">
        <f t="shared" si="9"/>
        <v>1100</v>
      </c>
    </row>
    <row r="283" spans="1:10">
      <c r="A283" s="25" t="s">
        <v>765</v>
      </c>
      <c r="B283" s="60" t="s">
        <v>723</v>
      </c>
      <c r="C283" s="20" t="s">
        <v>84</v>
      </c>
      <c r="D283" s="22" t="s">
        <v>94</v>
      </c>
      <c r="E283" s="21" t="s">
        <v>768</v>
      </c>
      <c r="F283" s="22">
        <v>1</v>
      </c>
      <c r="G283" s="22"/>
      <c r="H283" s="22">
        <f t="shared" si="8"/>
        <v>1</v>
      </c>
      <c r="I283" s="40">
        <v>250000</v>
      </c>
      <c r="J283" s="43">
        <f t="shared" si="9"/>
        <v>250000</v>
      </c>
    </row>
    <row r="284" spans="1:10">
      <c r="A284" s="25" t="s">
        <v>765</v>
      </c>
      <c r="B284" s="60"/>
      <c r="C284" s="20" t="s">
        <v>84</v>
      </c>
      <c r="D284" s="22" t="s">
        <v>94</v>
      </c>
      <c r="E284" s="21" t="s">
        <v>768</v>
      </c>
      <c r="F284" s="22">
        <v>1</v>
      </c>
      <c r="G284" s="22"/>
      <c r="H284" s="22">
        <f t="shared" si="8"/>
        <v>1</v>
      </c>
      <c r="I284" s="40">
        <v>250000</v>
      </c>
      <c r="J284" s="43">
        <f t="shared" si="9"/>
        <v>250000</v>
      </c>
    </row>
    <row r="285" spans="1:10" ht="15.75" thickBot="1">
      <c r="A285" s="26" t="s">
        <v>765</v>
      </c>
      <c r="B285" s="80"/>
      <c r="C285" s="27" t="s">
        <v>108</v>
      </c>
      <c r="D285" s="28" t="s">
        <v>722</v>
      </c>
      <c r="E285" s="33" t="s">
        <v>768</v>
      </c>
      <c r="F285" s="28">
        <v>1</v>
      </c>
      <c r="G285" s="28"/>
      <c r="H285" s="28">
        <f t="shared" si="8"/>
        <v>1</v>
      </c>
      <c r="I285" s="41">
        <v>450000</v>
      </c>
      <c r="J285" s="44">
        <f t="shared" si="9"/>
        <v>450000</v>
      </c>
    </row>
    <row r="287" spans="1:10" ht="16.5" thickBot="1">
      <c r="A287" s="5" t="s">
        <v>763</v>
      </c>
      <c r="B287" s="5"/>
      <c r="E287" s="6"/>
      <c r="F287" s="8"/>
      <c r="G287" s="8"/>
      <c r="H287" s="8"/>
    </row>
    <row r="288" spans="1:10" ht="15.75" thickBot="1">
      <c r="A288" s="10"/>
      <c r="B288" s="10"/>
      <c r="E288" s="6"/>
      <c r="F288" s="68" t="s">
        <v>764</v>
      </c>
      <c r="G288" s="69"/>
      <c r="H288" s="69"/>
      <c r="I288" s="70"/>
      <c r="J288" s="11">
        <f>SUM(H6:H285)</f>
        <v>350</v>
      </c>
    </row>
    <row r="289" spans="1:10">
      <c r="A289" s="12" t="s">
        <v>765</v>
      </c>
      <c r="B289" s="71" t="s">
        <v>766</v>
      </c>
      <c r="C289" s="72"/>
      <c r="D289" s="13"/>
      <c r="E289" s="14"/>
      <c r="F289" s="73" t="s">
        <v>767</v>
      </c>
      <c r="G289" s="74"/>
      <c r="H289" s="74"/>
      <c r="I289" s="75"/>
      <c r="J289" s="45">
        <f>SUM(J6:J285)</f>
        <v>20580900</v>
      </c>
    </row>
    <row r="290" spans="1:10" ht="15.75" thickBot="1">
      <c r="A290" s="17" t="s">
        <v>768</v>
      </c>
      <c r="B290" s="76" t="s">
        <v>769</v>
      </c>
      <c r="C290" s="77"/>
      <c r="E290" s="14"/>
      <c r="F290" s="78" t="s">
        <v>770</v>
      </c>
      <c r="G290" s="79"/>
      <c r="H290" s="79"/>
      <c r="I290" s="79"/>
      <c r="J290" s="46">
        <f>J289*0.07</f>
        <v>1440663.0000000002</v>
      </c>
    </row>
  </sheetData>
  <mergeCells count="54"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A3:E3"/>
    <mergeCell ref="F3:J3"/>
    <mergeCell ref="A1:J1"/>
    <mergeCell ref="A2:C2"/>
    <mergeCell ref="D2:F2"/>
    <mergeCell ref="G2:H2"/>
    <mergeCell ref="I2:J2"/>
    <mergeCell ref="F288:I288"/>
    <mergeCell ref="B289:C289"/>
    <mergeCell ref="F289:I289"/>
    <mergeCell ref="B290:C290"/>
    <mergeCell ref="F290:I290"/>
    <mergeCell ref="B6:B7"/>
    <mergeCell ref="B9:B13"/>
    <mergeCell ref="B14:B15"/>
    <mergeCell ref="B16:B21"/>
    <mergeCell ref="B23:B33"/>
    <mergeCell ref="B34:B48"/>
    <mergeCell ref="B49:B56"/>
    <mergeCell ref="B58:B63"/>
    <mergeCell ref="B64:B72"/>
    <mergeCell ref="B73:B83"/>
    <mergeCell ref="B85:B86"/>
    <mergeCell ref="B87:B106"/>
    <mergeCell ref="B107:B116"/>
    <mergeCell ref="B118:B121"/>
    <mergeCell ref="B122:B137"/>
    <mergeCell ref="B138:B140"/>
    <mergeCell ref="B141:B143"/>
    <mergeCell ref="B144:B158"/>
    <mergeCell ref="B159:B161"/>
    <mergeCell ref="B162:B183"/>
    <mergeCell ref="B184:B204"/>
    <mergeCell ref="B205:B216"/>
    <mergeCell ref="B217:B219"/>
    <mergeCell ref="B220:B223"/>
    <mergeCell ref="B224:B231"/>
    <mergeCell ref="B268:B276"/>
    <mergeCell ref="B277:B282"/>
    <mergeCell ref="B283:B285"/>
    <mergeCell ref="B232:B235"/>
    <mergeCell ref="B236:B240"/>
    <mergeCell ref="B241:B245"/>
    <mergeCell ref="B246:B249"/>
    <mergeCell ref="B250:B2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selection activeCell="P11" sqref="P11"/>
    </sheetView>
  </sheetViews>
  <sheetFormatPr defaultRowHeight="15"/>
  <cols>
    <col min="1" max="1" width="5.140625" customWidth="1"/>
    <col min="2" max="2" width="11.28515625" customWidth="1"/>
    <col min="3" max="3" width="22.28515625" bestFit="1" customWidth="1"/>
    <col min="4" max="4" width="13.140625" bestFit="1" customWidth="1"/>
    <col min="5" max="5" width="20.85546875" bestFit="1" customWidth="1"/>
    <col min="6" max="6" width="5.5703125" hidden="1" customWidth="1"/>
    <col min="7" max="7" width="4.7109375" customWidth="1"/>
    <col min="8" max="8" width="4.42578125" customWidth="1"/>
    <col min="9" max="9" width="3.42578125" customWidth="1"/>
    <col min="10" max="10" width="10" style="42" customWidth="1"/>
    <col min="11" max="11" width="10.5703125" style="42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336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724</v>
      </c>
      <c r="G3" s="49"/>
      <c r="H3" s="49"/>
      <c r="I3" s="49"/>
      <c r="J3" s="49"/>
      <c r="K3" s="50"/>
    </row>
    <row r="4" spans="1:11" ht="24.7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4" t="s">
        <v>11</v>
      </c>
      <c r="H5" s="4" t="s">
        <v>12</v>
      </c>
      <c r="I5" s="61"/>
      <c r="J5" s="62"/>
      <c r="K5" s="63"/>
    </row>
    <row r="6" spans="1:11">
      <c r="A6" s="25" t="s">
        <v>765</v>
      </c>
      <c r="B6" s="60" t="s">
        <v>308</v>
      </c>
      <c r="C6" s="20" t="s">
        <v>161</v>
      </c>
      <c r="D6" s="22" t="s">
        <v>288</v>
      </c>
      <c r="E6" s="21" t="s">
        <v>768</v>
      </c>
      <c r="F6" s="22"/>
      <c r="G6" s="22">
        <v>1</v>
      </c>
      <c r="H6" s="22"/>
      <c r="I6" s="22">
        <f>H6+G6</f>
        <v>1</v>
      </c>
      <c r="J6" s="40">
        <v>1200</v>
      </c>
      <c r="K6" s="43">
        <f>J6*I6</f>
        <v>1200</v>
      </c>
    </row>
    <row r="7" spans="1:11">
      <c r="A7" s="25" t="s">
        <v>765</v>
      </c>
      <c r="B7" s="60"/>
      <c r="C7" s="20" t="s">
        <v>725</v>
      </c>
      <c r="D7" s="22" t="s">
        <v>74</v>
      </c>
      <c r="E7" s="38" t="s">
        <v>726</v>
      </c>
      <c r="F7" s="22"/>
      <c r="G7" s="22">
        <v>1</v>
      </c>
      <c r="H7" s="22"/>
      <c r="I7" s="22">
        <f t="shared" ref="I7:I55" si="0">H7+G7</f>
        <v>1</v>
      </c>
      <c r="J7" s="40">
        <v>1500</v>
      </c>
      <c r="K7" s="43">
        <f t="shared" ref="K7:K55" si="1">J7*I7</f>
        <v>1500</v>
      </c>
    </row>
    <row r="8" spans="1:11">
      <c r="A8" s="25" t="s">
        <v>765</v>
      </c>
      <c r="B8" s="60"/>
      <c r="C8" s="20" t="s">
        <v>67</v>
      </c>
      <c r="D8" s="22" t="s">
        <v>62</v>
      </c>
      <c r="E8" s="21" t="s">
        <v>768</v>
      </c>
      <c r="F8" s="22"/>
      <c r="G8" s="22"/>
      <c r="H8" s="22">
        <v>1</v>
      </c>
      <c r="I8" s="22">
        <f t="shared" si="0"/>
        <v>1</v>
      </c>
      <c r="J8" s="40">
        <v>30000</v>
      </c>
      <c r="K8" s="43">
        <f t="shared" si="1"/>
        <v>30000</v>
      </c>
    </row>
    <row r="9" spans="1:11">
      <c r="A9" s="25" t="s">
        <v>765</v>
      </c>
      <c r="B9" s="60"/>
      <c r="C9" s="20" t="s">
        <v>67</v>
      </c>
      <c r="D9" s="22" t="s">
        <v>62</v>
      </c>
      <c r="E9" s="21" t="s">
        <v>768</v>
      </c>
      <c r="F9" s="22"/>
      <c r="G9" s="22"/>
      <c r="H9" s="22">
        <v>1</v>
      </c>
      <c r="I9" s="22">
        <f t="shared" si="0"/>
        <v>1</v>
      </c>
      <c r="J9" s="40">
        <v>30000</v>
      </c>
      <c r="K9" s="43">
        <f t="shared" si="1"/>
        <v>30000</v>
      </c>
    </row>
    <row r="10" spans="1:11">
      <c r="A10" s="25" t="s">
        <v>765</v>
      </c>
      <c r="B10" s="60"/>
      <c r="C10" s="20" t="s">
        <v>67</v>
      </c>
      <c r="D10" s="22" t="s">
        <v>62</v>
      </c>
      <c r="E10" s="21" t="s">
        <v>768</v>
      </c>
      <c r="F10" s="22"/>
      <c r="G10" s="22"/>
      <c r="H10" s="22">
        <v>1</v>
      </c>
      <c r="I10" s="22">
        <f t="shared" si="0"/>
        <v>1</v>
      </c>
      <c r="J10" s="40">
        <v>30000</v>
      </c>
      <c r="K10" s="43">
        <f t="shared" si="1"/>
        <v>30000</v>
      </c>
    </row>
    <row r="11" spans="1:11">
      <c r="A11" s="25" t="s">
        <v>765</v>
      </c>
      <c r="B11" s="60"/>
      <c r="C11" s="20" t="s">
        <v>67</v>
      </c>
      <c r="D11" s="22" t="s">
        <v>62</v>
      </c>
      <c r="E11" s="21" t="s">
        <v>768</v>
      </c>
      <c r="F11" s="22"/>
      <c r="G11" s="22"/>
      <c r="H11" s="22">
        <v>1</v>
      </c>
      <c r="I11" s="22">
        <f t="shared" si="0"/>
        <v>1</v>
      </c>
      <c r="J11" s="40">
        <v>30000</v>
      </c>
      <c r="K11" s="43">
        <f t="shared" si="1"/>
        <v>30000</v>
      </c>
    </row>
    <row r="12" spans="1:11">
      <c r="A12" s="25" t="s">
        <v>765</v>
      </c>
      <c r="B12" s="60"/>
      <c r="C12" s="20" t="s">
        <v>67</v>
      </c>
      <c r="D12" s="22" t="s">
        <v>62</v>
      </c>
      <c r="E12" s="21" t="s">
        <v>768</v>
      </c>
      <c r="F12" s="22"/>
      <c r="G12" s="22"/>
      <c r="H12" s="22">
        <v>1</v>
      </c>
      <c r="I12" s="22">
        <f t="shared" si="0"/>
        <v>1</v>
      </c>
      <c r="J12" s="40">
        <v>30000</v>
      </c>
      <c r="K12" s="43">
        <f t="shared" si="1"/>
        <v>30000</v>
      </c>
    </row>
    <row r="13" spans="1:11">
      <c r="A13" s="25" t="s">
        <v>765</v>
      </c>
      <c r="B13" s="60"/>
      <c r="C13" s="20" t="s">
        <v>274</v>
      </c>
      <c r="D13" s="22" t="s">
        <v>213</v>
      </c>
      <c r="E13" s="21" t="s">
        <v>768</v>
      </c>
      <c r="F13" s="22"/>
      <c r="G13" s="22"/>
      <c r="H13" s="22">
        <v>1</v>
      </c>
      <c r="I13" s="22">
        <f t="shared" si="0"/>
        <v>1</v>
      </c>
      <c r="J13" s="40">
        <v>18500</v>
      </c>
      <c r="K13" s="43">
        <f t="shared" si="1"/>
        <v>18500</v>
      </c>
    </row>
    <row r="14" spans="1:11">
      <c r="A14" s="25" t="s">
        <v>765</v>
      </c>
      <c r="B14" s="60" t="s">
        <v>337</v>
      </c>
      <c r="C14" s="20" t="s">
        <v>496</v>
      </c>
      <c r="D14" s="22" t="s">
        <v>55</v>
      </c>
      <c r="E14" s="22" t="s">
        <v>730</v>
      </c>
      <c r="F14" s="22"/>
      <c r="G14" s="22">
        <v>1</v>
      </c>
      <c r="H14" s="22"/>
      <c r="I14" s="22">
        <f t="shared" si="0"/>
        <v>1</v>
      </c>
      <c r="J14" s="40">
        <v>15000</v>
      </c>
      <c r="K14" s="43">
        <f t="shared" si="1"/>
        <v>15000</v>
      </c>
    </row>
    <row r="15" spans="1:11">
      <c r="A15" s="25" t="s">
        <v>765</v>
      </c>
      <c r="B15" s="60"/>
      <c r="C15" s="20" t="s">
        <v>60</v>
      </c>
      <c r="D15" s="22" t="s">
        <v>172</v>
      </c>
      <c r="E15" s="22" t="s">
        <v>731</v>
      </c>
      <c r="F15" s="22"/>
      <c r="G15" s="22">
        <v>1</v>
      </c>
      <c r="H15" s="22"/>
      <c r="I15" s="22">
        <f t="shared" si="0"/>
        <v>1</v>
      </c>
      <c r="J15" s="40">
        <v>6500</v>
      </c>
      <c r="K15" s="43">
        <f t="shared" si="1"/>
        <v>6500</v>
      </c>
    </row>
    <row r="16" spans="1:11">
      <c r="A16" s="25" t="s">
        <v>765</v>
      </c>
      <c r="B16" s="60"/>
      <c r="C16" s="20" t="s">
        <v>67</v>
      </c>
      <c r="D16" s="21" t="s">
        <v>768</v>
      </c>
      <c r="E16" s="21" t="s">
        <v>768</v>
      </c>
      <c r="F16" s="22"/>
      <c r="G16" s="22">
        <v>1</v>
      </c>
      <c r="H16" s="22"/>
      <c r="I16" s="22">
        <f t="shared" si="0"/>
        <v>1</v>
      </c>
      <c r="J16" s="40">
        <v>30000</v>
      </c>
      <c r="K16" s="43">
        <f t="shared" si="1"/>
        <v>30000</v>
      </c>
    </row>
    <row r="17" spans="1:11">
      <c r="A17" s="25" t="s">
        <v>765</v>
      </c>
      <c r="B17" s="60"/>
      <c r="C17" s="20" t="s">
        <v>66</v>
      </c>
      <c r="D17" s="22" t="s">
        <v>213</v>
      </c>
      <c r="E17" s="21" t="s">
        <v>768</v>
      </c>
      <c r="F17" s="22"/>
      <c r="G17" s="22">
        <v>1</v>
      </c>
      <c r="H17" s="22"/>
      <c r="I17" s="22">
        <f t="shared" si="0"/>
        <v>1</v>
      </c>
      <c r="J17" s="40">
        <v>4500</v>
      </c>
      <c r="K17" s="43">
        <f t="shared" si="1"/>
        <v>4500</v>
      </c>
    </row>
    <row r="18" spans="1:11">
      <c r="A18" s="25" t="s">
        <v>765</v>
      </c>
      <c r="B18" s="60"/>
      <c r="C18" s="20" t="s">
        <v>60</v>
      </c>
      <c r="D18" s="21" t="s">
        <v>768</v>
      </c>
      <c r="E18" s="21" t="s">
        <v>768</v>
      </c>
      <c r="F18" s="22"/>
      <c r="G18" s="22">
        <v>1</v>
      </c>
      <c r="H18" s="22"/>
      <c r="I18" s="22">
        <f t="shared" si="0"/>
        <v>1</v>
      </c>
      <c r="J18" s="40">
        <v>6500</v>
      </c>
      <c r="K18" s="43">
        <f t="shared" si="1"/>
        <v>6500</v>
      </c>
    </row>
    <row r="19" spans="1:11">
      <c r="A19" s="25" t="s">
        <v>765</v>
      </c>
      <c r="B19" s="60"/>
      <c r="C19" s="20" t="s">
        <v>727</v>
      </c>
      <c r="D19" s="22" t="s">
        <v>72</v>
      </c>
      <c r="E19" s="22" t="s">
        <v>732</v>
      </c>
      <c r="F19" s="22"/>
      <c r="G19" s="22">
        <v>1</v>
      </c>
      <c r="H19" s="22"/>
      <c r="I19" s="22">
        <f t="shared" si="0"/>
        <v>1</v>
      </c>
      <c r="J19" s="40">
        <v>200000</v>
      </c>
      <c r="K19" s="43">
        <f t="shared" si="1"/>
        <v>200000</v>
      </c>
    </row>
    <row r="20" spans="1:11">
      <c r="A20" s="25" t="s">
        <v>765</v>
      </c>
      <c r="B20" s="60"/>
      <c r="C20" s="20" t="s">
        <v>175</v>
      </c>
      <c r="D20" s="21" t="s">
        <v>768</v>
      </c>
      <c r="E20" s="21" t="s">
        <v>768</v>
      </c>
      <c r="F20" s="22"/>
      <c r="G20" s="22">
        <v>1</v>
      </c>
      <c r="H20" s="22"/>
      <c r="I20" s="22">
        <f t="shared" si="0"/>
        <v>1</v>
      </c>
      <c r="J20" s="40">
        <v>375000</v>
      </c>
      <c r="K20" s="43">
        <f t="shared" si="1"/>
        <v>375000</v>
      </c>
    </row>
    <row r="21" spans="1:11">
      <c r="A21" s="25" t="s">
        <v>765</v>
      </c>
      <c r="B21" s="3" t="s">
        <v>728</v>
      </c>
      <c r="C21" s="20" t="s">
        <v>729</v>
      </c>
      <c r="D21" s="22" t="s">
        <v>217</v>
      </c>
      <c r="E21" s="22">
        <v>12912524</v>
      </c>
      <c r="F21" s="22"/>
      <c r="G21" s="22">
        <v>1</v>
      </c>
      <c r="H21" s="22"/>
      <c r="I21" s="22">
        <f t="shared" si="0"/>
        <v>1</v>
      </c>
      <c r="J21" s="40">
        <v>450000</v>
      </c>
      <c r="K21" s="43">
        <f t="shared" si="1"/>
        <v>450000</v>
      </c>
    </row>
    <row r="22" spans="1:11">
      <c r="A22" s="25" t="s">
        <v>765</v>
      </c>
      <c r="B22" s="60" t="s">
        <v>733</v>
      </c>
      <c r="C22" s="20" t="s">
        <v>734</v>
      </c>
      <c r="D22" s="22" t="s">
        <v>739</v>
      </c>
      <c r="E22" s="21" t="s">
        <v>768</v>
      </c>
      <c r="F22" s="22"/>
      <c r="G22" s="22">
        <v>1</v>
      </c>
      <c r="H22" s="22"/>
      <c r="I22" s="22">
        <f t="shared" si="0"/>
        <v>1</v>
      </c>
      <c r="J22" s="40">
        <v>2500</v>
      </c>
      <c r="K22" s="43">
        <f t="shared" si="1"/>
        <v>2500</v>
      </c>
    </row>
    <row r="23" spans="1:11">
      <c r="A23" s="25" t="s">
        <v>765</v>
      </c>
      <c r="B23" s="60"/>
      <c r="C23" s="20" t="s">
        <v>735</v>
      </c>
      <c r="D23" s="21" t="s">
        <v>768</v>
      </c>
      <c r="E23" s="21" t="s">
        <v>768</v>
      </c>
      <c r="F23" s="22"/>
      <c r="G23" s="22"/>
      <c r="H23" s="22">
        <v>1</v>
      </c>
      <c r="I23" s="22">
        <f t="shared" si="0"/>
        <v>1</v>
      </c>
      <c r="J23" s="40">
        <v>6500</v>
      </c>
      <c r="K23" s="43">
        <f t="shared" si="1"/>
        <v>6500</v>
      </c>
    </row>
    <row r="24" spans="1:11">
      <c r="A24" s="25" t="s">
        <v>765</v>
      </c>
      <c r="B24" s="60"/>
      <c r="C24" s="20" t="s">
        <v>736</v>
      </c>
      <c r="D24" s="22" t="s">
        <v>740</v>
      </c>
      <c r="E24" s="22" t="s">
        <v>743</v>
      </c>
      <c r="F24" s="22"/>
      <c r="G24" s="22">
        <v>1</v>
      </c>
      <c r="H24" s="22"/>
      <c r="I24" s="22">
        <f t="shared" si="0"/>
        <v>1</v>
      </c>
      <c r="J24" s="40">
        <v>38000</v>
      </c>
      <c r="K24" s="43">
        <f t="shared" si="1"/>
        <v>38000</v>
      </c>
    </row>
    <row r="25" spans="1:11">
      <c r="A25" s="25" t="s">
        <v>765</v>
      </c>
      <c r="B25" s="60"/>
      <c r="C25" s="20" t="s">
        <v>736</v>
      </c>
      <c r="D25" s="22" t="s">
        <v>740</v>
      </c>
      <c r="E25" s="22" t="s">
        <v>744</v>
      </c>
      <c r="F25" s="22"/>
      <c r="G25" s="22">
        <v>1</v>
      </c>
      <c r="H25" s="22"/>
      <c r="I25" s="22">
        <f t="shared" si="0"/>
        <v>1</v>
      </c>
      <c r="J25" s="40">
        <v>38000</v>
      </c>
      <c r="K25" s="43">
        <f t="shared" si="1"/>
        <v>38000</v>
      </c>
    </row>
    <row r="26" spans="1:11">
      <c r="A26" s="25" t="s">
        <v>765</v>
      </c>
      <c r="B26" s="60"/>
      <c r="C26" s="20" t="s">
        <v>736</v>
      </c>
      <c r="D26" s="22" t="s">
        <v>740</v>
      </c>
      <c r="E26" s="22" t="s">
        <v>745</v>
      </c>
      <c r="F26" s="22"/>
      <c r="G26" s="22">
        <v>1</v>
      </c>
      <c r="H26" s="22"/>
      <c r="I26" s="22">
        <f t="shared" si="0"/>
        <v>1</v>
      </c>
      <c r="J26" s="40">
        <v>38000</v>
      </c>
      <c r="K26" s="43">
        <f t="shared" si="1"/>
        <v>38000</v>
      </c>
    </row>
    <row r="27" spans="1:11">
      <c r="A27" s="25" t="s">
        <v>765</v>
      </c>
      <c r="B27" s="60"/>
      <c r="C27" s="20" t="s">
        <v>736</v>
      </c>
      <c r="D27" s="22" t="s">
        <v>740</v>
      </c>
      <c r="E27" s="22" t="s">
        <v>746</v>
      </c>
      <c r="F27" s="22"/>
      <c r="G27" s="22">
        <v>1</v>
      </c>
      <c r="H27" s="22"/>
      <c r="I27" s="22">
        <f t="shared" si="0"/>
        <v>1</v>
      </c>
      <c r="J27" s="40">
        <v>38000</v>
      </c>
      <c r="K27" s="43">
        <f t="shared" si="1"/>
        <v>38000</v>
      </c>
    </row>
    <row r="28" spans="1:11">
      <c r="A28" s="25" t="s">
        <v>765</v>
      </c>
      <c r="B28" s="60" t="s">
        <v>51</v>
      </c>
      <c r="C28" s="20" t="s">
        <v>737</v>
      </c>
      <c r="D28" s="21" t="s">
        <v>768</v>
      </c>
      <c r="E28" s="21" t="s">
        <v>768</v>
      </c>
      <c r="F28" s="22"/>
      <c r="G28" s="22">
        <v>2</v>
      </c>
      <c r="H28" s="22"/>
      <c r="I28" s="22">
        <f t="shared" si="0"/>
        <v>2</v>
      </c>
      <c r="J28" s="40">
        <v>14000</v>
      </c>
      <c r="K28" s="43">
        <f t="shared" si="1"/>
        <v>28000</v>
      </c>
    </row>
    <row r="29" spans="1:11">
      <c r="A29" s="25" t="s">
        <v>765</v>
      </c>
      <c r="B29" s="60"/>
      <c r="C29" s="20" t="s">
        <v>738</v>
      </c>
      <c r="D29" s="22" t="s">
        <v>741</v>
      </c>
      <c r="E29" s="22" t="s">
        <v>742</v>
      </c>
      <c r="F29" s="22"/>
      <c r="G29" s="22"/>
      <c r="H29" s="22">
        <v>1</v>
      </c>
      <c r="I29" s="22">
        <f t="shared" si="0"/>
        <v>1</v>
      </c>
      <c r="J29" s="40">
        <v>52000</v>
      </c>
      <c r="K29" s="43">
        <f t="shared" si="1"/>
        <v>52000</v>
      </c>
    </row>
    <row r="30" spans="1:11">
      <c r="A30" s="25" t="s">
        <v>765</v>
      </c>
      <c r="B30" s="60"/>
      <c r="C30" s="20" t="s">
        <v>22</v>
      </c>
      <c r="D30" s="22" t="s">
        <v>38</v>
      </c>
      <c r="E30" s="22" t="s">
        <v>748</v>
      </c>
      <c r="F30" s="22"/>
      <c r="G30" s="22"/>
      <c r="H30" s="22">
        <v>1</v>
      </c>
      <c r="I30" s="22">
        <f t="shared" si="0"/>
        <v>1</v>
      </c>
      <c r="J30" s="40">
        <v>80000</v>
      </c>
      <c r="K30" s="43">
        <f t="shared" si="1"/>
        <v>80000</v>
      </c>
    </row>
    <row r="31" spans="1:11">
      <c r="A31" s="25" t="s">
        <v>765</v>
      </c>
      <c r="B31" s="60"/>
      <c r="C31" s="20" t="s">
        <v>29</v>
      </c>
      <c r="D31" s="22" t="s">
        <v>38</v>
      </c>
      <c r="E31" s="21" t="s">
        <v>768</v>
      </c>
      <c r="F31" s="22"/>
      <c r="G31" s="22">
        <v>1</v>
      </c>
      <c r="H31" s="22"/>
      <c r="I31" s="22">
        <f t="shared" si="0"/>
        <v>1</v>
      </c>
      <c r="J31" s="40">
        <v>3500</v>
      </c>
      <c r="K31" s="43">
        <f t="shared" si="1"/>
        <v>3500</v>
      </c>
    </row>
    <row r="32" spans="1:11">
      <c r="A32" s="25" t="s">
        <v>765</v>
      </c>
      <c r="B32" s="60"/>
      <c r="C32" s="20" t="s">
        <v>57</v>
      </c>
      <c r="D32" s="22" t="s">
        <v>71</v>
      </c>
      <c r="E32" s="22">
        <v>79642</v>
      </c>
      <c r="F32" s="22"/>
      <c r="G32" s="22">
        <v>1</v>
      </c>
      <c r="H32" s="22"/>
      <c r="I32" s="22">
        <f t="shared" si="0"/>
        <v>1</v>
      </c>
      <c r="J32" s="40">
        <v>1100</v>
      </c>
      <c r="K32" s="43">
        <f t="shared" si="1"/>
        <v>1100</v>
      </c>
    </row>
    <row r="33" spans="1:11">
      <c r="A33" s="25" t="s">
        <v>765</v>
      </c>
      <c r="B33" s="60"/>
      <c r="C33" s="20" t="s">
        <v>16</v>
      </c>
      <c r="D33" s="22" t="s">
        <v>213</v>
      </c>
      <c r="E33" s="21" t="s">
        <v>768</v>
      </c>
      <c r="F33" s="22"/>
      <c r="G33" s="22">
        <v>1</v>
      </c>
      <c r="H33" s="22"/>
      <c r="I33" s="22">
        <f t="shared" si="0"/>
        <v>1</v>
      </c>
      <c r="J33" s="40">
        <v>6500</v>
      </c>
      <c r="K33" s="43">
        <f t="shared" si="1"/>
        <v>6500</v>
      </c>
    </row>
    <row r="34" spans="1:11">
      <c r="A34" s="25" t="s">
        <v>765</v>
      </c>
      <c r="B34" s="60"/>
      <c r="C34" s="20" t="s">
        <v>28</v>
      </c>
      <c r="D34" s="22" t="s">
        <v>747</v>
      </c>
      <c r="E34" s="22" t="s">
        <v>425</v>
      </c>
      <c r="F34" s="22"/>
      <c r="G34" s="22">
        <v>1</v>
      </c>
      <c r="H34" s="22"/>
      <c r="I34" s="22">
        <f t="shared" si="0"/>
        <v>1</v>
      </c>
      <c r="J34" s="40">
        <v>38000</v>
      </c>
      <c r="K34" s="43">
        <f t="shared" si="1"/>
        <v>38000</v>
      </c>
    </row>
    <row r="35" spans="1:11">
      <c r="A35" s="25" t="s">
        <v>765</v>
      </c>
      <c r="B35" s="60"/>
      <c r="C35" s="20" t="s">
        <v>180</v>
      </c>
      <c r="D35" s="21" t="s">
        <v>768</v>
      </c>
      <c r="E35" s="21" t="s">
        <v>768</v>
      </c>
      <c r="F35" s="22"/>
      <c r="G35" s="22"/>
      <c r="H35" s="22">
        <v>1</v>
      </c>
      <c r="I35" s="22">
        <f t="shared" si="0"/>
        <v>1</v>
      </c>
      <c r="J35" s="40">
        <v>65000</v>
      </c>
      <c r="K35" s="43">
        <f t="shared" si="1"/>
        <v>65000</v>
      </c>
    </row>
    <row r="36" spans="1:11">
      <c r="A36" s="25" t="s">
        <v>765</v>
      </c>
      <c r="B36" s="60"/>
      <c r="C36" s="20" t="s">
        <v>69</v>
      </c>
      <c r="D36" s="21" t="s">
        <v>768</v>
      </c>
      <c r="E36" s="21" t="s">
        <v>768</v>
      </c>
      <c r="F36" s="22"/>
      <c r="G36" s="22">
        <v>1</v>
      </c>
      <c r="H36" s="22"/>
      <c r="I36" s="22">
        <f t="shared" si="0"/>
        <v>1</v>
      </c>
      <c r="J36" s="40">
        <v>6500</v>
      </c>
      <c r="K36" s="43">
        <f t="shared" si="1"/>
        <v>6500</v>
      </c>
    </row>
    <row r="37" spans="1:11">
      <c r="A37" s="25" t="s">
        <v>765</v>
      </c>
      <c r="B37" s="60" t="s">
        <v>185</v>
      </c>
      <c r="C37" s="20" t="s">
        <v>161</v>
      </c>
      <c r="D37" s="22" t="s">
        <v>171</v>
      </c>
      <c r="E37" s="21" t="s">
        <v>768</v>
      </c>
      <c r="F37" s="22"/>
      <c r="G37" s="22">
        <v>1</v>
      </c>
      <c r="H37" s="22"/>
      <c r="I37" s="22">
        <f t="shared" si="0"/>
        <v>1</v>
      </c>
      <c r="J37" s="40">
        <v>1200</v>
      </c>
      <c r="K37" s="43">
        <f t="shared" si="1"/>
        <v>1200</v>
      </c>
    </row>
    <row r="38" spans="1:11">
      <c r="A38" s="25" t="s">
        <v>765</v>
      </c>
      <c r="B38" s="60"/>
      <c r="C38" s="20" t="s">
        <v>41</v>
      </c>
      <c r="D38" s="22" t="s">
        <v>34</v>
      </c>
      <c r="E38" s="22" t="s">
        <v>750</v>
      </c>
      <c r="F38" s="22"/>
      <c r="G38" s="22"/>
      <c r="H38" s="22">
        <v>1</v>
      </c>
      <c r="I38" s="22">
        <f t="shared" si="0"/>
        <v>1</v>
      </c>
      <c r="J38" s="40">
        <v>45000</v>
      </c>
      <c r="K38" s="43">
        <f t="shared" si="1"/>
        <v>45000</v>
      </c>
    </row>
    <row r="39" spans="1:11">
      <c r="A39" s="25" t="s">
        <v>765</v>
      </c>
      <c r="B39" s="60"/>
      <c r="C39" s="20" t="s">
        <v>397</v>
      </c>
      <c r="D39" s="22" t="s">
        <v>213</v>
      </c>
      <c r="E39" s="21" t="s">
        <v>768</v>
      </c>
      <c r="F39" s="22"/>
      <c r="G39" s="22">
        <v>1</v>
      </c>
      <c r="H39" s="22"/>
      <c r="I39" s="22">
        <f t="shared" si="0"/>
        <v>1</v>
      </c>
      <c r="J39" s="40">
        <v>6500</v>
      </c>
      <c r="K39" s="43">
        <f t="shared" si="1"/>
        <v>6500</v>
      </c>
    </row>
    <row r="40" spans="1:11">
      <c r="A40" s="25" t="s">
        <v>765</v>
      </c>
      <c r="B40" s="60"/>
      <c r="C40" s="20" t="s">
        <v>180</v>
      </c>
      <c r="D40" s="21" t="s">
        <v>768</v>
      </c>
      <c r="E40" s="21" t="s">
        <v>768</v>
      </c>
      <c r="F40" s="22"/>
      <c r="G40" s="22"/>
      <c r="H40" s="22">
        <v>1</v>
      </c>
      <c r="I40" s="22">
        <f t="shared" si="0"/>
        <v>1</v>
      </c>
      <c r="J40" s="40">
        <v>65000</v>
      </c>
      <c r="K40" s="43">
        <f t="shared" si="1"/>
        <v>65000</v>
      </c>
    </row>
    <row r="41" spans="1:11">
      <c r="A41" s="25" t="s">
        <v>765</v>
      </c>
      <c r="B41" s="60"/>
      <c r="C41" s="20" t="s">
        <v>21</v>
      </c>
      <c r="D41" s="21" t="s">
        <v>768</v>
      </c>
      <c r="E41" s="21" t="s">
        <v>768</v>
      </c>
      <c r="F41" s="22"/>
      <c r="G41" s="22">
        <v>1</v>
      </c>
      <c r="H41" s="22"/>
      <c r="I41" s="22">
        <f t="shared" si="0"/>
        <v>1</v>
      </c>
      <c r="J41" s="40">
        <v>45000</v>
      </c>
      <c r="K41" s="43">
        <f t="shared" si="1"/>
        <v>45000</v>
      </c>
    </row>
    <row r="42" spans="1:11">
      <c r="A42" s="25" t="s">
        <v>765</v>
      </c>
      <c r="B42" s="60"/>
      <c r="C42" s="20" t="s">
        <v>346</v>
      </c>
      <c r="D42" s="22" t="s">
        <v>71</v>
      </c>
      <c r="E42" s="22">
        <v>7969</v>
      </c>
      <c r="F42" s="22"/>
      <c r="G42" s="22">
        <v>1</v>
      </c>
      <c r="H42" s="22"/>
      <c r="I42" s="22">
        <f t="shared" si="0"/>
        <v>1</v>
      </c>
      <c r="J42" s="40">
        <v>1100</v>
      </c>
      <c r="K42" s="43">
        <f t="shared" si="1"/>
        <v>1100</v>
      </c>
    </row>
    <row r="43" spans="1:11">
      <c r="A43" s="25" t="s">
        <v>765</v>
      </c>
      <c r="B43" s="60"/>
      <c r="C43" s="20" t="s">
        <v>32</v>
      </c>
      <c r="D43" s="21" t="s">
        <v>768</v>
      </c>
      <c r="E43" s="21" t="s">
        <v>768</v>
      </c>
      <c r="F43" s="22"/>
      <c r="G43" s="22">
        <v>1</v>
      </c>
      <c r="H43" s="22"/>
      <c r="I43" s="22">
        <f t="shared" si="0"/>
        <v>1</v>
      </c>
      <c r="J43" s="40">
        <v>6500</v>
      </c>
      <c r="K43" s="43">
        <f t="shared" si="1"/>
        <v>6500</v>
      </c>
    </row>
    <row r="44" spans="1:11">
      <c r="A44" s="25" t="s">
        <v>765</v>
      </c>
      <c r="B44" s="60"/>
      <c r="C44" s="20" t="s">
        <v>161</v>
      </c>
      <c r="D44" s="21" t="s">
        <v>768</v>
      </c>
      <c r="E44" s="22" t="s">
        <v>749</v>
      </c>
      <c r="F44" s="22"/>
      <c r="G44" s="22">
        <v>1</v>
      </c>
      <c r="H44" s="22"/>
      <c r="I44" s="22">
        <f t="shared" si="0"/>
        <v>1</v>
      </c>
      <c r="J44" s="40">
        <v>1200</v>
      </c>
      <c r="K44" s="43">
        <f t="shared" si="1"/>
        <v>1200</v>
      </c>
    </row>
    <row r="45" spans="1:11">
      <c r="A45" s="25" t="s">
        <v>765</v>
      </c>
      <c r="B45" s="60"/>
      <c r="C45" s="20" t="s">
        <v>69</v>
      </c>
      <c r="D45" s="22" t="s">
        <v>196</v>
      </c>
      <c r="E45" s="22" t="s">
        <v>197</v>
      </c>
      <c r="F45" s="22"/>
      <c r="G45" s="22"/>
      <c r="H45" s="22">
        <v>1</v>
      </c>
      <c r="I45" s="22">
        <f t="shared" si="0"/>
        <v>1</v>
      </c>
      <c r="J45" s="40">
        <v>6500</v>
      </c>
      <c r="K45" s="43">
        <f t="shared" si="1"/>
        <v>6500</v>
      </c>
    </row>
    <row r="46" spans="1:11">
      <c r="A46" s="25" t="s">
        <v>765</v>
      </c>
      <c r="B46" s="60" t="s">
        <v>78</v>
      </c>
      <c r="C46" s="20" t="s">
        <v>69</v>
      </c>
      <c r="D46" s="22" t="s">
        <v>196</v>
      </c>
      <c r="E46" s="22" t="s">
        <v>197</v>
      </c>
      <c r="F46" s="22"/>
      <c r="G46" s="22"/>
      <c r="H46" s="22">
        <v>1</v>
      </c>
      <c r="I46" s="22">
        <f t="shared" si="0"/>
        <v>1</v>
      </c>
      <c r="J46" s="40">
        <v>6500</v>
      </c>
      <c r="K46" s="43">
        <f t="shared" si="1"/>
        <v>6500</v>
      </c>
    </row>
    <row r="47" spans="1:11">
      <c r="A47" s="25" t="s">
        <v>765</v>
      </c>
      <c r="B47" s="60"/>
      <c r="C47" s="20" t="s">
        <v>69</v>
      </c>
      <c r="D47" s="22" t="s">
        <v>247</v>
      </c>
      <c r="E47" s="22" t="s">
        <v>758</v>
      </c>
      <c r="F47" s="22"/>
      <c r="G47" s="22">
        <v>1</v>
      </c>
      <c r="H47" s="22"/>
      <c r="I47" s="22">
        <f t="shared" si="0"/>
        <v>1</v>
      </c>
      <c r="J47" s="40">
        <v>6500</v>
      </c>
      <c r="K47" s="43">
        <f t="shared" si="1"/>
        <v>6500</v>
      </c>
    </row>
    <row r="48" spans="1:11">
      <c r="A48" s="25" t="s">
        <v>765</v>
      </c>
      <c r="B48" s="60"/>
      <c r="C48" s="20" t="s">
        <v>69</v>
      </c>
      <c r="D48" s="22" t="s">
        <v>247</v>
      </c>
      <c r="E48" s="22" t="s">
        <v>757</v>
      </c>
      <c r="F48" s="22"/>
      <c r="G48" s="22">
        <v>1</v>
      </c>
      <c r="H48" s="22"/>
      <c r="I48" s="22">
        <f t="shared" si="0"/>
        <v>1</v>
      </c>
      <c r="J48" s="40">
        <v>6500</v>
      </c>
      <c r="K48" s="43">
        <f t="shared" si="1"/>
        <v>6500</v>
      </c>
    </row>
    <row r="49" spans="1:11">
      <c r="A49" s="25" t="s">
        <v>765</v>
      </c>
      <c r="B49" s="60" t="s">
        <v>753</v>
      </c>
      <c r="C49" s="20" t="s">
        <v>84</v>
      </c>
      <c r="D49" s="22" t="s">
        <v>94</v>
      </c>
      <c r="E49" s="38" t="s">
        <v>756</v>
      </c>
      <c r="F49" s="22"/>
      <c r="G49" s="22">
        <v>1</v>
      </c>
      <c r="H49" s="22"/>
      <c r="I49" s="22">
        <f t="shared" si="0"/>
        <v>1</v>
      </c>
      <c r="J49" s="40">
        <v>250000</v>
      </c>
      <c r="K49" s="43">
        <f t="shared" si="1"/>
        <v>250000</v>
      </c>
    </row>
    <row r="50" spans="1:11">
      <c r="A50" s="25" t="s">
        <v>765</v>
      </c>
      <c r="B50" s="60"/>
      <c r="C50" s="20" t="s">
        <v>100</v>
      </c>
      <c r="D50" s="22" t="s">
        <v>94</v>
      </c>
      <c r="E50" s="38" t="s">
        <v>755</v>
      </c>
      <c r="F50" s="22"/>
      <c r="G50" s="22">
        <v>1</v>
      </c>
      <c r="H50" s="22"/>
      <c r="I50" s="22">
        <f t="shared" si="0"/>
        <v>1</v>
      </c>
      <c r="J50" s="40">
        <v>250000</v>
      </c>
      <c r="K50" s="43">
        <f t="shared" si="1"/>
        <v>250000</v>
      </c>
    </row>
    <row r="51" spans="1:11">
      <c r="A51" s="25" t="s">
        <v>765</v>
      </c>
      <c r="B51" s="60"/>
      <c r="C51" s="20" t="s">
        <v>100</v>
      </c>
      <c r="D51" s="22" t="s">
        <v>94</v>
      </c>
      <c r="E51" s="38" t="s">
        <v>754</v>
      </c>
      <c r="F51" s="22"/>
      <c r="G51" s="22">
        <v>1</v>
      </c>
      <c r="H51" s="22"/>
      <c r="I51" s="22">
        <f t="shared" si="0"/>
        <v>1</v>
      </c>
      <c r="J51" s="40">
        <v>250000</v>
      </c>
      <c r="K51" s="43">
        <f t="shared" si="1"/>
        <v>250000</v>
      </c>
    </row>
    <row r="52" spans="1:11">
      <c r="A52" s="25" t="s">
        <v>765</v>
      </c>
      <c r="B52" s="60" t="s">
        <v>752</v>
      </c>
      <c r="C52" s="20" t="s">
        <v>751</v>
      </c>
      <c r="D52" s="22" t="s">
        <v>213</v>
      </c>
      <c r="E52" s="21" t="s">
        <v>768</v>
      </c>
      <c r="F52" s="22"/>
      <c r="G52" s="22">
        <v>1</v>
      </c>
      <c r="H52" s="22"/>
      <c r="I52" s="22">
        <f t="shared" si="0"/>
        <v>1</v>
      </c>
      <c r="J52" s="40">
        <v>2500</v>
      </c>
      <c r="K52" s="43">
        <f t="shared" si="1"/>
        <v>2500</v>
      </c>
    </row>
    <row r="53" spans="1:11">
      <c r="A53" s="25" t="s">
        <v>765</v>
      </c>
      <c r="B53" s="60"/>
      <c r="C53" s="20" t="s">
        <v>759</v>
      </c>
      <c r="D53" s="22" t="s">
        <v>73</v>
      </c>
      <c r="E53" s="22" t="s">
        <v>760</v>
      </c>
      <c r="F53" s="22"/>
      <c r="G53" s="22">
        <v>1</v>
      </c>
      <c r="H53" s="22"/>
      <c r="I53" s="22">
        <f t="shared" si="0"/>
        <v>1</v>
      </c>
      <c r="J53" s="40">
        <v>15000</v>
      </c>
      <c r="K53" s="43">
        <f t="shared" si="1"/>
        <v>15000</v>
      </c>
    </row>
    <row r="54" spans="1:11">
      <c r="A54" s="25" t="s">
        <v>765</v>
      </c>
      <c r="B54" s="60"/>
      <c r="C54" s="20" t="s">
        <v>751</v>
      </c>
      <c r="D54" s="22" t="s">
        <v>677</v>
      </c>
      <c r="E54" s="21" t="s">
        <v>768</v>
      </c>
      <c r="F54" s="22"/>
      <c r="G54" s="22">
        <v>1</v>
      </c>
      <c r="H54" s="22"/>
      <c r="I54" s="22">
        <f t="shared" si="0"/>
        <v>1</v>
      </c>
      <c r="J54" s="40">
        <v>2500</v>
      </c>
      <c r="K54" s="43">
        <f t="shared" si="1"/>
        <v>2500</v>
      </c>
    </row>
    <row r="55" spans="1:11" ht="15.75" thickBot="1">
      <c r="A55" s="26" t="s">
        <v>765</v>
      </c>
      <c r="B55" s="80"/>
      <c r="C55" s="27" t="s">
        <v>759</v>
      </c>
      <c r="D55" s="28" t="s">
        <v>112</v>
      </c>
      <c r="E55" s="33" t="s">
        <v>768</v>
      </c>
      <c r="F55" s="28"/>
      <c r="G55" s="28"/>
      <c r="H55" s="28">
        <v>1</v>
      </c>
      <c r="I55" s="28">
        <f t="shared" si="0"/>
        <v>1</v>
      </c>
      <c r="J55" s="41">
        <v>15000</v>
      </c>
      <c r="K55" s="44">
        <f t="shared" si="1"/>
        <v>15000</v>
      </c>
    </row>
    <row r="57" spans="1:11" ht="16.5" thickBot="1">
      <c r="A57" s="5" t="s">
        <v>763</v>
      </c>
      <c r="B57" s="5"/>
      <c r="E57" s="6"/>
      <c r="F57" s="7"/>
      <c r="G57" s="8"/>
      <c r="H57" s="8"/>
      <c r="I57" s="8"/>
      <c r="K57" s="8"/>
    </row>
    <row r="58" spans="1:11" ht="15.75" thickBot="1">
      <c r="A58" s="10"/>
      <c r="B58" s="10"/>
      <c r="E58" s="6"/>
      <c r="F58" s="7"/>
      <c r="G58" s="68" t="s">
        <v>764</v>
      </c>
      <c r="H58" s="69"/>
      <c r="I58" s="69"/>
      <c r="J58" s="70"/>
      <c r="K58" s="11">
        <f>SUM(I6:I55)</f>
        <v>51</v>
      </c>
    </row>
    <row r="59" spans="1:11">
      <c r="A59" s="12" t="s">
        <v>765</v>
      </c>
      <c r="B59" s="71" t="s">
        <v>766</v>
      </c>
      <c r="C59" s="72"/>
      <c r="D59" s="13"/>
      <c r="E59" s="14"/>
      <c r="F59" s="15"/>
      <c r="G59" s="73" t="s">
        <v>767</v>
      </c>
      <c r="H59" s="74"/>
      <c r="I59" s="74"/>
      <c r="J59" s="75"/>
      <c r="K59" s="45">
        <f>SUM(K6:K55)</f>
        <v>2682800</v>
      </c>
    </row>
    <row r="60" spans="1:11" ht="15.75" thickBot="1">
      <c r="A60" s="17" t="s">
        <v>768</v>
      </c>
      <c r="B60" s="76" t="s">
        <v>769</v>
      </c>
      <c r="C60" s="77"/>
      <c r="E60" s="14"/>
      <c r="F60" s="15"/>
      <c r="G60" s="78" t="s">
        <v>770</v>
      </c>
      <c r="H60" s="79"/>
      <c r="I60" s="79"/>
      <c r="J60" s="79"/>
      <c r="K60" s="46">
        <f>K59*0.07</f>
        <v>187796.00000000003</v>
      </c>
    </row>
    <row r="61" spans="1:11">
      <c r="J61" s="8"/>
      <c r="K61" s="8"/>
    </row>
    <row r="62" spans="1:11">
      <c r="J62" s="8"/>
      <c r="K62" s="8"/>
    </row>
    <row r="63" spans="1:11">
      <c r="J63" s="8"/>
      <c r="K63" s="8"/>
    </row>
    <row r="64" spans="1:11">
      <c r="J64" s="8"/>
      <c r="K64" s="8"/>
    </row>
    <row r="65" spans="10:11">
      <c r="J65" s="8"/>
      <c r="K65" s="8"/>
    </row>
    <row r="66" spans="10:11">
      <c r="J66" s="8"/>
      <c r="K66" s="8"/>
    </row>
    <row r="67" spans="10:11">
      <c r="J67" s="8"/>
      <c r="K67" s="8"/>
    </row>
    <row r="68" spans="10:11">
      <c r="J68" s="8"/>
      <c r="K68" s="8"/>
    </row>
    <row r="69" spans="10:11">
      <c r="J69" s="8"/>
      <c r="K69" s="8"/>
    </row>
  </sheetData>
  <mergeCells count="30">
    <mergeCell ref="A3:E3"/>
    <mergeCell ref="F3:K3"/>
    <mergeCell ref="A1:K1"/>
    <mergeCell ref="A2:C2"/>
    <mergeCell ref="D2:G2"/>
    <mergeCell ref="H2:I2"/>
    <mergeCell ref="J2:K2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B6:B13"/>
    <mergeCell ref="B14:B20"/>
    <mergeCell ref="B22:B27"/>
    <mergeCell ref="B28:B36"/>
    <mergeCell ref="B37:B45"/>
    <mergeCell ref="B60:C60"/>
    <mergeCell ref="G60:J60"/>
    <mergeCell ref="B46:B48"/>
    <mergeCell ref="B49:B51"/>
    <mergeCell ref="B52:B55"/>
    <mergeCell ref="G58:J58"/>
    <mergeCell ref="B59:C59"/>
    <mergeCell ref="G59:J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P2" sqref="P2"/>
    </sheetView>
  </sheetViews>
  <sheetFormatPr defaultRowHeight="15"/>
  <cols>
    <col min="1" max="1" width="4.85546875" customWidth="1"/>
    <col min="2" max="2" width="9.7109375" customWidth="1"/>
    <col min="3" max="3" width="20.85546875" bestFit="1" customWidth="1"/>
    <col min="4" max="4" width="10.5703125" bestFit="1" customWidth="1"/>
    <col min="5" max="5" width="23.7109375" bestFit="1" customWidth="1"/>
    <col min="6" max="6" width="9.140625" hidden="1" customWidth="1"/>
    <col min="7" max="7" width="4.85546875" customWidth="1"/>
    <col min="8" max="8" width="3.85546875" customWidth="1"/>
    <col min="9" max="9" width="4.28515625" customWidth="1"/>
    <col min="10" max="10" width="9.5703125" customWidth="1"/>
    <col min="11" max="11" width="8.855468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206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198</v>
      </c>
      <c r="G3" s="49"/>
      <c r="H3" s="49"/>
      <c r="I3" s="49"/>
      <c r="J3" s="49"/>
      <c r="K3" s="50"/>
    </row>
    <row r="4" spans="1:11" ht="24.7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154</v>
      </c>
      <c r="C6" s="20" t="s">
        <v>84</v>
      </c>
      <c r="D6" s="22" t="s">
        <v>94</v>
      </c>
      <c r="E6" s="22" t="s">
        <v>200</v>
      </c>
      <c r="F6" s="22"/>
      <c r="G6" s="22">
        <v>1</v>
      </c>
      <c r="H6" s="22"/>
      <c r="I6" s="22">
        <f>H6+G6</f>
        <v>1</v>
      </c>
      <c r="J6" s="29">
        <v>250000</v>
      </c>
      <c r="K6" s="30">
        <f>J6*I6</f>
        <v>250000</v>
      </c>
    </row>
    <row r="7" spans="1:11">
      <c r="A7" s="25" t="s">
        <v>765</v>
      </c>
      <c r="B7" s="60"/>
      <c r="C7" s="20" t="s">
        <v>100</v>
      </c>
      <c r="D7" s="22" t="s">
        <v>107</v>
      </c>
      <c r="E7" s="22" t="s">
        <v>203</v>
      </c>
      <c r="F7" s="22"/>
      <c r="G7" s="22">
        <v>1</v>
      </c>
      <c r="H7" s="22"/>
      <c r="I7" s="22">
        <f t="shared" ref="I7:I22" si="0">H7+G7</f>
        <v>1</v>
      </c>
      <c r="J7" s="29">
        <v>250000</v>
      </c>
      <c r="K7" s="30">
        <f t="shared" ref="K7:K22" si="1">J7*I7</f>
        <v>250000</v>
      </c>
    </row>
    <row r="8" spans="1:11">
      <c r="A8" s="25" t="s">
        <v>765</v>
      </c>
      <c r="B8" s="60" t="s">
        <v>80</v>
      </c>
      <c r="C8" s="20" t="s">
        <v>57</v>
      </c>
      <c r="D8" s="22" t="s">
        <v>201</v>
      </c>
      <c r="E8" s="22" t="s">
        <v>204</v>
      </c>
      <c r="F8" s="22"/>
      <c r="G8" s="22">
        <v>1</v>
      </c>
      <c r="H8" s="22"/>
      <c r="I8" s="22">
        <f t="shared" si="0"/>
        <v>1</v>
      </c>
      <c r="J8" s="29">
        <v>1100</v>
      </c>
      <c r="K8" s="30">
        <f t="shared" si="1"/>
        <v>1100</v>
      </c>
    </row>
    <row r="9" spans="1:11">
      <c r="A9" s="25" t="s">
        <v>765</v>
      </c>
      <c r="B9" s="60"/>
      <c r="C9" s="20" t="s">
        <v>117</v>
      </c>
      <c r="D9" s="22" t="s">
        <v>202</v>
      </c>
      <c r="E9" s="22" t="s">
        <v>205</v>
      </c>
      <c r="F9" s="22"/>
      <c r="G9" s="22">
        <v>1</v>
      </c>
      <c r="H9" s="22"/>
      <c r="I9" s="22">
        <f t="shared" si="0"/>
        <v>1</v>
      </c>
      <c r="J9" s="29">
        <v>1100</v>
      </c>
      <c r="K9" s="30">
        <f t="shared" si="1"/>
        <v>1100</v>
      </c>
    </row>
    <row r="10" spans="1:11">
      <c r="A10" s="25" t="s">
        <v>765</v>
      </c>
      <c r="B10" s="60"/>
      <c r="C10" s="20" t="s">
        <v>69</v>
      </c>
      <c r="D10" s="22" t="s">
        <v>143</v>
      </c>
      <c r="E10" s="22" t="s">
        <v>197</v>
      </c>
      <c r="F10" s="22"/>
      <c r="G10" s="22">
        <v>1</v>
      </c>
      <c r="H10" s="22"/>
      <c r="I10" s="22">
        <f t="shared" si="0"/>
        <v>1</v>
      </c>
      <c r="J10" s="29">
        <v>6500</v>
      </c>
      <c r="K10" s="30">
        <f t="shared" si="1"/>
        <v>6500</v>
      </c>
    </row>
    <row r="11" spans="1:11">
      <c r="A11" s="25" t="s">
        <v>765</v>
      </c>
      <c r="B11" s="60"/>
      <c r="C11" s="20" t="s">
        <v>199</v>
      </c>
      <c r="D11" s="22" t="s">
        <v>70</v>
      </c>
      <c r="E11" s="21" t="s">
        <v>768</v>
      </c>
      <c r="F11" s="22"/>
      <c r="G11" s="22">
        <v>1</v>
      </c>
      <c r="H11" s="22"/>
      <c r="I11" s="22">
        <f t="shared" si="0"/>
        <v>1</v>
      </c>
      <c r="J11" s="29">
        <v>2500</v>
      </c>
      <c r="K11" s="30">
        <f t="shared" si="1"/>
        <v>2500</v>
      </c>
    </row>
    <row r="12" spans="1:11">
      <c r="A12" s="25" t="s">
        <v>765</v>
      </c>
      <c r="B12" s="60"/>
      <c r="C12" s="20" t="s">
        <v>79</v>
      </c>
      <c r="D12" s="22" t="s">
        <v>70</v>
      </c>
      <c r="E12" s="21" t="s">
        <v>768</v>
      </c>
      <c r="F12" s="22"/>
      <c r="G12" s="22">
        <v>1</v>
      </c>
      <c r="H12" s="22"/>
      <c r="I12" s="22">
        <f t="shared" si="0"/>
        <v>1</v>
      </c>
      <c r="J12" s="29">
        <v>2500</v>
      </c>
      <c r="K12" s="30">
        <f t="shared" si="1"/>
        <v>2500</v>
      </c>
    </row>
    <row r="13" spans="1:11">
      <c r="A13" s="25" t="s">
        <v>765</v>
      </c>
      <c r="B13" s="60" t="s">
        <v>51</v>
      </c>
      <c r="C13" s="20" t="s">
        <v>53</v>
      </c>
      <c r="D13" s="21" t="s">
        <v>768</v>
      </c>
      <c r="E13" s="21" t="s">
        <v>768</v>
      </c>
      <c r="F13" s="22"/>
      <c r="G13" s="22">
        <v>1</v>
      </c>
      <c r="H13" s="22"/>
      <c r="I13" s="22">
        <f t="shared" si="0"/>
        <v>1</v>
      </c>
      <c r="J13" s="29">
        <v>14000</v>
      </c>
      <c r="K13" s="30">
        <f t="shared" si="1"/>
        <v>14000</v>
      </c>
    </row>
    <row r="14" spans="1:11">
      <c r="A14" s="25" t="s">
        <v>765</v>
      </c>
      <c r="B14" s="60"/>
      <c r="C14" s="20" t="s">
        <v>208</v>
      </c>
      <c r="D14" s="21" t="s">
        <v>768</v>
      </c>
      <c r="E14" s="21" t="s">
        <v>768</v>
      </c>
      <c r="F14" s="22"/>
      <c r="G14" s="22">
        <v>1</v>
      </c>
      <c r="H14" s="22"/>
      <c r="I14" s="22">
        <f t="shared" si="0"/>
        <v>1</v>
      </c>
      <c r="J14" s="29">
        <v>6500</v>
      </c>
      <c r="K14" s="30">
        <f t="shared" si="1"/>
        <v>6500</v>
      </c>
    </row>
    <row r="15" spans="1:11">
      <c r="A15" s="25" t="s">
        <v>765</v>
      </c>
      <c r="B15" s="60"/>
      <c r="C15" s="20" t="s">
        <v>209</v>
      </c>
      <c r="D15" s="22" t="s">
        <v>214</v>
      </c>
      <c r="E15" s="21" t="s">
        <v>768</v>
      </c>
      <c r="F15" s="22"/>
      <c r="G15" s="22">
        <v>1</v>
      </c>
      <c r="H15" s="22"/>
      <c r="I15" s="22">
        <f t="shared" si="0"/>
        <v>1</v>
      </c>
      <c r="J15" s="29">
        <v>3500</v>
      </c>
      <c r="K15" s="30">
        <f t="shared" si="1"/>
        <v>3500</v>
      </c>
    </row>
    <row r="16" spans="1:11">
      <c r="A16" s="25" t="s">
        <v>765</v>
      </c>
      <c r="B16" s="60"/>
      <c r="C16" s="20" t="s">
        <v>180</v>
      </c>
      <c r="D16" s="21" t="s">
        <v>768</v>
      </c>
      <c r="E16" s="21" t="s">
        <v>768</v>
      </c>
      <c r="F16" s="22"/>
      <c r="G16" s="22">
        <v>1</v>
      </c>
      <c r="H16" s="22"/>
      <c r="I16" s="22">
        <f t="shared" si="0"/>
        <v>1</v>
      </c>
      <c r="J16" s="29">
        <v>65000</v>
      </c>
      <c r="K16" s="30">
        <f t="shared" si="1"/>
        <v>65000</v>
      </c>
    </row>
    <row r="17" spans="1:11">
      <c r="A17" s="25" t="s">
        <v>765</v>
      </c>
      <c r="B17" s="60"/>
      <c r="C17" s="20" t="s">
        <v>60</v>
      </c>
      <c r="D17" s="22" t="s">
        <v>213</v>
      </c>
      <c r="E17" s="21" t="s">
        <v>768</v>
      </c>
      <c r="F17" s="22"/>
      <c r="G17" s="22">
        <v>1</v>
      </c>
      <c r="H17" s="22"/>
      <c r="I17" s="22">
        <f t="shared" si="0"/>
        <v>1</v>
      </c>
      <c r="J17" s="29">
        <v>6500</v>
      </c>
      <c r="K17" s="30">
        <f t="shared" si="1"/>
        <v>6500</v>
      </c>
    </row>
    <row r="18" spans="1:11">
      <c r="A18" s="25" t="s">
        <v>765</v>
      </c>
      <c r="B18" s="60"/>
      <c r="C18" s="20" t="s">
        <v>67</v>
      </c>
      <c r="D18" s="22" t="s">
        <v>210</v>
      </c>
      <c r="E18" s="22" t="s">
        <v>211</v>
      </c>
      <c r="F18" s="22"/>
      <c r="G18" s="22">
        <v>1</v>
      </c>
      <c r="H18" s="22"/>
      <c r="I18" s="22">
        <f t="shared" si="0"/>
        <v>1</v>
      </c>
      <c r="J18" s="29">
        <v>30000</v>
      </c>
      <c r="K18" s="30">
        <f t="shared" si="1"/>
        <v>30000</v>
      </c>
    </row>
    <row r="19" spans="1:11">
      <c r="A19" s="25" t="s">
        <v>765</v>
      </c>
      <c r="B19" s="60"/>
      <c r="C19" s="20" t="s">
        <v>65</v>
      </c>
      <c r="D19" s="22" t="s">
        <v>120</v>
      </c>
      <c r="E19" s="22" t="s">
        <v>212</v>
      </c>
      <c r="F19" s="22"/>
      <c r="G19" s="22">
        <v>1</v>
      </c>
      <c r="H19" s="22"/>
      <c r="I19" s="22">
        <f t="shared" si="0"/>
        <v>1</v>
      </c>
      <c r="J19" s="29">
        <v>1500</v>
      </c>
      <c r="K19" s="30">
        <f t="shared" si="1"/>
        <v>1500</v>
      </c>
    </row>
    <row r="20" spans="1:11">
      <c r="A20" s="25" t="s">
        <v>765</v>
      </c>
      <c r="B20" s="60"/>
      <c r="C20" s="20" t="s">
        <v>52</v>
      </c>
      <c r="D20" s="22" t="s">
        <v>213</v>
      </c>
      <c r="E20" s="21" t="s">
        <v>768</v>
      </c>
      <c r="F20" s="22"/>
      <c r="G20" s="22"/>
      <c r="H20" s="22">
        <v>1</v>
      </c>
      <c r="I20" s="22">
        <f t="shared" si="0"/>
        <v>1</v>
      </c>
      <c r="J20" s="29">
        <v>3500</v>
      </c>
      <c r="K20" s="30">
        <f t="shared" si="1"/>
        <v>3500</v>
      </c>
    </row>
    <row r="21" spans="1:11">
      <c r="A21" s="25" t="s">
        <v>765</v>
      </c>
      <c r="B21" s="60"/>
      <c r="C21" s="20" t="s">
        <v>180</v>
      </c>
      <c r="D21" s="22" t="s">
        <v>213</v>
      </c>
      <c r="E21" s="21" t="s">
        <v>768</v>
      </c>
      <c r="F21" s="22"/>
      <c r="G21" s="22"/>
      <c r="H21" s="22">
        <v>1</v>
      </c>
      <c r="I21" s="22">
        <f t="shared" si="0"/>
        <v>1</v>
      </c>
      <c r="J21" s="29">
        <v>65000</v>
      </c>
      <c r="K21" s="30">
        <f t="shared" si="1"/>
        <v>65000</v>
      </c>
    </row>
    <row r="22" spans="1:11" ht="15.75" thickBot="1">
      <c r="A22" s="26" t="s">
        <v>765</v>
      </c>
      <c r="B22" s="80"/>
      <c r="C22" s="27" t="s">
        <v>54</v>
      </c>
      <c r="D22" s="28" t="s">
        <v>55</v>
      </c>
      <c r="E22" s="33" t="s">
        <v>768</v>
      </c>
      <c r="F22" s="28"/>
      <c r="G22" s="28">
        <v>1</v>
      </c>
      <c r="H22" s="28"/>
      <c r="I22" s="28">
        <f t="shared" si="0"/>
        <v>1</v>
      </c>
      <c r="J22" s="31">
        <v>15000</v>
      </c>
      <c r="K22" s="34">
        <f t="shared" si="1"/>
        <v>15000</v>
      </c>
    </row>
    <row r="24" spans="1:11" ht="16.5" thickBot="1">
      <c r="A24" s="5" t="s">
        <v>763</v>
      </c>
      <c r="B24" s="5"/>
      <c r="E24" s="6"/>
      <c r="F24" s="7"/>
      <c r="G24" s="8"/>
      <c r="H24" s="8"/>
      <c r="I24" s="8"/>
      <c r="J24" s="9"/>
    </row>
    <row r="25" spans="1:11" ht="15.75" thickBot="1">
      <c r="A25" s="10"/>
      <c r="B25" s="10"/>
      <c r="E25" s="6"/>
      <c r="F25" s="7"/>
      <c r="G25" s="68" t="s">
        <v>764</v>
      </c>
      <c r="H25" s="69"/>
      <c r="I25" s="69"/>
      <c r="J25" s="70"/>
      <c r="K25" s="11">
        <f>SUM(I6:I22)</f>
        <v>17</v>
      </c>
    </row>
    <row r="26" spans="1:11">
      <c r="A26" s="12" t="s">
        <v>765</v>
      </c>
      <c r="B26" s="71" t="s">
        <v>766</v>
      </c>
      <c r="C26" s="72"/>
      <c r="D26" s="13"/>
      <c r="E26" s="14"/>
      <c r="F26" s="15"/>
      <c r="G26" s="73" t="s">
        <v>767</v>
      </c>
      <c r="H26" s="74"/>
      <c r="I26" s="74"/>
      <c r="J26" s="75"/>
      <c r="K26" s="16">
        <f>SUM(K6:K22)</f>
        <v>724200</v>
      </c>
    </row>
    <row r="27" spans="1:11" ht="15.75" thickBot="1">
      <c r="A27" s="17" t="s">
        <v>768</v>
      </c>
      <c r="B27" s="76" t="s">
        <v>769</v>
      </c>
      <c r="C27" s="77"/>
      <c r="E27" s="14"/>
      <c r="F27" s="15"/>
      <c r="G27" s="78" t="s">
        <v>770</v>
      </c>
      <c r="H27" s="79"/>
      <c r="I27" s="79"/>
      <c r="J27" s="79"/>
      <c r="K27" s="18">
        <f>K26*0.07</f>
        <v>50694.000000000007</v>
      </c>
    </row>
  </sheetData>
  <mergeCells count="25">
    <mergeCell ref="B27:C27"/>
    <mergeCell ref="G27:J27"/>
    <mergeCell ref="B6:B7"/>
    <mergeCell ref="B8:B12"/>
    <mergeCell ref="B13:B22"/>
    <mergeCell ref="G25:J25"/>
    <mergeCell ref="B26:C26"/>
    <mergeCell ref="G26:J26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workbookViewId="0">
      <selection activeCell="O1" sqref="O1"/>
    </sheetView>
  </sheetViews>
  <sheetFormatPr defaultRowHeight="15"/>
  <cols>
    <col min="1" max="1" width="4.7109375" customWidth="1"/>
    <col min="2" max="2" width="11.7109375" customWidth="1"/>
    <col min="3" max="3" width="20.42578125" customWidth="1"/>
    <col min="4" max="4" width="12.85546875" bestFit="1" customWidth="1"/>
    <col min="5" max="5" width="22.5703125" bestFit="1" customWidth="1"/>
    <col min="6" max="6" width="3.140625" hidden="1" customWidth="1"/>
    <col min="7" max="7" width="4.42578125" customWidth="1"/>
    <col min="8" max="8" width="3.85546875" customWidth="1"/>
    <col min="9" max="9" width="4" customWidth="1"/>
    <col min="10" max="10" width="9.7109375" customWidth="1"/>
    <col min="11" max="11" width="9.57031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17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215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1" t="s">
        <v>102</v>
      </c>
      <c r="C6" s="20" t="s">
        <v>216</v>
      </c>
      <c r="D6" s="22" t="s">
        <v>217</v>
      </c>
      <c r="E6" s="22">
        <v>12011375</v>
      </c>
      <c r="F6" s="22"/>
      <c r="G6" s="22">
        <v>1</v>
      </c>
      <c r="H6" s="22"/>
      <c r="I6" s="22">
        <f>G6+H6</f>
        <v>1</v>
      </c>
      <c r="J6" s="29">
        <v>450000</v>
      </c>
      <c r="K6" s="30">
        <f>J6*I6</f>
        <v>450000</v>
      </c>
    </row>
    <row r="7" spans="1:11">
      <c r="A7" s="25" t="s">
        <v>765</v>
      </c>
      <c r="B7" s="60" t="s">
        <v>225</v>
      </c>
      <c r="C7" s="20" t="s">
        <v>59</v>
      </c>
      <c r="D7" s="22" t="s">
        <v>62</v>
      </c>
      <c r="E7" s="22">
        <v>23391</v>
      </c>
      <c r="F7" s="22"/>
      <c r="G7" s="22">
        <v>1</v>
      </c>
      <c r="H7" s="22"/>
      <c r="I7" s="22">
        <f t="shared" ref="I7:I70" si="0">G7+H7</f>
        <v>1</v>
      </c>
      <c r="J7" s="29">
        <v>30000</v>
      </c>
      <c r="K7" s="30">
        <f t="shared" ref="K7:K70" si="1">J7*I7</f>
        <v>30000</v>
      </c>
    </row>
    <row r="8" spans="1:11">
      <c r="A8" s="25" t="s">
        <v>765</v>
      </c>
      <c r="B8" s="60"/>
      <c r="C8" s="20" t="s">
        <v>175</v>
      </c>
      <c r="D8" s="22" t="s">
        <v>218</v>
      </c>
      <c r="E8" s="22"/>
      <c r="F8" s="22"/>
      <c r="G8" s="22">
        <v>1</v>
      </c>
      <c r="H8" s="22"/>
      <c r="I8" s="22">
        <f t="shared" si="0"/>
        <v>1</v>
      </c>
      <c r="J8" s="29">
        <v>375000</v>
      </c>
      <c r="K8" s="30">
        <f t="shared" si="1"/>
        <v>375000</v>
      </c>
    </row>
    <row r="9" spans="1:11">
      <c r="A9" s="25" t="s">
        <v>765</v>
      </c>
      <c r="B9" s="60"/>
      <c r="C9" s="20" t="s">
        <v>59</v>
      </c>
      <c r="D9" s="22" t="s">
        <v>219</v>
      </c>
      <c r="E9" s="22" t="s">
        <v>220</v>
      </c>
      <c r="F9" s="22"/>
      <c r="G9" s="22">
        <v>1</v>
      </c>
      <c r="H9" s="22"/>
      <c r="I9" s="22">
        <f t="shared" si="0"/>
        <v>1</v>
      </c>
      <c r="J9" s="29">
        <v>30000</v>
      </c>
      <c r="K9" s="30">
        <f t="shared" si="1"/>
        <v>30000</v>
      </c>
    </row>
    <row r="10" spans="1:11">
      <c r="A10" s="25" t="s">
        <v>765</v>
      </c>
      <c r="B10" s="60"/>
      <c r="C10" s="20" t="s">
        <v>221</v>
      </c>
      <c r="D10" s="21" t="s">
        <v>768</v>
      </c>
      <c r="E10" s="21" t="s">
        <v>768</v>
      </c>
      <c r="F10" s="22"/>
      <c r="G10" s="22">
        <v>1</v>
      </c>
      <c r="H10" s="22"/>
      <c r="I10" s="22">
        <f t="shared" si="0"/>
        <v>1</v>
      </c>
      <c r="J10" s="29">
        <v>4500</v>
      </c>
      <c r="K10" s="30">
        <f t="shared" si="1"/>
        <v>4500</v>
      </c>
    </row>
    <row r="11" spans="1:11">
      <c r="A11" s="25" t="s">
        <v>765</v>
      </c>
      <c r="B11" s="60"/>
      <c r="C11" s="20" t="s">
        <v>59</v>
      </c>
      <c r="D11" s="21" t="s">
        <v>768</v>
      </c>
      <c r="E11" s="21" t="s">
        <v>768</v>
      </c>
      <c r="F11" s="22"/>
      <c r="G11" s="22">
        <v>1</v>
      </c>
      <c r="H11" s="22"/>
      <c r="I11" s="22">
        <f t="shared" si="0"/>
        <v>1</v>
      </c>
      <c r="J11" s="29">
        <v>30000</v>
      </c>
      <c r="K11" s="30">
        <f t="shared" si="1"/>
        <v>30000</v>
      </c>
    </row>
    <row r="12" spans="1:11">
      <c r="A12" s="25" t="s">
        <v>765</v>
      </c>
      <c r="B12" s="60"/>
      <c r="C12" s="20" t="s">
        <v>59</v>
      </c>
      <c r="D12" s="22" t="s">
        <v>222</v>
      </c>
      <c r="E12" s="22">
        <v>3137</v>
      </c>
      <c r="F12" s="22"/>
      <c r="G12" s="22">
        <v>1</v>
      </c>
      <c r="H12" s="22"/>
      <c r="I12" s="22">
        <f t="shared" si="0"/>
        <v>1</v>
      </c>
      <c r="J12" s="29">
        <v>30000</v>
      </c>
      <c r="K12" s="30">
        <f t="shared" si="1"/>
        <v>30000</v>
      </c>
    </row>
    <row r="13" spans="1:11">
      <c r="A13" s="25" t="s">
        <v>765</v>
      </c>
      <c r="B13" s="60"/>
      <c r="C13" s="20" t="s">
        <v>223</v>
      </c>
      <c r="D13" s="22" t="s">
        <v>72</v>
      </c>
      <c r="E13" s="23" t="s">
        <v>224</v>
      </c>
      <c r="F13" s="22"/>
      <c r="G13" s="22">
        <v>1</v>
      </c>
      <c r="H13" s="22"/>
      <c r="I13" s="22">
        <f t="shared" si="0"/>
        <v>1</v>
      </c>
      <c r="J13" s="29">
        <v>200000</v>
      </c>
      <c r="K13" s="30">
        <f t="shared" si="1"/>
        <v>200000</v>
      </c>
    </row>
    <row r="14" spans="1:11">
      <c r="A14" s="25" t="s">
        <v>765</v>
      </c>
      <c r="B14" s="60"/>
      <c r="C14" s="20" t="s">
        <v>60</v>
      </c>
      <c r="D14" s="22" t="s">
        <v>172</v>
      </c>
      <c r="E14" s="22" t="s">
        <v>226</v>
      </c>
      <c r="F14" s="22"/>
      <c r="G14" s="22">
        <v>1</v>
      </c>
      <c r="H14" s="22"/>
      <c r="I14" s="22">
        <f t="shared" si="0"/>
        <v>1</v>
      </c>
      <c r="J14" s="29">
        <v>6500</v>
      </c>
      <c r="K14" s="30">
        <f t="shared" si="1"/>
        <v>6500</v>
      </c>
    </row>
    <row r="15" spans="1:11">
      <c r="A15" s="25" t="s">
        <v>765</v>
      </c>
      <c r="B15" s="60"/>
      <c r="C15" s="20" t="s">
        <v>60</v>
      </c>
      <c r="D15" s="21" t="s">
        <v>768</v>
      </c>
      <c r="E15" s="21" t="s">
        <v>768</v>
      </c>
      <c r="F15" s="22"/>
      <c r="G15" s="22">
        <v>1</v>
      </c>
      <c r="H15" s="22"/>
      <c r="I15" s="22">
        <f t="shared" si="0"/>
        <v>1</v>
      </c>
      <c r="J15" s="29">
        <v>6500</v>
      </c>
      <c r="K15" s="30">
        <f t="shared" si="1"/>
        <v>6500</v>
      </c>
    </row>
    <row r="16" spans="1:11">
      <c r="A16" s="25" t="s">
        <v>765</v>
      </c>
      <c r="B16" s="60"/>
      <c r="C16" s="20" t="s">
        <v>54</v>
      </c>
      <c r="D16" s="22" t="s">
        <v>112</v>
      </c>
      <c r="E16" s="22" t="s">
        <v>227</v>
      </c>
      <c r="F16" s="22"/>
      <c r="G16" s="22">
        <v>1</v>
      </c>
      <c r="H16" s="22"/>
      <c r="I16" s="22">
        <f t="shared" si="0"/>
        <v>1</v>
      </c>
      <c r="J16" s="29">
        <v>15000</v>
      </c>
      <c r="K16" s="30">
        <f t="shared" si="1"/>
        <v>15000</v>
      </c>
    </row>
    <row r="17" spans="1:11">
      <c r="A17" s="25" t="s">
        <v>765</v>
      </c>
      <c r="B17" s="60"/>
      <c r="C17" s="20" t="s">
        <v>228</v>
      </c>
      <c r="D17" s="22" t="s">
        <v>229</v>
      </c>
      <c r="E17" s="21" t="s">
        <v>768</v>
      </c>
      <c r="F17" s="22"/>
      <c r="G17" s="22">
        <v>1</v>
      </c>
      <c r="H17" s="22"/>
      <c r="I17" s="22">
        <f t="shared" si="0"/>
        <v>1</v>
      </c>
      <c r="J17" s="29">
        <v>1400</v>
      </c>
      <c r="K17" s="30">
        <f t="shared" si="1"/>
        <v>1400</v>
      </c>
    </row>
    <row r="18" spans="1:11">
      <c r="A18" s="25" t="s">
        <v>765</v>
      </c>
      <c r="B18" s="60"/>
      <c r="C18" s="20" t="s">
        <v>65</v>
      </c>
      <c r="D18" s="22" t="s">
        <v>97</v>
      </c>
      <c r="E18" s="22" t="s">
        <v>230</v>
      </c>
      <c r="F18" s="22"/>
      <c r="G18" s="22">
        <v>1</v>
      </c>
      <c r="H18" s="22"/>
      <c r="I18" s="22">
        <f t="shared" si="0"/>
        <v>1</v>
      </c>
      <c r="J18" s="29">
        <v>1500</v>
      </c>
      <c r="K18" s="30">
        <f t="shared" si="1"/>
        <v>1500</v>
      </c>
    </row>
    <row r="19" spans="1:11">
      <c r="A19" s="25" t="s">
        <v>765</v>
      </c>
      <c r="B19" s="60" t="s">
        <v>231</v>
      </c>
      <c r="C19" s="20" t="s">
        <v>232</v>
      </c>
      <c r="D19" s="21" t="s">
        <v>768</v>
      </c>
      <c r="E19" s="21" t="s">
        <v>768</v>
      </c>
      <c r="F19" s="22"/>
      <c r="G19" s="22"/>
      <c r="H19" s="22">
        <v>1</v>
      </c>
      <c r="I19" s="22">
        <f t="shared" si="0"/>
        <v>1</v>
      </c>
      <c r="J19" s="29">
        <v>13000</v>
      </c>
      <c r="K19" s="30">
        <f t="shared" si="1"/>
        <v>13000</v>
      </c>
    </row>
    <row r="20" spans="1:11">
      <c r="A20" s="25" t="s">
        <v>765</v>
      </c>
      <c r="B20" s="60"/>
      <c r="C20" s="20" t="s">
        <v>233</v>
      </c>
      <c r="D20" s="22" t="s">
        <v>122</v>
      </c>
      <c r="E20" s="22" t="s">
        <v>234</v>
      </c>
      <c r="F20" s="22"/>
      <c r="G20" s="22">
        <v>1</v>
      </c>
      <c r="H20" s="22"/>
      <c r="I20" s="22">
        <f t="shared" si="0"/>
        <v>1</v>
      </c>
      <c r="J20" s="29">
        <v>1100</v>
      </c>
      <c r="K20" s="30">
        <f t="shared" si="1"/>
        <v>1100</v>
      </c>
    </row>
    <row r="21" spans="1:11">
      <c r="A21" s="25" t="s">
        <v>765</v>
      </c>
      <c r="B21" s="60"/>
      <c r="C21" s="20" t="s">
        <v>54</v>
      </c>
      <c r="D21" s="22" t="s">
        <v>73</v>
      </c>
      <c r="E21" s="22" t="s">
        <v>235</v>
      </c>
      <c r="F21" s="22"/>
      <c r="G21" s="22">
        <v>1</v>
      </c>
      <c r="H21" s="22"/>
      <c r="I21" s="22">
        <f t="shared" si="0"/>
        <v>1</v>
      </c>
      <c r="J21" s="29">
        <v>15000</v>
      </c>
      <c r="K21" s="30">
        <f t="shared" si="1"/>
        <v>15000</v>
      </c>
    </row>
    <row r="22" spans="1:11">
      <c r="A22" s="25" t="s">
        <v>765</v>
      </c>
      <c r="B22" s="60" t="s">
        <v>51</v>
      </c>
      <c r="C22" s="20" t="s">
        <v>236</v>
      </c>
      <c r="D22" s="22" t="s">
        <v>34</v>
      </c>
      <c r="E22" s="22" t="s">
        <v>237</v>
      </c>
      <c r="F22" s="22"/>
      <c r="G22" s="22"/>
      <c r="H22" s="22">
        <v>1</v>
      </c>
      <c r="I22" s="22">
        <f t="shared" si="0"/>
        <v>1</v>
      </c>
      <c r="J22" s="29">
        <v>80000</v>
      </c>
      <c r="K22" s="30">
        <f t="shared" si="1"/>
        <v>80000</v>
      </c>
    </row>
    <row r="23" spans="1:11">
      <c r="A23" s="25" t="s">
        <v>765</v>
      </c>
      <c r="B23" s="60"/>
      <c r="C23" s="20" t="s">
        <v>20</v>
      </c>
      <c r="D23" s="21" t="s">
        <v>768</v>
      </c>
      <c r="E23" s="21" t="s">
        <v>768</v>
      </c>
      <c r="F23" s="22"/>
      <c r="G23" s="22">
        <v>1</v>
      </c>
      <c r="H23" s="22"/>
      <c r="I23" s="22">
        <f t="shared" si="0"/>
        <v>1</v>
      </c>
      <c r="J23" s="29">
        <v>6500</v>
      </c>
      <c r="K23" s="30">
        <f t="shared" si="1"/>
        <v>6500</v>
      </c>
    </row>
    <row r="24" spans="1:11">
      <c r="A24" s="25" t="s">
        <v>765</v>
      </c>
      <c r="B24" s="60"/>
      <c r="C24" s="20" t="s">
        <v>53</v>
      </c>
      <c r="D24" s="21" t="s">
        <v>768</v>
      </c>
      <c r="E24" s="21" t="s">
        <v>768</v>
      </c>
      <c r="F24" s="22"/>
      <c r="G24" s="22">
        <v>1</v>
      </c>
      <c r="H24" s="22"/>
      <c r="I24" s="22">
        <f t="shared" si="0"/>
        <v>1</v>
      </c>
      <c r="J24" s="29">
        <v>14000</v>
      </c>
      <c r="K24" s="30">
        <f t="shared" si="1"/>
        <v>14000</v>
      </c>
    </row>
    <row r="25" spans="1:11">
      <c r="A25" s="25" t="s">
        <v>765</v>
      </c>
      <c r="B25" s="60"/>
      <c r="C25" s="20" t="s">
        <v>44</v>
      </c>
      <c r="D25" s="21" t="s">
        <v>768</v>
      </c>
      <c r="E25" s="21" t="s">
        <v>768</v>
      </c>
      <c r="F25" s="22"/>
      <c r="G25" s="22">
        <v>1</v>
      </c>
      <c r="H25" s="22"/>
      <c r="I25" s="22">
        <f t="shared" si="0"/>
        <v>1</v>
      </c>
      <c r="J25" s="29">
        <v>3500</v>
      </c>
      <c r="K25" s="30">
        <f t="shared" si="1"/>
        <v>3500</v>
      </c>
    </row>
    <row r="26" spans="1:11">
      <c r="A26" s="25" t="s">
        <v>765</v>
      </c>
      <c r="B26" s="60"/>
      <c r="C26" s="20" t="s">
        <v>16</v>
      </c>
      <c r="D26" s="21" t="s">
        <v>768</v>
      </c>
      <c r="E26" s="21" t="s">
        <v>768</v>
      </c>
      <c r="F26" s="22"/>
      <c r="G26" s="22"/>
      <c r="H26" s="22">
        <v>1</v>
      </c>
      <c r="I26" s="22">
        <f t="shared" si="0"/>
        <v>1</v>
      </c>
      <c r="J26" s="29">
        <v>6500</v>
      </c>
      <c r="K26" s="30">
        <f t="shared" si="1"/>
        <v>6500</v>
      </c>
    </row>
    <row r="27" spans="1:11">
      <c r="A27" s="25" t="s">
        <v>765</v>
      </c>
      <c r="B27" s="60"/>
      <c r="C27" s="20" t="s">
        <v>28</v>
      </c>
      <c r="D27" s="22" t="s">
        <v>45</v>
      </c>
      <c r="E27" s="23" t="s">
        <v>239</v>
      </c>
      <c r="F27" s="22"/>
      <c r="G27" s="22">
        <v>1</v>
      </c>
      <c r="H27" s="22"/>
      <c r="I27" s="22">
        <f t="shared" si="0"/>
        <v>1</v>
      </c>
      <c r="J27" s="29">
        <v>38000</v>
      </c>
      <c r="K27" s="30">
        <f t="shared" si="1"/>
        <v>38000</v>
      </c>
    </row>
    <row r="28" spans="1:11">
      <c r="A28" s="25" t="s">
        <v>765</v>
      </c>
      <c r="B28" s="60"/>
      <c r="C28" s="20" t="s">
        <v>22</v>
      </c>
      <c r="D28" s="21" t="s">
        <v>768</v>
      </c>
      <c r="E28" s="21" t="s">
        <v>768</v>
      </c>
      <c r="F28" s="22"/>
      <c r="G28" s="22"/>
      <c r="H28" s="22">
        <v>1</v>
      </c>
      <c r="I28" s="22">
        <f t="shared" si="0"/>
        <v>1</v>
      </c>
      <c r="J28" s="29">
        <v>80000</v>
      </c>
      <c r="K28" s="30">
        <f t="shared" si="1"/>
        <v>80000</v>
      </c>
    </row>
    <row r="29" spans="1:11">
      <c r="A29" s="25" t="s">
        <v>765</v>
      </c>
      <c r="B29" s="60"/>
      <c r="C29" s="20" t="s">
        <v>238</v>
      </c>
      <c r="D29" s="21" t="s">
        <v>768</v>
      </c>
      <c r="E29" s="21" t="s">
        <v>768</v>
      </c>
      <c r="F29" s="22"/>
      <c r="G29" s="22">
        <v>1</v>
      </c>
      <c r="H29" s="22"/>
      <c r="I29" s="22">
        <f t="shared" si="0"/>
        <v>1</v>
      </c>
      <c r="J29" s="29">
        <v>65000</v>
      </c>
      <c r="K29" s="30">
        <f t="shared" si="1"/>
        <v>65000</v>
      </c>
    </row>
    <row r="30" spans="1:11">
      <c r="A30" s="25" t="s">
        <v>765</v>
      </c>
      <c r="B30" s="60"/>
      <c r="C30" s="20" t="s">
        <v>53</v>
      </c>
      <c r="D30" s="21" t="s">
        <v>768</v>
      </c>
      <c r="E30" s="21" t="s">
        <v>768</v>
      </c>
      <c r="F30" s="22"/>
      <c r="G30" s="22">
        <v>1</v>
      </c>
      <c r="H30" s="22"/>
      <c r="I30" s="22">
        <f t="shared" si="0"/>
        <v>1</v>
      </c>
      <c r="J30" s="29">
        <v>14000</v>
      </c>
      <c r="K30" s="30">
        <f t="shared" si="1"/>
        <v>14000</v>
      </c>
    </row>
    <row r="31" spans="1:11">
      <c r="A31" s="25" t="s">
        <v>765</v>
      </c>
      <c r="B31" s="60" t="s">
        <v>15</v>
      </c>
      <c r="C31" s="20" t="s">
        <v>240</v>
      </c>
      <c r="D31" s="21" t="s">
        <v>768</v>
      </c>
      <c r="E31" s="21" t="s">
        <v>768</v>
      </c>
      <c r="F31" s="22"/>
      <c r="G31" s="22">
        <v>1</v>
      </c>
      <c r="H31" s="22"/>
      <c r="I31" s="22">
        <f t="shared" si="0"/>
        <v>1</v>
      </c>
      <c r="J31" s="29">
        <v>70000</v>
      </c>
      <c r="K31" s="30">
        <f t="shared" si="1"/>
        <v>70000</v>
      </c>
    </row>
    <row r="32" spans="1:11">
      <c r="A32" s="25" t="s">
        <v>765</v>
      </c>
      <c r="B32" s="60"/>
      <c r="C32" s="20" t="s">
        <v>20</v>
      </c>
      <c r="D32" s="21" t="s">
        <v>768</v>
      </c>
      <c r="E32" s="21" t="s">
        <v>768</v>
      </c>
      <c r="F32" s="22"/>
      <c r="G32" s="22"/>
      <c r="H32" s="22">
        <v>1</v>
      </c>
      <c r="I32" s="22">
        <f t="shared" si="0"/>
        <v>1</v>
      </c>
      <c r="J32" s="29">
        <v>6500</v>
      </c>
      <c r="K32" s="30">
        <f t="shared" si="1"/>
        <v>6500</v>
      </c>
    </row>
    <row r="33" spans="1:11">
      <c r="A33" s="25" t="s">
        <v>765</v>
      </c>
      <c r="B33" s="60"/>
      <c r="C33" s="20" t="s">
        <v>31</v>
      </c>
      <c r="D33" s="21" t="s">
        <v>768</v>
      </c>
      <c r="E33" s="21" t="s">
        <v>768</v>
      </c>
      <c r="F33" s="22"/>
      <c r="G33" s="22">
        <v>1</v>
      </c>
      <c r="H33" s="22"/>
      <c r="I33" s="22">
        <f t="shared" si="0"/>
        <v>1</v>
      </c>
      <c r="J33" s="29">
        <v>6500</v>
      </c>
      <c r="K33" s="30">
        <f t="shared" si="1"/>
        <v>6500</v>
      </c>
    </row>
    <row r="34" spans="1:11">
      <c r="A34" s="25" t="s">
        <v>765</v>
      </c>
      <c r="B34" s="60"/>
      <c r="C34" s="20" t="s">
        <v>241</v>
      </c>
      <c r="D34" s="21" t="s">
        <v>768</v>
      </c>
      <c r="E34" s="21" t="s">
        <v>768</v>
      </c>
      <c r="F34" s="22"/>
      <c r="G34" s="22"/>
      <c r="H34" s="22">
        <v>1</v>
      </c>
      <c r="I34" s="22">
        <f t="shared" si="0"/>
        <v>1</v>
      </c>
      <c r="J34" s="29">
        <v>1100</v>
      </c>
      <c r="K34" s="30">
        <f t="shared" si="1"/>
        <v>1100</v>
      </c>
    </row>
    <row r="35" spans="1:11">
      <c r="A35" s="25" t="s">
        <v>765</v>
      </c>
      <c r="B35" s="60"/>
      <c r="C35" s="20" t="s">
        <v>32</v>
      </c>
      <c r="D35" s="21" t="s">
        <v>768</v>
      </c>
      <c r="E35" s="21" t="s">
        <v>768</v>
      </c>
      <c r="F35" s="22"/>
      <c r="G35" s="22">
        <v>1</v>
      </c>
      <c r="H35" s="22"/>
      <c r="I35" s="22">
        <f t="shared" si="0"/>
        <v>1</v>
      </c>
      <c r="J35" s="29">
        <v>6500</v>
      </c>
      <c r="K35" s="30">
        <f t="shared" si="1"/>
        <v>6500</v>
      </c>
    </row>
    <row r="36" spans="1:11">
      <c r="A36" s="25" t="s">
        <v>765</v>
      </c>
      <c r="B36" s="60"/>
      <c r="C36" s="20" t="s">
        <v>58</v>
      </c>
      <c r="D36" s="21" t="s">
        <v>768</v>
      </c>
      <c r="E36" s="21" t="s">
        <v>768</v>
      </c>
      <c r="F36" s="22"/>
      <c r="G36" s="22">
        <v>1</v>
      </c>
      <c r="H36" s="22"/>
      <c r="I36" s="22">
        <f t="shared" si="0"/>
        <v>1</v>
      </c>
      <c r="J36" s="29">
        <v>65000</v>
      </c>
      <c r="K36" s="30">
        <f t="shared" si="1"/>
        <v>65000</v>
      </c>
    </row>
    <row r="37" spans="1:11">
      <c r="A37" s="25" t="s">
        <v>765</v>
      </c>
      <c r="B37" s="60"/>
      <c r="C37" s="20" t="s">
        <v>31</v>
      </c>
      <c r="D37" s="21" t="s">
        <v>768</v>
      </c>
      <c r="E37" s="21" t="s">
        <v>768</v>
      </c>
      <c r="F37" s="22"/>
      <c r="G37" s="22"/>
      <c r="H37" s="22">
        <v>1</v>
      </c>
      <c r="I37" s="22">
        <f t="shared" si="0"/>
        <v>1</v>
      </c>
      <c r="J37" s="29">
        <v>6500</v>
      </c>
      <c r="K37" s="30">
        <f t="shared" si="1"/>
        <v>6500</v>
      </c>
    </row>
    <row r="38" spans="1:11">
      <c r="A38" s="25" t="s">
        <v>765</v>
      </c>
      <c r="B38" s="60"/>
      <c r="C38" s="20" t="s">
        <v>18</v>
      </c>
      <c r="D38" s="21" t="s">
        <v>768</v>
      </c>
      <c r="E38" s="21" t="s">
        <v>768</v>
      </c>
      <c r="F38" s="22"/>
      <c r="G38" s="22"/>
      <c r="H38" s="22">
        <v>1</v>
      </c>
      <c r="I38" s="22">
        <f t="shared" si="0"/>
        <v>1</v>
      </c>
      <c r="J38" s="29">
        <v>65000</v>
      </c>
      <c r="K38" s="30">
        <f t="shared" si="1"/>
        <v>65000</v>
      </c>
    </row>
    <row r="39" spans="1:11">
      <c r="A39" s="25" t="s">
        <v>765</v>
      </c>
      <c r="B39" s="60"/>
      <c r="C39" s="20" t="s">
        <v>58</v>
      </c>
      <c r="D39" s="21" t="s">
        <v>768</v>
      </c>
      <c r="E39" s="21" t="s">
        <v>768</v>
      </c>
      <c r="F39" s="22"/>
      <c r="G39" s="22">
        <v>1</v>
      </c>
      <c r="H39" s="22"/>
      <c r="I39" s="22">
        <f t="shared" si="0"/>
        <v>1</v>
      </c>
      <c r="J39" s="29">
        <v>65000</v>
      </c>
      <c r="K39" s="30">
        <f t="shared" si="1"/>
        <v>65000</v>
      </c>
    </row>
    <row r="40" spans="1:11">
      <c r="A40" s="25" t="s">
        <v>765</v>
      </c>
      <c r="B40" s="60"/>
      <c r="C40" s="20" t="s">
        <v>58</v>
      </c>
      <c r="D40" s="21" t="s">
        <v>768</v>
      </c>
      <c r="E40" s="21" t="s">
        <v>768</v>
      </c>
      <c r="F40" s="22"/>
      <c r="G40" s="22">
        <v>1</v>
      </c>
      <c r="H40" s="22"/>
      <c r="I40" s="22">
        <f t="shared" si="0"/>
        <v>1</v>
      </c>
      <c r="J40" s="29">
        <v>65000</v>
      </c>
      <c r="K40" s="30">
        <f t="shared" si="1"/>
        <v>65000</v>
      </c>
    </row>
    <row r="41" spans="1:11">
      <c r="A41" s="25" t="s">
        <v>765</v>
      </c>
      <c r="B41" s="60"/>
      <c r="C41" s="20" t="s">
        <v>28</v>
      </c>
      <c r="D41" s="22" t="s">
        <v>46</v>
      </c>
      <c r="E41" s="22" t="s">
        <v>243</v>
      </c>
      <c r="F41" s="22"/>
      <c r="G41" s="22">
        <v>1</v>
      </c>
      <c r="H41" s="22"/>
      <c r="I41" s="22">
        <f t="shared" si="0"/>
        <v>1</v>
      </c>
      <c r="J41" s="29">
        <v>38000</v>
      </c>
      <c r="K41" s="30">
        <f t="shared" si="1"/>
        <v>38000</v>
      </c>
    </row>
    <row r="42" spans="1:11">
      <c r="A42" s="25" t="s">
        <v>765</v>
      </c>
      <c r="B42" s="60"/>
      <c r="C42" s="20" t="s">
        <v>28</v>
      </c>
      <c r="D42" s="22" t="s">
        <v>46</v>
      </c>
      <c r="E42" s="22" t="s">
        <v>246</v>
      </c>
      <c r="F42" s="22"/>
      <c r="G42" s="22">
        <v>1</v>
      </c>
      <c r="H42" s="22"/>
      <c r="I42" s="22">
        <f t="shared" si="0"/>
        <v>1</v>
      </c>
      <c r="J42" s="29">
        <v>38000</v>
      </c>
      <c r="K42" s="30">
        <f t="shared" si="1"/>
        <v>38000</v>
      </c>
    </row>
    <row r="43" spans="1:11">
      <c r="A43" s="25" t="s">
        <v>765</v>
      </c>
      <c r="B43" s="60"/>
      <c r="C43" s="20" t="s">
        <v>28</v>
      </c>
      <c r="D43" s="22" t="s">
        <v>46</v>
      </c>
      <c r="E43" s="22" t="s">
        <v>245</v>
      </c>
      <c r="F43" s="22"/>
      <c r="G43" s="22">
        <v>1</v>
      </c>
      <c r="H43" s="22"/>
      <c r="I43" s="22">
        <f t="shared" si="0"/>
        <v>1</v>
      </c>
      <c r="J43" s="29">
        <v>38000</v>
      </c>
      <c r="K43" s="30">
        <f t="shared" si="1"/>
        <v>38000</v>
      </c>
    </row>
    <row r="44" spans="1:11">
      <c r="A44" s="25" t="s">
        <v>765</v>
      </c>
      <c r="B44" s="60"/>
      <c r="C44" s="20" t="s">
        <v>28</v>
      </c>
      <c r="D44" s="22" t="s">
        <v>46</v>
      </c>
      <c r="E44" s="22" t="s">
        <v>244</v>
      </c>
      <c r="F44" s="22"/>
      <c r="G44" s="22">
        <v>1</v>
      </c>
      <c r="H44" s="22"/>
      <c r="I44" s="22">
        <f t="shared" si="0"/>
        <v>1</v>
      </c>
      <c r="J44" s="29">
        <v>38000</v>
      </c>
      <c r="K44" s="30">
        <f t="shared" si="1"/>
        <v>38000</v>
      </c>
    </row>
    <row r="45" spans="1:11">
      <c r="A45" s="25" t="s">
        <v>765</v>
      </c>
      <c r="B45" s="60"/>
      <c r="C45" s="20" t="s">
        <v>69</v>
      </c>
      <c r="D45" s="22" t="s">
        <v>247</v>
      </c>
      <c r="E45" s="22" t="s">
        <v>248</v>
      </c>
      <c r="F45" s="22"/>
      <c r="G45" s="22">
        <v>1</v>
      </c>
      <c r="H45" s="22"/>
      <c r="I45" s="22">
        <f t="shared" si="0"/>
        <v>1</v>
      </c>
      <c r="J45" s="29">
        <v>6500</v>
      </c>
      <c r="K45" s="30">
        <f t="shared" si="1"/>
        <v>6500</v>
      </c>
    </row>
    <row r="46" spans="1:11">
      <c r="A46" s="25" t="s">
        <v>765</v>
      </c>
      <c r="B46" s="60"/>
      <c r="C46" s="20" t="s">
        <v>242</v>
      </c>
      <c r="D46" s="21" t="s">
        <v>768</v>
      </c>
      <c r="E46" s="21" t="s">
        <v>768</v>
      </c>
      <c r="F46" s="22"/>
      <c r="G46" s="22">
        <v>1</v>
      </c>
      <c r="H46" s="22"/>
      <c r="I46" s="22">
        <f t="shared" si="0"/>
        <v>1</v>
      </c>
      <c r="J46" s="29">
        <v>3500</v>
      </c>
      <c r="K46" s="30">
        <f t="shared" si="1"/>
        <v>3500</v>
      </c>
    </row>
    <row r="47" spans="1:11">
      <c r="A47" s="25" t="s">
        <v>765</v>
      </c>
      <c r="B47" s="60"/>
      <c r="C47" s="20" t="s">
        <v>20</v>
      </c>
      <c r="D47" s="21" t="s">
        <v>768</v>
      </c>
      <c r="E47" s="21" t="s">
        <v>768</v>
      </c>
      <c r="F47" s="22"/>
      <c r="G47" s="22">
        <v>1</v>
      </c>
      <c r="H47" s="22"/>
      <c r="I47" s="22">
        <f t="shared" si="0"/>
        <v>1</v>
      </c>
      <c r="J47" s="29">
        <v>6500</v>
      </c>
      <c r="K47" s="30">
        <f t="shared" si="1"/>
        <v>6500</v>
      </c>
    </row>
    <row r="48" spans="1:11">
      <c r="A48" s="25" t="s">
        <v>765</v>
      </c>
      <c r="B48" s="60" t="s">
        <v>80</v>
      </c>
      <c r="C48" s="20" t="s">
        <v>57</v>
      </c>
      <c r="D48" s="22" t="s">
        <v>149</v>
      </c>
      <c r="E48" s="22">
        <v>59357</v>
      </c>
      <c r="F48" s="22"/>
      <c r="G48" s="22">
        <v>1</v>
      </c>
      <c r="H48" s="22"/>
      <c r="I48" s="22">
        <f t="shared" si="0"/>
        <v>1</v>
      </c>
      <c r="J48" s="29">
        <v>1100</v>
      </c>
      <c r="K48" s="30">
        <f t="shared" si="1"/>
        <v>1100</v>
      </c>
    </row>
    <row r="49" spans="1:11">
      <c r="A49" s="25" t="s">
        <v>765</v>
      </c>
      <c r="B49" s="60"/>
      <c r="C49" s="20" t="s">
        <v>69</v>
      </c>
      <c r="D49" s="21" t="s">
        <v>768</v>
      </c>
      <c r="E49" s="21" t="s">
        <v>768</v>
      </c>
      <c r="F49" s="22"/>
      <c r="G49" s="22"/>
      <c r="H49" s="22"/>
      <c r="I49" s="22">
        <f t="shared" si="0"/>
        <v>0</v>
      </c>
      <c r="J49" s="29">
        <v>6500</v>
      </c>
      <c r="K49" s="30">
        <f t="shared" si="1"/>
        <v>0</v>
      </c>
    </row>
    <row r="50" spans="1:11">
      <c r="A50" s="25" t="s">
        <v>765</v>
      </c>
      <c r="B50" s="60"/>
      <c r="C50" s="20" t="s">
        <v>69</v>
      </c>
      <c r="D50" s="22" t="s">
        <v>196</v>
      </c>
      <c r="E50" s="21" t="s">
        <v>768</v>
      </c>
      <c r="F50" s="22"/>
      <c r="G50" s="22">
        <v>1</v>
      </c>
      <c r="H50" s="22"/>
      <c r="I50" s="22">
        <f t="shared" si="0"/>
        <v>1</v>
      </c>
      <c r="J50" s="29">
        <v>6500</v>
      </c>
      <c r="K50" s="30">
        <f t="shared" si="1"/>
        <v>6500</v>
      </c>
    </row>
    <row r="51" spans="1:11">
      <c r="A51" s="25" t="s">
        <v>765</v>
      </c>
      <c r="B51" s="60"/>
      <c r="C51" s="20" t="s">
        <v>249</v>
      </c>
      <c r="D51" s="21" t="s">
        <v>768</v>
      </c>
      <c r="E51" s="21" t="s">
        <v>768</v>
      </c>
      <c r="F51" s="22"/>
      <c r="G51" s="22">
        <v>1</v>
      </c>
      <c r="H51" s="22"/>
      <c r="I51" s="22">
        <f t="shared" si="0"/>
        <v>1</v>
      </c>
      <c r="J51" s="29">
        <v>2500</v>
      </c>
      <c r="K51" s="30">
        <f t="shared" si="1"/>
        <v>2500</v>
      </c>
    </row>
    <row r="52" spans="1:11">
      <c r="A52" s="25" t="s">
        <v>765</v>
      </c>
      <c r="B52" s="60"/>
      <c r="C52" s="20" t="s">
        <v>250</v>
      </c>
      <c r="D52" s="22" t="s">
        <v>38</v>
      </c>
      <c r="E52" s="21" t="s">
        <v>768</v>
      </c>
      <c r="F52" s="22"/>
      <c r="G52" s="22">
        <v>1</v>
      </c>
      <c r="H52" s="22"/>
      <c r="I52" s="22">
        <f t="shared" si="0"/>
        <v>1</v>
      </c>
      <c r="J52" s="29">
        <v>80000</v>
      </c>
      <c r="K52" s="30">
        <f t="shared" si="1"/>
        <v>80000</v>
      </c>
    </row>
    <row r="53" spans="1:11">
      <c r="A53" s="25" t="s">
        <v>765</v>
      </c>
      <c r="B53" s="60"/>
      <c r="C53" s="20" t="s">
        <v>65</v>
      </c>
      <c r="D53" s="22" t="s">
        <v>97</v>
      </c>
      <c r="E53" s="22" t="s">
        <v>120</v>
      </c>
      <c r="F53" s="22"/>
      <c r="G53" s="22">
        <v>1</v>
      </c>
      <c r="H53" s="22"/>
      <c r="I53" s="22">
        <f t="shared" si="0"/>
        <v>1</v>
      </c>
      <c r="J53" s="29">
        <v>1500</v>
      </c>
      <c r="K53" s="30">
        <f t="shared" si="1"/>
        <v>1500</v>
      </c>
    </row>
    <row r="54" spans="1:11">
      <c r="A54" s="25" t="s">
        <v>765</v>
      </c>
      <c r="B54" s="60"/>
      <c r="C54" s="20" t="s">
        <v>57</v>
      </c>
      <c r="D54" s="22" t="s">
        <v>71</v>
      </c>
      <c r="E54" s="21" t="s">
        <v>768</v>
      </c>
      <c r="F54" s="22"/>
      <c r="G54" s="22">
        <v>1</v>
      </c>
      <c r="H54" s="22"/>
      <c r="I54" s="22">
        <f t="shared" si="0"/>
        <v>1</v>
      </c>
      <c r="J54" s="29">
        <v>1100</v>
      </c>
      <c r="K54" s="30">
        <f t="shared" si="1"/>
        <v>1100</v>
      </c>
    </row>
    <row r="55" spans="1:11">
      <c r="A55" s="25" t="s">
        <v>765</v>
      </c>
      <c r="B55" s="60"/>
      <c r="C55" s="20" t="s">
        <v>69</v>
      </c>
      <c r="D55" s="21" t="s">
        <v>768</v>
      </c>
      <c r="E55" s="21" t="s">
        <v>768</v>
      </c>
      <c r="F55" s="22"/>
      <c r="G55" s="22">
        <v>1</v>
      </c>
      <c r="H55" s="22"/>
      <c r="I55" s="22">
        <f t="shared" si="0"/>
        <v>1</v>
      </c>
      <c r="J55" s="29">
        <v>6500</v>
      </c>
      <c r="K55" s="30">
        <f t="shared" si="1"/>
        <v>6500</v>
      </c>
    </row>
    <row r="56" spans="1:11">
      <c r="A56" s="25" t="s">
        <v>765</v>
      </c>
      <c r="B56" s="60"/>
      <c r="C56" s="20" t="s">
        <v>69</v>
      </c>
      <c r="D56" s="21" t="s">
        <v>768</v>
      </c>
      <c r="E56" s="21" t="s">
        <v>768</v>
      </c>
      <c r="F56" s="22"/>
      <c r="G56" s="22">
        <v>1</v>
      </c>
      <c r="H56" s="22"/>
      <c r="I56" s="22">
        <f t="shared" si="0"/>
        <v>1</v>
      </c>
      <c r="J56" s="29">
        <v>6500</v>
      </c>
      <c r="K56" s="30">
        <f t="shared" si="1"/>
        <v>6500</v>
      </c>
    </row>
    <row r="57" spans="1:11">
      <c r="A57" s="25" t="s">
        <v>765</v>
      </c>
      <c r="B57" s="60"/>
      <c r="C57" s="20" t="s">
        <v>249</v>
      </c>
      <c r="D57" s="21" t="s">
        <v>768</v>
      </c>
      <c r="E57" s="21" t="s">
        <v>768</v>
      </c>
      <c r="F57" s="22"/>
      <c r="G57" s="22">
        <v>1</v>
      </c>
      <c r="H57" s="22"/>
      <c r="I57" s="22">
        <f t="shared" si="0"/>
        <v>1</v>
      </c>
      <c r="J57" s="29">
        <v>2500</v>
      </c>
      <c r="K57" s="30">
        <f t="shared" si="1"/>
        <v>2500</v>
      </c>
    </row>
    <row r="58" spans="1:11">
      <c r="A58" s="25" t="s">
        <v>765</v>
      </c>
      <c r="B58" s="60"/>
      <c r="C58" s="20" t="s">
        <v>249</v>
      </c>
      <c r="D58" s="21" t="s">
        <v>768</v>
      </c>
      <c r="E58" s="21" t="s">
        <v>768</v>
      </c>
      <c r="F58" s="22"/>
      <c r="G58" s="22">
        <v>1</v>
      </c>
      <c r="H58" s="22"/>
      <c r="I58" s="22">
        <f t="shared" si="0"/>
        <v>1</v>
      </c>
      <c r="J58" s="29">
        <v>2500</v>
      </c>
      <c r="K58" s="30">
        <f t="shared" si="1"/>
        <v>2500</v>
      </c>
    </row>
    <row r="59" spans="1:11">
      <c r="A59" s="25" t="s">
        <v>765</v>
      </c>
      <c r="B59" s="60"/>
      <c r="C59" s="20" t="s">
        <v>57</v>
      </c>
      <c r="D59" s="21" t="s">
        <v>768</v>
      </c>
      <c r="E59" s="21" t="s">
        <v>768</v>
      </c>
      <c r="F59" s="22"/>
      <c r="G59" s="22">
        <v>1</v>
      </c>
      <c r="H59" s="22"/>
      <c r="I59" s="22">
        <f t="shared" si="0"/>
        <v>1</v>
      </c>
      <c r="J59" s="29">
        <v>1100</v>
      </c>
      <c r="K59" s="30">
        <f t="shared" si="1"/>
        <v>1100</v>
      </c>
    </row>
    <row r="60" spans="1:11">
      <c r="A60" s="25" t="s">
        <v>765</v>
      </c>
      <c r="B60" s="60" t="s">
        <v>78</v>
      </c>
      <c r="C60" s="20" t="s">
        <v>117</v>
      </c>
      <c r="D60" s="22" t="s">
        <v>122</v>
      </c>
      <c r="E60" s="22" t="s">
        <v>252</v>
      </c>
      <c r="F60" s="22"/>
      <c r="G60" s="22">
        <v>1</v>
      </c>
      <c r="H60" s="22"/>
      <c r="I60" s="22">
        <f t="shared" si="0"/>
        <v>1</v>
      </c>
      <c r="J60" s="29">
        <v>1100</v>
      </c>
      <c r="K60" s="30">
        <f t="shared" si="1"/>
        <v>1100</v>
      </c>
    </row>
    <row r="61" spans="1:11">
      <c r="A61" s="25" t="s">
        <v>765</v>
      </c>
      <c r="B61" s="60"/>
      <c r="C61" s="20" t="s">
        <v>253</v>
      </c>
      <c r="D61" s="22" t="s">
        <v>260</v>
      </c>
      <c r="E61" s="22" t="s">
        <v>261</v>
      </c>
      <c r="F61" s="22"/>
      <c r="G61" s="22">
        <v>1</v>
      </c>
      <c r="H61" s="22"/>
      <c r="I61" s="22">
        <f t="shared" si="0"/>
        <v>1</v>
      </c>
      <c r="J61" s="29">
        <v>250000</v>
      </c>
      <c r="K61" s="30">
        <f t="shared" si="1"/>
        <v>250000</v>
      </c>
    </row>
    <row r="62" spans="1:11">
      <c r="A62" s="25" t="s">
        <v>765</v>
      </c>
      <c r="B62" s="60"/>
      <c r="C62" s="20" t="s">
        <v>84</v>
      </c>
      <c r="D62" s="22" t="s">
        <v>107</v>
      </c>
      <c r="E62" s="22" t="s">
        <v>259</v>
      </c>
      <c r="F62" s="22"/>
      <c r="G62" s="22">
        <v>1</v>
      </c>
      <c r="H62" s="22"/>
      <c r="I62" s="22">
        <f t="shared" si="0"/>
        <v>1</v>
      </c>
      <c r="J62" s="29">
        <v>250000</v>
      </c>
      <c r="K62" s="30">
        <f t="shared" si="1"/>
        <v>250000</v>
      </c>
    </row>
    <row r="63" spans="1:11">
      <c r="A63" s="25" t="s">
        <v>765</v>
      </c>
      <c r="B63" s="60"/>
      <c r="C63" s="20" t="s">
        <v>84</v>
      </c>
      <c r="D63" s="22" t="s">
        <v>94</v>
      </c>
      <c r="E63" s="23" t="s">
        <v>258</v>
      </c>
      <c r="F63" s="22"/>
      <c r="G63" s="22">
        <v>1</v>
      </c>
      <c r="H63" s="22"/>
      <c r="I63" s="22">
        <f t="shared" si="0"/>
        <v>1</v>
      </c>
      <c r="J63" s="29">
        <v>250000</v>
      </c>
      <c r="K63" s="30">
        <f t="shared" si="1"/>
        <v>250000</v>
      </c>
    </row>
    <row r="64" spans="1:11">
      <c r="A64" s="25" t="s">
        <v>765</v>
      </c>
      <c r="B64" s="60"/>
      <c r="C64" s="20" t="s">
        <v>253</v>
      </c>
      <c r="D64" s="22" t="s">
        <v>107</v>
      </c>
      <c r="E64" s="22" t="s">
        <v>257</v>
      </c>
      <c r="F64" s="22"/>
      <c r="G64" s="22">
        <v>1</v>
      </c>
      <c r="H64" s="22"/>
      <c r="I64" s="22">
        <f t="shared" si="0"/>
        <v>1</v>
      </c>
      <c r="J64" s="29">
        <v>250000</v>
      </c>
      <c r="K64" s="30">
        <f t="shared" si="1"/>
        <v>250000</v>
      </c>
    </row>
    <row r="65" spans="1:11">
      <c r="A65" s="25" t="s">
        <v>765</v>
      </c>
      <c r="B65" s="60"/>
      <c r="C65" s="20" t="s">
        <v>253</v>
      </c>
      <c r="D65" s="22" t="s">
        <v>107</v>
      </c>
      <c r="E65" s="22" t="s">
        <v>256</v>
      </c>
      <c r="F65" s="22"/>
      <c r="G65" s="22">
        <v>1</v>
      </c>
      <c r="H65" s="22"/>
      <c r="I65" s="22">
        <f t="shared" si="0"/>
        <v>1</v>
      </c>
      <c r="J65" s="29">
        <v>250000</v>
      </c>
      <c r="K65" s="30">
        <f t="shared" si="1"/>
        <v>250000</v>
      </c>
    </row>
    <row r="66" spans="1:11">
      <c r="A66" s="25" t="s">
        <v>765</v>
      </c>
      <c r="B66" s="60"/>
      <c r="C66" s="20" t="s">
        <v>249</v>
      </c>
      <c r="D66" s="21" t="s">
        <v>768</v>
      </c>
      <c r="E66" s="22" t="s">
        <v>255</v>
      </c>
      <c r="F66" s="22"/>
      <c r="G66" s="22">
        <v>1</v>
      </c>
      <c r="H66" s="22"/>
      <c r="I66" s="22">
        <f t="shared" si="0"/>
        <v>1</v>
      </c>
      <c r="J66" s="29">
        <v>2500</v>
      </c>
      <c r="K66" s="30">
        <f t="shared" si="1"/>
        <v>2500</v>
      </c>
    </row>
    <row r="67" spans="1:11">
      <c r="A67" s="25" t="s">
        <v>765</v>
      </c>
      <c r="B67" s="60"/>
      <c r="C67" s="20" t="s">
        <v>117</v>
      </c>
      <c r="D67" s="22" t="s">
        <v>70</v>
      </c>
      <c r="E67" s="22" t="s">
        <v>254</v>
      </c>
      <c r="F67" s="22"/>
      <c r="G67" s="22">
        <v>1</v>
      </c>
      <c r="H67" s="22"/>
      <c r="I67" s="22">
        <f t="shared" si="0"/>
        <v>1</v>
      </c>
      <c r="J67" s="29">
        <v>1100</v>
      </c>
      <c r="K67" s="30">
        <f t="shared" si="1"/>
        <v>1100</v>
      </c>
    </row>
    <row r="68" spans="1:11">
      <c r="A68" s="25" t="s">
        <v>765</v>
      </c>
      <c r="B68" s="60" t="s">
        <v>80</v>
      </c>
      <c r="C68" s="20" t="s">
        <v>117</v>
      </c>
      <c r="D68" s="21" t="s">
        <v>768</v>
      </c>
      <c r="E68" s="23" t="s">
        <v>264</v>
      </c>
      <c r="F68" s="22"/>
      <c r="G68" s="22">
        <v>1</v>
      </c>
      <c r="H68" s="22"/>
      <c r="I68" s="22">
        <f t="shared" si="0"/>
        <v>1</v>
      </c>
      <c r="J68" s="29">
        <v>1100</v>
      </c>
      <c r="K68" s="30">
        <f t="shared" si="1"/>
        <v>1100</v>
      </c>
    </row>
    <row r="69" spans="1:11">
      <c r="A69" s="25" t="s">
        <v>765</v>
      </c>
      <c r="B69" s="60"/>
      <c r="C69" s="20" t="s">
        <v>262</v>
      </c>
      <c r="D69" s="21" t="s">
        <v>768</v>
      </c>
      <c r="E69" s="22" t="s">
        <v>255</v>
      </c>
      <c r="F69" s="22"/>
      <c r="G69" s="22"/>
      <c r="H69" s="22">
        <v>1</v>
      </c>
      <c r="I69" s="22">
        <f t="shared" si="0"/>
        <v>1</v>
      </c>
      <c r="J69" s="29">
        <v>2500</v>
      </c>
      <c r="K69" s="30">
        <f t="shared" si="1"/>
        <v>2500</v>
      </c>
    </row>
    <row r="70" spans="1:11">
      <c r="A70" s="25" t="s">
        <v>765</v>
      </c>
      <c r="B70" s="60"/>
      <c r="C70" s="20" t="s">
        <v>262</v>
      </c>
      <c r="D70" s="21" t="s">
        <v>768</v>
      </c>
      <c r="E70" s="22" t="s">
        <v>255</v>
      </c>
      <c r="F70" s="22"/>
      <c r="G70" s="22">
        <v>1</v>
      </c>
      <c r="H70" s="22"/>
      <c r="I70" s="22">
        <f t="shared" si="0"/>
        <v>1</v>
      </c>
      <c r="J70" s="29">
        <v>2500</v>
      </c>
      <c r="K70" s="30">
        <f t="shared" si="1"/>
        <v>2500</v>
      </c>
    </row>
    <row r="71" spans="1:11">
      <c r="A71" s="25" t="s">
        <v>765</v>
      </c>
      <c r="B71" s="60"/>
      <c r="C71" s="20" t="s">
        <v>117</v>
      </c>
      <c r="D71" s="22" t="s">
        <v>122</v>
      </c>
      <c r="E71" s="23" t="s">
        <v>263</v>
      </c>
      <c r="F71" s="22"/>
      <c r="G71" s="22">
        <v>1</v>
      </c>
      <c r="H71" s="22"/>
      <c r="I71" s="22">
        <f t="shared" ref="I71:I94" si="2">G71+H71</f>
        <v>1</v>
      </c>
      <c r="J71" s="29">
        <v>1100</v>
      </c>
      <c r="K71" s="30">
        <f t="shared" ref="K71:K94" si="3">J71*I71</f>
        <v>1100</v>
      </c>
    </row>
    <row r="72" spans="1:11">
      <c r="A72" s="25" t="s">
        <v>765</v>
      </c>
      <c r="B72" s="60"/>
      <c r="C72" s="20" t="s">
        <v>126</v>
      </c>
      <c r="D72" s="21" t="s">
        <v>768</v>
      </c>
      <c r="E72" s="21" t="s">
        <v>768</v>
      </c>
      <c r="F72" s="22"/>
      <c r="G72" s="22"/>
      <c r="H72" s="22">
        <v>1</v>
      </c>
      <c r="I72" s="22">
        <f t="shared" si="2"/>
        <v>1</v>
      </c>
      <c r="J72" s="29">
        <v>1200</v>
      </c>
      <c r="K72" s="30">
        <f t="shared" si="3"/>
        <v>1200</v>
      </c>
    </row>
    <row r="73" spans="1:11">
      <c r="A73" s="25" t="s">
        <v>765</v>
      </c>
      <c r="B73" s="60"/>
      <c r="C73" s="20" t="s">
        <v>58</v>
      </c>
      <c r="D73" s="21" t="s">
        <v>768</v>
      </c>
      <c r="E73" s="21" t="s">
        <v>768</v>
      </c>
      <c r="F73" s="22"/>
      <c r="G73" s="22"/>
      <c r="H73" s="22">
        <v>1</v>
      </c>
      <c r="I73" s="22">
        <f t="shared" si="2"/>
        <v>1</v>
      </c>
      <c r="J73" s="29">
        <v>65000</v>
      </c>
      <c r="K73" s="30">
        <f t="shared" si="3"/>
        <v>65000</v>
      </c>
    </row>
    <row r="74" spans="1:11">
      <c r="A74" s="25" t="s">
        <v>765</v>
      </c>
      <c r="B74" s="60"/>
      <c r="C74" s="20" t="s">
        <v>79</v>
      </c>
      <c r="D74" s="21" t="s">
        <v>768</v>
      </c>
      <c r="E74" s="21" t="s">
        <v>768</v>
      </c>
      <c r="F74" s="22"/>
      <c r="G74" s="22">
        <v>1</v>
      </c>
      <c r="H74" s="22"/>
      <c r="I74" s="22">
        <f t="shared" si="2"/>
        <v>1</v>
      </c>
      <c r="J74" s="29">
        <v>2500</v>
      </c>
      <c r="K74" s="30">
        <f t="shared" si="3"/>
        <v>2500</v>
      </c>
    </row>
    <row r="75" spans="1:11">
      <c r="A75" s="25" t="s">
        <v>765</v>
      </c>
      <c r="B75" s="60"/>
      <c r="C75" s="20" t="s">
        <v>69</v>
      </c>
      <c r="D75" s="22" t="s">
        <v>70</v>
      </c>
      <c r="E75" s="21" t="s">
        <v>768</v>
      </c>
      <c r="F75" s="22"/>
      <c r="G75" s="22">
        <v>1</v>
      </c>
      <c r="H75" s="22"/>
      <c r="I75" s="22">
        <f t="shared" si="2"/>
        <v>1</v>
      </c>
      <c r="J75" s="29">
        <v>6500</v>
      </c>
      <c r="K75" s="30">
        <f t="shared" si="3"/>
        <v>6500</v>
      </c>
    </row>
    <row r="76" spans="1:11">
      <c r="A76" s="25" t="s">
        <v>765</v>
      </c>
      <c r="B76" s="60" t="s">
        <v>78</v>
      </c>
      <c r="C76" s="20" t="s">
        <v>57</v>
      </c>
      <c r="D76" s="22" t="s">
        <v>63</v>
      </c>
      <c r="E76" s="21" t="s">
        <v>768</v>
      </c>
      <c r="F76" s="22"/>
      <c r="G76" s="22"/>
      <c r="H76" s="22">
        <v>1</v>
      </c>
      <c r="I76" s="22">
        <f t="shared" si="2"/>
        <v>1</v>
      </c>
      <c r="J76" s="29">
        <v>1100</v>
      </c>
      <c r="K76" s="30">
        <f t="shared" si="3"/>
        <v>1100</v>
      </c>
    </row>
    <row r="77" spans="1:11">
      <c r="A77" s="25" t="s">
        <v>765</v>
      </c>
      <c r="B77" s="60"/>
      <c r="C77" s="20" t="s">
        <v>57</v>
      </c>
      <c r="D77" s="22" t="s">
        <v>63</v>
      </c>
      <c r="E77" s="21" t="s">
        <v>768</v>
      </c>
      <c r="F77" s="22"/>
      <c r="G77" s="22">
        <v>1</v>
      </c>
      <c r="H77" s="22"/>
      <c r="I77" s="22">
        <f t="shared" si="2"/>
        <v>1</v>
      </c>
      <c r="J77" s="29">
        <v>1100</v>
      </c>
      <c r="K77" s="30">
        <f t="shared" si="3"/>
        <v>1100</v>
      </c>
    </row>
    <row r="78" spans="1:11">
      <c r="A78" s="25" t="s">
        <v>765</v>
      </c>
      <c r="B78" s="60"/>
      <c r="C78" s="20" t="s">
        <v>117</v>
      </c>
      <c r="D78" s="22" t="s">
        <v>70</v>
      </c>
      <c r="E78" s="22" t="s">
        <v>254</v>
      </c>
      <c r="F78" s="22"/>
      <c r="G78" s="22">
        <v>1</v>
      </c>
      <c r="H78" s="22"/>
      <c r="I78" s="22">
        <f t="shared" si="2"/>
        <v>1</v>
      </c>
      <c r="J78" s="29">
        <v>1100</v>
      </c>
      <c r="K78" s="30">
        <f t="shared" si="3"/>
        <v>1100</v>
      </c>
    </row>
    <row r="79" spans="1:11">
      <c r="A79" s="25" t="s">
        <v>765</v>
      </c>
      <c r="B79" s="60"/>
      <c r="C79" s="20" t="s">
        <v>199</v>
      </c>
      <c r="D79" s="22" t="s">
        <v>266</v>
      </c>
      <c r="E79" s="21" t="s">
        <v>768</v>
      </c>
      <c r="F79" s="22"/>
      <c r="G79" s="22"/>
      <c r="H79" s="22">
        <v>1</v>
      </c>
      <c r="I79" s="22">
        <f t="shared" si="2"/>
        <v>1</v>
      </c>
      <c r="J79" s="29">
        <v>2500</v>
      </c>
      <c r="K79" s="30">
        <f t="shared" si="3"/>
        <v>2500</v>
      </c>
    </row>
    <row r="80" spans="1:11">
      <c r="A80" s="25" t="s">
        <v>765</v>
      </c>
      <c r="B80" s="60"/>
      <c r="C80" s="20" t="s">
        <v>44</v>
      </c>
      <c r="D80" s="21" t="s">
        <v>768</v>
      </c>
      <c r="E80" s="21" t="s">
        <v>768</v>
      </c>
      <c r="F80" s="22"/>
      <c r="G80" s="22">
        <v>1</v>
      </c>
      <c r="H80" s="22"/>
      <c r="I80" s="22">
        <f t="shared" si="2"/>
        <v>1</v>
      </c>
      <c r="J80" s="29">
        <v>3500</v>
      </c>
      <c r="K80" s="30">
        <f t="shared" si="3"/>
        <v>3500</v>
      </c>
    </row>
    <row r="81" spans="1:11">
      <c r="A81" s="25" t="s">
        <v>765</v>
      </c>
      <c r="B81" s="60"/>
      <c r="C81" s="20" t="s">
        <v>58</v>
      </c>
      <c r="D81" s="21" t="s">
        <v>768</v>
      </c>
      <c r="E81" s="21" t="s">
        <v>768</v>
      </c>
      <c r="F81" s="22"/>
      <c r="G81" s="22">
        <v>1</v>
      </c>
      <c r="H81" s="22"/>
      <c r="I81" s="22">
        <f t="shared" si="2"/>
        <v>1</v>
      </c>
      <c r="J81" s="29">
        <v>65000</v>
      </c>
      <c r="K81" s="30">
        <f t="shared" si="3"/>
        <v>65000</v>
      </c>
    </row>
    <row r="82" spans="1:11">
      <c r="A82" s="25" t="s">
        <v>765</v>
      </c>
      <c r="B82" s="60"/>
      <c r="C82" s="20" t="s">
        <v>28</v>
      </c>
      <c r="D82" s="22" t="s">
        <v>45</v>
      </c>
      <c r="E82" s="23" t="s">
        <v>265</v>
      </c>
      <c r="F82" s="22"/>
      <c r="G82" s="22">
        <v>1</v>
      </c>
      <c r="H82" s="22"/>
      <c r="I82" s="22">
        <f t="shared" si="2"/>
        <v>1</v>
      </c>
      <c r="J82" s="29">
        <v>38000</v>
      </c>
      <c r="K82" s="30">
        <f t="shared" si="3"/>
        <v>38000</v>
      </c>
    </row>
    <row r="83" spans="1:11">
      <c r="A83" s="25" t="s">
        <v>765</v>
      </c>
      <c r="B83" s="60"/>
      <c r="C83" s="20" t="s">
        <v>31</v>
      </c>
      <c r="D83" s="21" t="s">
        <v>768</v>
      </c>
      <c r="E83" s="21" t="s">
        <v>768</v>
      </c>
      <c r="F83" s="22"/>
      <c r="G83" s="22">
        <v>1</v>
      </c>
      <c r="H83" s="22"/>
      <c r="I83" s="22">
        <f t="shared" si="2"/>
        <v>1</v>
      </c>
      <c r="J83" s="29">
        <v>6500</v>
      </c>
      <c r="K83" s="30">
        <f t="shared" si="3"/>
        <v>6500</v>
      </c>
    </row>
    <row r="84" spans="1:11">
      <c r="A84" s="25" t="s">
        <v>765</v>
      </c>
      <c r="B84" s="60" t="s">
        <v>115</v>
      </c>
      <c r="C84" s="20" t="s">
        <v>270</v>
      </c>
      <c r="D84" s="21" t="s">
        <v>768</v>
      </c>
      <c r="E84" s="21" t="s">
        <v>768</v>
      </c>
      <c r="F84" s="22"/>
      <c r="G84" s="22">
        <v>1</v>
      </c>
      <c r="H84" s="22"/>
      <c r="I84" s="22">
        <f t="shared" si="2"/>
        <v>1</v>
      </c>
      <c r="J84" s="29">
        <v>6500</v>
      </c>
      <c r="K84" s="30">
        <f t="shared" si="3"/>
        <v>6500</v>
      </c>
    </row>
    <row r="85" spans="1:11">
      <c r="A85" s="25" t="s">
        <v>765</v>
      </c>
      <c r="B85" s="60"/>
      <c r="C85" s="20" t="s">
        <v>65</v>
      </c>
      <c r="D85" s="22" t="s">
        <v>97</v>
      </c>
      <c r="E85" s="22" t="s">
        <v>74</v>
      </c>
      <c r="F85" s="22"/>
      <c r="G85" s="22">
        <v>1</v>
      </c>
      <c r="H85" s="22"/>
      <c r="I85" s="22">
        <f t="shared" si="2"/>
        <v>1</v>
      </c>
      <c r="J85" s="29">
        <v>1500</v>
      </c>
      <c r="K85" s="30">
        <f t="shared" si="3"/>
        <v>1500</v>
      </c>
    </row>
    <row r="86" spans="1:11">
      <c r="A86" s="25" t="s">
        <v>765</v>
      </c>
      <c r="B86" s="60"/>
      <c r="C86" s="20" t="s">
        <v>267</v>
      </c>
      <c r="D86" s="22" t="s">
        <v>269</v>
      </c>
      <c r="E86" s="21" t="s">
        <v>768</v>
      </c>
      <c r="F86" s="22"/>
      <c r="G86" s="22">
        <v>1</v>
      </c>
      <c r="H86" s="22"/>
      <c r="I86" s="22">
        <f t="shared" si="2"/>
        <v>1</v>
      </c>
      <c r="J86" s="29">
        <v>650</v>
      </c>
      <c r="K86" s="30">
        <f t="shared" si="3"/>
        <v>650</v>
      </c>
    </row>
    <row r="87" spans="1:11">
      <c r="A87" s="25" t="s">
        <v>765</v>
      </c>
      <c r="B87" s="60"/>
      <c r="C87" s="20" t="s">
        <v>41</v>
      </c>
      <c r="D87" s="22" t="s">
        <v>34</v>
      </c>
      <c r="E87" s="22" t="s">
        <v>268</v>
      </c>
      <c r="F87" s="22"/>
      <c r="G87" s="22">
        <v>1</v>
      </c>
      <c r="H87" s="22"/>
      <c r="I87" s="22">
        <f t="shared" si="2"/>
        <v>1</v>
      </c>
      <c r="J87" s="29">
        <v>45000</v>
      </c>
      <c r="K87" s="30">
        <f t="shared" si="3"/>
        <v>45000</v>
      </c>
    </row>
    <row r="88" spans="1:11">
      <c r="A88" s="25" t="s">
        <v>765</v>
      </c>
      <c r="B88" s="60"/>
      <c r="C88" s="20" t="s">
        <v>65</v>
      </c>
      <c r="D88" s="22" t="s">
        <v>97</v>
      </c>
      <c r="E88" s="22" t="s">
        <v>74</v>
      </c>
      <c r="F88" s="22"/>
      <c r="G88" s="22">
        <v>1</v>
      </c>
      <c r="H88" s="22"/>
      <c r="I88" s="22">
        <f t="shared" si="2"/>
        <v>1</v>
      </c>
      <c r="J88" s="29">
        <v>1500</v>
      </c>
      <c r="K88" s="30">
        <f t="shared" si="3"/>
        <v>1500</v>
      </c>
    </row>
    <row r="89" spans="1:11">
      <c r="A89" s="25" t="s">
        <v>765</v>
      </c>
      <c r="B89" s="60"/>
      <c r="C89" s="20" t="s">
        <v>65</v>
      </c>
      <c r="D89" s="22" t="s">
        <v>97</v>
      </c>
      <c r="E89" s="22" t="s">
        <v>74</v>
      </c>
      <c r="F89" s="22"/>
      <c r="G89" s="22">
        <v>1</v>
      </c>
      <c r="H89" s="22"/>
      <c r="I89" s="22">
        <f t="shared" si="2"/>
        <v>1</v>
      </c>
      <c r="J89" s="29">
        <v>1500</v>
      </c>
      <c r="K89" s="30">
        <f t="shared" si="3"/>
        <v>1500</v>
      </c>
    </row>
    <row r="90" spans="1:11">
      <c r="A90" s="25" t="s">
        <v>765</v>
      </c>
      <c r="B90" s="60"/>
      <c r="C90" s="20" t="s">
        <v>267</v>
      </c>
      <c r="D90" s="22" t="s">
        <v>269</v>
      </c>
      <c r="E90" s="21" t="s">
        <v>768</v>
      </c>
      <c r="F90" s="22"/>
      <c r="G90" s="22">
        <v>1</v>
      </c>
      <c r="H90" s="22"/>
      <c r="I90" s="22">
        <f t="shared" si="2"/>
        <v>1</v>
      </c>
      <c r="J90" s="29">
        <v>650</v>
      </c>
      <c r="K90" s="30">
        <f t="shared" si="3"/>
        <v>650</v>
      </c>
    </row>
    <row r="91" spans="1:11">
      <c r="A91" s="25" t="s">
        <v>765</v>
      </c>
      <c r="B91" s="60"/>
      <c r="C91" s="20" t="s">
        <v>267</v>
      </c>
      <c r="D91" s="22" t="s">
        <v>269</v>
      </c>
      <c r="E91" s="21" t="s">
        <v>768</v>
      </c>
      <c r="F91" s="22"/>
      <c r="G91" s="22">
        <v>1</v>
      </c>
      <c r="H91" s="22"/>
      <c r="I91" s="22">
        <f t="shared" si="2"/>
        <v>1</v>
      </c>
      <c r="J91" s="29">
        <v>650</v>
      </c>
      <c r="K91" s="30">
        <f t="shared" si="3"/>
        <v>650</v>
      </c>
    </row>
    <row r="92" spans="1:11">
      <c r="A92" s="25" t="s">
        <v>765</v>
      </c>
      <c r="B92" s="60"/>
      <c r="C92" s="20" t="s">
        <v>267</v>
      </c>
      <c r="D92" s="22" t="s">
        <v>269</v>
      </c>
      <c r="E92" s="21" t="s">
        <v>768</v>
      </c>
      <c r="F92" s="22"/>
      <c r="G92" s="22">
        <v>1</v>
      </c>
      <c r="H92" s="22"/>
      <c r="I92" s="22">
        <f t="shared" si="2"/>
        <v>1</v>
      </c>
      <c r="J92" s="29">
        <v>650</v>
      </c>
      <c r="K92" s="30">
        <f t="shared" si="3"/>
        <v>650</v>
      </c>
    </row>
    <row r="93" spans="1:11">
      <c r="A93" s="25" t="s">
        <v>765</v>
      </c>
      <c r="B93" s="60"/>
      <c r="C93" s="20" t="s">
        <v>267</v>
      </c>
      <c r="D93" s="22" t="s">
        <v>269</v>
      </c>
      <c r="E93" s="21" t="s">
        <v>768</v>
      </c>
      <c r="F93" s="22"/>
      <c r="G93" s="22">
        <v>1</v>
      </c>
      <c r="H93" s="22"/>
      <c r="I93" s="22">
        <f t="shared" si="2"/>
        <v>1</v>
      </c>
      <c r="J93" s="29">
        <v>650</v>
      </c>
      <c r="K93" s="30">
        <f t="shared" si="3"/>
        <v>650</v>
      </c>
    </row>
    <row r="94" spans="1:11" ht="15.75" thickBot="1">
      <c r="A94" s="26" t="s">
        <v>765</v>
      </c>
      <c r="B94" s="80"/>
      <c r="C94" s="27" t="s">
        <v>267</v>
      </c>
      <c r="D94" s="28" t="s">
        <v>269</v>
      </c>
      <c r="E94" s="33" t="s">
        <v>768</v>
      </c>
      <c r="F94" s="28"/>
      <c r="G94" s="28">
        <v>1</v>
      </c>
      <c r="H94" s="28"/>
      <c r="I94" s="28">
        <f t="shared" si="2"/>
        <v>1</v>
      </c>
      <c r="J94" s="31">
        <v>650</v>
      </c>
      <c r="K94" s="34">
        <f t="shared" si="3"/>
        <v>650</v>
      </c>
    </row>
    <row r="96" spans="1:11" ht="16.5" thickBot="1">
      <c r="A96" s="5" t="s">
        <v>763</v>
      </c>
      <c r="B96" s="5"/>
      <c r="E96" s="6"/>
      <c r="F96" s="7"/>
      <c r="G96" s="8"/>
      <c r="H96" s="8"/>
      <c r="I96" s="8"/>
      <c r="J96" s="9"/>
    </row>
    <row r="97" spans="1:11" ht="15.75" thickBot="1">
      <c r="A97" s="10"/>
      <c r="B97" s="10"/>
      <c r="E97" s="6"/>
      <c r="F97" s="7"/>
      <c r="G97" s="68" t="s">
        <v>764</v>
      </c>
      <c r="H97" s="69"/>
      <c r="I97" s="69"/>
      <c r="J97" s="70"/>
      <c r="K97" s="11">
        <f>SUM(I6:I94)</f>
        <v>88</v>
      </c>
    </row>
    <row r="98" spans="1:11">
      <c r="A98" s="12" t="s">
        <v>765</v>
      </c>
      <c r="B98" s="71" t="s">
        <v>766</v>
      </c>
      <c r="C98" s="72"/>
      <c r="D98" s="13"/>
      <c r="E98" s="14"/>
      <c r="F98" s="15"/>
      <c r="G98" s="73" t="s">
        <v>767</v>
      </c>
      <c r="H98" s="74"/>
      <c r="I98" s="74"/>
      <c r="J98" s="75"/>
      <c r="K98" s="16">
        <f>SUM(K6:K94)</f>
        <v>3670200</v>
      </c>
    </row>
    <row r="99" spans="1:11" ht="15.75" thickBot="1">
      <c r="A99" s="17" t="s">
        <v>768</v>
      </c>
      <c r="B99" s="76" t="s">
        <v>769</v>
      </c>
      <c r="C99" s="77"/>
      <c r="E99" s="14"/>
      <c r="F99" s="15"/>
      <c r="G99" s="78" t="s">
        <v>770</v>
      </c>
      <c r="H99" s="79"/>
      <c r="I99" s="79"/>
      <c r="J99" s="79"/>
      <c r="K99" s="18">
        <f>K98*0.07</f>
        <v>256914.00000000003</v>
      </c>
    </row>
  </sheetData>
  <mergeCells count="31">
    <mergeCell ref="G97:J97"/>
    <mergeCell ref="B98:C98"/>
    <mergeCell ref="G98:J98"/>
    <mergeCell ref="B99:C99"/>
    <mergeCell ref="G99:J99"/>
    <mergeCell ref="B48:B59"/>
    <mergeCell ref="B60:B67"/>
    <mergeCell ref="B68:B75"/>
    <mergeCell ref="B76:B83"/>
    <mergeCell ref="B84:B94"/>
    <mergeCell ref="B7:B18"/>
    <mergeCell ref="B19:B21"/>
    <mergeCell ref="B22:B30"/>
    <mergeCell ref="B31:B4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topLeftCell="A49" workbookViewId="0">
      <selection activeCell="O1" sqref="O1"/>
    </sheetView>
  </sheetViews>
  <sheetFormatPr defaultRowHeight="15"/>
  <cols>
    <col min="1" max="1" width="4.5703125" customWidth="1"/>
    <col min="2" max="2" width="10" customWidth="1"/>
    <col min="3" max="3" width="20.85546875" bestFit="1" customWidth="1"/>
    <col min="4" max="4" width="13.5703125" customWidth="1"/>
    <col min="5" max="5" width="23.42578125" bestFit="1" customWidth="1"/>
    <col min="6" max="6" width="0.28515625" hidden="1" customWidth="1"/>
    <col min="7" max="7" width="4.140625" customWidth="1"/>
    <col min="8" max="8" width="4.28515625" customWidth="1"/>
    <col min="9" max="9" width="4" customWidth="1"/>
    <col min="10" max="10" width="9.28515625" style="9" customWidth="1"/>
    <col min="11" max="11" width="9.42578125" style="9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206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271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 ht="16.5" customHeight="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80</v>
      </c>
      <c r="C6" s="20" t="s">
        <v>251</v>
      </c>
      <c r="D6" s="22" t="s">
        <v>278</v>
      </c>
      <c r="E6" s="22" t="s">
        <v>279</v>
      </c>
      <c r="F6" s="22"/>
      <c r="G6" s="22">
        <v>1</v>
      </c>
      <c r="H6" s="22"/>
      <c r="I6" s="22">
        <f>H6+G6</f>
        <v>1</v>
      </c>
      <c r="J6" s="29">
        <v>650</v>
      </c>
      <c r="K6" s="30">
        <f>J6*I6</f>
        <v>650</v>
      </c>
    </row>
    <row r="7" spans="1:11">
      <c r="A7" s="25" t="s">
        <v>765</v>
      </c>
      <c r="B7" s="60"/>
      <c r="C7" s="20" t="s">
        <v>272</v>
      </c>
      <c r="D7" s="22" t="s">
        <v>277</v>
      </c>
      <c r="E7" s="22" t="s">
        <v>280</v>
      </c>
      <c r="F7" s="22"/>
      <c r="G7" s="22">
        <v>1</v>
      </c>
      <c r="H7" s="22"/>
      <c r="I7" s="22">
        <f t="shared" ref="I7:I55" si="0">H7+G7</f>
        <v>1</v>
      </c>
      <c r="J7" s="29">
        <v>450000</v>
      </c>
      <c r="K7" s="30">
        <f t="shared" ref="K7:K55" si="1">J7*I7</f>
        <v>450000</v>
      </c>
    </row>
    <row r="8" spans="1:11">
      <c r="A8" s="25" t="s">
        <v>765</v>
      </c>
      <c r="B8" s="60"/>
      <c r="C8" s="20" t="s">
        <v>60</v>
      </c>
      <c r="D8" s="22" t="s">
        <v>213</v>
      </c>
      <c r="E8" s="21" t="s">
        <v>768</v>
      </c>
      <c r="F8" s="22"/>
      <c r="G8" s="22">
        <v>1</v>
      </c>
      <c r="H8" s="22"/>
      <c r="I8" s="22">
        <f t="shared" si="0"/>
        <v>1</v>
      </c>
      <c r="J8" s="29">
        <v>6500</v>
      </c>
      <c r="K8" s="30">
        <f t="shared" si="1"/>
        <v>6500</v>
      </c>
    </row>
    <row r="9" spans="1:11">
      <c r="A9" s="25" t="s">
        <v>765</v>
      </c>
      <c r="B9" s="60"/>
      <c r="C9" s="20" t="s">
        <v>164</v>
      </c>
      <c r="D9" s="22" t="s">
        <v>276</v>
      </c>
      <c r="E9" s="22" t="s">
        <v>281</v>
      </c>
      <c r="F9" s="22"/>
      <c r="G9" s="22">
        <v>1</v>
      </c>
      <c r="H9" s="22"/>
      <c r="I9" s="22">
        <f t="shared" si="0"/>
        <v>1</v>
      </c>
      <c r="J9" s="29">
        <v>1400</v>
      </c>
      <c r="K9" s="30">
        <f t="shared" si="1"/>
        <v>1400</v>
      </c>
    </row>
    <row r="10" spans="1:11">
      <c r="A10" s="25" t="s">
        <v>765</v>
      </c>
      <c r="B10" s="60"/>
      <c r="C10" s="20" t="s">
        <v>273</v>
      </c>
      <c r="D10" s="22" t="s">
        <v>72</v>
      </c>
      <c r="E10" s="23" t="s">
        <v>282</v>
      </c>
      <c r="F10" s="22"/>
      <c r="G10" s="22">
        <v>1</v>
      </c>
      <c r="H10" s="22"/>
      <c r="I10" s="22">
        <f t="shared" si="0"/>
        <v>1</v>
      </c>
      <c r="J10" s="29">
        <v>200000</v>
      </c>
      <c r="K10" s="30">
        <f t="shared" si="1"/>
        <v>200000</v>
      </c>
    </row>
    <row r="11" spans="1:11">
      <c r="A11" s="25" t="s">
        <v>765</v>
      </c>
      <c r="B11" s="60"/>
      <c r="C11" s="20" t="s">
        <v>274</v>
      </c>
      <c r="D11" s="22" t="s">
        <v>275</v>
      </c>
      <c r="E11" s="21" t="s">
        <v>768</v>
      </c>
      <c r="F11" s="22"/>
      <c r="G11" s="22">
        <v>1</v>
      </c>
      <c r="H11" s="22"/>
      <c r="I11" s="22">
        <f t="shared" si="0"/>
        <v>1</v>
      </c>
      <c r="J11" s="29">
        <v>18500</v>
      </c>
      <c r="K11" s="30">
        <f t="shared" si="1"/>
        <v>18500</v>
      </c>
    </row>
    <row r="12" spans="1:11">
      <c r="A12" s="25" t="s">
        <v>765</v>
      </c>
      <c r="B12" s="60"/>
      <c r="C12" s="20" t="s">
        <v>67</v>
      </c>
      <c r="D12" s="22" t="s">
        <v>62</v>
      </c>
      <c r="E12" s="35">
        <v>320009980716</v>
      </c>
      <c r="F12" s="22"/>
      <c r="G12" s="22"/>
      <c r="H12" s="22">
        <v>1</v>
      </c>
      <c r="I12" s="22">
        <f t="shared" si="0"/>
        <v>1</v>
      </c>
      <c r="J12" s="29">
        <v>30000</v>
      </c>
      <c r="K12" s="30">
        <f t="shared" si="1"/>
        <v>30000</v>
      </c>
    </row>
    <row r="13" spans="1:11">
      <c r="A13" s="25" t="s">
        <v>765</v>
      </c>
      <c r="B13" s="60"/>
      <c r="C13" s="20" t="s">
        <v>65</v>
      </c>
      <c r="D13" s="22" t="s">
        <v>74</v>
      </c>
      <c r="E13" s="23" t="s">
        <v>283</v>
      </c>
      <c r="F13" s="22"/>
      <c r="G13" s="22">
        <v>1</v>
      </c>
      <c r="H13" s="22"/>
      <c r="I13" s="22">
        <f t="shared" si="0"/>
        <v>1</v>
      </c>
      <c r="J13" s="29">
        <v>1500</v>
      </c>
      <c r="K13" s="30">
        <f t="shared" si="1"/>
        <v>1500</v>
      </c>
    </row>
    <row r="14" spans="1:11">
      <c r="A14" s="25" t="s">
        <v>765</v>
      </c>
      <c r="B14" s="60"/>
      <c r="C14" s="20" t="s">
        <v>199</v>
      </c>
      <c r="D14" s="22" t="s">
        <v>284</v>
      </c>
      <c r="E14" s="21" t="s">
        <v>768</v>
      </c>
      <c r="F14" s="22"/>
      <c r="G14" s="22">
        <v>1</v>
      </c>
      <c r="H14" s="22"/>
      <c r="I14" s="22">
        <v>1</v>
      </c>
      <c r="J14" s="29">
        <v>2500</v>
      </c>
      <c r="K14" s="30">
        <f t="shared" si="1"/>
        <v>2500</v>
      </c>
    </row>
    <row r="15" spans="1:11">
      <c r="A15" s="25" t="s">
        <v>765</v>
      </c>
      <c r="B15" s="60" t="s">
        <v>154</v>
      </c>
      <c r="C15" s="20" t="s">
        <v>100</v>
      </c>
      <c r="D15" s="22" t="s">
        <v>94</v>
      </c>
      <c r="E15" s="23" t="s">
        <v>285</v>
      </c>
      <c r="F15" s="22"/>
      <c r="G15" s="22">
        <v>1</v>
      </c>
      <c r="H15" s="22"/>
      <c r="I15" s="22">
        <f t="shared" si="0"/>
        <v>1</v>
      </c>
      <c r="J15" s="29">
        <v>250000</v>
      </c>
      <c r="K15" s="30">
        <f t="shared" si="1"/>
        <v>250000</v>
      </c>
    </row>
    <row r="16" spans="1:11">
      <c r="A16" s="25" t="s">
        <v>765</v>
      </c>
      <c r="B16" s="60"/>
      <c r="C16" s="20" t="s">
        <v>84</v>
      </c>
      <c r="D16" s="22" t="s">
        <v>94</v>
      </c>
      <c r="E16" s="23" t="s">
        <v>286</v>
      </c>
      <c r="F16" s="22"/>
      <c r="G16" s="22">
        <v>1</v>
      </c>
      <c r="H16" s="22"/>
      <c r="I16" s="22">
        <f t="shared" si="0"/>
        <v>1</v>
      </c>
      <c r="J16" s="29">
        <v>250000</v>
      </c>
      <c r="K16" s="30">
        <f t="shared" si="1"/>
        <v>250000</v>
      </c>
    </row>
    <row r="17" spans="1:11">
      <c r="A17" s="25" t="s">
        <v>765</v>
      </c>
      <c r="B17" s="60"/>
      <c r="C17" s="20" t="s">
        <v>161</v>
      </c>
      <c r="D17" s="22" t="s">
        <v>288</v>
      </c>
      <c r="E17" s="21" t="s">
        <v>768</v>
      </c>
      <c r="F17" s="22"/>
      <c r="G17" s="22">
        <v>1</v>
      </c>
      <c r="H17" s="22"/>
      <c r="I17" s="22">
        <f t="shared" si="0"/>
        <v>1</v>
      </c>
      <c r="J17" s="29">
        <v>1200</v>
      </c>
      <c r="K17" s="30">
        <f t="shared" si="1"/>
        <v>1200</v>
      </c>
    </row>
    <row r="18" spans="1:11">
      <c r="A18" s="25" t="s">
        <v>765</v>
      </c>
      <c r="B18" s="60" t="s">
        <v>292</v>
      </c>
      <c r="C18" s="20" t="s">
        <v>57</v>
      </c>
      <c r="D18" s="22" t="s">
        <v>70</v>
      </c>
      <c r="E18" s="22" t="s">
        <v>289</v>
      </c>
      <c r="F18" s="22"/>
      <c r="G18" s="22">
        <v>1</v>
      </c>
      <c r="H18" s="22"/>
      <c r="I18" s="22">
        <f t="shared" si="0"/>
        <v>1</v>
      </c>
      <c r="J18" s="29">
        <v>1100</v>
      </c>
      <c r="K18" s="30">
        <f t="shared" si="1"/>
        <v>1100</v>
      </c>
    </row>
    <row r="19" spans="1:11">
      <c r="A19" s="25" t="s">
        <v>765</v>
      </c>
      <c r="B19" s="60"/>
      <c r="C19" s="20" t="s">
        <v>79</v>
      </c>
      <c r="D19" s="22" t="s">
        <v>70</v>
      </c>
      <c r="E19" s="21" t="s">
        <v>768</v>
      </c>
      <c r="F19" s="22"/>
      <c r="G19" s="22">
        <v>1</v>
      </c>
      <c r="H19" s="22"/>
      <c r="I19" s="22">
        <f t="shared" si="0"/>
        <v>1</v>
      </c>
      <c r="J19" s="29">
        <v>2500</v>
      </c>
      <c r="K19" s="30">
        <f t="shared" si="1"/>
        <v>2500</v>
      </c>
    </row>
    <row r="20" spans="1:11">
      <c r="A20" s="25" t="s">
        <v>765</v>
      </c>
      <c r="B20" s="60"/>
      <c r="C20" s="20" t="s">
        <v>287</v>
      </c>
      <c r="D20" s="22" t="s">
        <v>290</v>
      </c>
      <c r="E20" s="23" t="s">
        <v>291</v>
      </c>
      <c r="F20" s="22"/>
      <c r="G20" s="22">
        <v>1</v>
      </c>
      <c r="H20" s="22"/>
      <c r="I20" s="22">
        <f t="shared" si="0"/>
        <v>1</v>
      </c>
      <c r="J20" s="29">
        <v>1100</v>
      </c>
      <c r="K20" s="30">
        <f t="shared" si="1"/>
        <v>1100</v>
      </c>
    </row>
    <row r="21" spans="1:11">
      <c r="A21" s="25" t="s">
        <v>765</v>
      </c>
      <c r="B21" s="60"/>
      <c r="C21" s="20" t="s">
        <v>57</v>
      </c>
      <c r="D21" s="22" t="s">
        <v>71</v>
      </c>
      <c r="E21" s="22">
        <v>79689</v>
      </c>
      <c r="F21" s="22"/>
      <c r="G21" s="22">
        <v>1</v>
      </c>
      <c r="H21" s="22"/>
      <c r="I21" s="22">
        <f t="shared" si="0"/>
        <v>1</v>
      </c>
      <c r="J21" s="29">
        <v>1100</v>
      </c>
      <c r="K21" s="30">
        <f t="shared" si="1"/>
        <v>1100</v>
      </c>
    </row>
    <row r="22" spans="1:11">
      <c r="A22" s="25" t="s">
        <v>765</v>
      </c>
      <c r="B22" s="60" t="s">
        <v>293</v>
      </c>
      <c r="C22" s="20" t="s">
        <v>57</v>
      </c>
      <c r="D22" s="22" t="s">
        <v>63</v>
      </c>
      <c r="E22" s="21" t="s">
        <v>768</v>
      </c>
      <c r="F22" s="22"/>
      <c r="G22" s="22">
        <v>1</v>
      </c>
      <c r="H22" s="22"/>
      <c r="I22" s="22">
        <f t="shared" si="0"/>
        <v>1</v>
      </c>
      <c r="J22" s="29">
        <v>1100</v>
      </c>
      <c r="K22" s="30">
        <f t="shared" si="1"/>
        <v>1100</v>
      </c>
    </row>
    <row r="23" spans="1:11">
      <c r="A23" s="25" t="s">
        <v>765</v>
      </c>
      <c r="B23" s="60"/>
      <c r="C23" s="20" t="s">
        <v>57</v>
      </c>
      <c r="D23" s="22" t="s">
        <v>63</v>
      </c>
      <c r="E23" s="21" t="s">
        <v>768</v>
      </c>
      <c r="F23" s="22"/>
      <c r="G23" s="22">
        <v>1</v>
      </c>
      <c r="H23" s="22"/>
      <c r="I23" s="22">
        <f t="shared" si="0"/>
        <v>1</v>
      </c>
      <c r="J23" s="29">
        <v>1100</v>
      </c>
      <c r="K23" s="30">
        <f t="shared" si="1"/>
        <v>1100</v>
      </c>
    </row>
    <row r="24" spans="1:11">
      <c r="A24" s="25" t="s">
        <v>765</v>
      </c>
      <c r="B24" s="60"/>
      <c r="C24" s="20" t="s">
        <v>58</v>
      </c>
      <c r="D24" s="21" t="s">
        <v>768</v>
      </c>
      <c r="E24" s="21" t="s">
        <v>768</v>
      </c>
      <c r="F24" s="22"/>
      <c r="G24" s="22"/>
      <c r="H24" s="22">
        <v>1</v>
      </c>
      <c r="I24" s="22">
        <f t="shared" si="0"/>
        <v>1</v>
      </c>
      <c r="J24" s="29">
        <v>65000</v>
      </c>
      <c r="K24" s="30">
        <f t="shared" si="1"/>
        <v>65000</v>
      </c>
    </row>
    <row r="25" spans="1:11">
      <c r="A25" s="25" t="s">
        <v>765</v>
      </c>
      <c r="B25" s="60"/>
      <c r="C25" s="20" t="s">
        <v>58</v>
      </c>
      <c r="D25" s="21" t="s">
        <v>768</v>
      </c>
      <c r="E25" s="21" t="s">
        <v>768</v>
      </c>
      <c r="F25" s="22"/>
      <c r="G25" s="22"/>
      <c r="H25" s="22">
        <v>1</v>
      </c>
      <c r="I25" s="22">
        <f t="shared" si="0"/>
        <v>1</v>
      </c>
      <c r="J25" s="29">
        <v>65000</v>
      </c>
      <c r="K25" s="30">
        <f t="shared" si="1"/>
        <v>65000</v>
      </c>
    </row>
    <row r="26" spans="1:11">
      <c r="A26" s="25" t="s">
        <v>765</v>
      </c>
      <c r="B26" s="60"/>
      <c r="C26" s="20" t="s">
        <v>20</v>
      </c>
      <c r="D26" s="21" t="s">
        <v>768</v>
      </c>
      <c r="E26" s="21" t="s">
        <v>768</v>
      </c>
      <c r="F26" s="22"/>
      <c r="G26" s="22"/>
      <c r="H26" s="22">
        <v>1</v>
      </c>
      <c r="I26" s="22">
        <f t="shared" si="0"/>
        <v>1</v>
      </c>
      <c r="J26" s="29">
        <v>6500</v>
      </c>
      <c r="K26" s="30">
        <f t="shared" si="1"/>
        <v>6500</v>
      </c>
    </row>
    <row r="27" spans="1:11">
      <c r="A27" s="25" t="s">
        <v>765</v>
      </c>
      <c r="B27" s="60"/>
      <c r="C27" s="20" t="s">
        <v>32</v>
      </c>
      <c r="D27" s="21" t="s">
        <v>768</v>
      </c>
      <c r="E27" s="21" t="s">
        <v>768</v>
      </c>
      <c r="F27" s="22"/>
      <c r="G27" s="22"/>
      <c r="H27" s="22">
        <v>1</v>
      </c>
      <c r="I27" s="22">
        <f t="shared" si="0"/>
        <v>1</v>
      </c>
      <c r="J27" s="29">
        <v>6500</v>
      </c>
      <c r="K27" s="30">
        <f t="shared" si="1"/>
        <v>6500</v>
      </c>
    </row>
    <row r="28" spans="1:11">
      <c r="A28" s="25" t="s">
        <v>765</v>
      </c>
      <c r="B28" s="60"/>
      <c r="C28" s="20" t="s">
        <v>32</v>
      </c>
      <c r="D28" s="21" t="s">
        <v>768</v>
      </c>
      <c r="E28" s="21" t="s">
        <v>768</v>
      </c>
      <c r="F28" s="22"/>
      <c r="G28" s="22">
        <v>1</v>
      </c>
      <c r="H28" s="22"/>
      <c r="I28" s="22">
        <f t="shared" si="0"/>
        <v>1</v>
      </c>
      <c r="J28" s="29">
        <v>6500</v>
      </c>
      <c r="K28" s="30">
        <f t="shared" si="1"/>
        <v>6500</v>
      </c>
    </row>
    <row r="29" spans="1:11">
      <c r="A29" s="25" t="s">
        <v>765</v>
      </c>
      <c r="B29" s="60"/>
      <c r="C29" s="20" t="s">
        <v>28</v>
      </c>
      <c r="D29" s="22" t="s">
        <v>45</v>
      </c>
      <c r="E29" s="23" t="s">
        <v>294</v>
      </c>
      <c r="F29" s="22"/>
      <c r="G29" s="22">
        <v>1</v>
      </c>
      <c r="H29" s="22"/>
      <c r="I29" s="22">
        <f t="shared" si="0"/>
        <v>1</v>
      </c>
      <c r="J29" s="29">
        <v>38000</v>
      </c>
      <c r="K29" s="30">
        <f t="shared" si="1"/>
        <v>38000</v>
      </c>
    </row>
    <row r="30" spans="1:11">
      <c r="A30" s="25" t="s">
        <v>765</v>
      </c>
      <c r="B30" s="60"/>
      <c r="C30" s="20" t="s">
        <v>16</v>
      </c>
      <c r="D30" s="21" t="s">
        <v>768</v>
      </c>
      <c r="E30" s="21" t="s">
        <v>768</v>
      </c>
      <c r="F30" s="22"/>
      <c r="G30" s="22">
        <v>1</v>
      </c>
      <c r="H30" s="22"/>
      <c r="I30" s="22">
        <f t="shared" si="0"/>
        <v>1</v>
      </c>
      <c r="J30" s="29">
        <v>6500</v>
      </c>
      <c r="K30" s="30">
        <f t="shared" si="1"/>
        <v>6500</v>
      </c>
    </row>
    <row r="31" spans="1:11">
      <c r="A31" s="25" t="s">
        <v>765</v>
      </c>
      <c r="B31" s="60"/>
      <c r="C31" s="20" t="s">
        <v>21</v>
      </c>
      <c r="D31" s="21" t="s">
        <v>768</v>
      </c>
      <c r="E31" s="21" t="s">
        <v>768</v>
      </c>
      <c r="F31" s="22"/>
      <c r="G31" s="22">
        <v>1</v>
      </c>
      <c r="H31" s="22"/>
      <c r="I31" s="22">
        <f t="shared" si="0"/>
        <v>1</v>
      </c>
      <c r="J31" s="29">
        <v>45000</v>
      </c>
      <c r="K31" s="30">
        <f t="shared" si="1"/>
        <v>45000</v>
      </c>
    </row>
    <row r="32" spans="1:11">
      <c r="A32" s="25" t="s">
        <v>765</v>
      </c>
      <c r="B32" s="60" t="s">
        <v>300</v>
      </c>
      <c r="C32" s="20" t="s">
        <v>57</v>
      </c>
      <c r="D32" s="22" t="s">
        <v>63</v>
      </c>
      <c r="E32" s="21" t="s">
        <v>768</v>
      </c>
      <c r="F32" s="22"/>
      <c r="G32" s="22">
        <v>1</v>
      </c>
      <c r="H32" s="22"/>
      <c r="I32" s="22">
        <f t="shared" si="0"/>
        <v>1</v>
      </c>
      <c r="J32" s="29">
        <v>1100</v>
      </c>
      <c r="K32" s="30">
        <f t="shared" si="1"/>
        <v>1100</v>
      </c>
    </row>
    <row r="33" spans="1:11">
      <c r="A33" s="25" t="s">
        <v>765</v>
      </c>
      <c r="B33" s="60"/>
      <c r="C33" s="20" t="s">
        <v>161</v>
      </c>
      <c r="D33" s="22" t="s">
        <v>299</v>
      </c>
      <c r="E33" s="21" t="s">
        <v>768</v>
      </c>
      <c r="F33" s="22"/>
      <c r="G33" s="22">
        <v>1</v>
      </c>
      <c r="H33" s="22"/>
      <c r="I33" s="22">
        <f t="shared" si="0"/>
        <v>1</v>
      </c>
      <c r="J33" s="29">
        <v>1200</v>
      </c>
      <c r="K33" s="30">
        <f t="shared" si="1"/>
        <v>1200</v>
      </c>
    </row>
    <row r="34" spans="1:11">
      <c r="A34" s="25" t="s">
        <v>765</v>
      </c>
      <c r="B34" s="60" t="s">
        <v>51</v>
      </c>
      <c r="C34" s="20" t="s">
        <v>53</v>
      </c>
      <c r="D34" s="21" t="s">
        <v>768</v>
      </c>
      <c r="E34" s="21" t="s">
        <v>768</v>
      </c>
      <c r="F34" s="22"/>
      <c r="G34" s="22">
        <v>1</v>
      </c>
      <c r="H34" s="22"/>
      <c r="I34" s="22">
        <f t="shared" si="0"/>
        <v>1</v>
      </c>
      <c r="J34" s="29">
        <v>14000</v>
      </c>
      <c r="K34" s="30">
        <f t="shared" si="1"/>
        <v>14000</v>
      </c>
    </row>
    <row r="35" spans="1:11">
      <c r="A35" s="25" t="s">
        <v>765</v>
      </c>
      <c r="B35" s="60"/>
      <c r="C35" s="20" t="s">
        <v>295</v>
      </c>
      <c r="D35" s="22" t="s">
        <v>297</v>
      </c>
      <c r="E35" s="22" t="s">
        <v>298</v>
      </c>
      <c r="F35" s="22"/>
      <c r="G35" s="22">
        <v>1</v>
      </c>
      <c r="H35" s="22"/>
      <c r="I35" s="22">
        <f t="shared" si="0"/>
        <v>1</v>
      </c>
      <c r="J35" s="29">
        <v>80000</v>
      </c>
      <c r="K35" s="30">
        <f t="shared" si="1"/>
        <v>80000</v>
      </c>
    </row>
    <row r="36" spans="1:11">
      <c r="A36" s="25" t="s">
        <v>765</v>
      </c>
      <c r="B36" s="60"/>
      <c r="C36" s="20" t="s">
        <v>28</v>
      </c>
      <c r="D36" s="22" t="s">
        <v>46</v>
      </c>
      <c r="E36" s="22" t="s">
        <v>296</v>
      </c>
      <c r="F36" s="22"/>
      <c r="G36" s="22">
        <v>1</v>
      </c>
      <c r="H36" s="22"/>
      <c r="I36" s="22">
        <f t="shared" si="0"/>
        <v>1</v>
      </c>
      <c r="J36" s="29">
        <v>38000</v>
      </c>
      <c r="K36" s="30">
        <f t="shared" si="1"/>
        <v>38000</v>
      </c>
    </row>
    <row r="37" spans="1:11">
      <c r="A37" s="25" t="s">
        <v>765</v>
      </c>
      <c r="B37" s="60"/>
      <c r="C37" s="20" t="s">
        <v>20</v>
      </c>
      <c r="D37" s="21" t="s">
        <v>768</v>
      </c>
      <c r="E37" s="21" t="s">
        <v>768</v>
      </c>
      <c r="F37" s="22"/>
      <c r="G37" s="22">
        <v>1</v>
      </c>
      <c r="H37" s="22"/>
      <c r="I37" s="22">
        <f t="shared" si="0"/>
        <v>1</v>
      </c>
      <c r="J37" s="29">
        <v>6500</v>
      </c>
      <c r="K37" s="30">
        <f t="shared" si="1"/>
        <v>6500</v>
      </c>
    </row>
    <row r="38" spans="1:11">
      <c r="A38" s="25" t="s">
        <v>765</v>
      </c>
      <c r="B38" s="60"/>
      <c r="C38" s="20" t="s">
        <v>21</v>
      </c>
      <c r="D38" s="21" t="s">
        <v>768</v>
      </c>
      <c r="E38" s="21" t="s">
        <v>768</v>
      </c>
      <c r="F38" s="22"/>
      <c r="G38" s="22">
        <v>1</v>
      </c>
      <c r="H38" s="22"/>
      <c r="I38" s="22">
        <f t="shared" si="0"/>
        <v>1</v>
      </c>
      <c r="J38" s="29">
        <v>45000</v>
      </c>
      <c r="K38" s="30">
        <f t="shared" si="1"/>
        <v>45000</v>
      </c>
    </row>
    <row r="39" spans="1:11">
      <c r="A39" s="25" t="s">
        <v>765</v>
      </c>
      <c r="B39" s="60"/>
      <c r="C39" s="20" t="s">
        <v>21</v>
      </c>
      <c r="D39" s="21" t="s">
        <v>768</v>
      </c>
      <c r="E39" s="21" t="s">
        <v>768</v>
      </c>
      <c r="F39" s="22"/>
      <c r="G39" s="22">
        <v>1</v>
      </c>
      <c r="H39" s="22"/>
      <c r="I39" s="22">
        <f t="shared" si="0"/>
        <v>1</v>
      </c>
      <c r="J39" s="29">
        <v>45000</v>
      </c>
      <c r="K39" s="30">
        <f t="shared" si="1"/>
        <v>45000</v>
      </c>
    </row>
    <row r="40" spans="1:11">
      <c r="A40" s="25" t="s">
        <v>765</v>
      </c>
      <c r="B40" s="60"/>
      <c r="C40" s="20" t="s">
        <v>44</v>
      </c>
      <c r="D40" s="22" t="s">
        <v>213</v>
      </c>
      <c r="E40" s="21" t="s">
        <v>768</v>
      </c>
      <c r="F40" s="22"/>
      <c r="G40" s="22">
        <v>1</v>
      </c>
      <c r="H40" s="22"/>
      <c r="I40" s="22">
        <f t="shared" si="0"/>
        <v>1</v>
      </c>
      <c r="J40" s="29">
        <v>3500</v>
      </c>
      <c r="K40" s="30">
        <f t="shared" si="1"/>
        <v>3500</v>
      </c>
    </row>
    <row r="41" spans="1:11">
      <c r="A41" s="25" t="s">
        <v>765</v>
      </c>
      <c r="B41" s="60"/>
      <c r="C41" s="20" t="s">
        <v>136</v>
      </c>
      <c r="D41" s="22" t="s">
        <v>213</v>
      </c>
      <c r="E41" s="21" t="s">
        <v>768</v>
      </c>
      <c r="F41" s="22"/>
      <c r="G41" s="22">
        <v>1</v>
      </c>
      <c r="H41" s="22"/>
      <c r="I41" s="22">
        <f t="shared" si="0"/>
        <v>1</v>
      </c>
      <c r="J41" s="29">
        <v>6500</v>
      </c>
      <c r="K41" s="30">
        <f t="shared" si="1"/>
        <v>6500</v>
      </c>
    </row>
    <row r="42" spans="1:11">
      <c r="A42" s="25" t="s">
        <v>765</v>
      </c>
      <c r="B42" s="60"/>
      <c r="C42" s="20" t="s">
        <v>208</v>
      </c>
      <c r="D42" s="21" t="s">
        <v>768</v>
      </c>
      <c r="E42" s="21" t="s">
        <v>768</v>
      </c>
      <c r="F42" s="22"/>
      <c r="G42" s="22">
        <v>1</v>
      </c>
      <c r="H42" s="22"/>
      <c r="I42" s="22">
        <f t="shared" si="0"/>
        <v>1</v>
      </c>
      <c r="J42" s="29">
        <v>6500</v>
      </c>
      <c r="K42" s="30">
        <f t="shared" si="1"/>
        <v>6500</v>
      </c>
    </row>
    <row r="43" spans="1:11">
      <c r="A43" s="25" t="s">
        <v>765</v>
      </c>
      <c r="B43" s="60"/>
      <c r="C43" s="20" t="s">
        <v>57</v>
      </c>
      <c r="D43" s="22" t="s">
        <v>63</v>
      </c>
      <c r="E43" s="21" t="s">
        <v>768</v>
      </c>
      <c r="F43" s="22"/>
      <c r="G43" s="22"/>
      <c r="H43" s="22">
        <v>1</v>
      </c>
      <c r="I43" s="22">
        <f t="shared" si="0"/>
        <v>1</v>
      </c>
      <c r="J43" s="29">
        <v>1100</v>
      </c>
      <c r="K43" s="30">
        <f t="shared" si="1"/>
        <v>1100</v>
      </c>
    </row>
    <row r="44" spans="1:11">
      <c r="A44" s="25" t="s">
        <v>765</v>
      </c>
      <c r="B44" s="60"/>
      <c r="C44" s="20" t="s">
        <v>53</v>
      </c>
      <c r="D44" s="21" t="s">
        <v>768</v>
      </c>
      <c r="E44" s="21" t="s">
        <v>768</v>
      </c>
      <c r="F44" s="22"/>
      <c r="G44" s="22">
        <v>1</v>
      </c>
      <c r="H44" s="22"/>
      <c r="I44" s="22">
        <f t="shared" si="0"/>
        <v>1</v>
      </c>
      <c r="J44" s="29">
        <v>14000</v>
      </c>
      <c r="K44" s="30">
        <f t="shared" si="1"/>
        <v>14000</v>
      </c>
    </row>
    <row r="45" spans="1:11">
      <c r="A45" s="25" t="s">
        <v>765</v>
      </c>
      <c r="B45" s="60"/>
      <c r="C45" s="20" t="s">
        <v>57</v>
      </c>
      <c r="D45" s="22" t="s">
        <v>71</v>
      </c>
      <c r="E45" s="22">
        <v>796337</v>
      </c>
      <c r="F45" s="22"/>
      <c r="G45" s="22"/>
      <c r="H45" s="22">
        <v>1</v>
      </c>
      <c r="I45" s="22">
        <f t="shared" si="0"/>
        <v>1</v>
      </c>
      <c r="J45" s="29">
        <v>1100</v>
      </c>
      <c r="K45" s="30">
        <f t="shared" si="1"/>
        <v>1100</v>
      </c>
    </row>
    <row r="46" spans="1:11">
      <c r="A46" s="25" t="s">
        <v>765</v>
      </c>
      <c r="B46" s="60"/>
      <c r="C46" s="20" t="s">
        <v>57</v>
      </c>
      <c r="D46" s="22" t="s">
        <v>63</v>
      </c>
      <c r="E46" s="21" t="s">
        <v>768</v>
      </c>
      <c r="F46" s="22"/>
      <c r="G46" s="22">
        <v>1</v>
      </c>
      <c r="H46" s="22"/>
      <c r="I46" s="22">
        <f t="shared" si="0"/>
        <v>1</v>
      </c>
      <c r="J46" s="29">
        <v>1100</v>
      </c>
      <c r="K46" s="30">
        <f t="shared" si="1"/>
        <v>1100</v>
      </c>
    </row>
    <row r="47" spans="1:11">
      <c r="A47" s="25" t="s">
        <v>765</v>
      </c>
      <c r="B47" s="60"/>
      <c r="C47" s="20" t="s">
        <v>69</v>
      </c>
      <c r="D47" s="22" t="s">
        <v>70</v>
      </c>
      <c r="E47" s="22" t="s">
        <v>301</v>
      </c>
      <c r="F47" s="22"/>
      <c r="G47" s="22">
        <v>1</v>
      </c>
      <c r="H47" s="22"/>
      <c r="I47" s="22">
        <f t="shared" si="0"/>
        <v>1</v>
      </c>
      <c r="J47" s="29">
        <v>6500</v>
      </c>
      <c r="K47" s="30">
        <f t="shared" si="1"/>
        <v>6500</v>
      </c>
    </row>
    <row r="48" spans="1:11">
      <c r="A48" s="25" t="s">
        <v>765</v>
      </c>
      <c r="B48" s="60" t="s">
        <v>115</v>
      </c>
      <c r="C48" s="20" t="s">
        <v>54</v>
      </c>
      <c r="D48" s="22" t="s">
        <v>55</v>
      </c>
      <c r="E48" s="22" t="s">
        <v>304</v>
      </c>
      <c r="F48" s="22"/>
      <c r="G48" s="22">
        <v>1</v>
      </c>
      <c r="H48" s="22"/>
      <c r="I48" s="22">
        <f t="shared" si="0"/>
        <v>1</v>
      </c>
      <c r="J48" s="29">
        <v>15000</v>
      </c>
      <c r="K48" s="30">
        <f t="shared" si="1"/>
        <v>15000</v>
      </c>
    </row>
    <row r="49" spans="1:11">
      <c r="A49" s="25" t="s">
        <v>765</v>
      </c>
      <c r="B49" s="60"/>
      <c r="C49" s="20" t="s">
        <v>28</v>
      </c>
      <c r="D49" s="22" t="s">
        <v>46</v>
      </c>
      <c r="E49" s="22" t="s">
        <v>307</v>
      </c>
      <c r="F49" s="22"/>
      <c r="G49" s="22">
        <v>1</v>
      </c>
      <c r="H49" s="22"/>
      <c r="I49" s="22">
        <f t="shared" si="0"/>
        <v>1</v>
      </c>
      <c r="J49" s="29">
        <v>38000</v>
      </c>
      <c r="K49" s="30">
        <f t="shared" si="1"/>
        <v>38000</v>
      </c>
    </row>
    <row r="50" spans="1:11">
      <c r="A50" s="25" t="s">
        <v>765</v>
      </c>
      <c r="B50" s="60"/>
      <c r="C50" s="20" t="s">
        <v>28</v>
      </c>
      <c r="D50" s="22" t="s">
        <v>46</v>
      </c>
      <c r="E50" s="22" t="s">
        <v>306</v>
      </c>
      <c r="F50" s="22"/>
      <c r="G50" s="22"/>
      <c r="H50" s="22">
        <v>1</v>
      </c>
      <c r="I50" s="22">
        <f t="shared" si="0"/>
        <v>1</v>
      </c>
      <c r="J50" s="29">
        <v>38000</v>
      </c>
      <c r="K50" s="30">
        <f t="shared" si="1"/>
        <v>38000</v>
      </c>
    </row>
    <row r="51" spans="1:11">
      <c r="A51" s="25" t="s">
        <v>765</v>
      </c>
      <c r="B51" s="60"/>
      <c r="C51" s="20" t="s">
        <v>28</v>
      </c>
      <c r="D51" s="22" t="s">
        <v>46</v>
      </c>
      <c r="E51" s="22" t="s">
        <v>305</v>
      </c>
      <c r="F51" s="22"/>
      <c r="G51" s="22"/>
      <c r="H51" s="22">
        <v>1</v>
      </c>
      <c r="I51" s="22">
        <f t="shared" si="0"/>
        <v>1</v>
      </c>
      <c r="J51" s="29">
        <v>38000</v>
      </c>
      <c r="K51" s="30">
        <f t="shared" si="1"/>
        <v>38000</v>
      </c>
    </row>
    <row r="52" spans="1:11">
      <c r="A52" s="25" t="s">
        <v>765</v>
      </c>
      <c r="B52" s="60"/>
      <c r="C52" s="20" t="s">
        <v>41</v>
      </c>
      <c r="D52" s="22" t="s">
        <v>34</v>
      </c>
      <c r="E52" s="22" t="s">
        <v>303</v>
      </c>
      <c r="F52" s="22"/>
      <c r="G52" s="22"/>
      <c r="H52" s="22">
        <v>1</v>
      </c>
      <c r="I52" s="22">
        <f t="shared" si="0"/>
        <v>1</v>
      </c>
      <c r="J52" s="29">
        <v>45000</v>
      </c>
      <c r="K52" s="30">
        <f t="shared" si="1"/>
        <v>45000</v>
      </c>
    </row>
    <row r="53" spans="1:11">
      <c r="A53" s="25" t="s">
        <v>765</v>
      </c>
      <c r="B53" s="60" t="s">
        <v>308</v>
      </c>
      <c r="C53" s="20" t="s">
        <v>175</v>
      </c>
      <c r="D53" s="22" t="s">
        <v>276</v>
      </c>
      <c r="E53" s="21" t="s">
        <v>768</v>
      </c>
      <c r="F53" s="22"/>
      <c r="G53" s="22">
        <v>1</v>
      </c>
      <c r="H53" s="22"/>
      <c r="I53" s="22">
        <f t="shared" si="0"/>
        <v>1</v>
      </c>
      <c r="J53" s="29">
        <v>375000</v>
      </c>
      <c r="K53" s="30">
        <f t="shared" si="1"/>
        <v>375000</v>
      </c>
    </row>
    <row r="54" spans="1:11">
      <c r="A54" s="25" t="s">
        <v>765</v>
      </c>
      <c r="B54" s="60"/>
      <c r="C54" s="20" t="s">
        <v>83</v>
      </c>
      <c r="D54" s="21" t="s">
        <v>768</v>
      </c>
      <c r="E54" s="21" t="s">
        <v>768</v>
      </c>
      <c r="F54" s="22"/>
      <c r="G54" s="22"/>
      <c r="H54" s="22">
        <v>1</v>
      </c>
      <c r="I54" s="22">
        <f t="shared" si="0"/>
        <v>1</v>
      </c>
      <c r="J54" s="29">
        <v>4500</v>
      </c>
      <c r="K54" s="30">
        <f t="shared" si="1"/>
        <v>4500</v>
      </c>
    </row>
    <row r="55" spans="1:11" ht="15.75" thickBot="1">
      <c r="A55" s="26" t="s">
        <v>765</v>
      </c>
      <c r="B55" s="80"/>
      <c r="C55" s="27" t="s">
        <v>54</v>
      </c>
      <c r="D55" s="28" t="s">
        <v>55</v>
      </c>
      <c r="E55" s="28" t="s">
        <v>302</v>
      </c>
      <c r="F55" s="28"/>
      <c r="G55" s="28">
        <v>1</v>
      </c>
      <c r="H55" s="28"/>
      <c r="I55" s="28">
        <f t="shared" si="0"/>
        <v>1</v>
      </c>
      <c r="J55" s="31">
        <v>15000</v>
      </c>
      <c r="K55" s="34">
        <f t="shared" si="1"/>
        <v>15000</v>
      </c>
    </row>
    <row r="57" spans="1:11" ht="16.5" thickBot="1">
      <c r="A57" s="5" t="s">
        <v>763</v>
      </c>
      <c r="B57" s="5"/>
      <c r="E57" s="6"/>
      <c r="F57" s="7"/>
      <c r="G57" s="8"/>
      <c r="H57" s="8"/>
      <c r="I57" s="8"/>
      <c r="K57"/>
    </row>
    <row r="58" spans="1:11" ht="15.75" thickBot="1">
      <c r="A58" s="10"/>
      <c r="B58" s="10"/>
      <c r="E58" s="6"/>
      <c r="F58" s="7"/>
      <c r="G58" s="68" t="s">
        <v>764</v>
      </c>
      <c r="H58" s="69"/>
      <c r="I58" s="69"/>
      <c r="J58" s="70"/>
      <c r="K58" s="11">
        <f>SUM(I6:I55)</f>
        <v>50</v>
      </c>
    </row>
    <row r="59" spans="1:11">
      <c r="A59" s="12" t="s">
        <v>765</v>
      </c>
      <c r="B59" s="71" t="s">
        <v>766</v>
      </c>
      <c r="C59" s="72"/>
      <c r="D59" s="13"/>
      <c r="E59" s="14"/>
      <c r="F59" s="15"/>
      <c r="G59" s="73" t="s">
        <v>767</v>
      </c>
      <c r="H59" s="74"/>
      <c r="I59" s="74"/>
      <c r="J59" s="75"/>
      <c r="K59" s="16">
        <f>SUM(K6:K55)</f>
        <v>2298850</v>
      </c>
    </row>
    <row r="60" spans="1:11" ht="15.75" thickBot="1">
      <c r="A60" s="17" t="s">
        <v>768</v>
      </c>
      <c r="B60" s="76" t="s">
        <v>769</v>
      </c>
      <c r="C60" s="77"/>
      <c r="E60" s="14"/>
      <c r="F60" s="15"/>
      <c r="G60" s="78" t="s">
        <v>770</v>
      </c>
      <c r="H60" s="79"/>
      <c r="I60" s="79"/>
      <c r="J60" s="79"/>
      <c r="K60" s="18">
        <f>K59*0.07</f>
        <v>160919.50000000003</v>
      </c>
    </row>
    <row r="61" spans="1:11">
      <c r="J61"/>
      <c r="K61"/>
    </row>
    <row r="62" spans="1:11">
      <c r="J62"/>
      <c r="K62"/>
    </row>
  </sheetData>
  <mergeCells count="30">
    <mergeCell ref="B59:C59"/>
    <mergeCell ref="G59:J59"/>
    <mergeCell ref="B60:C60"/>
    <mergeCell ref="G60:J60"/>
    <mergeCell ref="B32:B33"/>
    <mergeCell ref="B34:B47"/>
    <mergeCell ref="B48:B52"/>
    <mergeCell ref="B53:B55"/>
    <mergeCell ref="G58:J58"/>
    <mergeCell ref="B6:B14"/>
    <mergeCell ref="B15:B17"/>
    <mergeCell ref="B18:B21"/>
    <mergeCell ref="B22:B31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O2" sqref="O2"/>
    </sheetView>
  </sheetViews>
  <sheetFormatPr defaultRowHeight="15"/>
  <cols>
    <col min="1" max="1" width="5" customWidth="1"/>
    <col min="2" max="2" width="11.140625" customWidth="1"/>
    <col min="3" max="3" width="20.85546875" bestFit="1" customWidth="1"/>
    <col min="4" max="4" width="12.85546875" bestFit="1" customWidth="1"/>
    <col min="5" max="5" width="18" bestFit="1" customWidth="1"/>
    <col min="6" max="6" width="9.140625" hidden="1" customWidth="1"/>
    <col min="7" max="7" width="4.42578125" customWidth="1"/>
    <col min="8" max="8" width="3.85546875" customWidth="1"/>
    <col min="9" max="9" width="3.7109375" customWidth="1"/>
    <col min="10" max="10" width="10.85546875" customWidth="1"/>
    <col min="11" max="11" width="9.57031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309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14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51</v>
      </c>
      <c r="C6" s="20" t="s">
        <v>53</v>
      </c>
      <c r="D6" s="21" t="s">
        <v>768</v>
      </c>
      <c r="E6" s="21" t="s">
        <v>768</v>
      </c>
      <c r="F6" s="22"/>
      <c r="G6" s="22">
        <v>1</v>
      </c>
      <c r="H6" s="22"/>
      <c r="I6" s="22">
        <v>1</v>
      </c>
      <c r="J6" s="29">
        <v>14000</v>
      </c>
      <c r="K6" s="30">
        <f>J6*I6</f>
        <v>14000</v>
      </c>
    </row>
    <row r="7" spans="1:11">
      <c r="A7" s="25" t="s">
        <v>765</v>
      </c>
      <c r="B7" s="60"/>
      <c r="C7" s="20" t="s">
        <v>31</v>
      </c>
      <c r="D7" s="21" t="s">
        <v>768</v>
      </c>
      <c r="E7" s="21" t="s">
        <v>768</v>
      </c>
      <c r="F7" s="22"/>
      <c r="G7" s="22"/>
      <c r="H7" s="22">
        <v>1</v>
      </c>
      <c r="I7" s="22">
        <v>1</v>
      </c>
      <c r="J7" s="29">
        <v>6500</v>
      </c>
      <c r="K7" s="30">
        <f t="shared" ref="K7:K14" si="0">J7*I7</f>
        <v>6500</v>
      </c>
    </row>
    <row r="8" spans="1:11">
      <c r="A8" s="25" t="s">
        <v>765</v>
      </c>
      <c r="B8" s="60"/>
      <c r="C8" s="20" t="s">
        <v>44</v>
      </c>
      <c r="D8" s="21" t="s">
        <v>768</v>
      </c>
      <c r="E8" s="21" t="s">
        <v>768</v>
      </c>
      <c r="F8" s="22"/>
      <c r="G8" s="22">
        <v>1</v>
      </c>
      <c r="H8" s="22"/>
      <c r="I8" s="22">
        <v>1</v>
      </c>
      <c r="J8" s="29">
        <v>3500</v>
      </c>
      <c r="K8" s="30">
        <f t="shared" si="0"/>
        <v>3500</v>
      </c>
    </row>
    <row r="9" spans="1:11">
      <c r="A9" s="25" t="s">
        <v>765</v>
      </c>
      <c r="B9" s="60"/>
      <c r="C9" s="20" t="s">
        <v>28</v>
      </c>
      <c r="D9" s="22" t="s">
        <v>45</v>
      </c>
      <c r="E9" s="23" t="s">
        <v>310</v>
      </c>
      <c r="F9" s="22"/>
      <c r="G9" s="22">
        <v>1</v>
      </c>
      <c r="H9" s="22"/>
      <c r="I9" s="22">
        <v>1</v>
      </c>
      <c r="J9" s="29">
        <v>38000</v>
      </c>
      <c r="K9" s="30">
        <f t="shared" si="0"/>
        <v>38000</v>
      </c>
    </row>
    <row r="10" spans="1:11">
      <c r="A10" s="25" t="s">
        <v>765</v>
      </c>
      <c r="B10" s="60"/>
      <c r="C10" s="20" t="s">
        <v>199</v>
      </c>
      <c r="D10" s="22" t="s">
        <v>284</v>
      </c>
      <c r="E10" s="21" t="s">
        <v>768</v>
      </c>
      <c r="F10" s="22"/>
      <c r="G10" s="22">
        <v>1</v>
      </c>
      <c r="H10" s="22"/>
      <c r="I10" s="22">
        <v>1</v>
      </c>
      <c r="J10" s="29">
        <v>2500</v>
      </c>
      <c r="K10" s="30">
        <f t="shared" si="0"/>
        <v>2500</v>
      </c>
    </row>
    <row r="11" spans="1:11">
      <c r="A11" s="25" t="s">
        <v>765</v>
      </c>
      <c r="B11" s="60" t="s">
        <v>115</v>
      </c>
      <c r="C11" s="20" t="s">
        <v>54</v>
      </c>
      <c r="D11" s="22" t="s">
        <v>311</v>
      </c>
      <c r="E11" s="22" t="s">
        <v>312</v>
      </c>
      <c r="F11" s="22"/>
      <c r="G11" s="22">
        <v>1</v>
      </c>
      <c r="H11" s="22"/>
      <c r="I11" s="22">
        <v>1</v>
      </c>
      <c r="J11" s="29">
        <v>15000</v>
      </c>
      <c r="K11" s="30">
        <f t="shared" si="0"/>
        <v>15000</v>
      </c>
    </row>
    <row r="12" spans="1:11">
      <c r="A12" s="25" t="s">
        <v>765</v>
      </c>
      <c r="B12" s="60"/>
      <c r="C12" s="20" t="s">
        <v>117</v>
      </c>
      <c r="D12" s="22" t="s">
        <v>70</v>
      </c>
      <c r="E12" s="22" t="s">
        <v>313</v>
      </c>
      <c r="F12" s="22"/>
      <c r="G12" s="22"/>
      <c r="H12" s="22">
        <v>1</v>
      </c>
      <c r="I12" s="22">
        <v>1</v>
      </c>
      <c r="J12" s="29">
        <v>1100</v>
      </c>
      <c r="K12" s="30">
        <f t="shared" si="0"/>
        <v>1100</v>
      </c>
    </row>
    <row r="13" spans="1:11">
      <c r="A13" s="25" t="s">
        <v>765</v>
      </c>
      <c r="B13" s="60" t="s">
        <v>99</v>
      </c>
      <c r="C13" s="20" t="s">
        <v>84</v>
      </c>
      <c r="D13" s="22" t="s">
        <v>107</v>
      </c>
      <c r="E13" s="21" t="s">
        <v>768</v>
      </c>
      <c r="F13" s="22"/>
      <c r="G13" s="22">
        <v>1</v>
      </c>
      <c r="H13" s="22"/>
      <c r="I13" s="22">
        <v>1</v>
      </c>
      <c r="J13" s="29">
        <v>250000</v>
      </c>
      <c r="K13" s="30">
        <f t="shared" si="0"/>
        <v>250000</v>
      </c>
    </row>
    <row r="14" spans="1:11" ht="15.75" thickBot="1">
      <c r="A14" s="26" t="s">
        <v>765</v>
      </c>
      <c r="B14" s="80"/>
      <c r="C14" s="27" t="s">
        <v>100</v>
      </c>
      <c r="D14" s="28" t="s">
        <v>107</v>
      </c>
      <c r="E14" s="33" t="s">
        <v>768</v>
      </c>
      <c r="F14" s="28"/>
      <c r="G14" s="28">
        <v>1</v>
      </c>
      <c r="H14" s="28"/>
      <c r="I14" s="28">
        <v>1</v>
      </c>
      <c r="J14" s="31">
        <v>250000</v>
      </c>
      <c r="K14" s="34">
        <f t="shared" si="0"/>
        <v>250000</v>
      </c>
    </row>
    <row r="16" spans="1:11" ht="16.5" thickBot="1">
      <c r="A16" s="5" t="s">
        <v>763</v>
      </c>
      <c r="B16" s="5"/>
      <c r="E16" s="6"/>
      <c r="F16" s="7"/>
      <c r="G16" s="8"/>
      <c r="H16" s="8"/>
      <c r="I16" s="8"/>
      <c r="J16" s="9"/>
    </row>
    <row r="17" spans="1:11" ht="15.75" thickBot="1">
      <c r="A17" s="10"/>
      <c r="B17" s="10"/>
      <c r="E17" s="6"/>
      <c r="F17" s="7"/>
      <c r="G17" s="68" t="s">
        <v>764</v>
      </c>
      <c r="H17" s="69"/>
      <c r="I17" s="69"/>
      <c r="J17" s="70"/>
      <c r="K17" s="11">
        <f>SUM(I6:I14)</f>
        <v>9</v>
      </c>
    </row>
    <row r="18" spans="1:11">
      <c r="A18" s="12" t="s">
        <v>765</v>
      </c>
      <c r="B18" s="71" t="s">
        <v>766</v>
      </c>
      <c r="C18" s="72"/>
      <c r="D18" s="13"/>
      <c r="E18" s="14"/>
      <c r="F18" s="15"/>
      <c r="G18" s="73" t="s">
        <v>767</v>
      </c>
      <c r="H18" s="74"/>
      <c r="I18" s="74"/>
      <c r="J18" s="75"/>
      <c r="K18" s="16">
        <f>SUM(K6:K14)</f>
        <v>580600</v>
      </c>
    </row>
    <row r="19" spans="1:11" ht="15.75" thickBot="1">
      <c r="A19" s="17" t="s">
        <v>768</v>
      </c>
      <c r="B19" s="76" t="s">
        <v>769</v>
      </c>
      <c r="C19" s="77"/>
      <c r="E19" s="14"/>
      <c r="F19" s="15"/>
      <c r="G19" s="78" t="s">
        <v>770</v>
      </c>
      <c r="H19" s="79"/>
      <c r="I19" s="79"/>
      <c r="J19" s="79"/>
      <c r="K19" s="18">
        <f>K18*0.07</f>
        <v>40642.000000000007</v>
      </c>
    </row>
    <row r="22" spans="1:11">
      <c r="J22" s="9"/>
      <c r="K22" s="9"/>
    </row>
    <row r="23" spans="1:11">
      <c r="J23" s="9"/>
      <c r="K23" s="9"/>
    </row>
  </sheetData>
  <mergeCells count="25">
    <mergeCell ref="B19:C19"/>
    <mergeCell ref="G19:J19"/>
    <mergeCell ref="B6:B10"/>
    <mergeCell ref="B11:B12"/>
    <mergeCell ref="B13:B14"/>
    <mergeCell ref="G17:J17"/>
    <mergeCell ref="B18:C18"/>
    <mergeCell ref="G18:J18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N4" sqref="N4"/>
    </sheetView>
  </sheetViews>
  <sheetFormatPr defaultRowHeight="15"/>
  <cols>
    <col min="1" max="1" width="5.42578125" customWidth="1"/>
    <col min="2" max="2" width="10.85546875" customWidth="1"/>
    <col min="3" max="3" width="21.140625" bestFit="1" customWidth="1"/>
    <col min="4" max="4" width="10.5703125" bestFit="1" customWidth="1"/>
    <col min="5" max="5" width="17" bestFit="1" customWidth="1"/>
    <col min="6" max="6" width="9.140625" hidden="1" customWidth="1"/>
    <col min="7" max="7" width="4.28515625" customWidth="1"/>
    <col min="8" max="8" width="4.5703125" customWidth="1"/>
    <col min="9" max="9" width="4.28515625" customWidth="1"/>
    <col min="10" max="10" width="10.28515625" customWidth="1"/>
    <col min="11" max="11" width="8.855468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314</v>
      </c>
      <c r="G3" s="49"/>
      <c r="H3" s="49"/>
      <c r="I3" s="49"/>
      <c r="J3" s="49"/>
      <c r="K3" s="50"/>
    </row>
    <row r="4" spans="1:11" ht="24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5" t="s">
        <v>315</v>
      </c>
      <c r="C6" s="20" t="s">
        <v>84</v>
      </c>
      <c r="D6" s="22" t="s">
        <v>107</v>
      </c>
      <c r="E6" s="22" t="s">
        <v>317</v>
      </c>
      <c r="F6" s="22"/>
      <c r="G6" s="22">
        <v>1</v>
      </c>
      <c r="H6" s="22"/>
      <c r="I6" s="22">
        <v>1</v>
      </c>
      <c r="J6" s="29">
        <v>250000</v>
      </c>
      <c r="K6" s="30">
        <f>J6*I6</f>
        <v>250000</v>
      </c>
    </row>
    <row r="7" spans="1:11">
      <c r="A7" s="25" t="s">
        <v>765</v>
      </c>
      <c r="B7" s="65"/>
      <c r="C7" s="20" t="s">
        <v>100</v>
      </c>
      <c r="D7" s="22" t="s">
        <v>107</v>
      </c>
      <c r="E7" s="22" t="s">
        <v>318</v>
      </c>
      <c r="F7" s="22"/>
      <c r="G7" s="22">
        <v>1</v>
      </c>
      <c r="H7" s="22"/>
      <c r="I7" s="22">
        <v>1</v>
      </c>
      <c r="J7" s="29">
        <v>250000</v>
      </c>
      <c r="K7" s="30">
        <f t="shared" ref="K7:K16" si="0">J7*I7</f>
        <v>250000</v>
      </c>
    </row>
    <row r="8" spans="1:11">
      <c r="A8" s="25" t="s">
        <v>765</v>
      </c>
      <c r="B8" s="65" t="s">
        <v>80</v>
      </c>
      <c r="C8" s="20" t="s">
        <v>57</v>
      </c>
      <c r="D8" s="22" t="s">
        <v>70</v>
      </c>
      <c r="E8" s="32" t="s">
        <v>768</v>
      </c>
      <c r="F8" s="22"/>
      <c r="G8" s="22">
        <v>1</v>
      </c>
      <c r="H8" s="22"/>
      <c r="I8" s="22">
        <v>1</v>
      </c>
      <c r="J8" s="29">
        <v>1100</v>
      </c>
      <c r="K8" s="30">
        <f t="shared" si="0"/>
        <v>1100</v>
      </c>
    </row>
    <row r="9" spans="1:11">
      <c r="A9" s="25" t="s">
        <v>765</v>
      </c>
      <c r="B9" s="65"/>
      <c r="C9" s="20" t="s">
        <v>199</v>
      </c>
      <c r="D9" s="22" t="s">
        <v>70</v>
      </c>
      <c r="E9" s="32" t="s">
        <v>768</v>
      </c>
      <c r="F9" s="22"/>
      <c r="G9" s="22"/>
      <c r="H9" s="22">
        <v>1</v>
      </c>
      <c r="I9" s="22">
        <v>1</v>
      </c>
      <c r="J9" s="29">
        <v>2500</v>
      </c>
      <c r="K9" s="30">
        <f t="shared" si="0"/>
        <v>2500</v>
      </c>
    </row>
    <row r="10" spans="1:11">
      <c r="A10" s="25" t="s">
        <v>765</v>
      </c>
      <c r="B10" s="65"/>
      <c r="C10" s="20" t="s">
        <v>199</v>
      </c>
      <c r="D10" s="22" t="s">
        <v>266</v>
      </c>
      <c r="E10" s="32" t="s">
        <v>768</v>
      </c>
      <c r="F10" s="22"/>
      <c r="G10" s="22">
        <v>1</v>
      </c>
      <c r="H10" s="22"/>
      <c r="I10" s="22">
        <v>1</v>
      </c>
      <c r="J10" s="29">
        <v>2500</v>
      </c>
      <c r="K10" s="30">
        <f t="shared" si="0"/>
        <v>2500</v>
      </c>
    </row>
    <row r="11" spans="1:11">
      <c r="A11" s="25" t="s">
        <v>765</v>
      </c>
      <c r="B11" s="65"/>
      <c r="C11" s="20" t="s">
        <v>29</v>
      </c>
      <c r="D11" s="32" t="s">
        <v>768</v>
      </c>
      <c r="E11" s="32" t="s">
        <v>768</v>
      </c>
      <c r="F11" s="22"/>
      <c r="G11" s="22">
        <v>1</v>
      </c>
      <c r="H11" s="22"/>
      <c r="I11" s="22">
        <v>1</v>
      </c>
      <c r="J11" s="29">
        <v>3500</v>
      </c>
      <c r="K11" s="30">
        <f t="shared" si="0"/>
        <v>3500</v>
      </c>
    </row>
    <row r="12" spans="1:11">
      <c r="A12" s="25" t="s">
        <v>765</v>
      </c>
      <c r="B12" s="65"/>
      <c r="C12" s="20" t="s">
        <v>28</v>
      </c>
      <c r="D12" s="22" t="s">
        <v>319</v>
      </c>
      <c r="E12" s="32" t="s">
        <v>768</v>
      </c>
      <c r="F12" s="22"/>
      <c r="G12" s="22"/>
      <c r="H12" s="22">
        <v>1</v>
      </c>
      <c r="I12" s="22">
        <v>1</v>
      </c>
      <c r="J12" s="29">
        <v>38000</v>
      </c>
      <c r="K12" s="30">
        <f t="shared" si="0"/>
        <v>38000</v>
      </c>
    </row>
    <row r="13" spans="1:11">
      <c r="A13" s="25" t="s">
        <v>765</v>
      </c>
      <c r="B13" s="65"/>
      <c r="C13" s="20" t="s">
        <v>57</v>
      </c>
      <c r="D13" s="22" t="s">
        <v>70</v>
      </c>
      <c r="E13" s="22" t="s">
        <v>289</v>
      </c>
      <c r="F13" s="22"/>
      <c r="G13" s="22">
        <v>1</v>
      </c>
      <c r="H13" s="22"/>
      <c r="I13" s="22">
        <v>1</v>
      </c>
      <c r="J13" s="29">
        <v>1100</v>
      </c>
      <c r="K13" s="30">
        <f t="shared" si="0"/>
        <v>1100</v>
      </c>
    </row>
    <row r="14" spans="1:11">
      <c r="A14" s="25" t="s">
        <v>765</v>
      </c>
      <c r="B14" s="65"/>
      <c r="C14" s="20" t="s">
        <v>316</v>
      </c>
      <c r="D14" s="32" t="s">
        <v>768</v>
      </c>
      <c r="E14" s="32" t="s">
        <v>768</v>
      </c>
      <c r="F14" s="22"/>
      <c r="G14" s="22">
        <v>1</v>
      </c>
      <c r="H14" s="22"/>
      <c r="I14" s="22">
        <v>1</v>
      </c>
      <c r="J14" s="29">
        <v>14000</v>
      </c>
      <c r="K14" s="30">
        <f t="shared" si="0"/>
        <v>14000</v>
      </c>
    </row>
    <row r="15" spans="1:11">
      <c r="A15" s="25" t="s">
        <v>765</v>
      </c>
      <c r="B15" s="65"/>
      <c r="C15" s="20" t="s">
        <v>20</v>
      </c>
      <c r="D15" s="32" t="s">
        <v>768</v>
      </c>
      <c r="E15" s="32" t="s">
        <v>768</v>
      </c>
      <c r="F15" s="22"/>
      <c r="G15" s="22"/>
      <c r="H15" s="22">
        <v>1</v>
      </c>
      <c r="I15" s="22">
        <v>1</v>
      </c>
      <c r="J15" s="29">
        <v>6500</v>
      </c>
      <c r="K15" s="30">
        <f t="shared" si="0"/>
        <v>6500</v>
      </c>
    </row>
    <row r="16" spans="1:11" ht="15.75" thickBot="1">
      <c r="A16" s="26" t="s">
        <v>765</v>
      </c>
      <c r="B16" s="83"/>
      <c r="C16" s="27" t="s">
        <v>31</v>
      </c>
      <c r="D16" s="36" t="s">
        <v>768</v>
      </c>
      <c r="E16" s="36" t="s">
        <v>768</v>
      </c>
      <c r="F16" s="28"/>
      <c r="G16" s="28">
        <v>1</v>
      </c>
      <c r="H16" s="28"/>
      <c r="I16" s="28">
        <v>1</v>
      </c>
      <c r="J16" s="31">
        <v>6500</v>
      </c>
      <c r="K16" s="34">
        <f t="shared" si="0"/>
        <v>6500</v>
      </c>
    </row>
    <row r="18" spans="1:11" ht="16.5" thickBot="1">
      <c r="A18" s="5" t="s">
        <v>763</v>
      </c>
      <c r="B18" s="5"/>
      <c r="E18" s="6"/>
      <c r="F18" s="7"/>
      <c r="G18" s="8"/>
      <c r="H18" s="8"/>
      <c r="I18" s="8"/>
      <c r="J18" s="9"/>
    </row>
    <row r="19" spans="1:11" ht="15.75" thickBot="1">
      <c r="A19" s="10"/>
      <c r="B19" s="10"/>
      <c r="E19" s="6"/>
      <c r="F19" s="7"/>
      <c r="G19" s="68" t="s">
        <v>764</v>
      </c>
      <c r="H19" s="69"/>
      <c r="I19" s="69"/>
      <c r="J19" s="70"/>
      <c r="K19" s="11">
        <f>SUM(I6:I16)</f>
        <v>11</v>
      </c>
    </row>
    <row r="20" spans="1:11">
      <c r="A20" s="12" t="s">
        <v>765</v>
      </c>
      <c r="B20" s="71" t="s">
        <v>766</v>
      </c>
      <c r="C20" s="72"/>
      <c r="D20" s="13"/>
      <c r="E20" s="14"/>
      <c r="F20" s="15"/>
      <c r="G20" s="73" t="s">
        <v>767</v>
      </c>
      <c r="H20" s="74"/>
      <c r="I20" s="74"/>
      <c r="J20" s="75"/>
      <c r="K20" s="16">
        <f>SUM(K8:K16)</f>
        <v>75700</v>
      </c>
    </row>
    <row r="21" spans="1:11" ht="15.75" thickBot="1">
      <c r="A21" s="17" t="s">
        <v>768</v>
      </c>
      <c r="B21" s="76" t="s">
        <v>769</v>
      </c>
      <c r="C21" s="77"/>
      <c r="E21" s="14"/>
      <c r="F21" s="15"/>
      <c r="G21" s="78" t="s">
        <v>770</v>
      </c>
      <c r="H21" s="79"/>
      <c r="I21" s="79"/>
      <c r="J21" s="79"/>
      <c r="K21" s="18">
        <f>K20*0.07</f>
        <v>5299.0000000000009</v>
      </c>
    </row>
  </sheetData>
  <mergeCells count="24">
    <mergeCell ref="B21:C21"/>
    <mergeCell ref="G21:J21"/>
    <mergeCell ref="G4:H4"/>
    <mergeCell ref="I4:I5"/>
    <mergeCell ref="J4:J5"/>
    <mergeCell ref="B8:B16"/>
    <mergeCell ref="B6:B7"/>
    <mergeCell ref="G19:J19"/>
    <mergeCell ref="B20:C20"/>
    <mergeCell ref="G20:J20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  <ignoredErrors>
    <ignoredError sqref="J2" twoDigitTextYear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N2" sqref="N2"/>
    </sheetView>
  </sheetViews>
  <sheetFormatPr defaultRowHeight="15"/>
  <cols>
    <col min="1" max="1" width="5.140625" customWidth="1"/>
    <col min="2" max="2" width="12.28515625" customWidth="1"/>
    <col min="3" max="3" width="20.85546875" bestFit="1" customWidth="1"/>
    <col min="4" max="4" width="13.42578125" bestFit="1" customWidth="1"/>
    <col min="5" max="5" width="19" customWidth="1"/>
    <col min="6" max="6" width="0.140625" customWidth="1"/>
    <col min="7" max="7" width="4.140625" customWidth="1"/>
    <col min="8" max="8" width="4" customWidth="1"/>
    <col min="9" max="9" width="4.7109375" customWidth="1"/>
    <col min="10" max="10" width="10.28515625" customWidth="1"/>
    <col min="11" max="11" width="9.14062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207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320</v>
      </c>
      <c r="G3" s="49"/>
      <c r="H3" s="49"/>
      <c r="I3" s="49"/>
      <c r="J3" s="49"/>
      <c r="K3" s="50"/>
    </row>
    <row r="4" spans="1:11" ht="23.2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0" t="s">
        <v>51</v>
      </c>
      <c r="C6" s="20" t="s">
        <v>321</v>
      </c>
      <c r="D6" s="21" t="s">
        <v>768</v>
      </c>
      <c r="E6" s="21" t="s">
        <v>768</v>
      </c>
      <c r="F6" s="22"/>
      <c r="G6" s="22">
        <v>1</v>
      </c>
      <c r="H6" s="22"/>
      <c r="I6" s="22">
        <f>H6+G6</f>
        <v>1</v>
      </c>
      <c r="J6" s="29">
        <v>6500</v>
      </c>
      <c r="K6" s="30">
        <f>J6*I6</f>
        <v>6500</v>
      </c>
    </row>
    <row r="7" spans="1:11">
      <c r="A7" s="25" t="s">
        <v>765</v>
      </c>
      <c r="B7" s="60"/>
      <c r="C7" s="20" t="s">
        <v>53</v>
      </c>
      <c r="D7" s="21" t="s">
        <v>768</v>
      </c>
      <c r="E7" s="21" t="s">
        <v>768</v>
      </c>
      <c r="F7" s="22"/>
      <c r="G7" s="22">
        <v>1</v>
      </c>
      <c r="H7" s="22"/>
      <c r="I7" s="22">
        <f t="shared" ref="I7:I32" si="0">H7+G7</f>
        <v>1</v>
      </c>
      <c r="J7" s="29">
        <v>14000</v>
      </c>
      <c r="K7" s="30">
        <f t="shared" ref="K7:K32" si="1">J7*I7</f>
        <v>14000</v>
      </c>
    </row>
    <row r="8" spans="1:11">
      <c r="A8" s="25" t="s">
        <v>765</v>
      </c>
      <c r="B8" s="60"/>
      <c r="C8" s="20" t="s">
        <v>29</v>
      </c>
      <c r="D8" s="22" t="s">
        <v>213</v>
      </c>
      <c r="E8" s="21" t="s">
        <v>768</v>
      </c>
      <c r="F8" s="22"/>
      <c r="G8" s="22">
        <v>1</v>
      </c>
      <c r="H8" s="22"/>
      <c r="I8" s="22">
        <f t="shared" si="0"/>
        <v>1</v>
      </c>
      <c r="J8" s="29">
        <v>3500</v>
      </c>
      <c r="K8" s="30">
        <f t="shared" si="1"/>
        <v>3500</v>
      </c>
    </row>
    <row r="9" spans="1:11">
      <c r="A9" s="25" t="s">
        <v>765</v>
      </c>
      <c r="B9" s="60"/>
      <c r="C9" s="20" t="s">
        <v>28</v>
      </c>
      <c r="D9" s="22" t="s">
        <v>323</v>
      </c>
      <c r="E9" s="23" t="s">
        <v>325</v>
      </c>
      <c r="F9" s="22"/>
      <c r="G9" s="22">
        <v>1</v>
      </c>
      <c r="H9" s="22"/>
      <c r="I9" s="22">
        <f t="shared" si="0"/>
        <v>1</v>
      </c>
      <c r="J9" s="29">
        <v>38000</v>
      </c>
      <c r="K9" s="30">
        <f t="shared" si="1"/>
        <v>38000</v>
      </c>
    </row>
    <row r="10" spans="1:11">
      <c r="A10" s="25" t="s">
        <v>765</v>
      </c>
      <c r="B10" s="60"/>
      <c r="C10" s="20" t="s">
        <v>28</v>
      </c>
      <c r="D10" s="22" t="s">
        <v>323</v>
      </c>
      <c r="E10" s="23" t="s">
        <v>324</v>
      </c>
      <c r="F10" s="22"/>
      <c r="G10" s="22"/>
      <c r="H10" s="22">
        <v>1</v>
      </c>
      <c r="I10" s="22">
        <f t="shared" si="0"/>
        <v>1</v>
      </c>
      <c r="J10" s="29">
        <v>38000</v>
      </c>
      <c r="K10" s="30">
        <f t="shared" si="1"/>
        <v>38000</v>
      </c>
    </row>
    <row r="11" spans="1:11">
      <c r="A11" s="25" t="s">
        <v>765</v>
      </c>
      <c r="B11" s="60" t="s">
        <v>115</v>
      </c>
      <c r="C11" s="20" t="s">
        <v>321</v>
      </c>
      <c r="D11" s="21" t="s">
        <v>768</v>
      </c>
      <c r="E11" s="21" t="s">
        <v>768</v>
      </c>
      <c r="F11" s="22"/>
      <c r="G11" s="22">
        <v>1</v>
      </c>
      <c r="H11" s="22"/>
      <c r="I11" s="22">
        <f t="shared" si="0"/>
        <v>1</v>
      </c>
      <c r="J11" s="29">
        <v>6500</v>
      </c>
      <c r="K11" s="30">
        <f t="shared" si="1"/>
        <v>6500</v>
      </c>
    </row>
    <row r="12" spans="1:11">
      <c r="A12" s="25" t="s">
        <v>765</v>
      </c>
      <c r="B12" s="60"/>
      <c r="C12" s="20" t="s">
        <v>41</v>
      </c>
      <c r="D12" s="22" t="s">
        <v>34</v>
      </c>
      <c r="E12" s="22" t="s">
        <v>322</v>
      </c>
      <c r="F12" s="22"/>
      <c r="G12" s="22">
        <v>1</v>
      </c>
      <c r="H12" s="22"/>
      <c r="I12" s="22">
        <f t="shared" si="0"/>
        <v>1</v>
      </c>
      <c r="J12" s="29">
        <v>45000</v>
      </c>
      <c r="K12" s="30">
        <f t="shared" si="1"/>
        <v>45000</v>
      </c>
    </row>
    <row r="13" spans="1:11">
      <c r="A13" s="25" t="s">
        <v>765</v>
      </c>
      <c r="B13" s="60"/>
      <c r="C13" s="20" t="s">
        <v>57</v>
      </c>
      <c r="D13" s="22" t="s">
        <v>63</v>
      </c>
      <c r="E13" s="21" t="s">
        <v>768</v>
      </c>
      <c r="F13" s="22"/>
      <c r="G13" s="22">
        <v>1</v>
      </c>
      <c r="H13" s="22"/>
      <c r="I13" s="22">
        <f t="shared" si="0"/>
        <v>1</v>
      </c>
      <c r="J13" s="29">
        <v>1100</v>
      </c>
      <c r="K13" s="30">
        <f t="shared" si="1"/>
        <v>1100</v>
      </c>
    </row>
    <row r="14" spans="1:11">
      <c r="A14" s="25" t="s">
        <v>765</v>
      </c>
      <c r="B14" s="60"/>
      <c r="C14" s="20" t="s">
        <v>57</v>
      </c>
      <c r="D14" s="22" t="s">
        <v>63</v>
      </c>
      <c r="E14" s="21" t="s">
        <v>768</v>
      </c>
      <c r="F14" s="22"/>
      <c r="G14" s="22">
        <v>1</v>
      </c>
      <c r="H14" s="22"/>
      <c r="I14" s="22">
        <f t="shared" si="0"/>
        <v>1</v>
      </c>
      <c r="J14" s="29">
        <v>1100</v>
      </c>
      <c r="K14" s="30">
        <f t="shared" si="1"/>
        <v>1100</v>
      </c>
    </row>
    <row r="15" spans="1:11">
      <c r="A15" s="25" t="s">
        <v>765</v>
      </c>
      <c r="B15" s="60"/>
      <c r="C15" s="20" t="s">
        <v>69</v>
      </c>
      <c r="D15" s="21" t="s">
        <v>768</v>
      </c>
      <c r="E15" s="21" t="s">
        <v>768</v>
      </c>
      <c r="F15" s="22"/>
      <c r="G15" s="22">
        <v>1</v>
      </c>
      <c r="H15" s="22"/>
      <c r="I15" s="22">
        <f t="shared" si="0"/>
        <v>1</v>
      </c>
      <c r="J15" s="29">
        <v>6500</v>
      </c>
      <c r="K15" s="30">
        <f t="shared" si="1"/>
        <v>6500</v>
      </c>
    </row>
    <row r="16" spans="1:11">
      <c r="A16" s="25" t="s">
        <v>765</v>
      </c>
      <c r="B16" s="60"/>
      <c r="C16" s="20" t="s">
        <v>69</v>
      </c>
      <c r="D16" s="21" t="s">
        <v>768</v>
      </c>
      <c r="E16" s="21" t="s">
        <v>768</v>
      </c>
      <c r="F16" s="22"/>
      <c r="G16" s="22">
        <v>1</v>
      </c>
      <c r="H16" s="22"/>
      <c r="I16" s="22">
        <f t="shared" si="0"/>
        <v>1</v>
      </c>
      <c r="J16" s="29">
        <v>6500</v>
      </c>
      <c r="K16" s="30">
        <f t="shared" si="1"/>
        <v>6500</v>
      </c>
    </row>
    <row r="17" spans="1:11">
      <c r="A17" s="25" t="s">
        <v>765</v>
      </c>
      <c r="B17" s="60"/>
      <c r="C17" s="20" t="s">
        <v>326</v>
      </c>
      <c r="D17" s="22" t="s">
        <v>38</v>
      </c>
      <c r="E17" s="22" t="s">
        <v>327</v>
      </c>
      <c r="F17" s="22"/>
      <c r="G17" s="22">
        <v>1</v>
      </c>
      <c r="H17" s="22"/>
      <c r="I17" s="22">
        <f t="shared" si="0"/>
        <v>1</v>
      </c>
      <c r="J17" s="29">
        <v>80000</v>
      </c>
      <c r="K17" s="30">
        <f t="shared" si="1"/>
        <v>80000</v>
      </c>
    </row>
    <row r="18" spans="1:11">
      <c r="A18" s="25" t="s">
        <v>765</v>
      </c>
      <c r="B18" s="60"/>
      <c r="C18" s="20" t="s">
        <v>326</v>
      </c>
      <c r="D18" s="22" t="s">
        <v>297</v>
      </c>
      <c r="E18" s="22" t="s">
        <v>328</v>
      </c>
      <c r="F18" s="22"/>
      <c r="G18" s="22">
        <v>1</v>
      </c>
      <c r="H18" s="22"/>
      <c r="I18" s="22">
        <f t="shared" si="0"/>
        <v>1</v>
      </c>
      <c r="J18" s="29">
        <v>80000</v>
      </c>
      <c r="K18" s="30">
        <f t="shared" si="1"/>
        <v>80000</v>
      </c>
    </row>
    <row r="19" spans="1:11">
      <c r="A19" s="25" t="s">
        <v>765</v>
      </c>
      <c r="B19" s="60"/>
      <c r="C19" s="20" t="s">
        <v>58</v>
      </c>
      <c r="D19" s="21" t="s">
        <v>768</v>
      </c>
      <c r="E19" s="21" t="s">
        <v>768</v>
      </c>
      <c r="F19" s="22"/>
      <c r="G19" s="22"/>
      <c r="H19" s="22">
        <v>1</v>
      </c>
      <c r="I19" s="22">
        <f t="shared" si="0"/>
        <v>1</v>
      </c>
      <c r="J19" s="29">
        <v>65000</v>
      </c>
      <c r="K19" s="30">
        <f t="shared" si="1"/>
        <v>65000</v>
      </c>
    </row>
    <row r="20" spans="1:11">
      <c r="A20" s="25" t="s">
        <v>765</v>
      </c>
      <c r="B20" s="60" t="s">
        <v>99</v>
      </c>
      <c r="C20" s="20" t="s">
        <v>84</v>
      </c>
      <c r="D20" s="22" t="s">
        <v>107</v>
      </c>
      <c r="E20" s="22" t="s">
        <v>332</v>
      </c>
      <c r="F20" s="22"/>
      <c r="G20" s="22">
        <v>1</v>
      </c>
      <c r="H20" s="22"/>
      <c r="I20" s="22">
        <f t="shared" si="0"/>
        <v>1</v>
      </c>
      <c r="J20" s="29">
        <v>250000</v>
      </c>
      <c r="K20" s="30">
        <f t="shared" si="1"/>
        <v>250000</v>
      </c>
    </row>
    <row r="21" spans="1:11">
      <c r="A21" s="25" t="s">
        <v>765</v>
      </c>
      <c r="B21" s="60"/>
      <c r="C21" s="20" t="s">
        <v>100</v>
      </c>
      <c r="D21" s="22" t="s">
        <v>107</v>
      </c>
      <c r="E21" s="22" t="s">
        <v>333</v>
      </c>
      <c r="F21" s="22"/>
      <c r="G21" s="22">
        <v>1</v>
      </c>
      <c r="H21" s="22"/>
      <c r="I21" s="22">
        <f t="shared" si="0"/>
        <v>1</v>
      </c>
      <c r="J21" s="29">
        <v>250000</v>
      </c>
      <c r="K21" s="30">
        <f t="shared" si="1"/>
        <v>250000</v>
      </c>
    </row>
    <row r="22" spans="1:11">
      <c r="A22" s="25" t="s">
        <v>765</v>
      </c>
      <c r="B22" s="60" t="s">
        <v>308</v>
      </c>
      <c r="C22" s="20" t="s">
        <v>54</v>
      </c>
      <c r="D22" s="22" t="s">
        <v>73</v>
      </c>
      <c r="E22" s="21" t="s">
        <v>768</v>
      </c>
      <c r="F22" s="22"/>
      <c r="G22" s="22">
        <v>1</v>
      </c>
      <c r="H22" s="22"/>
      <c r="I22" s="22">
        <f t="shared" si="0"/>
        <v>1</v>
      </c>
      <c r="J22" s="29">
        <v>15000</v>
      </c>
      <c r="K22" s="30">
        <f t="shared" si="1"/>
        <v>15000</v>
      </c>
    </row>
    <row r="23" spans="1:11">
      <c r="A23" s="25" t="s">
        <v>765</v>
      </c>
      <c r="B23" s="60"/>
      <c r="C23" s="20" t="s">
        <v>59</v>
      </c>
      <c r="D23" s="22" t="s">
        <v>331</v>
      </c>
      <c r="E23" s="22">
        <v>23343</v>
      </c>
      <c r="F23" s="22"/>
      <c r="G23" s="22">
        <v>1</v>
      </c>
      <c r="H23" s="22"/>
      <c r="I23" s="22">
        <f t="shared" si="0"/>
        <v>1</v>
      </c>
      <c r="J23" s="29">
        <v>30000</v>
      </c>
      <c r="K23" s="30">
        <f t="shared" si="1"/>
        <v>30000</v>
      </c>
    </row>
    <row r="24" spans="1:11">
      <c r="A24" s="25" t="s">
        <v>765</v>
      </c>
      <c r="B24" s="60"/>
      <c r="C24" s="20" t="s">
        <v>77</v>
      </c>
      <c r="D24" s="21" t="s">
        <v>768</v>
      </c>
      <c r="E24" s="21" t="s">
        <v>768</v>
      </c>
      <c r="F24" s="22"/>
      <c r="G24" s="22">
        <v>1</v>
      </c>
      <c r="H24" s="22"/>
      <c r="I24" s="22">
        <f t="shared" si="0"/>
        <v>1</v>
      </c>
      <c r="J24" s="29">
        <v>6500</v>
      </c>
      <c r="K24" s="30">
        <f t="shared" si="1"/>
        <v>6500</v>
      </c>
    </row>
    <row r="25" spans="1:11">
      <c r="A25" s="25" t="s">
        <v>765</v>
      </c>
      <c r="B25" s="60"/>
      <c r="C25" s="20" t="s">
        <v>329</v>
      </c>
      <c r="D25" s="22" t="s">
        <v>276</v>
      </c>
      <c r="E25" s="21" t="s">
        <v>768</v>
      </c>
      <c r="F25" s="22"/>
      <c r="G25" s="22">
        <v>1</v>
      </c>
      <c r="H25" s="22"/>
      <c r="I25" s="22">
        <f t="shared" si="0"/>
        <v>1</v>
      </c>
      <c r="J25" s="29">
        <v>1400</v>
      </c>
      <c r="K25" s="30">
        <f t="shared" si="1"/>
        <v>1400</v>
      </c>
    </row>
    <row r="26" spans="1:11">
      <c r="A26" s="25" t="s">
        <v>765</v>
      </c>
      <c r="B26" s="60"/>
      <c r="C26" s="20" t="s">
        <v>161</v>
      </c>
      <c r="D26" s="21" t="s">
        <v>768</v>
      </c>
      <c r="E26" s="21" t="s">
        <v>768</v>
      </c>
      <c r="F26" s="22"/>
      <c r="G26" s="22">
        <v>1</v>
      </c>
      <c r="H26" s="22"/>
      <c r="I26" s="22">
        <f t="shared" si="0"/>
        <v>1</v>
      </c>
      <c r="J26" s="29">
        <v>1200</v>
      </c>
      <c r="K26" s="30">
        <f t="shared" si="1"/>
        <v>1200</v>
      </c>
    </row>
    <row r="27" spans="1:11">
      <c r="A27" s="25" t="s">
        <v>765</v>
      </c>
      <c r="B27" s="60"/>
      <c r="C27" s="20" t="s">
        <v>57</v>
      </c>
      <c r="D27" s="22" t="s">
        <v>330</v>
      </c>
      <c r="E27" s="22">
        <v>50818</v>
      </c>
      <c r="F27" s="22"/>
      <c r="G27" s="22">
        <v>1</v>
      </c>
      <c r="H27" s="22"/>
      <c r="I27" s="22">
        <f t="shared" si="0"/>
        <v>1</v>
      </c>
      <c r="J27" s="29">
        <v>1100</v>
      </c>
      <c r="K27" s="30">
        <f t="shared" si="1"/>
        <v>1100</v>
      </c>
    </row>
    <row r="28" spans="1:11">
      <c r="A28" s="25" t="s">
        <v>765</v>
      </c>
      <c r="B28" s="60" t="s">
        <v>334</v>
      </c>
      <c r="C28" s="20" t="s">
        <v>57</v>
      </c>
      <c r="D28" s="22" t="s">
        <v>71</v>
      </c>
      <c r="E28" s="22">
        <v>79713</v>
      </c>
      <c r="F28" s="22"/>
      <c r="G28" s="22">
        <v>1</v>
      </c>
      <c r="H28" s="22"/>
      <c r="I28" s="22">
        <f t="shared" si="0"/>
        <v>1</v>
      </c>
      <c r="J28" s="29">
        <v>1100</v>
      </c>
      <c r="K28" s="30">
        <f t="shared" si="1"/>
        <v>1100</v>
      </c>
    </row>
    <row r="29" spans="1:11">
      <c r="A29" s="25" t="s">
        <v>765</v>
      </c>
      <c r="B29" s="60"/>
      <c r="C29" s="20" t="s">
        <v>57</v>
      </c>
      <c r="D29" s="22" t="s">
        <v>71</v>
      </c>
      <c r="E29" s="21" t="s">
        <v>768</v>
      </c>
      <c r="F29" s="22"/>
      <c r="G29" s="22"/>
      <c r="H29" s="22">
        <v>1</v>
      </c>
      <c r="I29" s="22">
        <f t="shared" si="0"/>
        <v>1</v>
      </c>
      <c r="J29" s="29">
        <v>1100</v>
      </c>
      <c r="K29" s="30">
        <f t="shared" si="1"/>
        <v>1100</v>
      </c>
    </row>
    <row r="30" spans="1:11">
      <c r="A30" s="25" t="s">
        <v>765</v>
      </c>
      <c r="B30" s="60"/>
      <c r="C30" s="20" t="s">
        <v>57</v>
      </c>
      <c r="D30" s="22" t="s">
        <v>71</v>
      </c>
      <c r="E30" s="21" t="s">
        <v>768</v>
      </c>
      <c r="F30" s="22"/>
      <c r="G30" s="22">
        <v>1</v>
      </c>
      <c r="H30" s="22"/>
      <c r="I30" s="22">
        <f t="shared" si="0"/>
        <v>1</v>
      </c>
      <c r="J30" s="29">
        <v>1100</v>
      </c>
      <c r="K30" s="30">
        <f t="shared" si="1"/>
        <v>1100</v>
      </c>
    </row>
    <row r="31" spans="1:11" ht="15" customHeight="1">
      <c r="A31" s="25" t="s">
        <v>765</v>
      </c>
      <c r="B31" s="1" t="s">
        <v>51</v>
      </c>
      <c r="C31" s="20" t="s">
        <v>117</v>
      </c>
      <c r="D31" s="22" t="s">
        <v>70</v>
      </c>
      <c r="E31" s="21" t="s">
        <v>768</v>
      </c>
      <c r="F31" s="22"/>
      <c r="G31" s="22">
        <v>1</v>
      </c>
      <c r="H31" s="22"/>
      <c r="I31" s="22">
        <f t="shared" si="0"/>
        <v>1</v>
      </c>
      <c r="J31" s="29">
        <v>1100</v>
      </c>
      <c r="K31" s="30">
        <f t="shared" si="1"/>
        <v>1100</v>
      </c>
    </row>
    <row r="32" spans="1:11" ht="15.75" thickBot="1">
      <c r="A32" s="26" t="s">
        <v>765</v>
      </c>
      <c r="B32" s="37" t="s">
        <v>80</v>
      </c>
      <c r="C32" s="27" t="s">
        <v>117</v>
      </c>
      <c r="D32" s="28" t="s">
        <v>70</v>
      </c>
      <c r="E32" s="33" t="s">
        <v>768</v>
      </c>
      <c r="F32" s="28"/>
      <c r="G32" s="28">
        <v>1</v>
      </c>
      <c r="H32" s="28"/>
      <c r="I32" s="28">
        <f t="shared" si="0"/>
        <v>1</v>
      </c>
      <c r="J32" s="31">
        <v>1100</v>
      </c>
      <c r="K32" s="34">
        <f t="shared" si="1"/>
        <v>1100</v>
      </c>
    </row>
    <row r="34" spans="1:11" ht="16.5" thickBot="1">
      <c r="A34" s="5" t="s">
        <v>763</v>
      </c>
      <c r="B34" s="5"/>
      <c r="E34" s="6"/>
      <c r="F34" s="7"/>
      <c r="G34" s="8"/>
      <c r="H34" s="8"/>
      <c r="I34" s="8"/>
      <c r="J34" s="9"/>
    </row>
    <row r="35" spans="1:11" ht="15.75" thickBot="1">
      <c r="A35" s="10"/>
      <c r="B35" s="10"/>
      <c r="E35" s="6"/>
      <c r="F35" s="7"/>
      <c r="G35" s="68" t="s">
        <v>764</v>
      </c>
      <c r="H35" s="69"/>
      <c r="I35" s="69"/>
      <c r="J35" s="70"/>
      <c r="K35" s="11">
        <f>SUM(I6:I32)</f>
        <v>27</v>
      </c>
    </row>
    <row r="36" spans="1:11">
      <c r="A36" s="12" t="s">
        <v>765</v>
      </c>
      <c r="B36" s="71" t="s">
        <v>766</v>
      </c>
      <c r="C36" s="72"/>
      <c r="D36" s="13"/>
      <c r="E36" s="14"/>
      <c r="F36" s="15"/>
      <c r="G36" s="73" t="s">
        <v>767</v>
      </c>
      <c r="H36" s="74"/>
      <c r="I36" s="74"/>
      <c r="J36" s="75"/>
      <c r="K36" s="16">
        <f>SUM(K6:K32)</f>
        <v>952400</v>
      </c>
    </row>
    <row r="37" spans="1:11" ht="15.75" thickBot="1">
      <c r="A37" s="17" t="s">
        <v>768</v>
      </c>
      <c r="B37" s="76" t="s">
        <v>769</v>
      </c>
      <c r="C37" s="77"/>
      <c r="E37" s="14"/>
      <c r="F37" s="15"/>
      <c r="G37" s="78" t="s">
        <v>770</v>
      </c>
      <c r="H37" s="79"/>
      <c r="I37" s="79"/>
      <c r="J37" s="79"/>
      <c r="K37" s="18">
        <f>K36*0.07</f>
        <v>66668</v>
      </c>
    </row>
  </sheetData>
  <mergeCells count="27">
    <mergeCell ref="B6:B10"/>
    <mergeCell ref="B11:B19"/>
    <mergeCell ref="B20:B21"/>
    <mergeCell ref="B22:B27"/>
    <mergeCell ref="B28:B30"/>
    <mergeCell ref="G35:J35"/>
    <mergeCell ref="B36:C36"/>
    <mergeCell ref="G36:J36"/>
    <mergeCell ref="B37:C37"/>
    <mergeCell ref="G37:J37"/>
    <mergeCell ref="G4:H4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Q3" sqref="Q3"/>
    </sheetView>
  </sheetViews>
  <sheetFormatPr defaultRowHeight="15"/>
  <cols>
    <col min="1" max="1" width="5.42578125" customWidth="1"/>
    <col min="2" max="2" width="10.5703125" customWidth="1"/>
    <col min="3" max="3" width="19.85546875" bestFit="1" customWidth="1"/>
    <col min="4" max="4" width="10.5703125" bestFit="1" customWidth="1"/>
    <col min="5" max="5" width="15.85546875" bestFit="1" customWidth="1"/>
    <col min="6" max="6" width="9.140625" hidden="1" customWidth="1"/>
    <col min="7" max="7" width="4.7109375" customWidth="1"/>
    <col min="8" max="8" width="5" customWidth="1"/>
    <col min="9" max="9" width="3.85546875" customWidth="1"/>
    <col min="10" max="10" width="10.140625" customWidth="1"/>
    <col min="11" max="11" width="9.7109375" customWidth="1"/>
  </cols>
  <sheetData>
    <row r="1" spans="1:1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>
      <c r="A2" s="54" t="s">
        <v>0</v>
      </c>
      <c r="B2" s="55"/>
      <c r="C2" s="55"/>
      <c r="D2" s="56"/>
      <c r="E2" s="56"/>
      <c r="F2" s="56"/>
      <c r="G2" s="56"/>
      <c r="H2" s="57" t="s">
        <v>1</v>
      </c>
      <c r="I2" s="57"/>
      <c r="J2" s="58" t="s">
        <v>336</v>
      </c>
      <c r="K2" s="59"/>
    </row>
    <row r="3" spans="1:11">
      <c r="A3" s="47" t="s">
        <v>2</v>
      </c>
      <c r="B3" s="48"/>
      <c r="C3" s="48"/>
      <c r="D3" s="48"/>
      <c r="E3" s="48"/>
      <c r="F3" s="49" t="s">
        <v>335</v>
      </c>
      <c r="G3" s="49"/>
      <c r="H3" s="49"/>
      <c r="I3" s="49"/>
      <c r="J3" s="49"/>
      <c r="K3" s="50"/>
    </row>
    <row r="4" spans="1:11" ht="23.25" customHeight="1">
      <c r="A4" s="64" t="s">
        <v>3</v>
      </c>
      <c r="B4" s="60" t="s">
        <v>4</v>
      </c>
      <c r="C4" s="65" t="s">
        <v>5</v>
      </c>
      <c r="D4" s="65" t="s">
        <v>6</v>
      </c>
      <c r="E4" s="66" t="s">
        <v>773</v>
      </c>
      <c r="F4" s="67"/>
      <c r="G4" s="60" t="s">
        <v>7</v>
      </c>
      <c r="H4" s="60"/>
      <c r="I4" s="61" t="s">
        <v>8</v>
      </c>
      <c r="J4" s="62" t="s">
        <v>9</v>
      </c>
      <c r="K4" s="63" t="s">
        <v>10</v>
      </c>
    </row>
    <row r="5" spans="1:11">
      <c r="A5" s="64"/>
      <c r="B5" s="60"/>
      <c r="C5" s="65"/>
      <c r="D5" s="65"/>
      <c r="E5" s="66"/>
      <c r="F5" s="67"/>
      <c r="G5" s="2" t="s">
        <v>11</v>
      </c>
      <c r="H5" s="2" t="s">
        <v>12</v>
      </c>
      <c r="I5" s="61"/>
      <c r="J5" s="62"/>
      <c r="K5" s="63"/>
    </row>
    <row r="6" spans="1:11">
      <c r="A6" s="25" t="s">
        <v>765</v>
      </c>
      <c r="B6" s="65" t="s">
        <v>80</v>
      </c>
      <c r="C6" s="20" t="s">
        <v>57</v>
      </c>
      <c r="D6" s="22" t="s">
        <v>70</v>
      </c>
      <c r="E6" s="22" t="s">
        <v>338</v>
      </c>
      <c r="F6" s="22"/>
      <c r="G6" s="22">
        <v>1</v>
      </c>
      <c r="H6" s="22"/>
      <c r="I6" s="22">
        <v>1</v>
      </c>
      <c r="J6" s="29">
        <v>1100</v>
      </c>
      <c r="K6" s="30">
        <f>J6*I6</f>
        <v>1100</v>
      </c>
    </row>
    <row r="7" spans="1:11">
      <c r="A7" s="25" t="s">
        <v>765</v>
      </c>
      <c r="B7" s="65"/>
      <c r="C7" s="20" t="s">
        <v>53</v>
      </c>
      <c r="D7" s="21" t="s">
        <v>768</v>
      </c>
      <c r="E7" s="21" t="s">
        <v>768</v>
      </c>
      <c r="F7" s="22"/>
      <c r="G7" s="22">
        <v>1</v>
      </c>
      <c r="H7" s="22"/>
      <c r="I7" s="22">
        <v>1</v>
      </c>
      <c r="J7" s="29">
        <v>14000</v>
      </c>
      <c r="K7" s="30">
        <f t="shared" ref="K7:K17" si="0">J7*I7</f>
        <v>14000</v>
      </c>
    </row>
    <row r="8" spans="1:11">
      <c r="A8" s="25" t="s">
        <v>765</v>
      </c>
      <c r="B8" s="65"/>
      <c r="C8" s="20" t="s">
        <v>44</v>
      </c>
      <c r="D8" s="22" t="s">
        <v>339</v>
      </c>
      <c r="E8" s="21" t="s">
        <v>768</v>
      </c>
      <c r="F8" s="22"/>
      <c r="G8" s="22">
        <v>1</v>
      </c>
      <c r="H8" s="22"/>
      <c r="I8" s="22">
        <v>1</v>
      </c>
      <c r="J8" s="29">
        <v>3500</v>
      </c>
      <c r="K8" s="30">
        <f t="shared" si="0"/>
        <v>3500</v>
      </c>
    </row>
    <row r="9" spans="1:11">
      <c r="A9" s="25" t="s">
        <v>765</v>
      </c>
      <c r="B9" s="65"/>
      <c r="C9" s="20" t="s">
        <v>208</v>
      </c>
      <c r="D9" s="21" t="s">
        <v>768</v>
      </c>
      <c r="E9" s="21" t="s">
        <v>768</v>
      </c>
      <c r="F9" s="22"/>
      <c r="G9" s="22">
        <v>1</v>
      </c>
      <c r="H9" s="22"/>
      <c r="I9" s="22">
        <v>1</v>
      </c>
      <c r="J9" s="29">
        <v>6500</v>
      </c>
      <c r="K9" s="30">
        <f t="shared" si="0"/>
        <v>6500</v>
      </c>
    </row>
    <row r="10" spans="1:11">
      <c r="A10" s="25" t="s">
        <v>765</v>
      </c>
      <c r="B10" s="65"/>
      <c r="C10" s="20" t="s">
        <v>28</v>
      </c>
      <c r="D10" s="22" t="s">
        <v>46</v>
      </c>
      <c r="E10" s="22" t="s">
        <v>340</v>
      </c>
      <c r="F10" s="22"/>
      <c r="G10" s="22">
        <v>1</v>
      </c>
      <c r="H10" s="22"/>
      <c r="I10" s="22">
        <v>1</v>
      </c>
      <c r="J10" s="29">
        <v>38000</v>
      </c>
      <c r="K10" s="30">
        <f t="shared" si="0"/>
        <v>38000</v>
      </c>
    </row>
    <row r="11" spans="1:11">
      <c r="A11" s="25" t="s">
        <v>765</v>
      </c>
      <c r="B11" s="65"/>
      <c r="C11" s="20" t="s">
        <v>199</v>
      </c>
      <c r="D11" s="22" t="s">
        <v>70</v>
      </c>
      <c r="E11" s="21" t="s">
        <v>768</v>
      </c>
      <c r="F11" s="22"/>
      <c r="G11" s="22">
        <v>1</v>
      </c>
      <c r="H11" s="22"/>
      <c r="I11" s="22">
        <v>1</v>
      </c>
      <c r="J11" s="29">
        <v>2500</v>
      </c>
      <c r="K11" s="30">
        <f t="shared" si="0"/>
        <v>2500</v>
      </c>
    </row>
    <row r="12" spans="1:11">
      <c r="A12" s="25" t="s">
        <v>765</v>
      </c>
      <c r="B12" s="65" t="s">
        <v>337</v>
      </c>
      <c r="C12" s="20" t="s">
        <v>65</v>
      </c>
      <c r="D12" s="22" t="s">
        <v>74</v>
      </c>
      <c r="E12" s="22" t="s">
        <v>341</v>
      </c>
      <c r="F12" s="22"/>
      <c r="G12" s="22">
        <v>1</v>
      </c>
      <c r="H12" s="22"/>
      <c r="I12" s="22">
        <v>1</v>
      </c>
      <c r="J12" s="29">
        <v>1500</v>
      </c>
      <c r="K12" s="30">
        <f t="shared" si="0"/>
        <v>1500</v>
      </c>
    </row>
    <row r="13" spans="1:11">
      <c r="A13" s="25" t="s">
        <v>765</v>
      </c>
      <c r="B13" s="65"/>
      <c r="C13" s="20" t="s">
        <v>66</v>
      </c>
      <c r="D13" s="22" t="s">
        <v>213</v>
      </c>
      <c r="E13" s="21" t="s">
        <v>768</v>
      </c>
      <c r="F13" s="22"/>
      <c r="G13" s="22">
        <v>1</v>
      </c>
      <c r="H13" s="22"/>
      <c r="I13" s="22">
        <v>1</v>
      </c>
      <c r="J13" s="29">
        <v>4500</v>
      </c>
      <c r="K13" s="30">
        <f t="shared" si="0"/>
        <v>4500</v>
      </c>
    </row>
    <row r="14" spans="1:11">
      <c r="A14" s="25" t="s">
        <v>765</v>
      </c>
      <c r="B14" s="65"/>
      <c r="C14" s="20" t="s">
        <v>69</v>
      </c>
      <c r="D14" s="22" t="s">
        <v>342</v>
      </c>
      <c r="E14" s="22" t="s">
        <v>197</v>
      </c>
      <c r="F14" s="22"/>
      <c r="G14" s="22">
        <v>1</v>
      </c>
      <c r="H14" s="22"/>
      <c r="I14" s="22">
        <v>1</v>
      </c>
      <c r="J14" s="29">
        <v>6500</v>
      </c>
      <c r="K14" s="30">
        <f t="shared" si="0"/>
        <v>6500</v>
      </c>
    </row>
    <row r="15" spans="1:11">
      <c r="A15" s="25" t="s">
        <v>765</v>
      </c>
      <c r="B15" s="65"/>
      <c r="C15" s="20" t="s">
        <v>67</v>
      </c>
      <c r="D15" s="22" t="s">
        <v>62</v>
      </c>
      <c r="E15" s="22">
        <v>980716</v>
      </c>
      <c r="F15" s="22"/>
      <c r="G15" s="22"/>
      <c r="H15" s="22">
        <v>1</v>
      </c>
      <c r="I15" s="22">
        <v>1</v>
      </c>
      <c r="J15" s="29">
        <v>30000</v>
      </c>
      <c r="K15" s="30">
        <f t="shared" si="0"/>
        <v>30000</v>
      </c>
    </row>
    <row r="16" spans="1:11">
      <c r="A16" s="25" t="s">
        <v>765</v>
      </c>
      <c r="B16" s="65"/>
      <c r="C16" s="20" t="s">
        <v>57</v>
      </c>
      <c r="D16" s="22" t="s">
        <v>189</v>
      </c>
      <c r="E16" s="22" t="s">
        <v>343</v>
      </c>
      <c r="F16" s="22"/>
      <c r="G16" s="22"/>
      <c r="H16" s="22">
        <v>1</v>
      </c>
      <c r="I16" s="22">
        <v>1</v>
      </c>
      <c r="J16" s="29">
        <v>1100</v>
      </c>
      <c r="K16" s="30">
        <f t="shared" si="0"/>
        <v>1100</v>
      </c>
    </row>
    <row r="17" spans="1:11" ht="15.75" thickBot="1">
      <c r="A17" s="26" t="s">
        <v>765</v>
      </c>
      <c r="B17" s="83"/>
      <c r="C17" s="27" t="s">
        <v>57</v>
      </c>
      <c r="D17" s="28" t="s">
        <v>189</v>
      </c>
      <c r="E17" s="33" t="s">
        <v>768</v>
      </c>
      <c r="F17" s="28"/>
      <c r="G17" s="28">
        <v>1</v>
      </c>
      <c r="H17" s="28"/>
      <c r="I17" s="28">
        <v>1</v>
      </c>
      <c r="J17" s="31">
        <v>1100</v>
      </c>
      <c r="K17" s="34">
        <f t="shared" si="0"/>
        <v>1100</v>
      </c>
    </row>
    <row r="19" spans="1:11" ht="16.5" thickBot="1">
      <c r="A19" s="5" t="s">
        <v>763</v>
      </c>
      <c r="B19" s="5"/>
      <c r="E19" s="6"/>
      <c r="F19" s="7"/>
      <c r="G19" s="8"/>
      <c r="H19" s="8"/>
      <c r="I19" s="8"/>
      <c r="J19" s="9"/>
    </row>
    <row r="20" spans="1:11" ht="15.75" thickBot="1">
      <c r="A20" s="10"/>
      <c r="B20" s="10"/>
      <c r="E20" s="6"/>
      <c r="F20" s="7"/>
      <c r="G20" s="68" t="s">
        <v>764</v>
      </c>
      <c r="H20" s="69"/>
      <c r="I20" s="69"/>
      <c r="J20" s="70"/>
      <c r="K20" s="11">
        <f>SUM(I6:I17)</f>
        <v>12</v>
      </c>
    </row>
    <row r="21" spans="1:11">
      <c r="A21" s="12" t="s">
        <v>765</v>
      </c>
      <c r="B21" s="71" t="s">
        <v>766</v>
      </c>
      <c r="C21" s="72"/>
      <c r="D21" s="13"/>
      <c r="E21" s="14"/>
      <c r="F21" s="15"/>
      <c r="G21" s="73" t="s">
        <v>767</v>
      </c>
      <c r="H21" s="74"/>
      <c r="I21" s="74"/>
      <c r="J21" s="75"/>
      <c r="K21" s="16">
        <f>SUM(K6:K17)</f>
        <v>110300</v>
      </c>
    </row>
    <row r="22" spans="1:11" ht="15.75" thickBot="1">
      <c r="A22" s="17" t="s">
        <v>768</v>
      </c>
      <c r="B22" s="76" t="s">
        <v>769</v>
      </c>
      <c r="C22" s="77"/>
      <c r="E22" s="14"/>
      <c r="F22" s="15"/>
      <c r="G22" s="78" t="s">
        <v>770</v>
      </c>
      <c r="H22" s="79"/>
      <c r="I22" s="79"/>
      <c r="J22" s="79"/>
      <c r="K22" s="18">
        <f>K21*0.07</f>
        <v>7721.0000000000009</v>
      </c>
    </row>
  </sheetData>
  <mergeCells count="24">
    <mergeCell ref="B22:C22"/>
    <mergeCell ref="G22:J22"/>
    <mergeCell ref="G4:H4"/>
    <mergeCell ref="I4:I5"/>
    <mergeCell ref="J4:J5"/>
    <mergeCell ref="B6:B11"/>
    <mergeCell ref="B12:B17"/>
    <mergeCell ref="G20:J20"/>
    <mergeCell ref="B21:C21"/>
    <mergeCell ref="G21:J21"/>
    <mergeCell ref="K4:K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CHC PETLAWAD</vt:lpstr>
      <vt:lpstr>CHC THANDLA</vt:lpstr>
      <vt:lpstr>PHC SAMA</vt:lpstr>
      <vt:lpstr>CHC MEGHNAGAR</vt:lpstr>
      <vt:lpstr>CHC RANAPUR</vt:lpstr>
      <vt:lpstr>PHV UMORKOT</vt:lpstr>
      <vt:lpstr>PHC MADRANI</vt:lpstr>
      <vt:lpstr>PHC KAKANWANI</vt:lpstr>
      <vt:lpstr>PHC PITHANPUR</vt:lpstr>
      <vt:lpstr>PHC RAMBAPUR</vt:lpstr>
      <vt:lpstr>PHC KARWAD</vt:lpstr>
      <vt:lpstr>PHC KARDAWAD</vt:lpstr>
      <vt:lpstr>PHC SARANGI</vt:lpstr>
      <vt:lpstr>PHC BAMINIA</vt:lpstr>
      <vt:lpstr>PHC RAIPURIYA</vt:lpstr>
      <vt:lpstr>PHC KANJAWANI</vt:lpstr>
      <vt:lpstr>PHC KHAWASA</vt:lpstr>
      <vt:lpstr>PHC JHAKANWADA</vt:lpstr>
      <vt:lpstr>PHC MORDUMDIYA</vt:lpstr>
      <vt:lpstr>DISTRICT HOSPITAL</vt:lpstr>
      <vt:lpstr>CHC SAMA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2015-09-30T10:33:53Z</dcterms:modified>
</cp:coreProperties>
</file>