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01" firstSheet="58" activeTab="62"/>
  </bookViews>
  <sheets>
    <sheet name="PHC MACLEODGANJ" sheetId="5" r:id="rId1"/>
    <sheet name="PHC KANDI" sheetId="4" r:id="rId2"/>
    <sheet name="PHC BAROH" sheetId="1" r:id="rId3"/>
    <sheet name="CHC NAGROTA(B)" sheetId="2" r:id="rId4"/>
    <sheet name="PHC CHAMUNDA DEVI" sheetId="3" r:id="rId5"/>
    <sheet name="ZONAL HOSPITAL DHARAMSALA" sheetId="6" r:id="rId6"/>
    <sheet name="CHC INDORA" sheetId="7" r:id="rId7"/>
    <sheet name="PHC PARAL" sheetId="8" r:id="rId8"/>
    <sheet name="PHC BADUKHAR" sheetId="9" r:id="rId9"/>
    <sheet name="PHC REY" sheetId="10" r:id="rId10"/>
    <sheet name="PHC DHAMETTA" sheetId="11" r:id="rId11"/>
    <sheet name="CHC FATEHPUR" sheetId="12" r:id="rId12"/>
    <sheet name="PHC JASSUR" sheetId="13" r:id="rId13"/>
    <sheet name="CHC GANGATH" sheetId="14" r:id="rId14"/>
    <sheet name="PHC BHARMAR" sheetId="15" r:id="rId15"/>
    <sheet name="CHC REHAN" sheetId="16" r:id="rId16"/>
    <sheet name="CHC JAWALI" sheetId="17" r:id="rId17"/>
    <sheet name="PHC TIKKA NAGROTA" sheetId="18" r:id="rId18"/>
    <sheet name="PHC BARANDA" sheetId="19" r:id="rId19"/>
    <sheet name="PHC BASSA WAJIRAN" sheetId="20" r:id="rId20"/>
    <sheet name="PHC NURPUR" sheetId="21" r:id="rId21"/>
    <sheet name="PHC SADWAN" sheetId="22" r:id="rId22"/>
    <sheet name="PHC LADAURI" sheetId="23" r:id="rId23"/>
    <sheet name="PHC HATLI JAMWALA" sheetId="24" r:id="rId24"/>
    <sheet name="CH NURPUR" sheetId="25" r:id="rId25"/>
    <sheet name="PHC KHERIAN" sheetId="26" r:id="rId26"/>
    <sheet name="CH PALAMPUR" sheetId="27" r:id="rId27"/>
    <sheet name="CHC KHAIRA" sheetId="28" r:id="rId28"/>
    <sheet name="PHC JAIND" sheetId="29" r:id="rId29"/>
    <sheet name="PHC DAROH" sheetId="30" r:id="rId30"/>
    <sheet name="PHC GARH" sheetId="31" r:id="rId31"/>
    <sheet name="PHC NAURA" sheetId="32" r:id="rId32"/>
    <sheet name="PHC PANCHRUKHI" sheetId="33" r:id="rId33"/>
    <sheet name="PHC BANURI" sheetId="34" r:id="rId34"/>
    <sheet name="PHC KANDWARI" sheetId="35" r:id="rId35"/>
    <sheet name="PHC PAPROLA" sheetId="36" r:id="rId36"/>
    <sheet name="PHC MAHANKAL" sheetId="37" r:id="rId37"/>
    <sheet name="PHC SAKARI" sheetId="39" r:id="rId38"/>
    <sheet name="CH BAIJNATH" sheetId="40" r:id="rId39"/>
    <sheet name="PHC BEER" sheetId="41" r:id="rId40"/>
    <sheet name="CHC CHADHIAR" sheetId="42" r:id="rId41"/>
    <sheet name="PHC TINBAR" sheetId="43" r:id="rId42"/>
    <sheet name="PHC RAKKAR" sheetId="44" r:id="rId43"/>
    <sheet name="CHC JAISINGHPUR" sheetId="45" r:id="rId44"/>
    <sheet name="PHC BHERI" sheetId="46" r:id="rId45"/>
    <sheet name="PHC LAMBAGAON" sheetId="47" r:id="rId46"/>
    <sheet name="PHC CHARI" sheetId="48" r:id="rId47"/>
    <sheet name="CH THURAL" sheetId="49" r:id="rId48"/>
    <sheet name="PHC MAJHERA" sheetId="50" r:id="rId49"/>
    <sheet name="CHC SHAHPUR" sheetId="51" r:id="rId50"/>
    <sheet name="PHC KOTLA" sheetId="52" r:id="rId51"/>
    <sheet name="PHC SEON" sheetId="53" r:id="rId52"/>
    <sheet name="CHC NAGROTA SURIAN" sheetId="54" r:id="rId53"/>
    <sheet name="PHC MASSOR" sheetId="55" r:id="rId54"/>
    <sheet name="PHC KUTHER" sheetId="56" r:id="rId55"/>
    <sheet name="PHC DURANA" sheetId="57" r:id="rId56"/>
    <sheet name="PHC LAPIANA" sheetId="58" r:id="rId57"/>
    <sheet name="CH DERA" sheetId="59" r:id="rId58"/>
    <sheet name="PHC HARIPUR" sheetId="60" r:id="rId59"/>
    <sheet name="PHC DARKATA" sheetId="61" r:id="rId60"/>
    <sheet name="PHC BHATOLI-FAKORIAN" sheetId="62" r:id="rId61"/>
    <sheet name="CH JAWALAMUKHI" sheetId="63" r:id="rId62"/>
    <sheet name="PHC KHUNDIAN" sheetId="64" r:id="rId63"/>
    <sheet name="PHC TIHRI" sheetId="65" r:id="rId64"/>
    <sheet name="CH GARLI" sheetId="66" r:id="rId65"/>
    <sheet name="PHC RAKKR" sheetId="67" r:id="rId66"/>
    <sheet name="PHC PIR-SALUHI" sheetId="68" r:id="rId67"/>
    <sheet name="PHC PARAGPUR" sheetId="69" r:id="rId68"/>
    <sheet name="PHC SUNHET" sheetId="70" r:id="rId69"/>
    <sheet name="PHC TARMEHAR" sheetId="71" r:id="rId70"/>
    <sheet name="PHC SUNHI" sheetId="72" r:id="rId71"/>
  </sheets>
  <calcPr calcId="124519"/>
</workbook>
</file>

<file path=xl/calcChain.xml><?xml version="1.0" encoding="utf-8"?>
<calcChain xmlns="http://schemas.openxmlformats.org/spreadsheetml/2006/main">
  <c r="K40" i="64"/>
  <c r="K30" i="68"/>
  <c r="K36" i="69"/>
  <c r="K28" i="71"/>
  <c r="K27"/>
  <c r="K32"/>
  <c r="K31"/>
  <c r="K33"/>
  <c r="K15" i="70"/>
  <c r="K14"/>
  <c r="K16"/>
  <c r="K35" i="69"/>
  <c r="K29" i="68"/>
  <c r="K25" i="67"/>
  <c r="K37" i="66"/>
  <c r="K14" i="65"/>
  <c r="K38" i="64"/>
  <c r="K70" i="63"/>
  <c r="K16" i="62"/>
  <c r="K15"/>
  <c r="K17"/>
  <c r="K22" i="61"/>
  <c r="K42" i="60"/>
  <c r="K94" i="59"/>
  <c r="K26" i="58"/>
  <c r="K24" i="57"/>
  <c r="K31" i="56"/>
  <c r="K27" i="55"/>
  <c r="K26"/>
  <c r="K28"/>
  <c r="K56" i="54"/>
  <c r="K35" i="53"/>
  <c r="K34"/>
  <c r="K36"/>
  <c r="K33" i="52"/>
  <c r="K60" i="51"/>
  <c r="K17" i="50"/>
  <c r="K16"/>
  <c r="K18"/>
  <c r="K61" i="49"/>
  <c r="K34" i="48"/>
  <c r="K38" i="47"/>
  <c r="K17" i="46"/>
  <c r="K16"/>
  <c r="K15"/>
  <c r="K40" i="45"/>
  <c r="K21" i="43"/>
  <c r="K20"/>
  <c r="K22"/>
  <c r="K73" i="42"/>
  <c r="K45" i="41"/>
  <c r="K79" i="40"/>
  <c r="K25" i="39"/>
  <c r="K24"/>
  <c r="K26"/>
  <c r="K32" i="37"/>
  <c r="K16" i="36"/>
  <c r="K15"/>
  <c r="K17"/>
  <c r="K26" i="35"/>
  <c r="K25"/>
  <c r="K27"/>
  <c r="K24" i="34"/>
  <c r="K53" i="33"/>
  <c r="K20" i="32"/>
  <c r="K19"/>
  <c r="K21"/>
  <c r="K29" i="31"/>
  <c r="K30" s="1"/>
  <c r="K28"/>
  <c r="K23" i="30"/>
  <c r="K24" i="29"/>
  <c r="K38" i="28"/>
  <c r="K145" i="27"/>
  <c r="K31" i="26"/>
  <c r="K70" i="25"/>
  <c r="K14" i="24"/>
  <c r="K13"/>
  <c r="K15"/>
  <c r="K23" i="23"/>
  <c r="K23" i="22"/>
  <c r="K24"/>
  <c r="K25" s="1"/>
  <c r="K15" i="21"/>
  <c r="K14"/>
  <c r="K16"/>
  <c r="K17" i="20"/>
  <c r="K16"/>
  <c r="K18"/>
  <c r="K25" i="19"/>
  <c r="K24"/>
  <c r="K26"/>
  <c r="K19" i="18"/>
  <c r="K48" i="17"/>
  <c r="K42" i="16"/>
  <c r="K24" i="15"/>
  <c r="K37" i="14"/>
  <c r="K32" i="13"/>
  <c r="K62" i="12"/>
  <c r="K30" i="11"/>
  <c r="K23" i="10"/>
  <c r="K20" i="9"/>
  <c r="K15" i="8"/>
  <c r="K14"/>
  <c r="K16"/>
  <c r="K54" i="7"/>
  <c r="K163" i="6"/>
  <c r="K30" i="3"/>
  <c r="K29"/>
  <c r="K31"/>
  <c r="K91" i="2"/>
  <c r="K24" i="1"/>
  <c r="K18" i="4"/>
  <c r="K17"/>
  <c r="K15" i="5"/>
  <c r="K14"/>
  <c r="K13"/>
  <c r="K26" i="71" l="1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11" i="70"/>
  <c r="K10"/>
  <c r="K9"/>
  <c r="K8"/>
  <c r="K7"/>
  <c r="K6"/>
  <c r="K5"/>
  <c r="K32" i="69"/>
  <c r="K31"/>
  <c r="K30"/>
  <c r="K29"/>
  <c r="K28"/>
  <c r="K27"/>
  <c r="K26"/>
  <c r="K25"/>
  <c r="K24"/>
  <c r="K23"/>
  <c r="K22"/>
  <c r="K21"/>
  <c r="K20"/>
  <c r="K19"/>
  <c r="K18"/>
  <c r="K17"/>
  <c r="K16"/>
  <c r="K37" s="1"/>
  <c r="K15"/>
  <c r="K14"/>
  <c r="K13"/>
  <c r="K12"/>
  <c r="K11"/>
  <c r="K10"/>
  <c r="K9"/>
  <c r="K8"/>
  <c r="K7"/>
  <c r="K6"/>
  <c r="K5"/>
  <c r="K26" i="68"/>
  <c r="K25"/>
  <c r="K24"/>
  <c r="K23"/>
  <c r="K31" s="1"/>
  <c r="K22"/>
  <c r="K21"/>
  <c r="K20"/>
  <c r="K19"/>
  <c r="K18"/>
  <c r="K17"/>
  <c r="K16"/>
  <c r="K15"/>
  <c r="K14"/>
  <c r="K13"/>
  <c r="K12"/>
  <c r="K11"/>
  <c r="K10"/>
  <c r="K9"/>
  <c r="K8"/>
  <c r="K7"/>
  <c r="K6"/>
  <c r="K5"/>
  <c r="K22" i="67"/>
  <c r="K21"/>
  <c r="K20"/>
  <c r="K26" s="1"/>
  <c r="K27" s="1"/>
  <c r="K19"/>
  <c r="K18"/>
  <c r="K17"/>
  <c r="K16"/>
  <c r="K15"/>
  <c r="K14"/>
  <c r="K13"/>
  <c r="K12"/>
  <c r="K11"/>
  <c r="K10"/>
  <c r="K9"/>
  <c r="K8"/>
  <c r="K7"/>
  <c r="K6"/>
  <c r="K5"/>
  <c r="K34" i="66"/>
  <c r="K33"/>
  <c r="K32"/>
  <c r="K31"/>
  <c r="K30"/>
  <c r="K29"/>
  <c r="K28"/>
  <c r="K27"/>
  <c r="K26"/>
  <c r="K25"/>
  <c r="K38" s="1"/>
  <c r="K39" s="1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11" i="65"/>
  <c r="K10"/>
  <c r="K15" s="1"/>
  <c r="K16" s="1"/>
  <c r="K9"/>
  <c r="K8"/>
  <c r="K7"/>
  <c r="K6"/>
  <c r="K5"/>
  <c r="K35" i="64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67" i="63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12" i="62"/>
  <c r="K11"/>
  <c r="K10"/>
  <c r="K9"/>
  <c r="K8"/>
  <c r="K7"/>
  <c r="K6"/>
  <c r="K5"/>
  <c r="K19" i="61"/>
  <c r="K18"/>
  <c r="K17"/>
  <c r="K16"/>
  <c r="K15"/>
  <c r="K14"/>
  <c r="K13"/>
  <c r="K12"/>
  <c r="K11"/>
  <c r="K10"/>
  <c r="K9"/>
  <c r="K8"/>
  <c r="K23" s="1"/>
  <c r="K24" s="1"/>
  <c r="K7"/>
  <c r="K6"/>
  <c r="K5"/>
  <c r="K39" i="60"/>
  <c r="K38"/>
  <c r="K37"/>
  <c r="K36"/>
  <c r="K35"/>
  <c r="K34"/>
  <c r="K33"/>
  <c r="K32"/>
  <c r="K31"/>
  <c r="K30"/>
  <c r="K29"/>
  <c r="K28"/>
  <c r="K27"/>
  <c r="K26"/>
  <c r="K25"/>
  <c r="K43" s="1"/>
  <c r="K44" s="1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91" i="59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3" i="58"/>
  <c r="K22"/>
  <c r="K21"/>
  <c r="K20"/>
  <c r="K19"/>
  <c r="K18"/>
  <c r="K17"/>
  <c r="K16"/>
  <c r="K15"/>
  <c r="K14"/>
  <c r="K13"/>
  <c r="K12"/>
  <c r="K11"/>
  <c r="K10"/>
  <c r="K9"/>
  <c r="K8"/>
  <c r="K7"/>
  <c r="K27" s="1"/>
  <c r="K28" s="1"/>
  <c r="K6"/>
  <c r="K21" i="57"/>
  <c r="K20"/>
  <c r="K19"/>
  <c r="K18"/>
  <c r="K17"/>
  <c r="K16"/>
  <c r="K15"/>
  <c r="K14"/>
  <c r="K13"/>
  <c r="K12"/>
  <c r="K11"/>
  <c r="K10"/>
  <c r="K9"/>
  <c r="K8"/>
  <c r="K7"/>
  <c r="K6"/>
  <c r="K28" i="56"/>
  <c r="K27"/>
  <c r="K26"/>
  <c r="K25"/>
  <c r="K24"/>
  <c r="K23"/>
  <c r="K22"/>
  <c r="K21"/>
  <c r="K20"/>
  <c r="K19"/>
  <c r="K18"/>
  <c r="K17"/>
  <c r="K32" s="1"/>
  <c r="K33" s="1"/>
  <c r="K16"/>
  <c r="K15"/>
  <c r="K14"/>
  <c r="K13"/>
  <c r="K12"/>
  <c r="K11"/>
  <c r="K10"/>
  <c r="K9"/>
  <c r="K8"/>
  <c r="K7"/>
  <c r="K6"/>
  <c r="K23" i="55"/>
  <c r="K22"/>
  <c r="K21"/>
  <c r="K20"/>
  <c r="K19"/>
  <c r="K18"/>
  <c r="K17"/>
  <c r="K16"/>
  <c r="K15"/>
  <c r="K14"/>
  <c r="K13"/>
  <c r="K12"/>
  <c r="K11"/>
  <c r="K10"/>
  <c r="K9"/>
  <c r="K8"/>
  <c r="K7"/>
  <c r="K6"/>
  <c r="K53" i="54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31" i="53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30" i="52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34" s="1"/>
  <c r="K35" s="1"/>
  <c r="K8"/>
  <c r="K7"/>
  <c r="K6"/>
  <c r="K57" i="51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3" i="50"/>
  <c r="K12"/>
  <c r="K11"/>
  <c r="K10"/>
  <c r="K9"/>
  <c r="K8"/>
  <c r="K7"/>
  <c r="K6"/>
  <c r="K58" i="49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31" i="48"/>
  <c r="K30"/>
  <c r="K29"/>
  <c r="K28"/>
  <c r="K27"/>
  <c r="K26"/>
  <c r="K25"/>
  <c r="K24"/>
  <c r="K23"/>
  <c r="K22"/>
  <c r="K21"/>
  <c r="K20"/>
  <c r="K19"/>
  <c r="K18"/>
  <c r="K17"/>
  <c r="K35" s="1"/>
  <c r="K36" s="1"/>
  <c r="K16"/>
  <c r="K15"/>
  <c r="K14"/>
  <c r="K13"/>
  <c r="K12"/>
  <c r="K11"/>
  <c r="K10"/>
  <c r="K9"/>
  <c r="K8"/>
  <c r="K7"/>
  <c r="K6"/>
  <c r="K35" i="47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2" i="46"/>
  <c r="K11"/>
  <c r="K10"/>
  <c r="K9"/>
  <c r="K8"/>
  <c r="K7"/>
  <c r="K6"/>
  <c r="K37" i="45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7" i="43"/>
  <c r="K16"/>
  <c r="K15"/>
  <c r="K14"/>
  <c r="K13"/>
  <c r="K12"/>
  <c r="K11"/>
  <c r="K10"/>
  <c r="K9"/>
  <c r="K8"/>
  <c r="K7"/>
  <c r="K6"/>
  <c r="K70" i="42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42" i="41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76" i="40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1" i="39"/>
  <c r="K20"/>
  <c r="K19"/>
  <c r="K18"/>
  <c r="K17"/>
  <c r="K16"/>
  <c r="K15"/>
  <c r="K14"/>
  <c r="K13"/>
  <c r="K12"/>
  <c r="K11"/>
  <c r="K10"/>
  <c r="K9"/>
  <c r="K8"/>
  <c r="K7"/>
  <c r="K6"/>
  <c r="K29" i="37"/>
  <c r="K28"/>
  <c r="K33" s="1"/>
  <c r="K34" s="1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2" i="36"/>
  <c r="K11"/>
  <c r="K10"/>
  <c r="K9"/>
  <c r="K8"/>
  <c r="K7"/>
  <c r="K6"/>
  <c r="K22" i="35"/>
  <c r="K21"/>
  <c r="K20"/>
  <c r="K19"/>
  <c r="K18"/>
  <c r="K17"/>
  <c r="K16"/>
  <c r="K15"/>
  <c r="K14"/>
  <c r="K13"/>
  <c r="K12"/>
  <c r="K11"/>
  <c r="K10"/>
  <c r="K9"/>
  <c r="K8"/>
  <c r="K7"/>
  <c r="K6"/>
  <c r="K21" i="34"/>
  <c r="K20"/>
  <c r="K19"/>
  <c r="K18"/>
  <c r="K17"/>
  <c r="K16"/>
  <c r="K15"/>
  <c r="K14"/>
  <c r="K13"/>
  <c r="K12"/>
  <c r="K11"/>
  <c r="K10"/>
  <c r="K9"/>
  <c r="K8"/>
  <c r="K7"/>
  <c r="K25" s="1"/>
  <c r="K26" s="1"/>
  <c r="K6"/>
  <c r="K49" i="33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6" i="32"/>
  <c r="K15"/>
  <c r="K14"/>
  <c r="K13"/>
  <c r="K12"/>
  <c r="K11"/>
  <c r="K10"/>
  <c r="K9"/>
  <c r="K8"/>
  <c r="K7"/>
  <c r="K6"/>
  <c r="K25" i="31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0" i="30"/>
  <c r="K19"/>
  <c r="K18"/>
  <c r="K17"/>
  <c r="K16"/>
  <c r="K15"/>
  <c r="K14"/>
  <c r="K13"/>
  <c r="K12"/>
  <c r="K11"/>
  <c r="K10"/>
  <c r="K9"/>
  <c r="K8"/>
  <c r="K7"/>
  <c r="K24" s="1"/>
  <c r="K25" s="1"/>
  <c r="K6"/>
  <c r="K21" i="29"/>
  <c r="K20"/>
  <c r="K25" s="1"/>
  <c r="K26" s="1"/>
  <c r="K19"/>
  <c r="K18"/>
  <c r="K17"/>
  <c r="K16"/>
  <c r="K15"/>
  <c r="K14"/>
  <c r="K13"/>
  <c r="K12"/>
  <c r="K11"/>
  <c r="K10"/>
  <c r="K9"/>
  <c r="K8"/>
  <c r="K7"/>
  <c r="K6"/>
  <c r="K35" i="28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39" s="1"/>
  <c r="K40" s="1"/>
  <c r="K11"/>
  <c r="K10"/>
  <c r="K9"/>
  <c r="K8"/>
  <c r="K7"/>
  <c r="K6"/>
  <c r="K142" i="27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8" i="26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67" i="25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0" i="24"/>
  <c r="K9"/>
  <c r="K8"/>
  <c r="K7"/>
  <c r="K6"/>
  <c r="K20" i="23"/>
  <c r="K19"/>
  <c r="K18"/>
  <c r="K17"/>
  <c r="K16"/>
  <c r="K15"/>
  <c r="K14"/>
  <c r="K13"/>
  <c r="K12"/>
  <c r="K11"/>
  <c r="K10"/>
  <c r="K9"/>
  <c r="K8"/>
  <c r="K7"/>
  <c r="K6"/>
  <c r="K20" i="22"/>
  <c r="K19"/>
  <c r="K18"/>
  <c r="K17"/>
  <c r="K16"/>
  <c r="K15"/>
  <c r="K14"/>
  <c r="K13"/>
  <c r="K12"/>
  <c r="K11"/>
  <c r="K10"/>
  <c r="K9"/>
  <c r="K8"/>
  <c r="K7"/>
  <c r="K6"/>
  <c r="K11" i="21"/>
  <c r="K10"/>
  <c r="K9"/>
  <c r="K8"/>
  <c r="K7"/>
  <c r="K6"/>
  <c r="K13" i="20"/>
  <c r="K12"/>
  <c r="K11"/>
  <c r="K10"/>
  <c r="K9"/>
  <c r="K8"/>
  <c r="K7"/>
  <c r="K6"/>
  <c r="K21" i="19"/>
  <c r="K20"/>
  <c r="K19"/>
  <c r="K18"/>
  <c r="K17"/>
  <c r="K16"/>
  <c r="K15"/>
  <c r="K14"/>
  <c r="K13"/>
  <c r="K12"/>
  <c r="K11"/>
  <c r="K10"/>
  <c r="K9"/>
  <c r="K8"/>
  <c r="K7"/>
  <c r="K6"/>
  <c r="K16" i="18"/>
  <c r="K15"/>
  <c r="K14"/>
  <c r="K13"/>
  <c r="K12"/>
  <c r="K11"/>
  <c r="K10"/>
  <c r="K9"/>
  <c r="K20" s="1"/>
  <c r="K21" s="1"/>
  <c r="K8"/>
  <c r="K7"/>
  <c r="K6"/>
  <c r="K45" i="17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39" i="16"/>
  <c r="K38"/>
  <c r="K37"/>
  <c r="K36"/>
  <c r="K35"/>
  <c r="K34"/>
  <c r="K33"/>
  <c r="K32"/>
  <c r="K31"/>
  <c r="K43" s="1"/>
  <c r="K44" s="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1" i="15"/>
  <c r="K20"/>
  <c r="K19"/>
  <c r="K18"/>
  <c r="K17"/>
  <c r="K16"/>
  <c r="K15"/>
  <c r="K14"/>
  <c r="K13"/>
  <c r="K12"/>
  <c r="K11"/>
  <c r="K10"/>
  <c r="K9"/>
  <c r="K8"/>
  <c r="K7"/>
  <c r="K6"/>
  <c r="K34" i="1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9" i="13"/>
  <c r="K28"/>
  <c r="K27"/>
  <c r="K26"/>
  <c r="K25"/>
  <c r="K33" s="1"/>
  <c r="K34" s="1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9" i="12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7" i="11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0" i="10"/>
  <c r="K24" s="1"/>
  <c r="K25" s="1"/>
  <c r="K19"/>
  <c r="K18"/>
  <c r="K17"/>
  <c r="K16"/>
  <c r="K15"/>
  <c r="K14"/>
  <c r="K13"/>
  <c r="K12"/>
  <c r="K11"/>
  <c r="K10"/>
  <c r="K9"/>
  <c r="K8"/>
  <c r="K7"/>
  <c r="K6"/>
  <c r="K17" i="9"/>
  <c r="K16"/>
  <c r="K15"/>
  <c r="K14"/>
  <c r="K13"/>
  <c r="K12"/>
  <c r="K11"/>
  <c r="K10"/>
  <c r="K9"/>
  <c r="K8"/>
  <c r="K21" s="1"/>
  <c r="K22" s="1"/>
  <c r="K7"/>
  <c r="K6"/>
  <c r="K11" i="8"/>
  <c r="K10"/>
  <c r="K9"/>
  <c r="K8"/>
  <c r="K7"/>
  <c r="K6"/>
  <c r="K51" i="7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160" i="6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6" i="3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88" i="2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1" i="1"/>
  <c r="K20"/>
  <c r="K19"/>
  <c r="K18"/>
  <c r="K17"/>
  <c r="K16"/>
  <c r="K15"/>
  <c r="K14"/>
  <c r="K13"/>
  <c r="K12"/>
  <c r="K11"/>
  <c r="K10"/>
  <c r="K9"/>
  <c r="K8"/>
  <c r="K7"/>
  <c r="K6"/>
  <c r="K14" i="4"/>
  <c r="K13"/>
  <c r="K12"/>
  <c r="K11"/>
  <c r="K10"/>
  <c r="K9"/>
  <c r="K8"/>
  <c r="K7"/>
  <c r="K6"/>
  <c r="K10" i="5"/>
  <c r="K9"/>
  <c r="K8"/>
  <c r="K7"/>
  <c r="K6"/>
  <c r="K19" i="4"/>
  <c r="K55" i="7" l="1"/>
  <c r="K56" s="1"/>
  <c r="K25" i="1"/>
  <c r="K26" s="1"/>
  <c r="K92" i="2"/>
  <c r="K93" s="1"/>
  <c r="K164" i="6"/>
  <c r="K165" s="1"/>
  <c r="K31" i="11"/>
  <c r="K32" s="1"/>
  <c r="K63" i="12"/>
  <c r="K64" s="1"/>
  <c r="K38" i="14"/>
  <c r="K39" s="1"/>
  <c r="K25" i="15"/>
  <c r="K26" s="1"/>
  <c r="K49" i="17"/>
  <c r="K50" s="1"/>
  <c r="K24" i="23"/>
  <c r="K25" s="1"/>
  <c r="K71" i="25"/>
  <c r="K72" s="1"/>
  <c r="K32" i="26"/>
  <c r="K33" s="1"/>
  <c r="K146" i="27"/>
  <c r="K147" s="1"/>
  <c r="K54" i="33"/>
  <c r="K55" s="1"/>
  <c r="K80" i="40"/>
  <c r="K81" s="1"/>
  <c r="K46" i="41"/>
  <c r="K47" s="1"/>
  <c r="K74" i="42"/>
  <c r="K75" s="1"/>
  <c r="K41" i="45"/>
  <c r="K42" s="1"/>
  <c r="K39" i="47"/>
  <c r="K40" s="1"/>
  <c r="K62" i="49"/>
  <c r="K63" s="1"/>
  <c r="K61" i="51"/>
  <c r="K62" s="1"/>
  <c r="K57" i="54"/>
  <c r="K58" s="1"/>
  <c r="K25" i="57"/>
  <c r="K26" s="1"/>
  <c r="K95" i="59"/>
  <c r="K96" s="1"/>
  <c r="K71" i="63"/>
  <c r="K72" s="1"/>
  <c r="K39" i="64"/>
</calcChain>
</file>

<file path=xl/sharedStrings.xml><?xml version="1.0" encoding="utf-8"?>
<sst xmlns="http://schemas.openxmlformats.org/spreadsheetml/2006/main" count="12204" uniqueCount="1232">
  <si>
    <t>Name of Consultant :-</t>
  </si>
  <si>
    <t>Date:-</t>
  </si>
  <si>
    <t>Name of Dist./Type of Facility/Name of the Facility :-</t>
  </si>
  <si>
    <t>Equipment ID</t>
  </si>
  <si>
    <t>Department</t>
  </si>
  <si>
    <t>Equipment Description</t>
  </si>
  <si>
    <t>Manufacturer</t>
  </si>
  <si>
    <t>Model No.</t>
  </si>
  <si>
    <t>Serial No.</t>
  </si>
  <si>
    <t>Functional Status</t>
  </si>
  <si>
    <t>Qty.</t>
  </si>
  <si>
    <t xml:space="preserve">Approx Cost of Each Equipment </t>
  </si>
  <si>
    <t>Total Cost of Equipment</t>
  </si>
  <si>
    <t>W</t>
  </si>
  <si>
    <t>NW</t>
  </si>
  <si>
    <t>NOTE</t>
  </si>
  <si>
    <t>Total No.of Equipment</t>
  </si>
  <si>
    <t>#</t>
  </si>
  <si>
    <t>Not Created / Not Found</t>
  </si>
  <si>
    <t>Total Equipment Cost</t>
  </si>
  <si>
    <t>*</t>
  </si>
  <si>
    <t>Not Available</t>
  </si>
  <si>
    <t>Total CMC Value</t>
  </si>
  <si>
    <t>P.H.C Kandi</t>
  </si>
  <si>
    <t>31/7/2015</t>
  </si>
  <si>
    <t>Deep Freezer</t>
  </si>
  <si>
    <t>vestfrost</t>
  </si>
  <si>
    <t>MK 144</t>
  </si>
  <si>
    <t>ILR</t>
  </si>
  <si>
    <t>MF144</t>
  </si>
  <si>
    <t>Stabilizer</t>
  </si>
  <si>
    <t>eletroguard</t>
  </si>
  <si>
    <t>Autoclave</t>
  </si>
  <si>
    <t>indian</t>
  </si>
  <si>
    <t>Sterilizer</t>
  </si>
  <si>
    <t>Minor OT table</t>
  </si>
  <si>
    <t>BP app.</t>
  </si>
  <si>
    <t>dimond</t>
  </si>
  <si>
    <t>Refrigrator</t>
  </si>
  <si>
    <t>electrolux</t>
  </si>
  <si>
    <t>Weighing Machine</t>
  </si>
  <si>
    <t>crown</t>
  </si>
  <si>
    <t>P.H.C Baroh</t>
  </si>
  <si>
    <t>Lab</t>
  </si>
  <si>
    <t>Needle cutter</t>
  </si>
  <si>
    <t>microsil</t>
  </si>
  <si>
    <t>simco</t>
  </si>
  <si>
    <t>Binoculer microscope</t>
  </si>
  <si>
    <t>leonard</t>
  </si>
  <si>
    <t>MCH Room</t>
  </si>
  <si>
    <t>Deep freezer</t>
  </si>
  <si>
    <t>haier</t>
  </si>
  <si>
    <t>HBD 116</t>
  </si>
  <si>
    <t>BE04G4AE2600V2A5C0250</t>
  </si>
  <si>
    <t>HBC 70</t>
  </si>
  <si>
    <t>BE0581E0100B29780065</t>
  </si>
  <si>
    <t>stabilizer</t>
  </si>
  <si>
    <t>chnt</t>
  </si>
  <si>
    <t>X-Ray machine</t>
  </si>
  <si>
    <t>Eye OPD</t>
  </si>
  <si>
    <t>Vision box</t>
  </si>
  <si>
    <t>Near vision box</t>
  </si>
  <si>
    <t>OPD</t>
  </si>
  <si>
    <t>BP -app.</t>
  </si>
  <si>
    <t>pagoda</t>
  </si>
  <si>
    <t>krups</t>
  </si>
  <si>
    <t>Injection room</t>
  </si>
  <si>
    <t>SRK</t>
  </si>
  <si>
    <t>C.H.C Nagrota (B)</t>
  </si>
  <si>
    <t>Labour room</t>
  </si>
  <si>
    <t>Labour table</t>
  </si>
  <si>
    <t>Labour room light</t>
  </si>
  <si>
    <t>swisser</t>
  </si>
  <si>
    <t>warmer</t>
  </si>
  <si>
    <t>pheonix</t>
  </si>
  <si>
    <t>Suction machine</t>
  </si>
  <si>
    <t>anand</t>
  </si>
  <si>
    <t>4IU6SL3</t>
  </si>
  <si>
    <t>gulati industries</t>
  </si>
  <si>
    <t>O2 concentrator</t>
  </si>
  <si>
    <t>new life</t>
  </si>
  <si>
    <t>NBU</t>
  </si>
  <si>
    <t>taurus</t>
  </si>
  <si>
    <t>Nebulizer</t>
  </si>
  <si>
    <t>bioplus</t>
  </si>
  <si>
    <t>Phototherapy</t>
  </si>
  <si>
    <t>shreeyash</t>
  </si>
  <si>
    <t>ICU</t>
  </si>
  <si>
    <t>dust tray</t>
  </si>
  <si>
    <t>X-Ray Room</t>
  </si>
  <si>
    <t>meditronic</t>
  </si>
  <si>
    <t>X-Ray veiwer</t>
  </si>
  <si>
    <t>ECG machine</t>
  </si>
  <si>
    <t>allengers</t>
  </si>
  <si>
    <t>PICES-A-106</t>
  </si>
  <si>
    <t>Indoor room</t>
  </si>
  <si>
    <t>sheine</t>
  </si>
  <si>
    <t>Ophthalmoscope</t>
  </si>
  <si>
    <t>Ward</t>
  </si>
  <si>
    <t>Warmer</t>
  </si>
  <si>
    <t>jeevak basic III</t>
  </si>
  <si>
    <t>USG machine</t>
  </si>
  <si>
    <t>NEUMOLITE</t>
  </si>
  <si>
    <t>THC/NEMUO/2000/337A</t>
  </si>
  <si>
    <t>RMS</t>
  </si>
  <si>
    <t>RMS vesta 301i</t>
  </si>
  <si>
    <t>T301A1502025</t>
  </si>
  <si>
    <t>Indoor ward</t>
  </si>
  <si>
    <t>NIHON KOHDEN</t>
  </si>
  <si>
    <t>Laboratry</t>
  </si>
  <si>
    <t>Oven</t>
  </si>
  <si>
    <t>ambassodor</t>
  </si>
  <si>
    <t>erba</t>
  </si>
  <si>
    <t>chem 7</t>
  </si>
  <si>
    <t>LG</t>
  </si>
  <si>
    <t>cobas</t>
  </si>
  <si>
    <t>Blood store unit</t>
  </si>
  <si>
    <t>lastop</t>
  </si>
  <si>
    <t>microlux</t>
  </si>
  <si>
    <t>Digital water bath</t>
  </si>
  <si>
    <t>hicare</t>
  </si>
  <si>
    <t>Blood bank refrigrator</t>
  </si>
  <si>
    <t>voltas</t>
  </si>
  <si>
    <t>videocon</t>
  </si>
  <si>
    <t>v-guard</t>
  </si>
  <si>
    <t>VG-400</t>
  </si>
  <si>
    <t>MCH room</t>
  </si>
  <si>
    <t>BS 142</t>
  </si>
  <si>
    <t>electrogaurd</t>
  </si>
  <si>
    <t>Store</t>
  </si>
  <si>
    <t>Dispensry</t>
  </si>
  <si>
    <t xml:space="preserve"> Nebulizer</t>
  </si>
  <si>
    <t>B3</t>
  </si>
  <si>
    <t>B3-620</t>
  </si>
  <si>
    <t>godrej</t>
  </si>
  <si>
    <t>elite</t>
  </si>
  <si>
    <t>victoria</t>
  </si>
  <si>
    <t>X-ray viewer</t>
  </si>
  <si>
    <t>OPD (medicine)</t>
  </si>
  <si>
    <t xml:space="preserve">Dental OPD </t>
  </si>
  <si>
    <t>Dental chair</t>
  </si>
  <si>
    <t>gnatus &amp; masuk</t>
  </si>
  <si>
    <t>bestodent</t>
  </si>
  <si>
    <t>hill</t>
  </si>
  <si>
    <t>Glass bead sterilizer</t>
  </si>
  <si>
    <t>supreme</t>
  </si>
  <si>
    <t>Micromotor</t>
  </si>
  <si>
    <t>champion</t>
  </si>
  <si>
    <t>marathon-3</t>
  </si>
  <si>
    <t>Leath</t>
  </si>
  <si>
    <t>unident</t>
  </si>
  <si>
    <t>Ultrasonic scaler</t>
  </si>
  <si>
    <t>dentamerica</t>
  </si>
  <si>
    <t>scalex 800</t>
  </si>
  <si>
    <t>B00427</t>
  </si>
  <si>
    <t>apoza</t>
  </si>
  <si>
    <t>top selector</t>
  </si>
  <si>
    <t xml:space="preserve">Light cure  </t>
  </si>
  <si>
    <t>litex 680A</t>
  </si>
  <si>
    <t>A14162</t>
  </si>
  <si>
    <t>P.H.C. chamunda devi</t>
  </si>
  <si>
    <t>Dental OPD</t>
  </si>
  <si>
    <t xml:space="preserve">Needle cutter </t>
  </si>
  <si>
    <t>Lobour room</t>
  </si>
  <si>
    <t>Weighing machine</t>
  </si>
  <si>
    <t xml:space="preserve">OPD </t>
  </si>
  <si>
    <t>BP-App.</t>
  </si>
  <si>
    <t>pioneer</t>
  </si>
  <si>
    <t xml:space="preserve">ILR </t>
  </si>
  <si>
    <t>HBC 200</t>
  </si>
  <si>
    <t>BE0591E0100B29790004</t>
  </si>
  <si>
    <t>HBD 286</t>
  </si>
  <si>
    <t>BE04F0E0100B29610069</t>
  </si>
  <si>
    <t>Labortry</t>
  </si>
  <si>
    <t>magnus</t>
  </si>
  <si>
    <t>Analyzer</t>
  </si>
  <si>
    <t>Injecton room</t>
  </si>
  <si>
    <t xml:space="preserve">Ward </t>
  </si>
  <si>
    <t xml:space="preserve">ECG machine </t>
  </si>
  <si>
    <t xml:space="preserve">allengers </t>
  </si>
  <si>
    <t>PISCESA-106</t>
  </si>
  <si>
    <t>30/7/2015</t>
  </si>
  <si>
    <t>P.H.C. Macleodganj</t>
  </si>
  <si>
    <t xml:space="preserve">max life </t>
  </si>
  <si>
    <t>dragon</t>
  </si>
  <si>
    <t>videcon</t>
  </si>
  <si>
    <t>Zonal hospitl dharamsala</t>
  </si>
  <si>
    <t>gnatus</t>
  </si>
  <si>
    <t xml:space="preserve">Leath </t>
  </si>
  <si>
    <t>scaler</t>
  </si>
  <si>
    <t>art P6</t>
  </si>
  <si>
    <t>AA20028</t>
  </si>
  <si>
    <t xml:space="preserve">Autoclave </t>
  </si>
  <si>
    <t>X-ray machine with RVG</t>
  </si>
  <si>
    <t>medico-10D</t>
  </si>
  <si>
    <t>10D033</t>
  </si>
  <si>
    <t>AA19846</t>
  </si>
  <si>
    <t>OPD(medicine)</t>
  </si>
  <si>
    <t>MCP</t>
  </si>
  <si>
    <t>12M2337</t>
  </si>
  <si>
    <t xml:space="preserve">X-ray machine </t>
  </si>
  <si>
    <t>GE &amp; allenger</t>
  </si>
  <si>
    <t xml:space="preserve">MMR unit </t>
  </si>
  <si>
    <t>siemens</t>
  </si>
  <si>
    <t>Dopler ultrasound</t>
  </si>
  <si>
    <t>Ultrasound machine</t>
  </si>
  <si>
    <t>golden</t>
  </si>
  <si>
    <t>view box</t>
  </si>
  <si>
    <t>CT machine</t>
  </si>
  <si>
    <t>GE</t>
  </si>
  <si>
    <t>sytec Sri</t>
  </si>
  <si>
    <t>kaveri</t>
  </si>
  <si>
    <t>medrod</t>
  </si>
  <si>
    <t>Blood bank</t>
  </si>
  <si>
    <t>jewett</t>
  </si>
  <si>
    <t>remi</t>
  </si>
  <si>
    <t>Water bath</t>
  </si>
  <si>
    <t>NSW indian</t>
  </si>
  <si>
    <t>laba</t>
  </si>
  <si>
    <t>amkay</t>
  </si>
  <si>
    <t xml:space="preserve">Tube sealer </t>
  </si>
  <si>
    <t>ASTS-10</t>
  </si>
  <si>
    <t>CETS-24-13-14</t>
  </si>
  <si>
    <t>Blood collection monitor</t>
  </si>
  <si>
    <t>asila</t>
  </si>
  <si>
    <t>rite way</t>
  </si>
  <si>
    <t>MAC</t>
  </si>
  <si>
    <t>Medical refrigrator</t>
  </si>
  <si>
    <t>Incubator</t>
  </si>
  <si>
    <t>Rotor shaker</t>
  </si>
  <si>
    <t>heidolph</t>
  </si>
  <si>
    <t>Alyser reader</t>
  </si>
  <si>
    <t>robonik</t>
  </si>
  <si>
    <t>lisa</t>
  </si>
  <si>
    <t xml:space="preserve">hetromech meditronic  </t>
  </si>
  <si>
    <t>Balancer</t>
  </si>
  <si>
    <t>labomed</t>
  </si>
  <si>
    <t>ATC2000</t>
  </si>
  <si>
    <t>Electrolyte analyzer</t>
  </si>
  <si>
    <t>roche</t>
  </si>
  <si>
    <t>A1812298</t>
  </si>
  <si>
    <t>Cell counter</t>
  </si>
  <si>
    <t>sysmax</t>
  </si>
  <si>
    <t>KX-21</t>
  </si>
  <si>
    <t xml:space="preserve">Full auto analyzer </t>
  </si>
  <si>
    <t>EM 200</t>
  </si>
  <si>
    <t>gulmarg</t>
  </si>
  <si>
    <t>Camp 7 analyzer</t>
  </si>
  <si>
    <t>eltek</t>
  </si>
  <si>
    <t>TC8100D</t>
  </si>
  <si>
    <t>OPD(male)</t>
  </si>
  <si>
    <t>OPD(female)</t>
  </si>
  <si>
    <t>aspeen</t>
  </si>
  <si>
    <t>Child weighing machine</t>
  </si>
  <si>
    <t>omron</t>
  </si>
  <si>
    <t>Adult weighing machine</t>
  </si>
  <si>
    <t>elkometer</t>
  </si>
  <si>
    <t>Digital BP-App.</t>
  </si>
  <si>
    <t>aspen</t>
  </si>
  <si>
    <t>BP1034</t>
  </si>
  <si>
    <t>BP130797000311</t>
  </si>
  <si>
    <t>Slit lamp</t>
  </si>
  <si>
    <t>appasamy</t>
  </si>
  <si>
    <t>A1A11</t>
  </si>
  <si>
    <t>Non contact tono metre</t>
  </si>
  <si>
    <t>schiotz</t>
  </si>
  <si>
    <t>nietz</t>
  </si>
  <si>
    <t>matrix</t>
  </si>
  <si>
    <t>ND yag laser machine</t>
  </si>
  <si>
    <t>NIDEK</t>
  </si>
  <si>
    <t>YC-1800</t>
  </si>
  <si>
    <t>topcon</t>
  </si>
  <si>
    <t>SL-7F</t>
  </si>
  <si>
    <t>A sacne</t>
  </si>
  <si>
    <t>APBEC062</t>
  </si>
  <si>
    <t>Lensometer</t>
  </si>
  <si>
    <t>hynes</t>
  </si>
  <si>
    <t>Ortho OPD</t>
  </si>
  <si>
    <t>Horizontal autoclave</t>
  </si>
  <si>
    <t>regular/delux</t>
  </si>
  <si>
    <t>Boyls app.</t>
  </si>
  <si>
    <t>OT table</t>
  </si>
  <si>
    <t>OT light</t>
  </si>
  <si>
    <t>Ventilater</t>
  </si>
  <si>
    <t>datex ohmech</t>
  </si>
  <si>
    <t>Cautery machine</t>
  </si>
  <si>
    <t>enertech</t>
  </si>
  <si>
    <t>E400 plus</t>
  </si>
  <si>
    <t>2K1306041</t>
  </si>
  <si>
    <t>OT1</t>
  </si>
  <si>
    <t>OT2</t>
  </si>
  <si>
    <t>larsen</t>
  </si>
  <si>
    <t>EL3-0309-070</t>
  </si>
  <si>
    <t>newlife</t>
  </si>
  <si>
    <t>2014/100E/262</t>
  </si>
  <si>
    <t xml:space="preserve">ND-100C </t>
  </si>
  <si>
    <t>Monitor</t>
  </si>
  <si>
    <t>BPL</t>
  </si>
  <si>
    <t>ultima eco</t>
  </si>
  <si>
    <t>DCTA0F1035</t>
  </si>
  <si>
    <t>medical level up</t>
  </si>
  <si>
    <t>cognate</t>
  </si>
  <si>
    <t>SST</t>
  </si>
  <si>
    <t>TIANA-IRW1723</t>
  </si>
  <si>
    <t>Eye OT</t>
  </si>
  <si>
    <t>Operating microscope</t>
  </si>
  <si>
    <t>takagi</t>
  </si>
  <si>
    <t>OM-B</t>
  </si>
  <si>
    <t>brilliant</t>
  </si>
  <si>
    <t>ACC001</t>
  </si>
  <si>
    <t>2014/100C/269</t>
  </si>
  <si>
    <t>philips</t>
  </si>
  <si>
    <t>LNT</t>
  </si>
  <si>
    <t>A09P90199</t>
  </si>
  <si>
    <t>OT(ENT)</t>
  </si>
  <si>
    <t>medoxy</t>
  </si>
  <si>
    <t>HG5-WN</t>
  </si>
  <si>
    <t>Light source</t>
  </si>
  <si>
    <t>G.I.</t>
  </si>
  <si>
    <t>Allenger</t>
  </si>
  <si>
    <t>CWAN-2</t>
  </si>
  <si>
    <t xml:space="preserve">String pump </t>
  </si>
  <si>
    <t>LT</t>
  </si>
  <si>
    <t>ECG heartometer rate</t>
  </si>
  <si>
    <t>VISCON</t>
  </si>
  <si>
    <t>Pulse rate monitor</t>
  </si>
  <si>
    <t>criticare</t>
  </si>
  <si>
    <t>BP130797000316</t>
  </si>
  <si>
    <t>healthcare</t>
  </si>
  <si>
    <t>level up</t>
  </si>
  <si>
    <t>C.H.C. Indora</t>
  </si>
  <si>
    <t>HG5WN</t>
  </si>
  <si>
    <t>Digital child weighing machine</t>
  </si>
  <si>
    <t>goldtech</t>
  </si>
  <si>
    <t>GTB</t>
  </si>
  <si>
    <t>Vertical autoclave</t>
  </si>
  <si>
    <t>BP-App</t>
  </si>
  <si>
    <t>wilson</t>
  </si>
  <si>
    <t>kelvinator</t>
  </si>
  <si>
    <t>master cool</t>
  </si>
  <si>
    <t>airsep</t>
  </si>
  <si>
    <t>vision air</t>
  </si>
  <si>
    <t>VS062151</t>
  </si>
  <si>
    <t>Dressing room</t>
  </si>
  <si>
    <t>camry</t>
  </si>
  <si>
    <t>vesta 301 i</t>
  </si>
  <si>
    <t>V301A1501010</t>
  </si>
  <si>
    <t>Digital weighing machine</t>
  </si>
  <si>
    <t>HEM -7120</t>
  </si>
  <si>
    <t>20130924324VG1</t>
  </si>
  <si>
    <t>BE04F0E0100B28840032</t>
  </si>
  <si>
    <t>MK142</t>
  </si>
  <si>
    <t>MF 144</t>
  </si>
  <si>
    <t>MK 304</t>
  </si>
  <si>
    <t>light</t>
  </si>
  <si>
    <t>whripool</t>
  </si>
  <si>
    <t>remi motor</t>
  </si>
  <si>
    <t>alco</t>
  </si>
  <si>
    <t xml:space="preserve">Analyzer </t>
  </si>
  <si>
    <t>orthopedic table</t>
  </si>
  <si>
    <t>X-ray machine</t>
  </si>
  <si>
    <t>collimex</t>
  </si>
  <si>
    <t>not in use</t>
  </si>
  <si>
    <t>P.H.C. Paral</t>
  </si>
  <si>
    <t>ramsom</t>
  </si>
  <si>
    <t>1016B</t>
  </si>
  <si>
    <t>putex</t>
  </si>
  <si>
    <t>P.H.C. Badukhar</t>
  </si>
  <si>
    <t>ashoka</t>
  </si>
  <si>
    <t>View box</t>
  </si>
  <si>
    <t>max life</t>
  </si>
  <si>
    <t>BQ49Q0293</t>
  </si>
  <si>
    <t>BQ49N0259</t>
  </si>
  <si>
    <t>BE04G0E0100B296B0132</t>
  </si>
  <si>
    <t>P.H.C. Rey</t>
  </si>
  <si>
    <t>Pagoda</t>
  </si>
  <si>
    <t>suvaria</t>
  </si>
  <si>
    <t>Deepfreezer</t>
  </si>
  <si>
    <t>BE04G0E0100B296H0246</t>
  </si>
  <si>
    <t>SB 142</t>
  </si>
  <si>
    <t>X-Ray room</t>
  </si>
  <si>
    <t xml:space="preserve">scaler </t>
  </si>
  <si>
    <t>unicorn</t>
  </si>
  <si>
    <t>ART P4</t>
  </si>
  <si>
    <t>R02300</t>
  </si>
  <si>
    <t>P.H.C. Dhametta</t>
  </si>
  <si>
    <t>Dental chiar</t>
  </si>
  <si>
    <t>Scaler</t>
  </si>
  <si>
    <t>perfect</t>
  </si>
  <si>
    <t>eletrograud</t>
  </si>
  <si>
    <t>medikraft</t>
  </si>
  <si>
    <t>suvarna</t>
  </si>
  <si>
    <t>Water purifier</t>
  </si>
  <si>
    <t>aquagaurd</t>
  </si>
  <si>
    <t>aerosol</t>
  </si>
  <si>
    <t>FAMILY</t>
  </si>
  <si>
    <t>C.H.C. Fatehpur</t>
  </si>
  <si>
    <t>001010201205A</t>
  </si>
  <si>
    <t>Sterilizer (RCT)</t>
  </si>
  <si>
    <t>Light cure</t>
  </si>
  <si>
    <t>blue light</t>
  </si>
  <si>
    <t>LA500</t>
  </si>
  <si>
    <t>Saeyong</t>
  </si>
  <si>
    <t>shade lable</t>
  </si>
  <si>
    <t>Auto analyzer</t>
  </si>
  <si>
    <t>transasia</t>
  </si>
  <si>
    <t>elent</t>
  </si>
  <si>
    <t>agreema</t>
  </si>
  <si>
    <t>libra</t>
  </si>
  <si>
    <t>vesta 301i</t>
  </si>
  <si>
    <t>OT</t>
  </si>
  <si>
    <t>Photo therapy</t>
  </si>
  <si>
    <t>MK 142</t>
  </si>
  <si>
    <t>deluxe</t>
  </si>
  <si>
    <t>BEL</t>
  </si>
  <si>
    <t>06C146</t>
  </si>
  <si>
    <t>P.H.C. Jassur</t>
  </si>
  <si>
    <t xml:space="preserve">Deep freezer </t>
  </si>
  <si>
    <t>lcp</t>
  </si>
  <si>
    <t>Digital colorimeter</t>
  </si>
  <si>
    <t>beacon</t>
  </si>
  <si>
    <t>almicro</t>
  </si>
  <si>
    <t>unicorn medident</t>
  </si>
  <si>
    <t>elitedent</t>
  </si>
  <si>
    <t>E00106</t>
  </si>
  <si>
    <t>philip</t>
  </si>
  <si>
    <t>smart care</t>
  </si>
  <si>
    <t>Digital BP-App</t>
  </si>
  <si>
    <t>hicks</t>
  </si>
  <si>
    <t>N800</t>
  </si>
  <si>
    <t>C.H.C. Gangath</t>
  </si>
  <si>
    <t xml:space="preserve">Labour table </t>
  </si>
  <si>
    <t>phoenix</t>
  </si>
  <si>
    <t>MF 114</t>
  </si>
  <si>
    <t>E10961</t>
  </si>
  <si>
    <t>R4C</t>
  </si>
  <si>
    <t>confident</t>
  </si>
  <si>
    <t>B00503</t>
  </si>
  <si>
    <t>P.H.C. Bharmar</t>
  </si>
  <si>
    <t>bio plus</t>
  </si>
  <si>
    <t>ready mist</t>
  </si>
  <si>
    <t>delux</t>
  </si>
  <si>
    <t>citizen</t>
  </si>
  <si>
    <t>REFCH-432</t>
  </si>
  <si>
    <t>acc-check</t>
  </si>
  <si>
    <t>active</t>
  </si>
  <si>
    <t>Veiw box</t>
  </si>
  <si>
    <t>C.H.C. Rehan</t>
  </si>
  <si>
    <t>chem-5 plus</t>
  </si>
  <si>
    <t>N110195</t>
  </si>
  <si>
    <t>whirpool</t>
  </si>
  <si>
    <t>sapna</t>
  </si>
  <si>
    <t>medicaid</t>
  </si>
  <si>
    <t>C.H.C. Jawali</t>
  </si>
  <si>
    <t>Autuclave</t>
  </si>
  <si>
    <t xml:space="preserve">Light cure </t>
  </si>
  <si>
    <t>litex</t>
  </si>
  <si>
    <t>A14167</t>
  </si>
  <si>
    <t xml:space="preserve">champion </t>
  </si>
  <si>
    <t>E97371</t>
  </si>
  <si>
    <t>infi</t>
  </si>
  <si>
    <t>santusthi</t>
  </si>
  <si>
    <t>aeromax</t>
  </si>
  <si>
    <t>lep</t>
  </si>
  <si>
    <t>eminrel</t>
  </si>
  <si>
    <t>P.H.C. Tikka nagrota</t>
  </si>
  <si>
    <t>branu</t>
  </si>
  <si>
    <t>NE-625</t>
  </si>
  <si>
    <t>Glucometer</t>
  </si>
  <si>
    <t>accu-check</t>
  </si>
  <si>
    <t>P.H.C. Baranda</t>
  </si>
  <si>
    <t>Auto colorimeter</t>
  </si>
  <si>
    <t>ME</t>
  </si>
  <si>
    <t>novaphon</t>
  </si>
  <si>
    <t>30378711-13</t>
  </si>
  <si>
    <t>P.H.C. Bassa wajiran</t>
  </si>
  <si>
    <t xml:space="preserve">BP-App </t>
  </si>
  <si>
    <t>ambay</t>
  </si>
  <si>
    <t>P.H.C. Nurpur</t>
  </si>
  <si>
    <t>HBC-76</t>
  </si>
  <si>
    <t>BE0581E0100B29740153</t>
  </si>
  <si>
    <t>dr gene</t>
  </si>
  <si>
    <t>P.H.C. Sadwan</t>
  </si>
  <si>
    <t>accusure</t>
  </si>
  <si>
    <t>BA044414082538624</t>
  </si>
  <si>
    <t>labline</t>
  </si>
  <si>
    <t>MF114</t>
  </si>
  <si>
    <t>oxford</t>
  </si>
  <si>
    <t>Surgical table</t>
  </si>
  <si>
    <t>P.H.C. Ladauri</t>
  </si>
  <si>
    <t>miscomed</t>
  </si>
  <si>
    <t>HEM-7120</t>
  </si>
  <si>
    <t>20140712183VGI</t>
  </si>
  <si>
    <t xml:space="preserve">Veiw box </t>
  </si>
  <si>
    <t>aeromae</t>
  </si>
  <si>
    <t>NBBOL-A20</t>
  </si>
  <si>
    <t>acc check</t>
  </si>
  <si>
    <t>GC16347514</t>
  </si>
  <si>
    <t>P.H.C. Hatli jamwala</t>
  </si>
  <si>
    <t>Minor OT</t>
  </si>
  <si>
    <t xml:space="preserve">Sterilizer </t>
  </si>
  <si>
    <t>esteem</t>
  </si>
  <si>
    <t>Boyls machine</t>
  </si>
  <si>
    <t>pediusc</t>
  </si>
  <si>
    <t>mindray</t>
  </si>
  <si>
    <t>wato ex-20</t>
  </si>
  <si>
    <t>Semiauto analyzer</t>
  </si>
  <si>
    <t xml:space="preserve">Binoculer microscope </t>
  </si>
  <si>
    <t>cepoden DT</t>
  </si>
  <si>
    <t>ICTC room</t>
  </si>
  <si>
    <t xml:space="preserve">Weighing machine </t>
  </si>
  <si>
    <t xml:space="preserve">Dental chair </t>
  </si>
  <si>
    <t>cromalux</t>
  </si>
  <si>
    <t>uindent</t>
  </si>
  <si>
    <t>T301A1502024</t>
  </si>
  <si>
    <t>PISCES-A-106</t>
  </si>
  <si>
    <t>Light</t>
  </si>
  <si>
    <t>GI</t>
  </si>
  <si>
    <t>Centrifuge machine</t>
  </si>
  <si>
    <t>centrifuge machine</t>
  </si>
  <si>
    <t>Streak retnoscope</t>
  </si>
  <si>
    <t xml:space="preserve">Warmer </t>
  </si>
  <si>
    <t>C-ARM</t>
  </si>
  <si>
    <t>Defibrillator</t>
  </si>
  <si>
    <t>Digital fetal doppler</t>
  </si>
  <si>
    <t xml:space="preserve">Micro surgical bipolar cautery </t>
  </si>
  <si>
    <t>Indirect opthalmoscope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</si>
  <si>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</si>
  <si>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P.H.C. Kherian</t>
  </si>
  <si>
    <t>mico</t>
  </si>
  <si>
    <t>misrki</t>
  </si>
  <si>
    <t>Female ward</t>
  </si>
  <si>
    <t>mycare</t>
  </si>
  <si>
    <t>ILR070</t>
  </si>
  <si>
    <t>BP-App( standing)</t>
  </si>
  <si>
    <t>NMK142</t>
  </si>
  <si>
    <t>radical</t>
  </si>
  <si>
    <t>RXL-4B</t>
  </si>
  <si>
    <t>alpine</t>
  </si>
  <si>
    <t>medicam</t>
  </si>
  <si>
    <t>C.H. Nurpur</t>
  </si>
  <si>
    <t>C.H. Palampur</t>
  </si>
  <si>
    <t>Male ward</t>
  </si>
  <si>
    <t>devilbiss</t>
  </si>
  <si>
    <t>ananad</t>
  </si>
  <si>
    <t>planet 40</t>
  </si>
  <si>
    <t>ak care</t>
  </si>
  <si>
    <t>bene heart D6</t>
  </si>
  <si>
    <t>horizon</t>
  </si>
  <si>
    <t>Spring infusion pump</t>
  </si>
  <si>
    <t>SP102</t>
  </si>
  <si>
    <t>samsung</t>
  </si>
  <si>
    <t>asb</t>
  </si>
  <si>
    <t>cardiart 6208</t>
  </si>
  <si>
    <t>atomizer</t>
  </si>
  <si>
    <t>diamond</t>
  </si>
  <si>
    <t>Anesthesia machine</t>
  </si>
  <si>
    <t>wato ex 20</t>
  </si>
  <si>
    <t>DW 55002825</t>
  </si>
  <si>
    <t>hospilite 5004</t>
  </si>
  <si>
    <t>hospilite 5007</t>
  </si>
  <si>
    <t>meditech</t>
  </si>
  <si>
    <t>DF2509</t>
  </si>
  <si>
    <t>Elite 65</t>
  </si>
  <si>
    <t>EL3-016</t>
  </si>
  <si>
    <t>labo</t>
  </si>
  <si>
    <t>bioplan XL</t>
  </si>
  <si>
    <t>Centrifuge machune</t>
  </si>
  <si>
    <t>nutronical</t>
  </si>
  <si>
    <t>Rotator shaker</t>
  </si>
  <si>
    <t>BBR</t>
  </si>
  <si>
    <t>olympus</t>
  </si>
  <si>
    <t>CH201BIMF</t>
  </si>
  <si>
    <t>4L04890</t>
  </si>
  <si>
    <t>Blood bank weighing machine</t>
  </si>
  <si>
    <t>braun</t>
  </si>
  <si>
    <t>Maternity ward</t>
  </si>
  <si>
    <t>maxlife</t>
  </si>
  <si>
    <t>mac</t>
  </si>
  <si>
    <t>mcp</t>
  </si>
  <si>
    <t>Phototherapy room</t>
  </si>
  <si>
    <t>Phototherapy machine</t>
  </si>
  <si>
    <t>TIANA IRW 2426</t>
  </si>
  <si>
    <t>TAURUS</t>
  </si>
  <si>
    <t>neumolite</t>
  </si>
  <si>
    <t>TCH/NEUMO/2000092A</t>
  </si>
  <si>
    <t>CE</t>
  </si>
  <si>
    <t>CE61R</t>
  </si>
  <si>
    <t>power</t>
  </si>
  <si>
    <t>smartcare</t>
  </si>
  <si>
    <t>life</t>
  </si>
  <si>
    <t>miniature</t>
  </si>
  <si>
    <t>dr morepen</t>
  </si>
  <si>
    <t>CN01</t>
  </si>
  <si>
    <t>E030797</t>
  </si>
  <si>
    <t>STRONG 210</t>
  </si>
  <si>
    <t>T27R214HM070</t>
  </si>
  <si>
    <t>marathon 3</t>
  </si>
  <si>
    <t>gantus</t>
  </si>
  <si>
    <t>saclex 880</t>
  </si>
  <si>
    <t>B00429</t>
  </si>
  <si>
    <t>A14149</t>
  </si>
  <si>
    <t>meditronics</t>
  </si>
  <si>
    <t>medico010D</t>
  </si>
  <si>
    <t>A14169</t>
  </si>
  <si>
    <t>ART</t>
  </si>
  <si>
    <t>001006201408A</t>
  </si>
  <si>
    <t>saratech</t>
  </si>
  <si>
    <t>RBC</t>
  </si>
  <si>
    <t>EM 2000</t>
  </si>
  <si>
    <t>sysmex</t>
  </si>
  <si>
    <t>yorco</t>
  </si>
  <si>
    <t>Distilation plant</t>
  </si>
  <si>
    <t>bhame scientific</t>
  </si>
  <si>
    <t>basic/ph4</t>
  </si>
  <si>
    <t>godraj</t>
  </si>
  <si>
    <t>vircell</t>
  </si>
  <si>
    <t>Biochemistry Analyzer</t>
  </si>
  <si>
    <t>bayer</t>
  </si>
  <si>
    <t>RA50</t>
  </si>
  <si>
    <t>Stablizer</t>
  </si>
  <si>
    <t>servokon</t>
  </si>
  <si>
    <t>C.H.C. Khaira</t>
  </si>
  <si>
    <t>democraft</t>
  </si>
  <si>
    <t>virgo</t>
  </si>
  <si>
    <t xml:space="preserve">erba </t>
  </si>
  <si>
    <t>chem 5 plus</t>
  </si>
  <si>
    <t>universal</t>
  </si>
  <si>
    <t>UBM-2</t>
  </si>
  <si>
    <t>healthometer</t>
  </si>
  <si>
    <t>BM/RW/382/10/1314</t>
  </si>
  <si>
    <t>innova</t>
  </si>
  <si>
    <t>Auotclave</t>
  </si>
  <si>
    <t>ART-P6</t>
  </si>
  <si>
    <t>AA19942</t>
  </si>
  <si>
    <t>Q-4W</t>
  </si>
  <si>
    <t xml:space="preserve">Eye OPD </t>
  </si>
  <si>
    <t>P.H.C. Jaind</t>
  </si>
  <si>
    <t>Photo colorimeter</t>
  </si>
  <si>
    <t>alpine0722</t>
  </si>
  <si>
    <t>HLS</t>
  </si>
  <si>
    <t>HL-66(A)</t>
  </si>
  <si>
    <t>mehar</t>
  </si>
  <si>
    <t>ready care</t>
  </si>
  <si>
    <t>000664</t>
  </si>
  <si>
    <t>390811261336811409</t>
  </si>
  <si>
    <t>BE04G0E0100B29680153</t>
  </si>
  <si>
    <t>prolix</t>
  </si>
  <si>
    <t>14F070</t>
  </si>
  <si>
    <t>detecto</t>
  </si>
  <si>
    <t>P.H.C. Daroh</t>
  </si>
  <si>
    <t>medigold</t>
  </si>
  <si>
    <t>aero</t>
  </si>
  <si>
    <t>P.H.C. Garh</t>
  </si>
  <si>
    <t>UMB-11</t>
  </si>
  <si>
    <t>Monoculer microscope</t>
  </si>
  <si>
    <t>himoptik</t>
  </si>
  <si>
    <t>BG-739</t>
  </si>
  <si>
    <t>Digital photo colorimeter</t>
  </si>
  <si>
    <t>ri</t>
  </si>
  <si>
    <t>life star</t>
  </si>
  <si>
    <t xml:space="preserve">Light </t>
  </si>
  <si>
    <t>surgiaid</t>
  </si>
  <si>
    <t>BE07G5E0N00B2ABC0020</t>
  </si>
  <si>
    <t>HBC 116</t>
  </si>
  <si>
    <t>BE04G0E0100B29680140</t>
  </si>
  <si>
    <t>doctor</t>
  </si>
  <si>
    <t>kingyield bp101g</t>
  </si>
  <si>
    <t>CF00761</t>
  </si>
  <si>
    <t>P.H.C. Naura</t>
  </si>
  <si>
    <t>Minor OT light</t>
  </si>
  <si>
    <t>smaetcare</t>
  </si>
  <si>
    <t>hospitime</t>
  </si>
  <si>
    <t>Despensry</t>
  </si>
  <si>
    <t>striker</t>
  </si>
  <si>
    <t>kingyied</t>
  </si>
  <si>
    <t>CE24061</t>
  </si>
  <si>
    <t>P.H.C. Panchrukhi</t>
  </si>
  <si>
    <t>misaki</t>
  </si>
  <si>
    <t>mlw</t>
  </si>
  <si>
    <t>Balancing machine</t>
  </si>
  <si>
    <t>leader</t>
  </si>
  <si>
    <t>Hot plate</t>
  </si>
  <si>
    <t>N101119</t>
  </si>
  <si>
    <t>lasin</t>
  </si>
  <si>
    <t>ART P6</t>
  </si>
  <si>
    <t>AA13114</t>
  </si>
  <si>
    <t>RVG</t>
  </si>
  <si>
    <t>runyes</t>
  </si>
  <si>
    <t>scalex 880</t>
  </si>
  <si>
    <t>B06840</t>
  </si>
  <si>
    <t>A18092</t>
  </si>
  <si>
    <t>xpeed</t>
  </si>
  <si>
    <t>0-6-7657</t>
  </si>
  <si>
    <t xml:space="preserve">Male ward </t>
  </si>
  <si>
    <t>devilbis</t>
  </si>
  <si>
    <t>ready</t>
  </si>
  <si>
    <t>2013532101333</t>
  </si>
  <si>
    <t>disha</t>
  </si>
  <si>
    <t>comd air</t>
  </si>
  <si>
    <t>welchallyn</t>
  </si>
  <si>
    <t>Opthalmoscope</t>
  </si>
  <si>
    <t>cardiart 408</t>
  </si>
  <si>
    <t>CBE9074</t>
  </si>
  <si>
    <t>omega</t>
  </si>
  <si>
    <t>P.H.C. Banuri</t>
  </si>
  <si>
    <t>rycon</t>
  </si>
  <si>
    <t>Accu check</t>
  </si>
  <si>
    <t>NC</t>
  </si>
  <si>
    <t xml:space="preserve">GC </t>
  </si>
  <si>
    <t>GC16173832</t>
  </si>
  <si>
    <t xml:space="preserve">MCH room </t>
  </si>
  <si>
    <t>BQ49V0239</t>
  </si>
  <si>
    <t>BE04G0E0100B29680121</t>
  </si>
  <si>
    <t>P.H.C. Kandwari</t>
  </si>
  <si>
    <t>BE0581E0100B29780089</t>
  </si>
  <si>
    <t>ajay</t>
  </si>
  <si>
    <t>07-F-6654</t>
  </si>
  <si>
    <t>Analyser</t>
  </si>
  <si>
    <t>IVD</t>
  </si>
  <si>
    <t>auto lab-200</t>
  </si>
  <si>
    <t>AT0880111MRK</t>
  </si>
  <si>
    <t>P.H.C. Paprola</t>
  </si>
  <si>
    <t>BE04G4E2600B24560057</t>
  </si>
  <si>
    <t>BE0591E0100B29740040</t>
  </si>
  <si>
    <t>P.H.C. Mahankal</t>
  </si>
  <si>
    <t>BE0591E0100B29770033</t>
  </si>
  <si>
    <t>naina</t>
  </si>
  <si>
    <t>NCH-508</t>
  </si>
  <si>
    <t>Vertical Autoclave</t>
  </si>
  <si>
    <t>tanita</t>
  </si>
  <si>
    <t>P.H.C. Sakari</t>
  </si>
  <si>
    <t>smart series</t>
  </si>
  <si>
    <t>suswox</t>
  </si>
  <si>
    <t>SKC 400</t>
  </si>
  <si>
    <t>13/8/2015</t>
  </si>
  <si>
    <t>CH Baijnath</t>
  </si>
  <si>
    <t>vrko</t>
  </si>
  <si>
    <t>primal healthcare</t>
  </si>
  <si>
    <t>DXP-2010</t>
  </si>
  <si>
    <t>axis</t>
  </si>
  <si>
    <t>ECG room</t>
  </si>
  <si>
    <t>T301A1502002</t>
  </si>
  <si>
    <t>CMECG-03</t>
  </si>
  <si>
    <t>E1-TNSG-0025</t>
  </si>
  <si>
    <t>clarify</t>
  </si>
  <si>
    <t>HBR-60</t>
  </si>
  <si>
    <t>HWB20</t>
  </si>
  <si>
    <t>labtop</t>
  </si>
  <si>
    <t>LLC-4</t>
  </si>
  <si>
    <t>simplex table</t>
  </si>
  <si>
    <t>014-27-SE-8195</t>
  </si>
  <si>
    <t>Ultrasound room</t>
  </si>
  <si>
    <t>RT300 advantage II</t>
  </si>
  <si>
    <t>Foetal doppler</t>
  </si>
  <si>
    <t>phonix</t>
  </si>
  <si>
    <t xml:space="preserve">Nebulizer </t>
  </si>
  <si>
    <t>niscomed</t>
  </si>
  <si>
    <t>NB101</t>
  </si>
  <si>
    <t>swararaj</t>
  </si>
  <si>
    <t>drager</t>
  </si>
  <si>
    <t>Boyle's machine</t>
  </si>
  <si>
    <t>pedinc</t>
  </si>
  <si>
    <t>regular</t>
  </si>
  <si>
    <t>151200704008</t>
  </si>
  <si>
    <t>Electric cautery</t>
  </si>
  <si>
    <t>actave</t>
  </si>
  <si>
    <t>E1140189</t>
  </si>
  <si>
    <t>monarch</t>
  </si>
  <si>
    <t>nidek</t>
  </si>
  <si>
    <t>9K0114070191</t>
  </si>
  <si>
    <t>mega-physik</t>
  </si>
  <si>
    <t>cromalux-75</t>
  </si>
  <si>
    <t>7036-52941</t>
  </si>
  <si>
    <t>intensiv</t>
  </si>
  <si>
    <t>saeyang</t>
  </si>
  <si>
    <t>P.H.C. Beer</t>
  </si>
  <si>
    <t>1202006080860</t>
  </si>
  <si>
    <t>Sterilization area</t>
  </si>
  <si>
    <t>medineb</t>
  </si>
  <si>
    <t>CH201</t>
  </si>
  <si>
    <t>CAS</t>
  </si>
  <si>
    <t>BM/RW/383/10/1314</t>
  </si>
  <si>
    <t>arkray healthcare</t>
  </si>
  <si>
    <t>BP3A11-A</t>
  </si>
  <si>
    <t>cardiart 6108T</t>
  </si>
  <si>
    <t>AVME5E3061</t>
  </si>
  <si>
    <t>A14706</t>
  </si>
  <si>
    <t>Ligth cure</t>
  </si>
  <si>
    <t>scalex 880 plus</t>
  </si>
  <si>
    <t>B00504</t>
  </si>
  <si>
    <t>API</t>
  </si>
  <si>
    <t>NMK 142</t>
  </si>
  <si>
    <t>venus</t>
  </si>
  <si>
    <t>SGS</t>
  </si>
  <si>
    <t>HEM-7112</t>
  </si>
  <si>
    <t>20130401525VGI</t>
  </si>
  <si>
    <t>14/8/2015</t>
  </si>
  <si>
    <t>C.H.C. Chadhiar</t>
  </si>
  <si>
    <t>B06640</t>
  </si>
  <si>
    <t xml:space="preserve">OT </t>
  </si>
  <si>
    <t>arko</t>
  </si>
  <si>
    <t>Fumigator</t>
  </si>
  <si>
    <t>beeco</t>
  </si>
  <si>
    <t>barun</t>
  </si>
  <si>
    <t>4IU6481</t>
  </si>
  <si>
    <t>Pedel suction machine</t>
  </si>
  <si>
    <t>116/2/2007</t>
  </si>
  <si>
    <t>Ophsathatic table</t>
  </si>
  <si>
    <t>Ortho table</t>
  </si>
  <si>
    <t>E52525</t>
  </si>
  <si>
    <t>0AJ0766</t>
  </si>
  <si>
    <t>medel</t>
  </si>
  <si>
    <t>rycom</t>
  </si>
  <si>
    <t>BP-App standing</t>
  </si>
  <si>
    <t>chem-7</t>
  </si>
  <si>
    <t>05K2963</t>
  </si>
  <si>
    <t>sunshine</t>
  </si>
  <si>
    <t>S/J</t>
  </si>
  <si>
    <t>P.H.C. Tinbar</t>
  </si>
  <si>
    <t>Needle cuter</t>
  </si>
  <si>
    <t>jay-5</t>
  </si>
  <si>
    <t>MZJ5525690</t>
  </si>
  <si>
    <t>aeromac</t>
  </si>
  <si>
    <t>P.H.C. Rakkar</t>
  </si>
  <si>
    <t>15/8/2015</t>
  </si>
  <si>
    <t>C.H.C. Jaisinghpur</t>
  </si>
  <si>
    <t>06471</t>
  </si>
  <si>
    <t>dolphin</t>
  </si>
  <si>
    <t>elpro</t>
  </si>
  <si>
    <t>collimex-II</t>
  </si>
  <si>
    <t>A14707</t>
  </si>
  <si>
    <t>visionair</t>
  </si>
  <si>
    <t>V5155183</t>
  </si>
  <si>
    <t>4IU6525</t>
  </si>
  <si>
    <t>BM/RW/280/08/1314</t>
  </si>
  <si>
    <t>10115-D</t>
  </si>
  <si>
    <t>4DA1QBCG</t>
  </si>
  <si>
    <t>BE04G4E2600B2A5C0051</t>
  </si>
  <si>
    <t>17/8/2015</t>
  </si>
  <si>
    <t>P.H.C. Bheri</t>
  </si>
  <si>
    <t>daimond</t>
  </si>
  <si>
    <t>dr trust</t>
  </si>
  <si>
    <t>life line</t>
  </si>
  <si>
    <t>P.H.C. Lambagaon</t>
  </si>
  <si>
    <t>global</t>
  </si>
  <si>
    <t>labtronics</t>
  </si>
  <si>
    <t>BF04G0F0100B296C0152</t>
  </si>
  <si>
    <t>A14165</t>
  </si>
  <si>
    <t>B0047</t>
  </si>
  <si>
    <t>AIN</t>
  </si>
  <si>
    <t>REFKSP20HWHX-FOX</t>
  </si>
  <si>
    <t>210614261319603152</t>
  </si>
  <si>
    <t>PISCES A-106</t>
  </si>
  <si>
    <t>1409062070396</t>
  </si>
  <si>
    <t>AXTE127152</t>
  </si>
  <si>
    <t>P.H.C. Chari</t>
  </si>
  <si>
    <t>Weighingh machine</t>
  </si>
  <si>
    <t>Needle  cutter</t>
  </si>
  <si>
    <t>DTE</t>
  </si>
  <si>
    <t>D3</t>
  </si>
  <si>
    <t>E00105</t>
  </si>
  <si>
    <t>0105201109</t>
  </si>
  <si>
    <t>Minor room</t>
  </si>
  <si>
    <t>AK care</t>
  </si>
  <si>
    <t>cardioline</t>
  </si>
  <si>
    <t>ar 600</t>
  </si>
  <si>
    <t>C.H. Thural</t>
  </si>
  <si>
    <t>intellocool</t>
  </si>
  <si>
    <t>chem-5</t>
  </si>
  <si>
    <t>BE04G0E0100B296C0204</t>
  </si>
  <si>
    <t>A14160</t>
  </si>
  <si>
    <t>B00472</t>
  </si>
  <si>
    <t>D916</t>
  </si>
  <si>
    <t>AXTE127050</t>
  </si>
  <si>
    <t>Fetal doppler</t>
  </si>
  <si>
    <t>infineb</t>
  </si>
  <si>
    <t>CN-01WB</t>
  </si>
  <si>
    <t>omego</t>
  </si>
  <si>
    <t>gold 2000</t>
  </si>
  <si>
    <t>CN-06</t>
  </si>
  <si>
    <t>clarity</t>
  </si>
  <si>
    <t>E1-TNSR-0046</t>
  </si>
  <si>
    <t>V301A1501008</t>
  </si>
  <si>
    <t>SB 144</t>
  </si>
  <si>
    <t xml:space="preserve">OPD  </t>
  </si>
  <si>
    <t>P.C.H. Majhera</t>
  </si>
  <si>
    <t>C.H.C. Shahpur</t>
  </si>
  <si>
    <t>Sister's room</t>
  </si>
  <si>
    <t>NT 110</t>
  </si>
  <si>
    <t>0111</t>
  </si>
  <si>
    <t>victoria DX</t>
  </si>
  <si>
    <t>ambassador</t>
  </si>
  <si>
    <t>MLX</t>
  </si>
  <si>
    <t>E06C884</t>
  </si>
  <si>
    <t>T301A1502022</t>
  </si>
  <si>
    <t>beta 200</t>
  </si>
  <si>
    <t>heine</t>
  </si>
  <si>
    <t>Tonometer</t>
  </si>
  <si>
    <t>schioetz</t>
  </si>
  <si>
    <t>Gnatus</t>
  </si>
  <si>
    <t>B00469</t>
  </si>
  <si>
    <t>2K</t>
  </si>
  <si>
    <t>demo craft</t>
  </si>
  <si>
    <t>19/8/2015</t>
  </si>
  <si>
    <t>P.H.C. Kotla</t>
  </si>
  <si>
    <t>unicorn denmark</t>
  </si>
  <si>
    <t>A13113</t>
  </si>
  <si>
    <t>Stereilizer</t>
  </si>
  <si>
    <t>ultra lite 500E</t>
  </si>
  <si>
    <t>E50962</t>
  </si>
  <si>
    <t>BG-7</t>
  </si>
  <si>
    <t>sai life</t>
  </si>
  <si>
    <t>18/8/2015</t>
  </si>
  <si>
    <t xml:space="preserve">P.H.C. Seon </t>
  </si>
  <si>
    <t>prestige</t>
  </si>
  <si>
    <t>SS</t>
  </si>
  <si>
    <t>cardiolabs healthcare</t>
  </si>
  <si>
    <t>cardio tracs-300</t>
  </si>
  <si>
    <t>3122013010003</t>
  </si>
  <si>
    <t>N5148780</t>
  </si>
  <si>
    <t>UB-II</t>
  </si>
  <si>
    <t>Vertical autoclve</t>
  </si>
  <si>
    <t>visco</t>
  </si>
  <si>
    <t>VS4</t>
  </si>
  <si>
    <t>AK2305AS</t>
  </si>
  <si>
    <t>C.H.C. Nagrota surian</t>
  </si>
  <si>
    <t>BP app. 5</t>
  </si>
  <si>
    <t>Sterilizer 16</t>
  </si>
  <si>
    <t>Dental chair 3</t>
  </si>
  <si>
    <t>X-ray machine  6</t>
  </si>
  <si>
    <t>view box 2</t>
  </si>
  <si>
    <t>Needle cutter 2</t>
  </si>
  <si>
    <t>BP-App. 2</t>
  </si>
  <si>
    <t>Stabilizer 2</t>
  </si>
  <si>
    <t>Fogger 2</t>
  </si>
  <si>
    <t>Sterilizer 2</t>
  </si>
  <si>
    <t>Suction machine 2</t>
  </si>
  <si>
    <t>Labour table 4</t>
  </si>
  <si>
    <t>Dental chair 2</t>
  </si>
  <si>
    <t>Autoclave  2</t>
  </si>
  <si>
    <t>Binoculer microscope 2</t>
  </si>
  <si>
    <t>Labour table  2</t>
  </si>
  <si>
    <t>BP-App 2</t>
  </si>
  <si>
    <t>Needle cutter 3</t>
  </si>
  <si>
    <t>BP-App  2</t>
  </si>
  <si>
    <t>OT table 2</t>
  </si>
  <si>
    <t>Opthalmic machine 2</t>
  </si>
  <si>
    <t>Labour room 3</t>
  </si>
  <si>
    <t xml:space="preserve">indian </t>
  </si>
  <si>
    <t>Oven 2</t>
  </si>
  <si>
    <t>Needle cutter 6</t>
  </si>
  <si>
    <t>O2 concentrator 2</t>
  </si>
  <si>
    <t>Ambu bag 2</t>
  </si>
  <si>
    <t>Labour table 3</t>
  </si>
  <si>
    <t>OT table (electronic) 2</t>
  </si>
  <si>
    <t xml:space="preserve">Sterilizer 3 </t>
  </si>
  <si>
    <t>Labour table 2</t>
  </si>
  <si>
    <t>Veiw box 2</t>
  </si>
  <si>
    <t>Larangoscope 2</t>
  </si>
  <si>
    <t>Binoculer microscope 3</t>
  </si>
  <si>
    <t>Vertical autoclave 2</t>
  </si>
  <si>
    <t>Weighing machine 3</t>
  </si>
  <si>
    <t>Air compressor</t>
  </si>
  <si>
    <t>emerson</t>
  </si>
  <si>
    <t>KCJ467HAG</t>
  </si>
  <si>
    <t>B00432</t>
  </si>
  <si>
    <t>brush motor</t>
  </si>
  <si>
    <t>R8C</t>
  </si>
  <si>
    <t>JHLC-15508</t>
  </si>
  <si>
    <t>physilab</t>
  </si>
  <si>
    <t>santushti</t>
  </si>
  <si>
    <t>V301C1011558</t>
  </si>
  <si>
    <t>ECO fresh</t>
  </si>
  <si>
    <t>Digital centrifuge machine</t>
  </si>
  <si>
    <t>P9</t>
  </si>
  <si>
    <t>HBC-70</t>
  </si>
  <si>
    <t>BE07F4E0N00B2A5U0138</t>
  </si>
  <si>
    <t>BE04G0E0100B296B0124</t>
  </si>
  <si>
    <t>P.H.C. Masoor</t>
  </si>
  <si>
    <t>BE04G0E0100B29680202</t>
  </si>
  <si>
    <t>BE07F4E0N00B2A5U0015</t>
  </si>
  <si>
    <t>cardio trace-100</t>
  </si>
  <si>
    <t>CT1001309010</t>
  </si>
  <si>
    <t>cardiolabs</t>
  </si>
  <si>
    <t>EDGE</t>
  </si>
  <si>
    <t>prietest touch</t>
  </si>
  <si>
    <t>AT2940315RBK</t>
  </si>
  <si>
    <t xml:space="preserve">Incubator </t>
  </si>
  <si>
    <t>HL5</t>
  </si>
  <si>
    <t>HL66(A)</t>
  </si>
  <si>
    <t>mediline gold</t>
  </si>
  <si>
    <t>2013010016050</t>
  </si>
  <si>
    <t>P.H.C. Kuther</t>
  </si>
  <si>
    <t>vision 2000</t>
  </si>
  <si>
    <t>T301A1503001</t>
  </si>
  <si>
    <t>ak</t>
  </si>
  <si>
    <t>23054A</t>
  </si>
  <si>
    <t>narula</t>
  </si>
  <si>
    <t>RM</t>
  </si>
  <si>
    <t>P.H.C. Durana</t>
  </si>
  <si>
    <t>BQ49T0287</t>
  </si>
  <si>
    <t>SPA</t>
  </si>
  <si>
    <t>paramount</t>
  </si>
  <si>
    <t>de gene</t>
  </si>
  <si>
    <t>P.H.C. Lapiana</t>
  </si>
  <si>
    <t>mercurial</t>
  </si>
  <si>
    <t>swastika</t>
  </si>
  <si>
    <t>lifelab</t>
  </si>
  <si>
    <t>CL1001</t>
  </si>
  <si>
    <t>02823</t>
  </si>
  <si>
    <t>Autoclave 2</t>
  </si>
  <si>
    <t>NS146786</t>
  </si>
  <si>
    <t>20/8/2015</t>
  </si>
  <si>
    <t>C.H. Dera</t>
  </si>
  <si>
    <t>HGFWN</t>
  </si>
  <si>
    <t>meditrin</t>
  </si>
  <si>
    <t>Phototherapy unit</t>
  </si>
  <si>
    <t>586/8/8/2007</t>
  </si>
  <si>
    <t>hindray</t>
  </si>
  <si>
    <t>DG-3A009853</t>
  </si>
  <si>
    <t>ICU bed</t>
  </si>
  <si>
    <t>AXTE2E8251</t>
  </si>
  <si>
    <t>THC/NEUMO/20000270A</t>
  </si>
  <si>
    <t>07084</t>
  </si>
  <si>
    <t>coslab</t>
  </si>
  <si>
    <t>R4L</t>
  </si>
  <si>
    <t>hettich</t>
  </si>
  <si>
    <t>EBA8</t>
  </si>
  <si>
    <t>ICTC</t>
  </si>
  <si>
    <t>R-8C</t>
  </si>
  <si>
    <t>0B2C-2472</t>
  </si>
  <si>
    <t>BE04G0E0100B296B0103</t>
  </si>
  <si>
    <t>BE0581E0100B29740157</t>
  </si>
  <si>
    <t>trozorb</t>
  </si>
  <si>
    <t xml:space="preserve">Blood bank </t>
  </si>
  <si>
    <t>jove</t>
  </si>
  <si>
    <t>BDI-4731</t>
  </si>
  <si>
    <t>ot table 3</t>
  </si>
  <si>
    <t>HI-VAC</t>
  </si>
  <si>
    <t>Boyle machine</t>
  </si>
  <si>
    <t>BOC</t>
  </si>
  <si>
    <t>guaedion</t>
  </si>
  <si>
    <t>Endoscope machine</t>
  </si>
  <si>
    <t>storz</t>
  </si>
  <si>
    <t>Pluse rate monitor</t>
  </si>
  <si>
    <t>MPM5633</t>
  </si>
  <si>
    <t>AUTA6F1969</t>
  </si>
  <si>
    <t>Lapro machine</t>
  </si>
  <si>
    <t>dual control</t>
  </si>
  <si>
    <t>8A3563</t>
  </si>
  <si>
    <t>8A3673</t>
  </si>
  <si>
    <t>ot table 2</t>
  </si>
  <si>
    <t>cobot</t>
  </si>
  <si>
    <t>Surgical cautery</t>
  </si>
  <si>
    <t>surgicom</t>
  </si>
  <si>
    <t>DX400</t>
  </si>
  <si>
    <t>Autoclave 4</t>
  </si>
  <si>
    <t>E93566</t>
  </si>
  <si>
    <t>vesto 301i</t>
  </si>
  <si>
    <t>T301A1502027</t>
  </si>
  <si>
    <t>scalex 680 plus</t>
  </si>
  <si>
    <t>B00428</t>
  </si>
  <si>
    <t>A14163</t>
  </si>
  <si>
    <t>09UDd128</t>
  </si>
  <si>
    <t>P.C.H. Haripur</t>
  </si>
  <si>
    <t>detector</t>
  </si>
  <si>
    <t>124B097696</t>
  </si>
  <si>
    <t>Digital Child weighing machine</t>
  </si>
  <si>
    <t>OT LIGHT</t>
  </si>
  <si>
    <t>P.H.C. Darkata</t>
  </si>
  <si>
    <t>dental chair</t>
  </si>
  <si>
    <t>light cure</t>
  </si>
  <si>
    <t>E00108</t>
  </si>
  <si>
    <t>sterilizer</t>
  </si>
  <si>
    <t>leath</t>
  </si>
  <si>
    <t>MK144</t>
  </si>
  <si>
    <t>deep freezer</t>
  </si>
  <si>
    <t>labour table</t>
  </si>
  <si>
    <t>suction machine</t>
  </si>
  <si>
    <t>injection room</t>
  </si>
  <si>
    <t>autoclave</t>
  </si>
  <si>
    <t>needle cutter</t>
  </si>
  <si>
    <t>P.C.H. Bhatoli-fakorian</t>
  </si>
  <si>
    <t>digital bp-app</t>
  </si>
  <si>
    <t>HEM7112</t>
  </si>
  <si>
    <t>20130407141VG1</t>
  </si>
  <si>
    <t>weighing machine</t>
  </si>
  <si>
    <t>bp-app</t>
  </si>
  <si>
    <t>SCH108</t>
  </si>
  <si>
    <t>refrigrator</t>
  </si>
  <si>
    <t>child weighing machine</t>
  </si>
  <si>
    <t>21/8/2015</t>
  </si>
  <si>
    <t xml:space="preserve">C.H. Jawalamukhi </t>
  </si>
  <si>
    <t>labour room</t>
  </si>
  <si>
    <t>child digital weighing machine</t>
  </si>
  <si>
    <t>labour table 2</t>
  </si>
  <si>
    <t>vertical autoclave</t>
  </si>
  <si>
    <t>ot light</t>
  </si>
  <si>
    <t>N5136601</t>
  </si>
  <si>
    <t>BP-APP</t>
  </si>
  <si>
    <t>RM0105191</t>
  </si>
  <si>
    <t>sister's room</t>
  </si>
  <si>
    <t>nebulizer</t>
  </si>
  <si>
    <t>ag-safe neb</t>
  </si>
  <si>
    <t>C11002-2742</t>
  </si>
  <si>
    <t>binoculer microscope</t>
  </si>
  <si>
    <t>analyzer</t>
  </si>
  <si>
    <t>oven</t>
  </si>
  <si>
    <t>ambassader</t>
  </si>
  <si>
    <t>colorimeter</t>
  </si>
  <si>
    <t>NCM508</t>
  </si>
  <si>
    <t>ICTC lab</t>
  </si>
  <si>
    <t>nulife dots</t>
  </si>
  <si>
    <t>DJC67</t>
  </si>
  <si>
    <t>DF 114</t>
  </si>
  <si>
    <t>BE04F0E0100B28840257</t>
  </si>
  <si>
    <t>dental OPD</t>
  </si>
  <si>
    <t>comfident</t>
  </si>
  <si>
    <t>0010102013006B</t>
  </si>
  <si>
    <t>power cool</t>
  </si>
  <si>
    <t>A14158</t>
  </si>
  <si>
    <t>X-ray room</t>
  </si>
  <si>
    <t>x-ray machine</t>
  </si>
  <si>
    <t>toshiba</t>
  </si>
  <si>
    <t>E7239X</t>
  </si>
  <si>
    <t>6M092</t>
  </si>
  <si>
    <t>dental x-ray machine</t>
  </si>
  <si>
    <t>ecg machine</t>
  </si>
  <si>
    <t>PISCES-A-100</t>
  </si>
  <si>
    <t>150485C062080102</t>
  </si>
  <si>
    <t>ultrasound machine</t>
  </si>
  <si>
    <t>acuson x300</t>
  </si>
  <si>
    <t>V301A1501012</t>
  </si>
  <si>
    <t>BP-APP standing</t>
  </si>
  <si>
    <t>RM0105192</t>
  </si>
  <si>
    <t>veiw box</t>
  </si>
  <si>
    <t>water bath</t>
  </si>
  <si>
    <t>incubator</t>
  </si>
  <si>
    <t>HBM</t>
  </si>
  <si>
    <t>blood bank refrigrator</t>
  </si>
  <si>
    <t>P.H.C. Khundian</t>
  </si>
  <si>
    <t>BQ49T0353</t>
  </si>
  <si>
    <t>A one</t>
  </si>
  <si>
    <t>clarity med ECG50</t>
  </si>
  <si>
    <t>2ch-120500346</t>
  </si>
  <si>
    <t>AA19941</t>
  </si>
  <si>
    <t>E00179</t>
  </si>
  <si>
    <t>micromotor</t>
  </si>
  <si>
    <t>CN-01</t>
  </si>
  <si>
    <t>lab</t>
  </si>
  <si>
    <t>balancing machine</t>
  </si>
  <si>
    <t>P.H.C. Tihri</t>
  </si>
  <si>
    <t xml:space="preserve"> bp-app</t>
  </si>
  <si>
    <t>deo fresh</t>
  </si>
  <si>
    <t>22/8/2015</t>
  </si>
  <si>
    <t>C.H. Garli</t>
  </si>
  <si>
    <t>monoculer microscope</t>
  </si>
  <si>
    <t>BE04G0E0100B293K0099</t>
  </si>
  <si>
    <t>surgitech</t>
  </si>
  <si>
    <t>GDA19BWR</t>
  </si>
  <si>
    <t>1BLC-3206</t>
  </si>
  <si>
    <t>BG-5</t>
  </si>
  <si>
    <t>allenger</t>
  </si>
  <si>
    <t>E98706</t>
  </si>
  <si>
    <t>AVMJ7B5663</t>
  </si>
  <si>
    <t>mercury free bp-app</t>
  </si>
  <si>
    <t>BE0581E100B29740159</t>
  </si>
  <si>
    <t>BE04G0E100B29640120</t>
  </si>
  <si>
    <t>minarute</t>
  </si>
  <si>
    <t>E00112</t>
  </si>
  <si>
    <t>R02298</t>
  </si>
  <si>
    <t>atlas</t>
  </si>
  <si>
    <t>P.H.C. Pir-saluhi</t>
  </si>
  <si>
    <t>14437043411871</t>
  </si>
  <si>
    <t>chem-5X</t>
  </si>
  <si>
    <t>N110358</t>
  </si>
  <si>
    <t>colorbus</t>
  </si>
  <si>
    <t>ABN71B</t>
  </si>
  <si>
    <t>edge pro</t>
  </si>
  <si>
    <t>P.H.C. Paragpur</t>
  </si>
  <si>
    <t>vertical autoclve</t>
  </si>
  <si>
    <t>chem 5x</t>
  </si>
  <si>
    <t>N110492</t>
  </si>
  <si>
    <t>neo</t>
  </si>
  <si>
    <t>sinco</t>
  </si>
  <si>
    <t>R02333</t>
  </si>
  <si>
    <t>stove type autoclave 2</t>
  </si>
  <si>
    <t>vision box</t>
  </si>
  <si>
    <t>laproscope</t>
  </si>
  <si>
    <t>circon</t>
  </si>
  <si>
    <t>P.H.C. Sunhet</t>
  </si>
  <si>
    <t>B0E5B1E0100B29790148</t>
  </si>
  <si>
    <t>BE04G0E0100B296A0240</t>
  </si>
  <si>
    <t>P.H.C. Tarmehar</t>
  </si>
  <si>
    <t>deeep freezer</t>
  </si>
  <si>
    <t>semiauto analyzer</t>
  </si>
  <si>
    <t>chem 5X</t>
  </si>
  <si>
    <t>oxcm</t>
  </si>
  <si>
    <t>0234BR</t>
  </si>
  <si>
    <t>BG7</t>
  </si>
  <si>
    <t>lifeplus</t>
  </si>
  <si>
    <t>surgix</t>
  </si>
  <si>
    <t>peddle suction machine</t>
  </si>
  <si>
    <t>7B</t>
  </si>
  <si>
    <t>00184</t>
  </si>
  <si>
    <t>lifeline</t>
  </si>
  <si>
    <t>ward</t>
  </si>
  <si>
    <t>2105170A6708</t>
  </si>
  <si>
    <t>10L2473</t>
  </si>
  <si>
    <t>MZJSD22446</t>
  </si>
  <si>
    <t>CE0125</t>
  </si>
  <si>
    <t>P.H.C. Sunhi</t>
  </si>
  <si>
    <t>closed at 3:45 PM</t>
  </si>
  <si>
    <t>NO ANY MEDICAL STAFF WAS PRESENT.</t>
  </si>
  <si>
    <t>Labour Room</t>
  </si>
  <si>
    <t>OT Store</t>
  </si>
  <si>
    <t>Injection Room</t>
  </si>
  <si>
    <t>Blood Bank</t>
  </si>
  <si>
    <t>Indoor Room</t>
  </si>
  <si>
    <t>Pharmacy Room</t>
  </si>
  <si>
    <t>Dressing Room</t>
  </si>
  <si>
    <t>Ultrasound Room</t>
  </si>
  <si>
    <t>labour Room</t>
  </si>
  <si>
    <t>X-ray Room</t>
  </si>
  <si>
    <t>Sister Room</t>
  </si>
  <si>
    <t>Doner couch</t>
  </si>
  <si>
    <t>140906 2070371</t>
  </si>
  <si>
    <t>Laboratory</t>
  </si>
  <si>
    <t>X-Ray</t>
  </si>
  <si>
    <t>1613042 2001376</t>
  </si>
  <si>
    <t>meditronix</t>
  </si>
</sst>
</file>

<file path=xl/styles.xml><?xml version="1.0" encoding="utf-8"?>
<styleSheet xmlns="http://schemas.openxmlformats.org/spreadsheetml/2006/main">
  <numFmts count="4">
    <numFmt numFmtId="164" formatCode="[$-409]dd\-mmm\-yy;@"/>
    <numFmt numFmtId="165" formatCode="0;[Red]0"/>
    <numFmt numFmtId="166" formatCode="dd/mm/yyyy;@"/>
    <numFmt numFmtId="167" formatCode="0_);\(0\)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/>
    <xf numFmtId="1" fontId="0" fillId="0" borderId="3" xfId="0" applyNumberFormat="1" applyBorder="1" applyAlignment="1">
      <alignment horizontal="center" vertical="center"/>
    </xf>
    <xf numFmtId="2" fontId="0" fillId="0" borderId="6" xfId="0" applyNumberFormat="1" applyBorder="1"/>
    <xf numFmtId="0" fontId="5" fillId="0" borderId="16" xfId="0" applyFont="1" applyBorder="1" applyAlignment="1">
      <alignment horizontal="center" vertical="top"/>
    </xf>
    <xf numFmtId="2" fontId="0" fillId="0" borderId="19" xfId="0" applyNumberFormat="1" applyBorder="1"/>
    <xf numFmtId="166" fontId="0" fillId="0" borderId="0" xfId="0" applyNumberFormat="1"/>
    <xf numFmtId="0" fontId="0" fillId="0" borderId="0" xfId="0" applyFont="1"/>
    <xf numFmtId="2" fontId="6" fillId="0" borderId="6" xfId="0" applyNumberFormat="1" applyFont="1" applyBorder="1"/>
    <xf numFmtId="2" fontId="0" fillId="0" borderId="0" xfId="0" applyNumberFormat="1"/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2" fontId="9" fillId="0" borderId="6" xfId="0" applyNumberFormat="1" applyFont="1" applyBorder="1"/>
    <xf numFmtId="2" fontId="9" fillId="0" borderId="19" xfId="0" applyNumberFormat="1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2" fontId="6" fillId="0" borderId="5" xfId="0" applyNumberFormat="1" applyFont="1" applyBorder="1"/>
    <xf numFmtId="0" fontId="5" fillId="0" borderId="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6" fillId="0" borderId="20" xfId="0" applyFont="1" applyBorder="1"/>
    <xf numFmtId="0" fontId="6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2" fontId="6" fillId="0" borderId="20" xfId="0" applyNumberFormat="1" applyFont="1" applyBorder="1"/>
    <xf numFmtId="2" fontId="6" fillId="0" borderId="19" xfId="0" applyNumberFormat="1" applyFont="1" applyBorder="1"/>
    <xf numFmtId="0" fontId="5" fillId="0" borderId="5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0" fillId="0" borderId="0" xfId="0" applyBorder="1"/>
    <xf numFmtId="0" fontId="1" fillId="0" borderId="0" xfId="0" applyFont="1"/>
    <xf numFmtId="0" fontId="1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165" fontId="6" fillId="0" borderId="5" xfId="0" applyNumberFormat="1" applyFont="1" applyBorder="1" applyAlignment="1">
      <alignment horizontal="center" vertical="center"/>
    </xf>
    <xf numFmtId="167" fontId="6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16" xfId="0" applyBorder="1"/>
    <xf numFmtId="0" fontId="0" fillId="0" borderId="20" xfId="0" applyBorder="1"/>
    <xf numFmtId="2" fontId="0" fillId="0" borderId="20" xfId="0" applyNumberFormat="1" applyBorder="1"/>
    <xf numFmtId="0" fontId="0" fillId="0" borderId="19" xfId="0" applyBorder="1"/>
    <xf numFmtId="49" fontId="6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1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/>
    </xf>
    <xf numFmtId="0" fontId="6" fillId="0" borderId="38" xfId="0" applyFont="1" applyBorder="1"/>
    <xf numFmtId="0" fontId="6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2" fontId="6" fillId="0" borderId="38" xfId="0" applyNumberFormat="1" applyFont="1" applyBorder="1"/>
    <xf numFmtId="2" fontId="6" fillId="0" borderId="41" xfId="0" applyNumberFormat="1" applyFont="1" applyBorder="1"/>
    <xf numFmtId="0" fontId="1" fillId="0" borderId="20" xfId="0" applyFont="1" applyBorder="1" applyAlignment="1">
      <alignment vertical="center" wrapText="1"/>
    </xf>
    <xf numFmtId="0" fontId="5" fillId="0" borderId="38" xfId="0" applyFont="1" applyBorder="1" applyAlignment="1">
      <alignment horizontal="center" vertical="top"/>
    </xf>
    <xf numFmtId="0" fontId="6" fillId="0" borderId="2" xfId="0" applyFont="1" applyBorder="1"/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2" fontId="6" fillId="0" borderId="2" xfId="0" applyNumberFormat="1" applyFont="1" applyBorder="1"/>
    <xf numFmtId="2" fontId="6" fillId="0" borderId="3" xfId="0" applyNumberFormat="1" applyFont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2" fontId="6" fillId="0" borderId="0" xfId="0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/>
    </xf>
    <xf numFmtId="0" fontId="6" fillId="0" borderId="37" xfId="0" applyFont="1" applyBorder="1"/>
    <xf numFmtId="0" fontId="6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top"/>
    </xf>
    <xf numFmtId="2" fontId="6" fillId="0" borderId="37" xfId="0" applyNumberFormat="1" applyFont="1" applyBorder="1"/>
    <xf numFmtId="2" fontId="6" fillId="0" borderId="44" xfId="0" applyNumberFormat="1" applyFont="1" applyBorder="1"/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255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166" fontId="0" fillId="0" borderId="5" xfId="0" applyNumberFormat="1" applyBorder="1" applyAlignment="1">
      <alignment horizontal="center" vertical="center"/>
    </xf>
    <xf numFmtId="166" fontId="0" fillId="0" borderId="6" xfId="0" applyNumberFormat="1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textRotation="255"/>
    </xf>
    <xf numFmtId="166" fontId="2" fillId="0" borderId="6" xfId="0" applyNumberFormat="1" applyFont="1" applyFill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/>
    </xf>
    <xf numFmtId="166" fontId="2" fillId="0" borderId="5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/>
    </xf>
    <xf numFmtId="166" fontId="1" fillId="0" borderId="4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0" borderId="25" xfId="0" applyNumberFormat="1" applyFont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166" fontId="1" fillId="0" borderId="26" xfId="0" applyNumberFormat="1" applyFont="1" applyBorder="1" applyAlignment="1">
      <alignment horizontal="center" vertical="center"/>
    </xf>
    <xf numFmtId="166" fontId="0" fillId="0" borderId="1" xfId="0" applyNumberFormat="1" applyBorder="1"/>
    <xf numFmtId="166" fontId="0" fillId="0" borderId="2" xfId="0" applyNumberFormat="1" applyBorder="1"/>
    <xf numFmtId="166" fontId="0" fillId="0" borderId="3" xfId="0" applyNumberFormat="1" applyBorder="1"/>
    <xf numFmtId="166" fontId="1" fillId="0" borderId="4" xfId="0" applyNumberFormat="1" applyFont="1" applyBorder="1" applyAlignment="1">
      <alignment horizontal="left" vertical="center" wrapText="1"/>
    </xf>
    <xf numFmtId="166" fontId="1" fillId="0" borderId="5" xfId="0" applyNumberFormat="1" applyFont="1" applyBorder="1" applyAlignment="1">
      <alignment horizontal="left" vertical="center" wrapText="1"/>
    </xf>
    <xf numFmtId="166" fontId="1" fillId="0" borderId="5" xfId="0" applyNumberFormat="1" applyFont="1" applyBorder="1" applyAlignment="1">
      <alignment vertical="top"/>
    </xf>
    <xf numFmtId="166" fontId="1" fillId="0" borderId="5" xfId="0" applyNumberFormat="1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/>
    </xf>
    <xf numFmtId="166" fontId="0" fillId="0" borderId="5" xfId="0" applyNumberFormat="1" applyBorder="1" applyAlignment="1">
      <alignment vertical="center"/>
    </xf>
    <xf numFmtId="166" fontId="0" fillId="0" borderId="6" xfId="0" applyNumberFormat="1" applyBorder="1" applyAlignment="1">
      <alignment vertical="center"/>
    </xf>
    <xf numFmtId="166" fontId="1" fillId="0" borderId="6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left" vertical="center"/>
    </xf>
    <xf numFmtId="166" fontId="1" fillId="0" borderId="5" xfId="0" applyNumberFormat="1" applyFont="1" applyBorder="1" applyAlignment="1">
      <alignment horizontal="left" vertic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1" fillId="0" borderId="5" xfId="0" applyNumberFormat="1" applyFont="1" applyBorder="1" applyAlignment="1">
      <alignment horizontal="center" vertical="top"/>
    </xf>
    <xf numFmtId="166" fontId="2" fillId="0" borderId="37" xfId="0" applyNumberFormat="1" applyFont="1" applyBorder="1" applyAlignment="1">
      <alignment horizontal="center" vertical="center" wrapText="1"/>
    </xf>
    <xf numFmtId="166" fontId="2" fillId="0" borderId="38" xfId="0" applyNumberFormat="1" applyFont="1" applyBorder="1" applyAlignment="1">
      <alignment horizontal="center" vertical="center" wrapText="1"/>
    </xf>
    <xf numFmtId="166" fontId="1" fillId="0" borderId="6" xfId="0" applyNumberFormat="1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166" fontId="0" fillId="0" borderId="29" xfId="0" applyNumberFormat="1" applyBorder="1"/>
    <xf numFmtId="166" fontId="0" fillId="0" borderId="30" xfId="0" applyNumberFormat="1" applyBorder="1"/>
    <xf numFmtId="166" fontId="0" fillId="0" borderId="31" xfId="0" applyNumberFormat="1" applyBorder="1"/>
    <xf numFmtId="166" fontId="1" fillId="0" borderId="1" xfId="0" applyNumberFormat="1" applyFont="1" applyBorder="1" applyAlignment="1">
      <alignment horizontal="left" vertical="center" wrapText="1"/>
    </xf>
    <xf numFmtId="166" fontId="1" fillId="0" borderId="2" xfId="0" applyNumberFormat="1" applyFont="1" applyBorder="1" applyAlignment="1">
      <alignment horizontal="left" vertical="center" wrapText="1"/>
    </xf>
    <xf numFmtId="166" fontId="1" fillId="0" borderId="2" xfId="0" applyNumberFormat="1" applyFont="1" applyBorder="1" applyAlignment="1">
      <alignment vertical="top"/>
    </xf>
    <xf numFmtId="166" fontId="1" fillId="0" borderId="2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left" vertical="center" wrapText="1"/>
    </xf>
    <xf numFmtId="166" fontId="0" fillId="0" borderId="2" xfId="0" applyNumberFormat="1" applyFont="1" applyBorder="1" applyAlignment="1">
      <alignment horizontal="left" vertical="center" wrapText="1"/>
    </xf>
    <xf numFmtId="166" fontId="0" fillId="0" borderId="2" xfId="0" applyNumberFormat="1" applyFont="1" applyBorder="1" applyAlignment="1">
      <alignment vertical="top"/>
    </xf>
    <xf numFmtId="166" fontId="0" fillId="0" borderId="2" xfId="0" applyNumberFormat="1" applyFont="1" applyBorder="1" applyAlignment="1">
      <alignment horizontal="center" vertical="center"/>
    </xf>
    <xf numFmtId="166" fontId="0" fillId="0" borderId="4" xfId="0" applyNumberFormat="1" applyFont="1" applyBorder="1" applyAlignment="1">
      <alignment vertical="center"/>
    </xf>
    <xf numFmtId="166" fontId="0" fillId="0" borderId="5" xfId="0" applyNumberFormat="1" applyFont="1" applyBorder="1" applyAlignment="1">
      <alignment vertical="center"/>
    </xf>
    <xf numFmtId="166" fontId="0" fillId="0" borderId="6" xfId="0" applyNumberFormat="1" applyFont="1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Q2" sqref="Q2"/>
    </sheetView>
  </sheetViews>
  <sheetFormatPr defaultRowHeight="15"/>
  <cols>
    <col min="1" max="1" width="6.5703125" customWidth="1"/>
    <col min="2" max="2" width="5.5703125" customWidth="1"/>
    <col min="3" max="3" width="16.5703125" customWidth="1"/>
    <col min="4" max="4" width="10" customWidth="1"/>
    <col min="5" max="5" width="8" customWidth="1"/>
    <col min="6" max="6" width="7.5703125" customWidth="1"/>
    <col min="7" max="7" width="4.5703125" customWidth="1"/>
    <col min="8" max="8" width="4.140625" customWidth="1"/>
    <col min="9" max="9" width="4.5703125" customWidth="1"/>
    <col min="10" max="10" width="9.140625" style="13"/>
  </cols>
  <sheetData>
    <row r="1" spans="1:11">
      <c r="A1" s="127"/>
      <c r="B1" s="128"/>
      <c r="C1" s="128"/>
      <c r="D1" s="128"/>
      <c r="E1" s="128"/>
      <c r="F1" s="128"/>
      <c r="G1" s="128"/>
      <c r="H1" s="128"/>
      <c r="I1" s="128"/>
      <c r="J1" s="128"/>
      <c r="K1" s="129"/>
    </row>
    <row r="2" spans="1:11">
      <c r="A2" s="130" t="s">
        <v>0</v>
      </c>
      <c r="B2" s="131"/>
      <c r="C2" s="131"/>
      <c r="D2" s="132"/>
      <c r="E2" s="132"/>
      <c r="F2" s="132"/>
      <c r="G2" s="132"/>
      <c r="H2" s="133" t="s">
        <v>1</v>
      </c>
      <c r="I2" s="133"/>
      <c r="J2" s="134" t="s">
        <v>181</v>
      </c>
      <c r="K2" s="135"/>
    </row>
    <row r="3" spans="1:11">
      <c r="A3" s="122" t="s">
        <v>2</v>
      </c>
      <c r="B3" s="123"/>
      <c r="C3" s="123"/>
      <c r="D3" s="123"/>
      <c r="E3" s="123"/>
      <c r="F3" s="124" t="s">
        <v>182</v>
      </c>
      <c r="G3" s="125"/>
      <c r="H3" s="125"/>
      <c r="I3" s="125"/>
      <c r="J3" s="125"/>
      <c r="K3" s="126"/>
    </row>
    <row r="4" spans="1:11" ht="23.25" customHeight="1">
      <c r="A4" s="118" t="s">
        <v>3</v>
      </c>
      <c r="B4" s="114" t="s">
        <v>4</v>
      </c>
      <c r="C4" s="119" t="s">
        <v>5</v>
      </c>
      <c r="D4" s="119" t="s">
        <v>6</v>
      </c>
      <c r="E4" s="120" t="s">
        <v>7</v>
      </c>
      <c r="F4" s="121" t="s">
        <v>8</v>
      </c>
      <c r="G4" s="114" t="s">
        <v>9</v>
      </c>
      <c r="H4" s="114"/>
      <c r="I4" s="115" t="s">
        <v>10</v>
      </c>
      <c r="J4" s="116" t="s">
        <v>11</v>
      </c>
      <c r="K4" s="117" t="s">
        <v>12</v>
      </c>
    </row>
    <row r="5" spans="1:11">
      <c r="A5" s="118"/>
      <c r="B5" s="114"/>
      <c r="C5" s="119"/>
      <c r="D5" s="119"/>
      <c r="E5" s="120"/>
      <c r="F5" s="121"/>
      <c r="G5" s="15" t="s">
        <v>13</v>
      </c>
      <c r="H5" s="15" t="s">
        <v>14</v>
      </c>
      <c r="I5" s="115"/>
      <c r="J5" s="116"/>
      <c r="K5" s="117"/>
    </row>
    <row r="6" spans="1:11">
      <c r="A6" s="31" t="s">
        <v>17</v>
      </c>
      <c r="B6" s="26" t="s">
        <v>17</v>
      </c>
      <c r="C6" s="27" t="s">
        <v>44</v>
      </c>
      <c r="D6" s="28" t="s">
        <v>183</v>
      </c>
      <c r="E6" s="29" t="s">
        <v>20</v>
      </c>
      <c r="F6" s="29" t="s">
        <v>20</v>
      </c>
      <c r="G6" s="28">
        <v>1</v>
      </c>
      <c r="H6" s="28"/>
      <c r="I6" s="28">
        <v>1</v>
      </c>
      <c r="J6" s="30">
        <v>1200</v>
      </c>
      <c r="K6" s="12">
        <f>J6*I6</f>
        <v>1200</v>
      </c>
    </row>
    <row r="7" spans="1:11">
      <c r="A7" s="31" t="s">
        <v>17</v>
      </c>
      <c r="B7" s="26" t="s">
        <v>17</v>
      </c>
      <c r="C7" s="27" t="s">
        <v>34</v>
      </c>
      <c r="D7" s="28" t="s">
        <v>33</v>
      </c>
      <c r="E7" s="29" t="s">
        <v>20</v>
      </c>
      <c r="F7" s="29" t="s">
        <v>20</v>
      </c>
      <c r="G7" s="28">
        <v>1</v>
      </c>
      <c r="H7" s="28"/>
      <c r="I7" s="28">
        <v>1</v>
      </c>
      <c r="J7" s="30">
        <v>6500</v>
      </c>
      <c r="K7" s="12">
        <f>J7*I7</f>
        <v>6500</v>
      </c>
    </row>
    <row r="8" spans="1:11">
      <c r="A8" s="31" t="s">
        <v>17</v>
      </c>
      <c r="B8" s="26" t="s">
        <v>17</v>
      </c>
      <c r="C8" s="27" t="s">
        <v>164</v>
      </c>
      <c r="D8" s="28" t="s">
        <v>184</v>
      </c>
      <c r="E8" s="29" t="s">
        <v>20</v>
      </c>
      <c r="F8" s="29" t="s">
        <v>20</v>
      </c>
      <c r="G8" s="28">
        <v>1</v>
      </c>
      <c r="H8" s="28"/>
      <c r="I8" s="28">
        <v>1</v>
      </c>
      <c r="J8" s="30">
        <v>2500</v>
      </c>
      <c r="K8" s="12">
        <f>J8*I8</f>
        <v>2500</v>
      </c>
    </row>
    <row r="9" spans="1:11">
      <c r="A9" s="31" t="s">
        <v>17</v>
      </c>
      <c r="B9" s="26" t="s">
        <v>17</v>
      </c>
      <c r="C9" s="27" t="s">
        <v>166</v>
      </c>
      <c r="D9" s="28" t="s">
        <v>64</v>
      </c>
      <c r="E9" s="29" t="s">
        <v>20</v>
      </c>
      <c r="F9" s="28">
        <v>604768</v>
      </c>
      <c r="G9" s="28">
        <v>1</v>
      </c>
      <c r="H9" s="28"/>
      <c r="I9" s="28">
        <v>1</v>
      </c>
      <c r="J9" s="30">
        <v>650</v>
      </c>
      <c r="K9" s="12">
        <f>J9*I9</f>
        <v>650</v>
      </c>
    </row>
    <row r="10" spans="1:11" ht="15.75" thickBot="1">
      <c r="A10" s="32" t="s">
        <v>17</v>
      </c>
      <c r="B10" s="33" t="s">
        <v>17</v>
      </c>
      <c r="C10" s="34" t="s">
        <v>38</v>
      </c>
      <c r="D10" s="35" t="s">
        <v>185</v>
      </c>
      <c r="E10" s="36" t="s">
        <v>20</v>
      </c>
      <c r="F10" s="36" t="s">
        <v>20</v>
      </c>
      <c r="G10" s="35">
        <v>1</v>
      </c>
      <c r="H10" s="35"/>
      <c r="I10" s="35">
        <v>1</v>
      </c>
      <c r="J10" s="37">
        <v>15000</v>
      </c>
      <c r="K10" s="38">
        <f>J10*I10</f>
        <v>15000</v>
      </c>
    </row>
    <row r="12" spans="1:11" ht="16.5" thickBot="1">
      <c r="A12" s="1" t="s">
        <v>15</v>
      </c>
      <c r="B12" s="17"/>
      <c r="E12" s="2"/>
      <c r="F12" s="3"/>
      <c r="G12" s="4"/>
      <c r="H12" s="4"/>
      <c r="I12" s="4"/>
      <c r="J12"/>
    </row>
    <row r="13" spans="1:11" ht="15.75" thickBot="1">
      <c r="A13" s="5"/>
      <c r="B13" s="18"/>
      <c r="E13" s="19"/>
      <c r="F13" s="20"/>
      <c r="G13" s="101" t="s">
        <v>16</v>
      </c>
      <c r="H13" s="102"/>
      <c r="I13" s="102"/>
      <c r="J13" s="103"/>
      <c r="K13" s="21">
        <f>SUM(I6:I10)</f>
        <v>5</v>
      </c>
    </row>
    <row r="14" spans="1:11">
      <c r="A14" s="25" t="s">
        <v>17</v>
      </c>
      <c r="B14" s="104" t="s">
        <v>18</v>
      </c>
      <c r="C14" s="105"/>
      <c r="E14" s="22"/>
      <c r="F14" s="20"/>
      <c r="G14" s="106" t="s">
        <v>19</v>
      </c>
      <c r="H14" s="107"/>
      <c r="I14" s="107"/>
      <c r="J14" s="108"/>
      <c r="K14" s="23">
        <f>SUM(K6:K10)</f>
        <v>25850</v>
      </c>
    </row>
    <row r="15" spans="1:11" ht="15.75" thickBot="1">
      <c r="A15" s="8" t="s">
        <v>20</v>
      </c>
      <c r="B15" s="109" t="s">
        <v>21</v>
      </c>
      <c r="C15" s="110"/>
      <c r="E15" s="22"/>
      <c r="F15" s="20"/>
      <c r="G15" s="111" t="s">
        <v>22</v>
      </c>
      <c r="H15" s="112"/>
      <c r="I15" s="112"/>
      <c r="J15" s="113"/>
      <c r="K15" s="24">
        <f>K14*0.07</f>
        <v>1809.5000000000002</v>
      </c>
    </row>
  </sheetData>
  <mergeCells count="22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13:J13"/>
    <mergeCell ref="B14:C14"/>
    <mergeCell ref="G14:J14"/>
    <mergeCell ref="B15:C15"/>
    <mergeCell ref="G15:J15"/>
  </mergeCells>
  <printOptions horizontalCentered="1" verticalCentered="1"/>
  <pageMargins left="0.5" right="0.5" top="0.25" bottom="0.2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O17" sqref="O17"/>
    </sheetView>
  </sheetViews>
  <sheetFormatPr defaultRowHeight="15"/>
  <cols>
    <col min="1" max="1" width="5" customWidth="1"/>
    <col min="2" max="2" width="10.28515625" customWidth="1"/>
    <col min="3" max="3" width="19.28515625" customWidth="1"/>
    <col min="4" max="4" width="9.85546875" customWidth="1"/>
    <col min="5" max="5" width="6.85546875" customWidth="1"/>
    <col min="6" max="6" width="18.5703125" customWidth="1"/>
    <col min="7" max="8" width="4.42578125" customWidth="1"/>
    <col min="9" max="9" width="4.5703125" customWidth="1"/>
    <col min="10" max="10" width="9.140625" style="13" customWidth="1"/>
    <col min="11" max="11" width="8.5703125" customWidth="1"/>
  </cols>
  <sheetData>
    <row r="1" spans="1:12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  <c r="L1" s="10"/>
    </row>
    <row r="2" spans="1:12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42071</v>
      </c>
      <c r="K2" s="180"/>
      <c r="L2" s="10"/>
    </row>
    <row r="3" spans="1:12">
      <c r="A3" s="167" t="s">
        <v>2</v>
      </c>
      <c r="B3" s="168"/>
      <c r="C3" s="168"/>
      <c r="D3" s="168"/>
      <c r="E3" s="168"/>
      <c r="F3" s="181" t="s">
        <v>374</v>
      </c>
      <c r="G3" s="181"/>
      <c r="H3" s="181"/>
      <c r="I3" s="181"/>
      <c r="J3" s="181"/>
      <c r="K3" s="182"/>
      <c r="L3" s="10"/>
    </row>
    <row r="4" spans="1:12" ht="22.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  <c r="L4" s="10"/>
    </row>
    <row r="5" spans="1:12" ht="14.25" customHeight="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  <c r="L5" s="10"/>
    </row>
    <row r="6" spans="1:12">
      <c r="A6" s="31" t="s">
        <v>17</v>
      </c>
      <c r="B6" s="133" t="s">
        <v>126</v>
      </c>
      <c r="C6" s="27" t="s">
        <v>336</v>
      </c>
      <c r="D6" s="44" t="s">
        <v>375</v>
      </c>
      <c r="E6" s="39" t="s">
        <v>20</v>
      </c>
      <c r="F6" s="39" t="s">
        <v>20</v>
      </c>
      <c r="G6" s="44">
        <v>1</v>
      </c>
      <c r="H6" s="44"/>
      <c r="I6" s="44">
        <v>1</v>
      </c>
      <c r="J6" s="30">
        <v>650</v>
      </c>
      <c r="K6" s="12">
        <f t="shared" ref="K6:K20" si="0">J6*I6</f>
        <v>650</v>
      </c>
    </row>
    <row r="7" spans="1:12">
      <c r="A7" s="31" t="s">
        <v>17</v>
      </c>
      <c r="B7" s="133"/>
      <c r="C7" s="27" t="s">
        <v>255</v>
      </c>
      <c r="D7" s="44" t="s">
        <v>376</v>
      </c>
      <c r="E7" s="39" t="s">
        <v>20</v>
      </c>
      <c r="F7" s="39" t="s">
        <v>20</v>
      </c>
      <c r="G7" s="44">
        <v>1</v>
      </c>
      <c r="H7" s="44"/>
      <c r="I7" s="44">
        <v>1</v>
      </c>
      <c r="J7" s="30">
        <v>2500</v>
      </c>
      <c r="K7" s="12">
        <f t="shared" si="0"/>
        <v>2500</v>
      </c>
    </row>
    <row r="8" spans="1:12">
      <c r="A8" s="31" t="s">
        <v>17</v>
      </c>
      <c r="B8" s="133"/>
      <c r="C8" s="27" t="s">
        <v>253</v>
      </c>
      <c r="D8" s="44" t="s">
        <v>33</v>
      </c>
      <c r="E8" s="39" t="s">
        <v>20</v>
      </c>
      <c r="F8" s="39" t="s">
        <v>20</v>
      </c>
      <c r="G8" s="44">
        <v>1</v>
      </c>
      <c r="H8" s="44"/>
      <c r="I8" s="44">
        <v>1</v>
      </c>
      <c r="J8" s="30">
        <v>2500</v>
      </c>
      <c r="K8" s="12">
        <f t="shared" si="0"/>
        <v>2500</v>
      </c>
    </row>
    <row r="9" spans="1:12">
      <c r="A9" s="31" t="s">
        <v>17</v>
      </c>
      <c r="B9" s="133"/>
      <c r="C9" s="27" t="s">
        <v>44</v>
      </c>
      <c r="D9" s="44" t="s">
        <v>45</v>
      </c>
      <c r="E9" s="39" t="s">
        <v>20</v>
      </c>
      <c r="F9" s="39" t="s">
        <v>20</v>
      </c>
      <c r="G9" s="44"/>
      <c r="H9" s="44">
        <v>1</v>
      </c>
      <c r="I9" s="44">
        <v>1</v>
      </c>
      <c r="J9" s="30">
        <v>1200</v>
      </c>
      <c r="K9" s="12">
        <f t="shared" si="0"/>
        <v>1200</v>
      </c>
    </row>
    <row r="10" spans="1:12">
      <c r="A10" s="31" t="s">
        <v>17</v>
      </c>
      <c r="B10" s="133"/>
      <c r="C10" s="27" t="s">
        <v>44</v>
      </c>
      <c r="D10" s="44" t="s">
        <v>67</v>
      </c>
      <c r="E10" s="39" t="s">
        <v>20</v>
      </c>
      <c r="F10" s="39" t="s">
        <v>20</v>
      </c>
      <c r="G10" s="44">
        <v>1</v>
      </c>
      <c r="H10" s="44"/>
      <c r="I10" s="44">
        <v>1</v>
      </c>
      <c r="J10" s="30">
        <v>1200</v>
      </c>
      <c r="K10" s="12">
        <f t="shared" si="0"/>
        <v>1200</v>
      </c>
    </row>
    <row r="11" spans="1:12">
      <c r="A11" s="31" t="s">
        <v>17</v>
      </c>
      <c r="B11" s="133"/>
      <c r="C11" s="27" t="s">
        <v>38</v>
      </c>
      <c r="D11" s="44" t="s">
        <v>134</v>
      </c>
      <c r="E11" s="39" t="s">
        <v>20</v>
      </c>
      <c r="F11" s="39" t="s">
        <v>20</v>
      </c>
      <c r="G11" s="44">
        <v>1</v>
      </c>
      <c r="H11" s="44"/>
      <c r="I11" s="44">
        <v>1</v>
      </c>
      <c r="J11" s="30">
        <v>15000</v>
      </c>
      <c r="K11" s="12">
        <f t="shared" si="0"/>
        <v>15000</v>
      </c>
    </row>
    <row r="12" spans="1:12">
      <c r="A12" s="31" t="s">
        <v>17</v>
      </c>
      <c r="B12" s="133"/>
      <c r="C12" s="27" t="s">
        <v>32</v>
      </c>
      <c r="D12" s="44" t="s">
        <v>33</v>
      </c>
      <c r="E12" s="39" t="s">
        <v>20</v>
      </c>
      <c r="F12" s="39" t="s">
        <v>20</v>
      </c>
      <c r="G12" s="44">
        <v>1</v>
      </c>
      <c r="H12" s="44"/>
      <c r="I12" s="44">
        <v>1</v>
      </c>
      <c r="J12" s="30">
        <v>65000</v>
      </c>
      <c r="K12" s="12">
        <f t="shared" si="0"/>
        <v>65000</v>
      </c>
    </row>
    <row r="13" spans="1:12">
      <c r="A13" s="31" t="s">
        <v>17</v>
      </c>
      <c r="B13" s="133"/>
      <c r="C13" s="27" t="s">
        <v>28</v>
      </c>
      <c r="D13" s="44" t="s">
        <v>26</v>
      </c>
      <c r="E13" s="44" t="s">
        <v>27</v>
      </c>
      <c r="F13" s="44">
        <v>90503715</v>
      </c>
      <c r="G13" s="44">
        <v>1</v>
      </c>
      <c r="H13" s="44"/>
      <c r="I13" s="44">
        <v>1</v>
      </c>
      <c r="J13" s="30">
        <v>250000</v>
      </c>
      <c r="K13" s="12">
        <f t="shared" si="0"/>
        <v>250000</v>
      </c>
    </row>
    <row r="14" spans="1:12">
      <c r="A14" s="31" t="s">
        <v>17</v>
      </c>
      <c r="B14" s="133"/>
      <c r="C14" s="27" t="s">
        <v>377</v>
      </c>
      <c r="D14" s="44" t="s">
        <v>51</v>
      </c>
      <c r="E14" s="44" t="s">
        <v>52</v>
      </c>
      <c r="F14" s="44" t="s">
        <v>378</v>
      </c>
      <c r="G14" s="44">
        <v>1</v>
      </c>
      <c r="H14" s="44"/>
      <c r="I14" s="44">
        <v>1</v>
      </c>
      <c r="J14" s="30">
        <v>250000</v>
      </c>
      <c r="K14" s="12">
        <f t="shared" si="0"/>
        <v>250000</v>
      </c>
    </row>
    <row r="15" spans="1:12">
      <c r="A15" s="31" t="s">
        <v>17</v>
      </c>
      <c r="B15" s="133"/>
      <c r="C15" s="27" t="s">
        <v>377</v>
      </c>
      <c r="D15" s="44" t="s">
        <v>26</v>
      </c>
      <c r="E15" s="44" t="s">
        <v>379</v>
      </c>
      <c r="F15" s="44">
        <v>25010725</v>
      </c>
      <c r="G15" s="44"/>
      <c r="H15" s="44">
        <v>1</v>
      </c>
      <c r="I15" s="44">
        <v>1</v>
      </c>
      <c r="J15" s="30">
        <v>250000</v>
      </c>
      <c r="K15" s="12">
        <f t="shared" si="0"/>
        <v>250000</v>
      </c>
    </row>
    <row r="16" spans="1:12">
      <c r="A16" s="31" t="s">
        <v>17</v>
      </c>
      <c r="B16" s="133" t="s">
        <v>43</v>
      </c>
      <c r="C16" s="27" t="s">
        <v>47</v>
      </c>
      <c r="D16" s="44" t="s">
        <v>33</v>
      </c>
      <c r="E16" s="39" t="s">
        <v>20</v>
      </c>
      <c r="F16" s="39" t="s">
        <v>20</v>
      </c>
      <c r="G16" s="44"/>
      <c r="H16" s="44">
        <v>1</v>
      </c>
      <c r="I16" s="44">
        <v>1</v>
      </c>
      <c r="J16" s="30">
        <v>30000</v>
      </c>
      <c r="K16" s="12">
        <f t="shared" si="0"/>
        <v>30000</v>
      </c>
    </row>
    <row r="17" spans="1:11">
      <c r="A17" s="31" t="s">
        <v>17</v>
      </c>
      <c r="B17" s="133"/>
      <c r="C17" s="27" t="s">
        <v>518</v>
      </c>
      <c r="D17" s="44" t="s">
        <v>33</v>
      </c>
      <c r="E17" s="39" t="s">
        <v>20</v>
      </c>
      <c r="F17" s="39" t="s">
        <v>20</v>
      </c>
      <c r="G17" s="44">
        <v>1</v>
      </c>
      <c r="H17" s="44"/>
      <c r="I17" s="44">
        <v>1</v>
      </c>
      <c r="J17" s="30">
        <v>6500</v>
      </c>
      <c r="K17" s="12">
        <f t="shared" si="0"/>
        <v>6500</v>
      </c>
    </row>
    <row r="18" spans="1:11">
      <c r="A18" s="31" t="s">
        <v>17</v>
      </c>
      <c r="B18" s="14" t="s">
        <v>380</v>
      </c>
      <c r="C18" s="27" t="s">
        <v>200</v>
      </c>
      <c r="D18" s="44" t="s">
        <v>361</v>
      </c>
      <c r="E18" s="39" t="s">
        <v>20</v>
      </c>
      <c r="F18" s="39" t="s">
        <v>20</v>
      </c>
      <c r="G18" s="44">
        <v>1</v>
      </c>
      <c r="H18" s="44"/>
      <c r="I18" s="44">
        <v>1</v>
      </c>
      <c r="J18" s="30">
        <v>450000</v>
      </c>
      <c r="K18" s="12">
        <f t="shared" si="0"/>
        <v>450000</v>
      </c>
    </row>
    <row r="19" spans="1:11">
      <c r="A19" s="31" t="s">
        <v>17</v>
      </c>
      <c r="B19" s="133" t="s">
        <v>161</v>
      </c>
      <c r="C19" s="27" t="s">
        <v>140</v>
      </c>
      <c r="D19" s="44" t="s">
        <v>142</v>
      </c>
      <c r="E19" s="39" t="s">
        <v>20</v>
      </c>
      <c r="F19" s="44">
        <v>105201110</v>
      </c>
      <c r="G19" s="44">
        <v>1</v>
      </c>
      <c r="H19" s="44"/>
      <c r="I19" s="44">
        <v>1</v>
      </c>
      <c r="J19" s="30">
        <v>150000</v>
      </c>
      <c r="K19" s="12">
        <f t="shared" si="0"/>
        <v>150000</v>
      </c>
    </row>
    <row r="20" spans="1:11" ht="15.75" thickBot="1">
      <c r="A20" s="32" t="s">
        <v>17</v>
      </c>
      <c r="B20" s="152"/>
      <c r="C20" s="34" t="s">
        <v>381</v>
      </c>
      <c r="D20" s="45" t="s">
        <v>382</v>
      </c>
      <c r="E20" s="45" t="s">
        <v>383</v>
      </c>
      <c r="F20" s="45" t="s">
        <v>384</v>
      </c>
      <c r="G20" s="45">
        <v>1</v>
      </c>
      <c r="H20" s="45"/>
      <c r="I20" s="45">
        <v>1</v>
      </c>
      <c r="J20" s="37">
        <v>4500</v>
      </c>
      <c r="K20" s="38">
        <f t="shared" si="0"/>
        <v>4500</v>
      </c>
    </row>
    <row r="22" spans="1:11" ht="16.5" thickBot="1">
      <c r="A22" s="1" t="s">
        <v>15</v>
      </c>
      <c r="B22" s="1"/>
      <c r="E22" s="2"/>
      <c r="F22" s="3"/>
      <c r="G22" s="4"/>
      <c r="H22" s="4"/>
      <c r="I22" s="4"/>
    </row>
    <row r="23" spans="1:11" ht="15.75" thickBot="1">
      <c r="A23" s="5"/>
      <c r="B23" s="5"/>
      <c r="E23" s="19"/>
      <c r="F23" s="3"/>
      <c r="G23" s="136" t="s">
        <v>16</v>
      </c>
      <c r="H23" s="137"/>
      <c r="I23" s="137"/>
      <c r="J23" s="137"/>
      <c r="K23" s="6">
        <f>SUM(I6:I20)</f>
        <v>15</v>
      </c>
    </row>
    <row r="24" spans="1:11">
      <c r="A24" s="25" t="s">
        <v>17</v>
      </c>
      <c r="B24" s="138" t="s">
        <v>18</v>
      </c>
      <c r="C24" s="139"/>
      <c r="E24" s="22"/>
      <c r="F24" s="3"/>
      <c r="G24" s="140" t="s">
        <v>19</v>
      </c>
      <c r="H24" s="141"/>
      <c r="I24" s="141"/>
      <c r="J24" s="141"/>
      <c r="K24" s="7">
        <f>SUM(K6:K20)</f>
        <v>1479050</v>
      </c>
    </row>
    <row r="25" spans="1:11" ht="15.75" thickBot="1">
      <c r="A25" s="8" t="s">
        <v>20</v>
      </c>
      <c r="B25" s="142" t="s">
        <v>21</v>
      </c>
      <c r="C25" s="143"/>
      <c r="E25" s="22"/>
      <c r="F25" s="3"/>
      <c r="G25" s="144" t="s">
        <v>22</v>
      </c>
      <c r="H25" s="145"/>
      <c r="I25" s="145"/>
      <c r="J25" s="145"/>
      <c r="K25" s="9">
        <f>K24*0.07</f>
        <v>103533.50000000001</v>
      </c>
    </row>
  </sheetData>
  <mergeCells count="25">
    <mergeCell ref="B25:C25"/>
    <mergeCell ref="G25:J25"/>
    <mergeCell ref="B19:B20"/>
    <mergeCell ref="B6:B15"/>
    <mergeCell ref="B16:B17"/>
    <mergeCell ref="G23:J23"/>
    <mergeCell ref="B24:C24"/>
    <mergeCell ref="G24:J24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activeCell="P1" sqref="P1"/>
    </sheetView>
  </sheetViews>
  <sheetFormatPr defaultRowHeight="15"/>
  <cols>
    <col min="1" max="1" width="5.42578125" customWidth="1"/>
    <col min="2" max="2" width="10.42578125" customWidth="1"/>
    <col min="3" max="3" width="19.140625" customWidth="1"/>
    <col min="4" max="4" width="10" customWidth="1"/>
    <col min="5" max="5" width="8" customWidth="1"/>
    <col min="6" max="6" width="8.140625" customWidth="1"/>
    <col min="7" max="7" width="4.5703125" customWidth="1"/>
    <col min="8" max="8" width="4.28515625" customWidth="1"/>
    <col min="9" max="9" width="4.7109375" customWidth="1"/>
    <col min="10" max="10" width="9.140625" style="13" customWidth="1"/>
    <col min="11" max="11" width="9.5703125" bestFit="1" customWidth="1"/>
  </cols>
  <sheetData>
    <row r="1" spans="1:12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  <c r="L1" s="10"/>
    </row>
    <row r="2" spans="1:12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42102</v>
      </c>
      <c r="K2" s="180"/>
      <c r="L2" s="10"/>
    </row>
    <row r="3" spans="1:12">
      <c r="A3" s="167" t="s">
        <v>2</v>
      </c>
      <c r="B3" s="168"/>
      <c r="C3" s="168"/>
      <c r="D3" s="168"/>
      <c r="E3" s="168"/>
      <c r="F3" s="181" t="s">
        <v>385</v>
      </c>
      <c r="G3" s="181"/>
      <c r="H3" s="181"/>
      <c r="I3" s="181"/>
      <c r="J3" s="181"/>
      <c r="K3" s="182"/>
      <c r="L3" s="10"/>
    </row>
    <row r="4" spans="1:12" ht="23.2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  <c r="L4" s="10"/>
    </row>
    <row r="5" spans="1:12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  <c r="L5" s="10"/>
    </row>
    <row r="6" spans="1:12">
      <c r="A6" s="31" t="s">
        <v>17</v>
      </c>
      <c r="B6" s="133" t="s">
        <v>161</v>
      </c>
      <c r="C6" s="27" t="s">
        <v>386</v>
      </c>
      <c r="D6" s="28" t="s">
        <v>142</v>
      </c>
      <c r="E6" s="39" t="s">
        <v>20</v>
      </c>
      <c r="F6" s="28">
        <v>105201110</v>
      </c>
      <c r="G6" s="28">
        <v>1</v>
      </c>
      <c r="H6" s="28"/>
      <c r="I6" s="28">
        <v>1</v>
      </c>
      <c r="J6" s="30">
        <v>150000</v>
      </c>
      <c r="K6" s="12">
        <f t="shared" ref="K6:K27" si="0">J6*I6</f>
        <v>150000</v>
      </c>
    </row>
    <row r="7" spans="1:12">
      <c r="A7" s="31" t="s">
        <v>17</v>
      </c>
      <c r="B7" s="133"/>
      <c r="C7" s="27" t="s">
        <v>34</v>
      </c>
      <c r="D7" s="28" t="s">
        <v>33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6500</v>
      </c>
      <c r="K7" s="12">
        <f t="shared" si="0"/>
        <v>6500</v>
      </c>
    </row>
    <row r="8" spans="1:12">
      <c r="A8" s="31" t="s">
        <v>17</v>
      </c>
      <c r="B8" s="133"/>
      <c r="C8" s="27" t="s">
        <v>387</v>
      </c>
      <c r="D8" s="28" t="s">
        <v>382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4500</v>
      </c>
      <c r="K8" s="12">
        <f t="shared" si="0"/>
        <v>4500</v>
      </c>
    </row>
    <row r="9" spans="1:12">
      <c r="A9" s="31" t="s">
        <v>17</v>
      </c>
      <c r="B9" s="133" t="s">
        <v>62</v>
      </c>
      <c r="C9" s="27" t="s">
        <v>369</v>
      </c>
      <c r="D9" s="28" t="s">
        <v>33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10000</v>
      </c>
      <c r="K9" s="12">
        <f t="shared" si="0"/>
        <v>10000</v>
      </c>
    </row>
    <row r="10" spans="1:12">
      <c r="A10" s="31" t="s">
        <v>17</v>
      </c>
      <c r="B10" s="133"/>
      <c r="C10" s="27" t="s">
        <v>336</v>
      </c>
      <c r="D10" s="28" t="s">
        <v>388</v>
      </c>
      <c r="E10" s="39" t="s">
        <v>20</v>
      </c>
      <c r="F10" s="28">
        <v>4317</v>
      </c>
      <c r="G10" s="28">
        <v>1</v>
      </c>
      <c r="H10" s="28"/>
      <c r="I10" s="28">
        <v>1</v>
      </c>
      <c r="J10" s="30">
        <v>650</v>
      </c>
      <c r="K10" s="12">
        <f t="shared" si="0"/>
        <v>650</v>
      </c>
    </row>
    <row r="11" spans="1:12">
      <c r="A11" s="31" t="s">
        <v>17</v>
      </c>
      <c r="B11" s="133"/>
      <c r="C11" s="27" t="s">
        <v>28</v>
      </c>
      <c r="D11" s="28" t="s">
        <v>26</v>
      </c>
      <c r="E11" s="28" t="s">
        <v>27</v>
      </c>
      <c r="F11" s="28">
        <v>90411791</v>
      </c>
      <c r="G11" s="28">
        <v>1</v>
      </c>
      <c r="H11" s="28"/>
      <c r="I11" s="28">
        <v>1</v>
      </c>
      <c r="J11" s="30">
        <v>250000</v>
      </c>
      <c r="K11" s="12">
        <f t="shared" si="0"/>
        <v>250000</v>
      </c>
    </row>
    <row r="12" spans="1:12">
      <c r="A12" s="31" t="s">
        <v>17</v>
      </c>
      <c r="B12" s="133"/>
      <c r="C12" s="27" t="s">
        <v>50</v>
      </c>
      <c r="D12" s="28" t="s">
        <v>26</v>
      </c>
      <c r="E12" s="28" t="s">
        <v>352</v>
      </c>
      <c r="F12" s="28">
        <v>91004708</v>
      </c>
      <c r="G12" s="28">
        <v>1</v>
      </c>
      <c r="H12" s="28"/>
      <c r="I12" s="28">
        <v>1</v>
      </c>
      <c r="J12" s="30">
        <v>250000</v>
      </c>
      <c r="K12" s="12">
        <f t="shared" si="0"/>
        <v>250000</v>
      </c>
    </row>
    <row r="13" spans="1:12">
      <c r="A13" s="31" t="s">
        <v>17</v>
      </c>
      <c r="B13" s="133"/>
      <c r="C13" s="27" t="s">
        <v>30</v>
      </c>
      <c r="D13" s="28" t="s">
        <v>389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6500</v>
      </c>
      <c r="K13" s="12">
        <f t="shared" si="0"/>
        <v>6500</v>
      </c>
    </row>
    <row r="14" spans="1:12">
      <c r="A14" s="31" t="s">
        <v>17</v>
      </c>
      <c r="B14" s="133"/>
      <c r="C14" s="27" t="s">
        <v>38</v>
      </c>
      <c r="D14" s="28" t="s">
        <v>246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15000</v>
      </c>
      <c r="K14" s="12">
        <f t="shared" si="0"/>
        <v>15000</v>
      </c>
    </row>
    <row r="15" spans="1:12">
      <c r="A15" s="31" t="s">
        <v>17</v>
      </c>
      <c r="B15" s="133"/>
      <c r="C15" s="27" t="s">
        <v>70</v>
      </c>
      <c r="D15" s="28" t="s">
        <v>390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14000</v>
      </c>
      <c r="K15" s="12">
        <f t="shared" si="0"/>
        <v>14000</v>
      </c>
    </row>
    <row r="16" spans="1:12">
      <c r="A16" s="31" t="s">
        <v>17</v>
      </c>
      <c r="B16" s="133"/>
      <c r="C16" s="27" t="s">
        <v>164</v>
      </c>
      <c r="D16" s="28" t="s">
        <v>391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2500</v>
      </c>
      <c r="K16" s="12">
        <f t="shared" si="0"/>
        <v>2500</v>
      </c>
    </row>
    <row r="17" spans="1:11">
      <c r="A17" s="31" t="s">
        <v>17</v>
      </c>
      <c r="B17" s="133"/>
      <c r="C17" s="27" t="s">
        <v>32</v>
      </c>
      <c r="D17" s="28" t="s">
        <v>33</v>
      </c>
      <c r="E17" s="39" t="s">
        <v>20</v>
      </c>
      <c r="F17" s="39" t="s">
        <v>20</v>
      </c>
      <c r="G17" s="28"/>
      <c r="H17" s="28">
        <v>1</v>
      </c>
      <c r="I17" s="28">
        <v>1</v>
      </c>
      <c r="J17" s="30">
        <v>65000</v>
      </c>
      <c r="K17" s="12">
        <f t="shared" si="0"/>
        <v>65000</v>
      </c>
    </row>
    <row r="18" spans="1:11">
      <c r="A18" s="31" t="s">
        <v>17</v>
      </c>
      <c r="B18" s="133"/>
      <c r="C18" s="27" t="s">
        <v>253</v>
      </c>
      <c r="D18" s="28" t="s">
        <v>33</v>
      </c>
      <c r="E18" s="39" t="s">
        <v>20</v>
      </c>
      <c r="F18" s="39" t="s">
        <v>20</v>
      </c>
      <c r="G18" s="28"/>
      <c r="H18" s="28">
        <v>1</v>
      </c>
      <c r="I18" s="28">
        <v>1</v>
      </c>
      <c r="J18" s="30">
        <v>2500</v>
      </c>
      <c r="K18" s="12">
        <f t="shared" si="0"/>
        <v>2500</v>
      </c>
    </row>
    <row r="19" spans="1:11">
      <c r="A19" s="31" t="s">
        <v>17</v>
      </c>
      <c r="B19" s="133"/>
      <c r="C19" s="27" t="s">
        <v>34</v>
      </c>
      <c r="D19" s="28" t="s">
        <v>33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6500</v>
      </c>
      <c r="K19" s="12">
        <f t="shared" si="0"/>
        <v>6500</v>
      </c>
    </row>
    <row r="20" spans="1:11">
      <c r="A20" s="31" t="s">
        <v>17</v>
      </c>
      <c r="B20" s="133"/>
      <c r="C20" s="27" t="s">
        <v>392</v>
      </c>
      <c r="D20" s="28" t="s">
        <v>393</v>
      </c>
      <c r="E20" s="39" t="s">
        <v>20</v>
      </c>
      <c r="F20" s="39" t="s">
        <v>20</v>
      </c>
      <c r="G20" s="28"/>
      <c r="H20" s="28">
        <v>1</v>
      </c>
      <c r="I20" s="28">
        <v>1</v>
      </c>
      <c r="J20" s="30">
        <v>15000</v>
      </c>
      <c r="K20" s="12">
        <f t="shared" si="0"/>
        <v>15000</v>
      </c>
    </row>
    <row r="21" spans="1:11">
      <c r="A21" s="31" t="s">
        <v>17</v>
      </c>
      <c r="B21" s="133"/>
      <c r="C21" s="27" t="s">
        <v>83</v>
      </c>
      <c r="D21" s="28" t="s">
        <v>394</v>
      </c>
      <c r="E21" s="28" t="s">
        <v>395</v>
      </c>
      <c r="F21" s="28">
        <v>90058</v>
      </c>
      <c r="G21" s="28">
        <v>1</v>
      </c>
      <c r="H21" s="28"/>
      <c r="I21" s="28">
        <v>1</v>
      </c>
      <c r="J21" s="30">
        <v>6500</v>
      </c>
      <c r="K21" s="12">
        <f t="shared" si="0"/>
        <v>6500</v>
      </c>
    </row>
    <row r="22" spans="1:11">
      <c r="A22" s="31" t="s">
        <v>17</v>
      </c>
      <c r="B22" s="133"/>
      <c r="C22" s="27" t="s">
        <v>336</v>
      </c>
      <c r="D22" s="39" t="s">
        <v>20</v>
      </c>
      <c r="E22" s="39" t="s">
        <v>20</v>
      </c>
      <c r="F22" s="39" t="s">
        <v>20</v>
      </c>
      <c r="G22" s="28"/>
      <c r="H22" s="28">
        <v>1</v>
      </c>
      <c r="I22" s="28">
        <v>1</v>
      </c>
      <c r="J22" s="30">
        <v>650</v>
      </c>
      <c r="K22" s="12">
        <f t="shared" si="0"/>
        <v>650</v>
      </c>
    </row>
    <row r="23" spans="1:11">
      <c r="A23" s="31" t="s">
        <v>17</v>
      </c>
      <c r="B23" s="133"/>
      <c r="C23" s="27" t="s">
        <v>44</v>
      </c>
      <c r="D23" s="28" t="s">
        <v>45</v>
      </c>
      <c r="E23" s="39" t="s">
        <v>20</v>
      </c>
      <c r="F23" s="39" t="s">
        <v>20</v>
      </c>
      <c r="G23" s="28"/>
      <c r="H23" s="28">
        <v>1</v>
      </c>
      <c r="I23" s="28">
        <v>1</v>
      </c>
      <c r="J23" s="30">
        <v>1200</v>
      </c>
      <c r="K23" s="12">
        <f t="shared" si="0"/>
        <v>1200</v>
      </c>
    </row>
    <row r="24" spans="1:11">
      <c r="A24" s="31" t="s">
        <v>17</v>
      </c>
      <c r="B24" s="133" t="s">
        <v>43</v>
      </c>
      <c r="C24" s="27" t="s">
        <v>44</v>
      </c>
      <c r="D24" s="28" t="s">
        <v>45</v>
      </c>
      <c r="E24" s="39" t="s">
        <v>20</v>
      </c>
      <c r="F24" s="39" t="s">
        <v>20</v>
      </c>
      <c r="G24" s="28">
        <v>1</v>
      </c>
      <c r="H24" s="28"/>
      <c r="I24" s="28">
        <v>1</v>
      </c>
      <c r="J24" s="30">
        <v>1200</v>
      </c>
      <c r="K24" s="12">
        <f t="shared" si="0"/>
        <v>1200</v>
      </c>
    </row>
    <row r="25" spans="1:11">
      <c r="A25" s="31" t="s">
        <v>17</v>
      </c>
      <c r="B25" s="133"/>
      <c r="C25" s="27" t="s">
        <v>47</v>
      </c>
      <c r="D25" s="28" t="s">
        <v>33</v>
      </c>
      <c r="E25" s="39" t="s">
        <v>20</v>
      </c>
      <c r="F25" s="39" t="s">
        <v>20</v>
      </c>
      <c r="G25" s="28">
        <v>1</v>
      </c>
      <c r="H25" s="28"/>
      <c r="I25" s="28">
        <v>1</v>
      </c>
      <c r="J25" s="30">
        <v>30000</v>
      </c>
      <c r="K25" s="12">
        <f t="shared" si="0"/>
        <v>30000</v>
      </c>
    </row>
    <row r="26" spans="1:11">
      <c r="A26" s="31" t="s">
        <v>17</v>
      </c>
      <c r="B26" s="133"/>
      <c r="C26" s="27" t="s">
        <v>518</v>
      </c>
      <c r="D26" s="28" t="s">
        <v>33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6500</v>
      </c>
      <c r="K26" s="12">
        <f t="shared" si="0"/>
        <v>6500</v>
      </c>
    </row>
    <row r="27" spans="1:11" ht="15.75" thickBot="1">
      <c r="A27" s="32" t="s">
        <v>17</v>
      </c>
      <c r="B27" s="152"/>
      <c r="C27" s="34" t="s">
        <v>32</v>
      </c>
      <c r="D27" s="35" t="s">
        <v>33</v>
      </c>
      <c r="E27" s="40" t="s">
        <v>20</v>
      </c>
      <c r="F27" s="40" t="s">
        <v>20</v>
      </c>
      <c r="G27" s="35">
        <v>1</v>
      </c>
      <c r="H27" s="35"/>
      <c r="I27" s="35">
        <v>1</v>
      </c>
      <c r="J27" s="37">
        <v>65000</v>
      </c>
      <c r="K27" s="38">
        <f t="shared" si="0"/>
        <v>65000</v>
      </c>
    </row>
    <row r="29" spans="1:11" ht="16.5" thickBot="1">
      <c r="A29" s="1" t="s">
        <v>15</v>
      </c>
      <c r="B29" s="1"/>
      <c r="E29" s="2"/>
      <c r="F29" s="3"/>
      <c r="G29" s="4"/>
      <c r="H29" s="4"/>
      <c r="I29" s="4"/>
    </row>
    <row r="30" spans="1:11" ht="15.75" thickBot="1">
      <c r="A30" s="5"/>
      <c r="B30" s="5"/>
      <c r="E30" s="19"/>
      <c r="F30" s="3"/>
      <c r="G30" s="136" t="s">
        <v>16</v>
      </c>
      <c r="H30" s="137"/>
      <c r="I30" s="137"/>
      <c r="J30" s="137"/>
      <c r="K30" s="6">
        <f>SUM(I6:I27)</f>
        <v>22</v>
      </c>
    </row>
    <row r="31" spans="1:11">
      <c r="A31" s="25" t="s">
        <v>17</v>
      </c>
      <c r="B31" s="138" t="s">
        <v>18</v>
      </c>
      <c r="C31" s="139"/>
      <c r="E31" s="22"/>
      <c r="F31" s="3"/>
      <c r="G31" s="140" t="s">
        <v>19</v>
      </c>
      <c r="H31" s="141"/>
      <c r="I31" s="141"/>
      <c r="J31" s="141"/>
      <c r="K31" s="7">
        <f>SUM(K6:K27)</f>
        <v>909700</v>
      </c>
    </row>
    <row r="32" spans="1:11" ht="15.75" thickBot="1">
      <c r="A32" s="8" t="s">
        <v>20</v>
      </c>
      <c r="B32" s="142" t="s">
        <v>21</v>
      </c>
      <c r="C32" s="143"/>
      <c r="E32" s="22"/>
      <c r="F32" s="3"/>
      <c r="G32" s="144" t="s">
        <v>22</v>
      </c>
      <c r="H32" s="145"/>
      <c r="I32" s="145"/>
      <c r="J32" s="145"/>
      <c r="K32" s="9">
        <f>K31*0.07</f>
        <v>63679.000000000007</v>
      </c>
    </row>
  </sheetData>
  <mergeCells count="25">
    <mergeCell ref="B32:C32"/>
    <mergeCell ref="G32:J32"/>
    <mergeCell ref="B6:B8"/>
    <mergeCell ref="B9:B23"/>
    <mergeCell ref="B24:B27"/>
    <mergeCell ref="G30:J30"/>
    <mergeCell ref="B31:C31"/>
    <mergeCell ref="G31:J31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64"/>
  <sheetViews>
    <sheetView workbookViewId="0">
      <selection activeCell="O1" sqref="O1"/>
    </sheetView>
  </sheetViews>
  <sheetFormatPr defaultRowHeight="15"/>
  <cols>
    <col min="1" max="1" width="5.85546875" customWidth="1"/>
    <col min="2" max="2" width="7.5703125" customWidth="1"/>
    <col min="3" max="3" width="19" customWidth="1"/>
    <col min="4" max="4" width="10.5703125" bestFit="1" customWidth="1"/>
    <col min="5" max="5" width="10.28515625" bestFit="1" customWidth="1"/>
    <col min="6" max="6" width="12.28515625" bestFit="1" customWidth="1"/>
    <col min="7" max="8" width="4.42578125" customWidth="1"/>
    <col min="9" max="9" width="5" customWidth="1"/>
    <col min="10" max="10" width="9.5703125" style="13" bestFit="1" customWidth="1"/>
    <col min="11" max="11" width="9.85546875" customWidth="1"/>
  </cols>
  <sheetData>
    <row r="1" spans="1:12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  <c r="L1" s="10"/>
    </row>
    <row r="2" spans="1:12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42102</v>
      </c>
      <c r="K2" s="180"/>
      <c r="L2" s="10"/>
    </row>
    <row r="3" spans="1:12">
      <c r="A3" s="167" t="s">
        <v>2</v>
      </c>
      <c r="B3" s="168"/>
      <c r="C3" s="168"/>
      <c r="D3" s="168"/>
      <c r="E3" s="168"/>
      <c r="F3" s="178" t="s">
        <v>396</v>
      </c>
      <c r="G3" s="178"/>
      <c r="H3" s="178"/>
      <c r="I3" s="178"/>
      <c r="J3" s="178"/>
      <c r="K3" s="183"/>
      <c r="L3" s="10"/>
    </row>
    <row r="4" spans="1:12" ht="25.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  <c r="L4" s="10"/>
    </row>
    <row r="5" spans="1:12">
      <c r="A5" s="163"/>
      <c r="B5" s="160"/>
      <c r="C5" s="164"/>
      <c r="D5" s="164"/>
      <c r="E5" s="165"/>
      <c r="F5" s="166"/>
      <c r="G5" s="64" t="s">
        <v>13</v>
      </c>
      <c r="H5" s="64" t="s">
        <v>14</v>
      </c>
      <c r="I5" s="161"/>
      <c r="J5" s="116"/>
      <c r="K5" s="162"/>
      <c r="L5" s="10"/>
    </row>
    <row r="6" spans="1:12">
      <c r="A6" s="31" t="s">
        <v>17</v>
      </c>
      <c r="B6" s="153" t="s">
        <v>161</v>
      </c>
      <c r="C6" s="27" t="s">
        <v>140</v>
      </c>
      <c r="D6" s="28" t="s">
        <v>142</v>
      </c>
      <c r="E6" s="39" t="s">
        <v>20</v>
      </c>
      <c r="F6" s="28" t="s">
        <v>397</v>
      </c>
      <c r="G6" s="28">
        <v>1</v>
      </c>
      <c r="H6" s="28"/>
      <c r="I6" s="28">
        <v>1</v>
      </c>
      <c r="J6" s="30">
        <v>150000</v>
      </c>
      <c r="K6" s="12">
        <f t="shared" ref="K6:K37" si="0">J6*I6</f>
        <v>150000</v>
      </c>
    </row>
    <row r="7" spans="1:12">
      <c r="A7" s="31" t="s">
        <v>17</v>
      </c>
      <c r="B7" s="148"/>
      <c r="C7" s="27" t="s">
        <v>44</v>
      </c>
      <c r="D7" s="28" t="s">
        <v>45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1200</v>
      </c>
      <c r="K7" s="12">
        <f t="shared" si="0"/>
        <v>1200</v>
      </c>
    </row>
    <row r="8" spans="1:12">
      <c r="A8" s="31" t="s">
        <v>17</v>
      </c>
      <c r="B8" s="148"/>
      <c r="C8" s="27" t="s">
        <v>398</v>
      </c>
      <c r="D8" s="28" t="s">
        <v>145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6500</v>
      </c>
      <c r="K8" s="12">
        <f t="shared" si="0"/>
        <v>6500</v>
      </c>
    </row>
    <row r="9" spans="1:12">
      <c r="A9" s="31" t="s">
        <v>17</v>
      </c>
      <c r="B9" s="148"/>
      <c r="C9" s="27" t="s">
        <v>940</v>
      </c>
      <c r="D9" s="28" t="s">
        <v>33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65000</v>
      </c>
      <c r="K9" s="12">
        <f t="shared" si="0"/>
        <v>65000</v>
      </c>
    </row>
    <row r="10" spans="1:12">
      <c r="A10" s="31" t="s">
        <v>17</v>
      </c>
      <c r="B10" s="148"/>
      <c r="C10" s="27" t="s">
        <v>34</v>
      </c>
      <c r="D10" s="28" t="s">
        <v>33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6500</v>
      </c>
      <c r="K10" s="12">
        <f t="shared" si="0"/>
        <v>6500</v>
      </c>
    </row>
    <row r="11" spans="1:12">
      <c r="A11" s="31" t="s">
        <v>17</v>
      </c>
      <c r="B11" s="148"/>
      <c r="C11" s="27" t="s">
        <v>399</v>
      </c>
      <c r="D11" s="28" t="s">
        <v>400</v>
      </c>
      <c r="E11" s="28" t="s">
        <v>401</v>
      </c>
      <c r="F11" s="28">
        <v>309255</v>
      </c>
      <c r="G11" s="28">
        <v>1</v>
      </c>
      <c r="H11" s="28"/>
      <c r="I11" s="28">
        <v>1</v>
      </c>
      <c r="J11" s="30">
        <v>10000</v>
      </c>
      <c r="K11" s="12">
        <f t="shared" si="0"/>
        <v>10000</v>
      </c>
    </row>
    <row r="12" spans="1:12">
      <c r="A12" s="31" t="s">
        <v>17</v>
      </c>
      <c r="B12" s="148"/>
      <c r="C12" s="27" t="s">
        <v>149</v>
      </c>
      <c r="D12" s="28" t="s">
        <v>150</v>
      </c>
      <c r="E12" s="39" t="s">
        <v>20</v>
      </c>
      <c r="F12" s="28">
        <v>253</v>
      </c>
      <c r="G12" s="28">
        <v>1</v>
      </c>
      <c r="H12" s="28"/>
      <c r="I12" s="28">
        <v>1</v>
      </c>
      <c r="J12" s="30">
        <v>20000</v>
      </c>
      <c r="K12" s="12">
        <f t="shared" si="0"/>
        <v>20000</v>
      </c>
    </row>
    <row r="13" spans="1:12">
      <c r="A13" s="31" t="s">
        <v>17</v>
      </c>
      <c r="B13" s="148"/>
      <c r="C13" s="27" t="s">
        <v>387</v>
      </c>
      <c r="D13" s="28" t="s">
        <v>155</v>
      </c>
      <c r="E13" s="28" t="s">
        <v>156</v>
      </c>
      <c r="F13" s="28">
        <v>310049</v>
      </c>
      <c r="G13" s="28">
        <v>1</v>
      </c>
      <c r="H13" s="28"/>
      <c r="I13" s="28">
        <v>1</v>
      </c>
      <c r="J13" s="30">
        <v>4500</v>
      </c>
      <c r="K13" s="12">
        <f t="shared" si="0"/>
        <v>4500</v>
      </c>
    </row>
    <row r="14" spans="1:12">
      <c r="A14" s="31" t="s">
        <v>17</v>
      </c>
      <c r="B14" s="148"/>
      <c r="C14" s="27" t="s">
        <v>34</v>
      </c>
      <c r="D14" s="28" t="s">
        <v>33</v>
      </c>
      <c r="E14" s="39" t="s">
        <v>20</v>
      </c>
      <c r="F14" s="39" t="s">
        <v>20</v>
      </c>
      <c r="G14" s="28"/>
      <c r="H14" s="28">
        <v>1</v>
      </c>
      <c r="I14" s="28">
        <v>1</v>
      </c>
      <c r="J14" s="30">
        <v>6500</v>
      </c>
      <c r="K14" s="12">
        <f t="shared" si="0"/>
        <v>6500</v>
      </c>
    </row>
    <row r="15" spans="1:12">
      <c r="A15" s="31" t="s">
        <v>17</v>
      </c>
      <c r="B15" s="148"/>
      <c r="C15" s="27" t="s">
        <v>146</v>
      </c>
      <c r="D15" s="28" t="s">
        <v>402</v>
      </c>
      <c r="E15" s="28" t="s">
        <v>148</v>
      </c>
      <c r="F15" s="28">
        <v>1240600</v>
      </c>
      <c r="G15" s="28">
        <v>1</v>
      </c>
      <c r="H15" s="28"/>
      <c r="I15" s="28">
        <v>1</v>
      </c>
      <c r="J15" s="30">
        <v>10000</v>
      </c>
      <c r="K15" s="12">
        <f t="shared" si="0"/>
        <v>10000</v>
      </c>
    </row>
    <row r="16" spans="1:12">
      <c r="A16" s="31" t="s">
        <v>17</v>
      </c>
      <c r="B16" s="148"/>
      <c r="C16" s="27" t="s">
        <v>140</v>
      </c>
      <c r="D16" s="28" t="s">
        <v>403</v>
      </c>
      <c r="E16" s="39" t="s">
        <v>20</v>
      </c>
      <c r="F16" s="39" t="s">
        <v>20</v>
      </c>
      <c r="G16" s="28"/>
      <c r="H16" s="28">
        <v>1</v>
      </c>
      <c r="I16" s="28">
        <v>1</v>
      </c>
      <c r="J16" s="30">
        <v>150000</v>
      </c>
      <c r="K16" s="12">
        <f t="shared" si="0"/>
        <v>150000</v>
      </c>
    </row>
    <row r="17" spans="1:11">
      <c r="A17" s="31" t="s">
        <v>17</v>
      </c>
      <c r="B17" s="149"/>
      <c r="C17" s="27" t="s">
        <v>34</v>
      </c>
      <c r="D17" s="28" t="s">
        <v>33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6500</v>
      </c>
      <c r="K17" s="12">
        <f t="shared" si="0"/>
        <v>6500</v>
      </c>
    </row>
    <row r="18" spans="1:11">
      <c r="A18" s="31" t="s">
        <v>17</v>
      </c>
      <c r="B18" s="153" t="s">
        <v>49</v>
      </c>
      <c r="C18" s="27" t="s">
        <v>44</v>
      </c>
      <c r="D18" s="28" t="s">
        <v>45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1200</v>
      </c>
      <c r="K18" s="12">
        <f t="shared" si="0"/>
        <v>1200</v>
      </c>
    </row>
    <row r="19" spans="1:11">
      <c r="A19" s="31" t="s">
        <v>17</v>
      </c>
      <c r="B19" s="149"/>
      <c r="C19" s="27" t="s">
        <v>38</v>
      </c>
      <c r="D19" s="28" t="s">
        <v>114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15000</v>
      </c>
      <c r="K19" s="12">
        <f t="shared" si="0"/>
        <v>15000</v>
      </c>
    </row>
    <row r="20" spans="1:11">
      <c r="A20" s="31" t="s">
        <v>17</v>
      </c>
      <c r="B20" s="133" t="s">
        <v>43</v>
      </c>
      <c r="C20" s="27" t="s">
        <v>404</v>
      </c>
      <c r="D20" s="28" t="s">
        <v>405</v>
      </c>
      <c r="E20" s="39" t="s">
        <v>20</v>
      </c>
      <c r="F20" s="39" t="s">
        <v>20</v>
      </c>
      <c r="G20" s="28">
        <v>1</v>
      </c>
      <c r="H20" s="28"/>
      <c r="I20" s="28">
        <v>1</v>
      </c>
      <c r="J20" s="30">
        <v>200000</v>
      </c>
      <c r="K20" s="12">
        <f t="shared" si="0"/>
        <v>200000</v>
      </c>
    </row>
    <row r="21" spans="1:11">
      <c r="A21" s="31" t="s">
        <v>17</v>
      </c>
      <c r="B21" s="133"/>
      <c r="C21" s="27" t="s">
        <v>110</v>
      </c>
      <c r="D21" s="28" t="s">
        <v>33</v>
      </c>
      <c r="E21" s="39" t="s">
        <v>20</v>
      </c>
      <c r="F21" s="39" t="s">
        <v>20</v>
      </c>
      <c r="G21" s="28">
        <v>1</v>
      </c>
      <c r="H21" s="28"/>
      <c r="I21" s="28">
        <v>1</v>
      </c>
      <c r="J21" s="30">
        <v>4500</v>
      </c>
      <c r="K21" s="12">
        <f t="shared" si="0"/>
        <v>4500</v>
      </c>
    </row>
    <row r="22" spans="1:11">
      <c r="A22" s="31" t="s">
        <v>17</v>
      </c>
      <c r="B22" s="133"/>
      <c r="C22" s="27" t="s">
        <v>518</v>
      </c>
      <c r="D22" s="28" t="s">
        <v>33</v>
      </c>
      <c r="E22" s="39" t="s">
        <v>20</v>
      </c>
      <c r="F22" s="39" t="s">
        <v>20</v>
      </c>
      <c r="G22" s="28"/>
      <c r="H22" s="28">
        <v>1</v>
      </c>
      <c r="I22" s="28">
        <v>1</v>
      </c>
      <c r="J22" s="30">
        <v>6500</v>
      </c>
      <c r="K22" s="12">
        <f t="shared" si="0"/>
        <v>6500</v>
      </c>
    </row>
    <row r="23" spans="1:11">
      <c r="A23" s="31" t="s">
        <v>17</v>
      </c>
      <c r="B23" s="133"/>
      <c r="C23" s="27" t="s">
        <v>518</v>
      </c>
      <c r="D23" s="28" t="s">
        <v>33</v>
      </c>
      <c r="E23" s="39" t="s">
        <v>20</v>
      </c>
      <c r="F23" s="39" t="s">
        <v>20</v>
      </c>
      <c r="G23" s="28">
        <v>1</v>
      </c>
      <c r="H23" s="28"/>
      <c r="I23" s="28">
        <v>1</v>
      </c>
      <c r="J23" s="30">
        <v>6500</v>
      </c>
      <c r="K23" s="12">
        <f t="shared" si="0"/>
        <v>6500</v>
      </c>
    </row>
    <row r="24" spans="1:11">
      <c r="A24" s="31" t="s">
        <v>17</v>
      </c>
      <c r="B24" s="133"/>
      <c r="C24" s="27" t="s">
        <v>47</v>
      </c>
      <c r="D24" s="28" t="s">
        <v>33</v>
      </c>
      <c r="E24" s="39" t="s">
        <v>20</v>
      </c>
      <c r="F24" s="39" t="s">
        <v>20</v>
      </c>
      <c r="G24" s="28">
        <v>1</v>
      </c>
      <c r="H24" s="28"/>
      <c r="I24" s="28">
        <v>1</v>
      </c>
      <c r="J24" s="30">
        <v>30000</v>
      </c>
      <c r="K24" s="12">
        <f t="shared" si="0"/>
        <v>30000</v>
      </c>
    </row>
    <row r="25" spans="1:11">
      <c r="A25" s="31" t="s">
        <v>17</v>
      </c>
      <c r="B25" s="133"/>
      <c r="C25" s="27" t="s">
        <v>941</v>
      </c>
      <c r="D25" s="28" t="s">
        <v>33</v>
      </c>
      <c r="E25" s="39" t="s">
        <v>20</v>
      </c>
      <c r="F25" s="39" t="s">
        <v>20</v>
      </c>
      <c r="G25" s="28"/>
      <c r="H25" s="28">
        <v>1</v>
      </c>
      <c r="I25" s="28">
        <v>1</v>
      </c>
      <c r="J25" s="30">
        <v>30000</v>
      </c>
      <c r="K25" s="12">
        <f t="shared" si="0"/>
        <v>30000</v>
      </c>
    </row>
    <row r="26" spans="1:11">
      <c r="A26" s="31" t="s">
        <v>17</v>
      </c>
      <c r="B26" s="133"/>
      <c r="C26" s="27" t="s">
        <v>38</v>
      </c>
      <c r="D26" s="28" t="s">
        <v>114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15000</v>
      </c>
      <c r="K26" s="12">
        <f t="shared" si="0"/>
        <v>15000</v>
      </c>
    </row>
    <row r="27" spans="1:11">
      <c r="A27" s="31" t="s">
        <v>17</v>
      </c>
      <c r="B27" s="133"/>
      <c r="C27" s="27" t="s">
        <v>44</v>
      </c>
      <c r="D27" s="28" t="s">
        <v>45</v>
      </c>
      <c r="E27" s="39" t="s">
        <v>20</v>
      </c>
      <c r="F27" s="39" t="s">
        <v>20</v>
      </c>
      <c r="G27" s="28"/>
      <c r="H27" s="28">
        <v>1</v>
      </c>
      <c r="I27" s="28">
        <v>1</v>
      </c>
      <c r="J27" s="30">
        <v>1200</v>
      </c>
      <c r="K27" s="12">
        <f t="shared" si="0"/>
        <v>1200</v>
      </c>
    </row>
    <row r="28" spans="1:11">
      <c r="A28" s="31" t="s">
        <v>17</v>
      </c>
      <c r="B28" s="133"/>
      <c r="C28" s="27" t="s">
        <v>30</v>
      </c>
      <c r="D28" s="28" t="s">
        <v>406</v>
      </c>
      <c r="E28" s="39" t="s">
        <v>20</v>
      </c>
      <c r="F28" s="39" t="s">
        <v>20</v>
      </c>
      <c r="G28" s="28"/>
      <c r="H28" s="28">
        <v>1</v>
      </c>
      <c r="I28" s="28">
        <v>1</v>
      </c>
      <c r="J28" s="30">
        <v>6500</v>
      </c>
      <c r="K28" s="12">
        <f t="shared" si="0"/>
        <v>6500</v>
      </c>
    </row>
    <row r="29" spans="1:11">
      <c r="A29" s="31" t="s">
        <v>17</v>
      </c>
      <c r="B29" s="133" t="s">
        <v>62</v>
      </c>
      <c r="C29" s="27" t="s">
        <v>336</v>
      </c>
      <c r="D29" s="28" t="s">
        <v>407</v>
      </c>
      <c r="E29" s="39" t="s">
        <v>20</v>
      </c>
      <c r="F29" s="39" t="s">
        <v>20</v>
      </c>
      <c r="G29" s="28"/>
      <c r="H29" s="28">
        <v>1</v>
      </c>
      <c r="I29" s="28">
        <v>1</v>
      </c>
      <c r="J29" s="30">
        <v>650</v>
      </c>
      <c r="K29" s="12">
        <f t="shared" si="0"/>
        <v>650</v>
      </c>
    </row>
    <row r="30" spans="1:11">
      <c r="A30" s="31" t="s">
        <v>17</v>
      </c>
      <c r="B30" s="133"/>
      <c r="C30" s="27" t="s">
        <v>255</v>
      </c>
      <c r="D30" s="28" t="s">
        <v>408</v>
      </c>
      <c r="E30" s="39" t="s">
        <v>20</v>
      </c>
      <c r="F30" s="39" t="s">
        <v>20</v>
      </c>
      <c r="G30" s="28">
        <v>1</v>
      </c>
      <c r="H30" s="28"/>
      <c r="I30" s="28">
        <v>1</v>
      </c>
      <c r="J30" s="30">
        <v>2500</v>
      </c>
      <c r="K30" s="12">
        <f t="shared" si="0"/>
        <v>2500</v>
      </c>
    </row>
    <row r="31" spans="1:11">
      <c r="A31" s="31" t="s">
        <v>17</v>
      </c>
      <c r="B31" s="133"/>
      <c r="C31" s="27" t="s">
        <v>253</v>
      </c>
      <c r="D31" s="28" t="s">
        <v>41</v>
      </c>
      <c r="E31" s="39" t="s">
        <v>20</v>
      </c>
      <c r="F31" s="39" t="s">
        <v>20</v>
      </c>
      <c r="G31" s="28">
        <v>1</v>
      </c>
      <c r="H31" s="28"/>
      <c r="I31" s="28">
        <v>1</v>
      </c>
      <c r="J31" s="30">
        <v>2500</v>
      </c>
      <c r="K31" s="12">
        <f t="shared" si="0"/>
        <v>2500</v>
      </c>
    </row>
    <row r="32" spans="1:11">
      <c r="A32" s="31" t="s">
        <v>17</v>
      </c>
      <c r="B32" s="133"/>
      <c r="C32" s="27" t="s">
        <v>369</v>
      </c>
      <c r="D32" s="28" t="s">
        <v>33</v>
      </c>
      <c r="E32" s="39" t="s">
        <v>20</v>
      </c>
      <c r="F32" s="39" t="s">
        <v>20</v>
      </c>
      <c r="G32" s="28">
        <v>1</v>
      </c>
      <c r="H32" s="28"/>
      <c r="I32" s="28">
        <v>1</v>
      </c>
      <c r="J32" s="30">
        <v>10000</v>
      </c>
      <c r="K32" s="12">
        <f t="shared" si="0"/>
        <v>10000</v>
      </c>
    </row>
    <row r="33" spans="1:11">
      <c r="A33" s="31" t="s">
        <v>17</v>
      </c>
      <c r="B33" s="133"/>
      <c r="C33" s="27" t="s">
        <v>336</v>
      </c>
      <c r="D33" s="28" t="s">
        <v>407</v>
      </c>
      <c r="E33" s="39" t="s">
        <v>20</v>
      </c>
      <c r="F33" s="39" t="s">
        <v>20</v>
      </c>
      <c r="G33" s="28">
        <v>1</v>
      </c>
      <c r="H33" s="28"/>
      <c r="I33" s="28">
        <v>1</v>
      </c>
      <c r="J33" s="30">
        <v>650</v>
      </c>
      <c r="K33" s="12">
        <f t="shared" si="0"/>
        <v>650</v>
      </c>
    </row>
    <row r="34" spans="1:11">
      <c r="A34" s="31" t="s">
        <v>17</v>
      </c>
      <c r="B34" s="133"/>
      <c r="C34" s="27" t="s">
        <v>336</v>
      </c>
      <c r="D34" s="28" t="s">
        <v>407</v>
      </c>
      <c r="E34" s="39" t="s">
        <v>20</v>
      </c>
      <c r="F34" s="39" t="s">
        <v>20</v>
      </c>
      <c r="G34" s="28">
        <v>1</v>
      </c>
      <c r="H34" s="28"/>
      <c r="I34" s="28">
        <v>1</v>
      </c>
      <c r="J34" s="30">
        <v>650</v>
      </c>
      <c r="K34" s="12">
        <f t="shared" si="0"/>
        <v>650</v>
      </c>
    </row>
    <row r="35" spans="1:11">
      <c r="A35" s="31" t="s">
        <v>17</v>
      </c>
      <c r="B35" s="133"/>
      <c r="C35" s="27" t="s">
        <v>369</v>
      </c>
      <c r="D35" s="28" t="s">
        <v>33</v>
      </c>
      <c r="E35" s="39" t="s">
        <v>20</v>
      </c>
      <c r="F35" s="39" t="s">
        <v>20</v>
      </c>
      <c r="G35" s="28">
        <v>1</v>
      </c>
      <c r="H35" s="28"/>
      <c r="I35" s="28">
        <v>1</v>
      </c>
      <c r="J35" s="30">
        <v>10000</v>
      </c>
      <c r="K35" s="12">
        <f t="shared" si="0"/>
        <v>10000</v>
      </c>
    </row>
    <row r="36" spans="1:11">
      <c r="A36" s="31" t="s">
        <v>17</v>
      </c>
      <c r="B36" s="133"/>
      <c r="C36" s="27" t="s">
        <v>336</v>
      </c>
      <c r="D36" s="28" t="s">
        <v>407</v>
      </c>
      <c r="E36" s="39" t="s">
        <v>20</v>
      </c>
      <c r="F36" s="39" t="s">
        <v>20</v>
      </c>
      <c r="G36" s="28">
        <v>1</v>
      </c>
      <c r="H36" s="28"/>
      <c r="I36" s="28">
        <v>1</v>
      </c>
      <c r="J36" s="30">
        <v>650</v>
      </c>
      <c r="K36" s="12">
        <f t="shared" si="0"/>
        <v>650</v>
      </c>
    </row>
    <row r="37" spans="1:11">
      <c r="A37" s="31" t="s">
        <v>17</v>
      </c>
      <c r="B37" s="133"/>
      <c r="C37" s="27" t="s">
        <v>255</v>
      </c>
      <c r="D37" s="28" t="s">
        <v>408</v>
      </c>
      <c r="E37" s="39" t="s">
        <v>20</v>
      </c>
      <c r="F37" s="39" t="s">
        <v>20</v>
      </c>
      <c r="G37" s="28">
        <v>1</v>
      </c>
      <c r="H37" s="28"/>
      <c r="I37" s="28">
        <v>1</v>
      </c>
      <c r="J37" s="30">
        <v>2500</v>
      </c>
      <c r="K37" s="12">
        <f t="shared" si="0"/>
        <v>2500</v>
      </c>
    </row>
    <row r="38" spans="1:11">
      <c r="A38" s="31" t="s">
        <v>17</v>
      </c>
      <c r="B38" s="133"/>
      <c r="C38" s="27" t="s">
        <v>369</v>
      </c>
      <c r="D38" s="28" t="s">
        <v>33</v>
      </c>
      <c r="E38" s="39" t="s">
        <v>20</v>
      </c>
      <c r="F38" s="39" t="s">
        <v>20</v>
      </c>
      <c r="G38" s="28">
        <v>1</v>
      </c>
      <c r="H38" s="28"/>
      <c r="I38" s="28">
        <v>1</v>
      </c>
      <c r="J38" s="30">
        <v>10000</v>
      </c>
      <c r="K38" s="12">
        <f t="shared" ref="K38:K59" si="1">J38*I38</f>
        <v>10000</v>
      </c>
    </row>
    <row r="39" spans="1:11">
      <c r="A39" s="31" t="s">
        <v>17</v>
      </c>
      <c r="B39" s="133" t="s">
        <v>98</v>
      </c>
      <c r="C39" s="27" t="s">
        <v>38</v>
      </c>
      <c r="D39" s="28" t="s">
        <v>134</v>
      </c>
      <c r="E39" s="39" t="s">
        <v>20</v>
      </c>
      <c r="F39" s="39" t="s">
        <v>20</v>
      </c>
      <c r="G39" s="28">
        <v>1</v>
      </c>
      <c r="H39" s="28"/>
      <c r="I39" s="28">
        <v>1</v>
      </c>
      <c r="J39" s="30">
        <v>15000</v>
      </c>
      <c r="K39" s="12">
        <f t="shared" si="1"/>
        <v>15000</v>
      </c>
    </row>
    <row r="40" spans="1:11">
      <c r="A40" s="31" t="s">
        <v>17</v>
      </c>
      <c r="B40" s="133"/>
      <c r="C40" s="27" t="s">
        <v>44</v>
      </c>
      <c r="D40" s="28" t="s">
        <v>45</v>
      </c>
      <c r="E40" s="39" t="s">
        <v>20</v>
      </c>
      <c r="F40" s="39" t="s">
        <v>20</v>
      </c>
      <c r="G40" s="28">
        <v>1</v>
      </c>
      <c r="H40" s="28"/>
      <c r="I40" s="28">
        <v>1</v>
      </c>
      <c r="J40" s="30">
        <v>1200</v>
      </c>
      <c r="K40" s="12">
        <f t="shared" si="1"/>
        <v>1200</v>
      </c>
    </row>
    <row r="41" spans="1:11">
      <c r="A41" s="31" t="s">
        <v>17</v>
      </c>
      <c r="B41" s="133"/>
      <c r="C41" s="27" t="s">
        <v>83</v>
      </c>
      <c r="D41" s="28" t="s">
        <v>84</v>
      </c>
      <c r="E41" s="39" t="s">
        <v>20</v>
      </c>
      <c r="F41" s="39" t="s">
        <v>20</v>
      </c>
      <c r="G41" s="28">
        <v>1</v>
      </c>
      <c r="H41" s="28"/>
      <c r="I41" s="28">
        <v>1</v>
      </c>
      <c r="J41" s="30">
        <v>6500</v>
      </c>
      <c r="K41" s="12">
        <f t="shared" si="1"/>
        <v>6500</v>
      </c>
    </row>
    <row r="42" spans="1:11">
      <c r="A42" s="31" t="s">
        <v>17</v>
      </c>
      <c r="B42" s="133"/>
      <c r="C42" s="27" t="s">
        <v>79</v>
      </c>
      <c r="D42" s="28" t="s">
        <v>297</v>
      </c>
      <c r="E42" s="39" t="s">
        <v>20</v>
      </c>
      <c r="F42" s="39" t="s">
        <v>20</v>
      </c>
      <c r="G42" s="28">
        <v>1</v>
      </c>
      <c r="H42" s="28"/>
      <c r="I42" s="28">
        <v>1</v>
      </c>
      <c r="J42" s="30">
        <v>45000</v>
      </c>
      <c r="K42" s="12">
        <f t="shared" si="1"/>
        <v>45000</v>
      </c>
    </row>
    <row r="43" spans="1:11">
      <c r="A43" s="31" t="s">
        <v>17</v>
      </c>
      <c r="B43" s="133"/>
      <c r="C43" s="27" t="s">
        <v>79</v>
      </c>
      <c r="D43" s="28" t="s">
        <v>297</v>
      </c>
      <c r="E43" s="39" t="s">
        <v>20</v>
      </c>
      <c r="F43" s="39" t="s">
        <v>20</v>
      </c>
      <c r="G43" s="28"/>
      <c r="H43" s="28">
        <v>1</v>
      </c>
      <c r="I43" s="28">
        <v>1</v>
      </c>
      <c r="J43" s="30">
        <v>45000</v>
      </c>
      <c r="K43" s="12">
        <f t="shared" si="1"/>
        <v>45000</v>
      </c>
    </row>
    <row r="44" spans="1:11">
      <c r="A44" s="31" t="s">
        <v>17</v>
      </c>
      <c r="B44" s="133"/>
      <c r="C44" s="27" t="s">
        <v>92</v>
      </c>
      <c r="D44" s="28" t="s">
        <v>104</v>
      </c>
      <c r="E44" s="28" t="s">
        <v>409</v>
      </c>
      <c r="F44" s="39" t="s">
        <v>20</v>
      </c>
      <c r="G44" s="28">
        <v>1</v>
      </c>
      <c r="H44" s="28"/>
      <c r="I44" s="28">
        <v>1</v>
      </c>
      <c r="J44" s="30">
        <v>52000</v>
      </c>
      <c r="K44" s="12">
        <f t="shared" si="1"/>
        <v>52000</v>
      </c>
    </row>
    <row r="45" spans="1:11">
      <c r="A45" s="31" t="s">
        <v>17</v>
      </c>
      <c r="B45" s="133" t="s">
        <v>410</v>
      </c>
      <c r="C45" s="27" t="s">
        <v>282</v>
      </c>
      <c r="D45" s="28" t="s">
        <v>311</v>
      </c>
      <c r="E45" s="39" t="s">
        <v>20</v>
      </c>
      <c r="F45" s="28">
        <v>58524</v>
      </c>
      <c r="G45" s="28">
        <v>1</v>
      </c>
      <c r="H45" s="28"/>
      <c r="I45" s="28">
        <v>1</v>
      </c>
      <c r="J45" s="30">
        <v>45000</v>
      </c>
      <c r="K45" s="12">
        <f t="shared" si="1"/>
        <v>45000</v>
      </c>
    </row>
    <row r="46" spans="1:11">
      <c r="A46" s="31" t="s">
        <v>17</v>
      </c>
      <c r="B46" s="133"/>
      <c r="C46" s="27" t="s">
        <v>192</v>
      </c>
      <c r="D46" s="28" t="s">
        <v>33</v>
      </c>
      <c r="E46" s="39" t="s">
        <v>20</v>
      </c>
      <c r="F46" s="39" t="s">
        <v>20</v>
      </c>
      <c r="G46" s="28">
        <v>1</v>
      </c>
      <c r="H46" s="28"/>
      <c r="I46" s="28">
        <v>1</v>
      </c>
      <c r="J46" s="30">
        <v>65000</v>
      </c>
      <c r="K46" s="12">
        <f t="shared" si="1"/>
        <v>65000</v>
      </c>
    </row>
    <row r="47" spans="1:11">
      <c r="A47" s="31" t="s">
        <v>17</v>
      </c>
      <c r="B47" s="153" t="s">
        <v>69</v>
      </c>
      <c r="C47" s="27" t="s">
        <v>99</v>
      </c>
      <c r="D47" s="28" t="s">
        <v>302</v>
      </c>
      <c r="E47" s="39" t="s">
        <v>20</v>
      </c>
      <c r="F47" s="39" t="s">
        <v>20</v>
      </c>
      <c r="G47" s="28">
        <v>1</v>
      </c>
      <c r="H47" s="28"/>
      <c r="I47" s="28">
        <v>1</v>
      </c>
      <c r="J47" s="30">
        <v>38000</v>
      </c>
      <c r="K47" s="12">
        <f t="shared" si="1"/>
        <v>38000</v>
      </c>
    </row>
    <row r="48" spans="1:11">
      <c r="A48" s="31" t="s">
        <v>17</v>
      </c>
      <c r="B48" s="148"/>
      <c r="C48" s="27" t="s">
        <v>70</v>
      </c>
      <c r="D48" s="28" t="s">
        <v>33</v>
      </c>
      <c r="E48" s="39" t="s">
        <v>20</v>
      </c>
      <c r="F48" s="39" t="s">
        <v>20</v>
      </c>
      <c r="G48" s="28">
        <v>1</v>
      </c>
      <c r="H48" s="28"/>
      <c r="I48" s="28">
        <v>1</v>
      </c>
      <c r="J48" s="30">
        <v>14000</v>
      </c>
      <c r="K48" s="12">
        <f t="shared" si="1"/>
        <v>14000</v>
      </c>
    </row>
    <row r="49" spans="1:11">
      <c r="A49" s="31" t="s">
        <v>17</v>
      </c>
      <c r="B49" s="148"/>
      <c r="C49" s="27" t="s">
        <v>70</v>
      </c>
      <c r="D49" s="28" t="s">
        <v>33</v>
      </c>
      <c r="E49" s="39" t="s">
        <v>20</v>
      </c>
      <c r="F49" s="39" t="s">
        <v>20</v>
      </c>
      <c r="G49" s="28"/>
      <c r="H49" s="28">
        <v>1</v>
      </c>
      <c r="I49" s="28">
        <v>1</v>
      </c>
      <c r="J49" s="30">
        <v>14000</v>
      </c>
      <c r="K49" s="12">
        <f t="shared" si="1"/>
        <v>14000</v>
      </c>
    </row>
    <row r="50" spans="1:11">
      <c r="A50" s="31" t="s">
        <v>17</v>
      </c>
      <c r="B50" s="148"/>
      <c r="C50" s="27" t="s">
        <v>75</v>
      </c>
      <c r="D50" s="28" t="s">
        <v>318</v>
      </c>
      <c r="E50" s="39" t="s">
        <v>20</v>
      </c>
      <c r="F50" s="39" t="s">
        <v>20</v>
      </c>
      <c r="G50" s="28"/>
      <c r="H50" s="28">
        <v>1</v>
      </c>
      <c r="I50" s="28">
        <v>1</v>
      </c>
      <c r="J50" s="30">
        <v>6500</v>
      </c>
      <c r="K50" s="12">
        <f t="shared" si="1"/>
        <v>6500</v>
      </c>
    </row>
    <row r="51" spans="1:11" ht="15.75" thickBot="1">
      <c r="A51" s="32" t="s">
        <v>17</v>
      </c>
      <c r="B51" s="156"/>
      <c r="C51" s="34" t="s">
        <v>75</v>
      </c>
      <c r="D51" s="35" t="s">
        <v>33</v>
      </c>
      <c r="E51" s="40" t="s">
        <v>20</v>
      </c>
      <c r="F51" s="40" t="s">
        <v>20</v>
      </c>
      <c r="G51" s="35">
        <v>1</v>
      </c>
      <c r="H51" s="35"/>
      <c r="I51" s="35">
        <v>1</v>
      </c>
      <c r="J51" s="37">
        <v>6500</v>
      </c>
      <c r="K51" s="38">
        <f t="shared" si="1"/>
        <v>6500</v>
      </c>
    </row>
    <row r="52" spans="1:11">
      <c r="A52" s="69" t="s">
        <v>17</v>
      </c>
      <c r="B52" s="148" t="s">
        <v>69</v>
      </c>
      <c r="C52" s="70" t="s">
        <v>34</v>
      </c>
      <c r="D52" s="71" t="s">
        <v>33</v>
      </c>
      <c r="E52" s="76" t="s">
        <v>20</v>
      </c>
      <c r="F52" s="76" t="s">
        <v>20</v>
      </c>
      <c r="G52" s="71">
        <v>1</v>
      </c>
      <c r="H52" s="71"/>
      <c r="I52" s="71">
        <v>1</v>
      </c>
      <c r="J52" s="73">
        <v>6500</v>
      </c>
      <c r="K52" s="74">
        <f t="shared" si="1"/>
        <v>6500</v>
      </c>
    </row>
    <row r="53" spans="1:11">
      <c r="A53" s="31" t="s">
        <v>17</v>
      </c>
      <c r="B53" s="148"/>
      <c r="C53" s="27" t="s">
        <v>253</v>
      </c>
      <c r="D53" s="28" t="s">
        <v>41</v>
      </c>
      <c r="E53" s="39" t="s">
        <v>20</v>
      </c>
      <c r="F53" s="39" t="s">
        <v>20</v>
      </c>
      <c r="G53" s="28">
        <v>1</v>
      </c>
      <c r="H53" s="28"/>
      <c r="I53" s="28">
        <v>1</v>
      </c>
      <c r="J53" s="30">
        <v>2500</v>
      </c>
      <c r="K53" s="12">
        <f t="shared" si="1"/>
        <v>2500</v>
      </c>
    </row>
    <row r="54" spans="1:11">
      <c r="A54" s="31" t="s">
        <v>17</v>
      </c>
      <c r="B54" s="149"/>
      <c r="C54" s="27" t="s">
        <v>411</v>
      </c>
      <c r="D54" s="28" t="s">
        <v>33</v>
      </c>
      <c r="E54" s="39" t="s">
        <v>20</v>
      </c>
      <c r="F54" s="39" t="s">
        <v>20</v>
      </c>
      <c r="G54" s="28">
        <v>1</v>
      </c>
      <c r="H54" s="28"/>
      <c r="I54" s="28">
        <v>1</v>
      </c>
      <c r="J54" s="30">
        <v>15500</v>
      </c>
      <c r="K54" s="12">
        <f t="shared" si="1"/>
        <v>15500</v>
      </c>
    </row>
    <row r="55" spans="1:11">
      <c r="A55" s="31" t="s">
        <v>17</v>
      </c>
      <c r="B55" s="153" t="s">
        <v>49</v>
      </c>
      <c r="C55" s="27" t="s">
        <v>50</v>
      </c>
      <c r="D55" s="28" t="s">
        <v>26</v>
      </c>
      <c r="E55" s="28" t="s">
        <v>379</v>
      </c>
      <c r="F55" s="28">
        <v>31600848</v>
      </c>
      <c r="G55" s="28">
        <v>1</v>
      </c>
      <c r="H55" s="28"/>
      <c r="I55" s="28">
        <v>1</v>
      </c>
      <c r="J55" s="30">
        <v>250000</v>
      </c>
      <c r="K55" s="12">
        <f t="shared" si="1"/>
        <v>250000</v>
      </c>
    </row>
    <row r="56" spans="1:11">
      <c r="A56" s="31" t="s">
        <v>17</v>
      </c>
      <c r="B56" s="148"/>
      <c r="C56" s="27" t="s">
        <v>28</v>
      </c>
      <c r="D56" s="28" t="s">
        <v>26</v>
      </c>
      <c r="E56" s="28" t="s">
        <v>412</v>
      </c>
      <c r="F56" s="28">
        <v>44713093</v>
      </c>
      <c r="G56" s="28">
        <v>1</v>
      </c>
      <c r="H56" s="28"/>
      <c r="I56" s="28">
        <v>1</v>
      </c>
      <c r="J56" s="30">
        <v>250000</v>
      </c>
      <c r="K56" s="12">
        <f t="shared" si="1"/>
        <v>250000</v>
      </c>
    </row>
    <row r="57" spans="1:11">
      <c r="A57" s="31" t="s">
        <v>17</v>
      </c>
      <c r="B57" s="149"/>
      <c r="C57" s="27" t="s">
        <v>164</v>
      </c>
      <c r="D57" s="28" t="s">
        <v>413</v>
      </c>
      <c r="E57" s="39" t="s">
        <v>20</v>
      </c>
      <c r="F57" s="39" t="s">
        <v>20</v>
      </c>
      <c r="G57" s="28">
        <v>1</v>
      </c>
      <c r="H57" s="28"/>
      <c r="I57" s="28">
        <v>1</v>
      </c>
      <c r="J57" s="30">
        <v>2500</v>
      </c>
      <c r="K57" s="12">
        <f t="shared" si="1"/>
        <v>2500</v>
      </c>
    </row>
    <row r="58" spans="1:11">
      <c r="A58" s="31" t="s">
        <v>17</v>
      </c>
      <c r="B58" s="153" t="s">
        <v>380</v>
      </c>
      <c r="C58" s="27" t="s">
        <v>360</v>
      </c>
      <c r="D58" s="28" t="s">
        <v>414</v>
      </c>
      <c r="E58" s="39" t="s">
        <v>20</v>
      </c>
      <c r="F58" s="28" t="s">
        <v>415</v>
      </c>
      <c r="G58" s="28">
        <v>1</v>
      </c>
      <c r="H58" s="28"/>
      <c r="I58" s="28">
        <v>1</v>
      </c>
      <c r="J58" s="30">
        <v>450000</v>
      </c>
      <c r="K58" s="12">
        <f t="shared" si="1"/>
        <v>450000</v>
      </c>
    </row>
    <row r="59" spans="1:11" ht="15.75" thickBot="1">
      <c r="A59" s="32" t="s">
        <v>17</v>
      </c>
      <c r="B59" s="156"/>
      <c r="C59" s="34" t="s">
        <v>205</v>
      </c>
      <c r="D59" s="40" t="s">
        <v>20</v>
      </c>
      <c r="E59" s="40" t="s">
        <v>20</v>
      </c>
      <c r="F59" s="40" t="s">
        <v>20</v>
      </c>
      <c r="G59" s="35">
        <v>1</v>
      </c>
      <c r="H59" s="35"/>
      <c r="I59" s="35">
        <v>1</v>
      </c>
      <c r="J59" s="37">
        <v>450000</v>
      </c>
      <c r="K59" s="38">
        <f t="shared" si="1"/>
        <v>450000</v>
      </c>
    </row>
    <row r="61" spans="1:11" ht="16.5" thickBot="1">
      <c r="A61" s="1" t="s">
        <v>15</v>
      </c>
      <c r="B61" s="1"/>
      <c r="E61" s="2"/>
      <c r="F61" s="3"/>
      <c r="G61" s="4"/>
      <c r="H61" s="4"/>
      <c r="I61" s="4"/>
    </row>
    <row r="62" spans="1:11" ht="15.75" thickBot="1">
      <c r="A62" s="5"/>
      <c r="B62" s="5"/>
      <c r="E62" s="19"/>
      <c r="F62" s="3"/>
      <c r="G62" s="136" t="s">
        <v>16</v>
      </c>
      <c r="H62" s="137"/>
      <c r="I62" s="137"/>
      <c r="J62" s="137"/>
      <c r="K62" s="6">
        <f>SUM(I6:I59)</f>
        <v>54</v>
      </c>
    </row>
    <row r="63" spans="1:11">
      <c r="A63" s="25" t="s">
        <v>17</v>
      </c>
      <c r="B63" s="138" t="s">
        <v>18</v>
      </c>
      <c r="C63" s="139"/>
      <c r="E63" s="22"/>
      <c r="F63" s="3"/>
      <c r="G63" s="140" t="s">
        <v>19</v>
      </c>
      <c r="H63" s="141"/>
      <c r="I63" s="141"/>
      <c r="J63" s="141"/>
      <c r="K63" s="7">
        <f>SUM(K6:K59)</f>
        <v>2573900</v>
      </c>
    </row>
    <row r="64" spans="1:11" ht="15.75" thickBot="1">
      <c r="A64" s="8" t="s">
        <v>20</v>
      </c>
      <c r="B64" s="142" t="s">
        <v>21</v>
      </c>
      <c r="C64" s="143"/>
      <c r="E64" s="22"/>
      <c r="F64" s="3"/>
      <c r="G64" s="144" t="s">
        <v>22</v>
      </c>
      <c r="H64" s="145"/>
      <c r="I64" s="145"/>
      <c r="J64" s="145"/>
      <c r="K64" s="9">
        <f>K63*0.07</f>
        <v>180173.00000000003</v>
      </c>
    </row>
  </sheetData>
  <mergeCells count="32">
    <mergeCell ref="B63:C63"/>
    <mergeCell ref="G63:J63"/>
    <mergeCell ref="B64:C64"/>
    <mergeCell ref="G64:J64"/>
    <mergeCell ref="B45:B46"/>
    <mergeCell ref="B55:B57"/>
    <mergeCell ref="B58:B59"/>
    <mergeCell ref="G62:J62"/>
    <mergeCell ref="B47:B51"/>
    <mergeCell ref="B52:B54"/>
    <mergeCell ref="B6:B17"/>
    <mergeCell ref="B18:B19"/>
    <mergeCell ref="B20:B28"/>
    <mergeCell ref="B29:B38"/>
    <mergeCell ref="B39:B44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selection activeCell="N1" sqref="N1"/>
    </sheetView>
  </sheetViews>
  <sheetFormatPr defaultRowHeight="15"/>
  <cols>
    <col min="1" max="1" width="5.28515625" customWidth="1"/>
    <col min="2" max="2" width="7" customWidth="1"/>
    <col min="3" max="3" width="20.5703125" customWidth="1"/>
    <col min="4" max="4" width="14.42578125" customWidth="1"/>
    <col min="6" max="6" width="10" bestFit="1" customWidth="1"/>
    <col min="7" max="7" width="4.42578125" customWidth="1"/>
    <col min="8" max="8" width="3.5703125" customWidth="1"/>
    <col min="9" max="9" width="4.7109375" customWidth="1"/>
    <col min="10" max="10" width="9.5703125" style="13" bestFit="1" customWidth="1"/>
    <col min="11" max="11" width="10.5703125" bestFit="1" customWidth="1"/>
  </cols>
  <sheetData>
    <row r="1" spans="1:12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  <c r="L1" s="10"/>
    </row>
    <row r="2" spans="1:12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42132</v>
      </c>
      <c r="K2" s="180"/>
      <c r="L2" s="10"/>
    </row>
    <row r="3" spans="1:12">
      <c r="A3" s="167" t="s">
        <v>2</v>
      </c>
      <c r="B3" s="168"/>
      <c r="C3" s="168"/>
      <c r="D3" s="168"/>
      <c r="E3" s="168"/>
      <c r="F3" s="169" t="s">
        <v>416</v>
      </c>
      <c r="G3" s="170"/>
      <c r="H3" s="170"/>
      <c r="I3" s="170"/>
      <c r="J3" s="170"/>
      <c r="K3" s="171"/>
      <c r="L3" s="10"/>
    </row>
    <row r="4" spans="1:12" ht="20.2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  <c r="L4" s="10"/>
    </row>
    <row r="5" spans="1:12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  <c r="L5" s="10"/>
    </row>
    <row r="6" spans="1:12">
      <c r="A6" s="31" t="s">
        <v>17</v>
      </c>
      <c r="B6" s="153" t="s">
        <v>49</v>
      </c>
      <c r="C6" s="27" t="s">
        <v>336</v>
      </c>
      <c r="D6" s="28" t="s">
        <v>64</v>
      </c>
      <c r="E6" s="39" t="s">
        <v>20</v>
      </c>
      <c r="F6" s="28">
        <v>296863</v>
      </c>
      <c r="G6" s="28">
        <v>1</v>
      </c>
      <c r="H6" s="28"/>
      <c r="I6" s="28">
        <v>1</v>
      </c>
      <c r="J6" s="30">
        <v>650</v>
      </c>
      <c r="K6" s="12">
        <f t="shared" ref="K6:K29" si="0">J6*I6</f>
        <v>650</v>
      </c>
    </row>
    <row r="7" spans="1:12">
      <c r="A7" s="31" t="s">
        <v>17</v>
      </c>
      <c r="B7" s="148"/>
      <c r="C7" s="27" t="s">
        <v>417</v>
      </c>
      <c r="D7" s="28" t="s">
        <v>26</v>
      </c>
      <c r="E7" s="28" t="s">
        <v>352</v>
      </c>
      <c r="F7" s="28">
        <v>91005032</v>
      </c>
      <c r="G7" s="28">
        <v>1</v>
      </c>
      <c r="H7" s="28"/>
      <c r="I7" s="28">
        <v>1</v>
      </c>
      <c r="J7" s="30">
        <v>250000</v>
      </c>
      <c r="K7" s="12">
        <f t="shared" si="0"/>
        <v>250000</v>
      </c>
    </row>
    <row r="8" spans="1:12">
      <c r="A8" s="31" t="s">
        <v>17</v>
      </c>
      <c r="B8" s="148"/>
      <c r="C8" s="27" t="s">
        <v>168</v>
      </c>
      <c r="D8" s="28" t="s">
        <v>26</v>
      </c>
      <c r="E8" s="28" t="s">
        <v>27</v>
      </c>
      <c r="F8" s="28">
        <v>90503708</v>
      </c>
      <c r="G8" s="28">
        <v>1</v>
      </c>
      <c r="H8" s="28"/>
      <c r="I8" s="28">
        <v>1</v>
      </c>
      <c r="J8" s="30">
        <v>250000</v>
      </c>
      <c r="K8" s="12">
        <f t="shared" si="0"/>
        <v>250000</v>
      </c>
    </row>
    <row r="9" spans="1:12">
      <c r="A9" s="31" t="s">
        <v>17</v>
      </c>
      <c r="B9" s="148"/>
      <c r="C9" s="27" t="s">
        <v>347</v>
      </c>
      <c r="D9" s="28" t="s">
        <v>33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2500</v>
      </c>
      <c r="K9" s="12">
        <f t="shared" si="0"/>
        <v>2500</v>
      </c>
    </row>
    <row r="10" spans="1:12">
      <c r="A10" s="31" t="s">
        <v>17</v>
      </c>
      <c r="B10" s="148"/>
      <c r="C10" s="27" t="s">
        <v>44</v>
      </c>
      <c r="D10" s="28" t="s">
        <v>33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1200</v>
      </c>
      <c r="K10" s="12">
        <f t="shared" si="0"/>
        <v>1200</v>
      </c>
    </row>
    <row r="11" spans="1:12">
      <c r="A11" s="31" t="s">
        <v>17</v>
      </c>
      <c r="B11" s="148"/>
      <c r="C11" s="27" t="s">
        <v>34</v>
      </c>
      <c r="D11" s="28" t="s">
        <v>33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6500</v>
      </c>
      <c r="K11" s="12">
        <f t="shared" si="0"/>
        <v>6500</v>
      </c>
    </row>
    <row r="12" spans="1:12">
      <c r="A12" s="31" t="s">
        <v>17</v>
      </c>
      <c r="B12" s="148"/>
      <c r="C12" s="27" t="s">
        <v>44</v>
      </c>
      <c r="D12" s="28" t="s">
        <v>418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1200</v>
      </c>
      <c r="K12" s="12">
        <f t="shared" si="0"/>
        <v>1200</v>
      </c>
    </row>
    <row r="13" spans="1:12">
      <c r="A13" s="31" t="s">
        <v>17</v>
      </c>
      <c r="B13" s="148"/>
      <c r="C13" s="27" t="s">
        <v>44</v>
      </c>
      <c r="D13" s="28" t="s">
        <v>45</v>
      </c>
      <c r="E13" s="39" t="s">
        <v>20</v>
      </c>
      <c r="F13" s="39" t="s">
        <v>20</v>
      </c>
      <c r="G13" s="28"/>
      <c r="H13" s="28">
        <v>1</v>
      </c>
      <c r="I13" s="28">
        <v>1</v>
      </c>
      <c r="J13" s="30">
        <v>1200</v>
      </c>
      <c r="K13" s="12">
        <f t="shared" si="0"/>
        <v>1200</v>
      </c>
    </row>
    <row r="14" spans="1:12">
      <c r="A14" s="31" t="s">
        <v>17</v>
      </c>
      <c r="B14" s="148"/>
      <c r="C14" s="27" t="s">
        <v>164</v>
      </c>
      <c r="D14" s="28" t="s">
        <v>41</v>
      </c>
      <c r="E14" s="39" t="s">
        <v>20</v>
      </c>
      <c r="F14" s="39" t="s">
        <v>20</v>
      </c>
      <c r="G14" s="28"/>
      <c r="H14" s="28">
        <v>1</v>
      </c>
      <c r="I14" s="28">
        <v>1</v>
      </c>
      <c r="J14" s="30">
        <v>2500</v>
      </c>
      <c r="K14" s="12">
        <f t="shared" si="0"/>
        <v>2500</v>
      </c>
    </row>
    <row r="15" spans="1:12">
      <c r="A15" s="31" t="s">
        <v>17</v>
      </c>
      <c r="B15" s="149"/>
      <c r="C15" s="27" t="s">
        <v>192</v>
      </c>
      <c r="D15" s="28" t="s">
        <v>33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65000</v>
      </c>
      <c r="K15" s="12">
        <f t="shared" si="0"/>
        <v>65000</v>
      </c>
    </row>
    <row r="16" spans="1:12">
      <c r="A16" s="31" t="s">
        <v>17</v>
      </c>
      <c r="B16" s="133" t="s">
        <v>43</v>
      </c>
      <c r="C16" s="27" t="s">
        <v>228</v>
      </c>
      <c r="D16" s="28" t="s">
        <v>33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375000</v>
      </c>
      <c r="K16" s="12">
        <f t="shared" si="0"/>
        <v>375000</v>
      </c>
    </row>
    <row r="17" spans="1:11">
      <c r="A17" s="31" t="s">
        <v>17</v>
      </c>
      <c r="B17" s="133"/>
      <c r="C17" s="27" t="s">
        <v>38</v>
      </c>
      <c r="D17" s="28" t="s">
        <v>39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15000</v>
      </c>
      <c r="K17" s="12">
        <f t="shared" si="0"/>
        <v>15000</v>
      </c>
    </row>
    <row r="18" spans="1:11">
      <c r="A18" s="31" t="s">
        <v>17</v>
      </c>
      <c r="B18" s="133"/>
      <c r="C18" s="27" t="s">
        <v>419</v>
      </c>
      <c r="D18" s="28" t="s">
        <v>420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1400</v>
      </c>
      <c r="K18" s="12">
        <f t="shared" si="0"/>
        <v>1400</v>
      </c>
    </row>
    <row r="19" spans="1:11">
      <c r="A19" s="31" t="s">
        <v>17</v>
      </c>
      <c r="B19" s="133"/>
      <c r="C19" s="27" t="s">
        <v>47</v>
      </c>
      <c r="D19" s="28" t="s">
        <v>421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30000</v>
      </c>
      <c r="K19" s="12">
        <f t="shared" si="0"/>
        <v>30000</v>
      </c>
    </row>
    <row r="20" spans="1:11">
      <c r="A20" s="31" t="s">
        <v>17</v>
      </c>
      <c r="B20" s="133"/>
      <c r="C20" s="27" t="s">
        <v>44</v>
      </c>
      <c r="D20" s="28" t="s">
        <v>33</v>
      </c>
      <c r="E20" s="39" t="s">
        <v>20</v>
      </c>
      <c r="F20" s="39" t="s">
        <v>20</v>
      </c>
      <c r="G20" s="28">
        <v>1</v>
      </c>
      <c r="H20" s="28"/>
      <c r="I20" s="28">
        <v>1</v>
      </c>
      <c r="J20" s="30">
        <v>1200</v>
      </c>
      <c r="K20" s="12">
        <f t="shared" si="0"/>
        <v>1200</v>
      </c>
    </row>
    <row r="21" spans="1:11">
      <c r="A21" s="31" t="s">
        <v>17</v>
      </c>
      <c r="B21" s="133"/>
      <c r="C21" s="27" t="s">
        <v>518</v>
      </c>
      <c r="D21" s="28" t="s">
        <v>33</v>
      </c>
      <c r="E21" s="39" t="s">
        <v>20</v>
      </c>
      <c r="F21" s="39" t="s">
        <v>20</v>
      </c>
      <c r="G21" s="28">
        <v>1</v>
      </c>
      <c r="H21" s="28"/>
      <c r="I21" s="28">
        <v>1</v>
      </c>
      <c r="J21" s="30">
        <v>6500</v>
      </c>
      <c r="K21" s="12">
        <f t="shared" si="0"/>
        <v>6500</v>
      </c>
    </row>
    <row r="22" spans="1:11">
      <c r="A22" s="31" t="s">
        <v>17</v>
      </c>
      <c r="B22" s="153" t="s">
        <v>139</v>
      </c>
      <c r="C22" s="27" t="s">
        <v>140</v>
      </c>
      <c r="D22" s="28" t="s">
        <v>142</v>
      </c>
      <c r="E22" s="39" t="s">
        <v>20</v>
      </c>
      <c r="F22" s="28">
        <v>105201110</v>
      </c>
      <c r="G22" s="28">
        <v>1</v>
      </c>
      <c r="H22" s="28"/>
      <c r="I22" s="28">
        <v>1</v>
      </c>
      <c r="J22" s="30">
        <v>15000</v>
      </c>
      <c r="K22" s="12">
        <f t="shared" si="0"/>
        <v>15000</v>
      </c>
    </row>
    <row r="23" spans="1:11">
      <c r="A23" s="31" t="s">
        <v>17</v>
      </c>
      <c r="B23" s="148"/>
      <c r="C23" s="27" t="s">
        <v>34</v>
      </c>
      <c r="D23" s="28" t="s">
        <v>33</v>
      </c>
      <c r="E23" s="39" t="s">
        <v>20</v>
      </c>
      <c r="F23" s="39" t="s">
        <v>20</v>
      </c>
      <c r="G23" s="28">
        <v>1</v>
      </c>
      <c r="H23" s="28"/>
      <c r="I23" s="28">
        <v>1</v>
      </c>
      <c r="J23" s="30">
        <v>6500</v>
      </c>
      <c r="K23" s="12">
        <f t="shared" si="0"/>
        <v>6500</v>
      </c>
    </row>
    <row r="24" spans="1:11">
      <c r="A24" s="31" t="s">
        <v>17</v>
      </c>
      <c r="B24" s="148"/>
      <c r="C24" s="27" t="s">
        <v>44</v>
      </c>
      <c r="D24" s="28" t="s">
        <v>418</v>
      </c>
      <c r="E24" s="39" t="s">
        <v>20</v>
      </c>
      <c r="F24" s="39" t="s">
        <v>20</v>
      </c>
      <c r="G24" s="28">
        <v>1</v>
      </c>
      <c r="H24" s="28"/>
      <c r="I24" s="28">
        <v>1</v>
      </c>
      <c r="J24" s="30">
        <v>1200</v>
      </c>
      <c r="K24" s="12">
        <f t="shared" si="0"/>
        <v>1200</v>
      </c>
    </row>
    <row r="25" spans="1:11">
      <c r="A25" s="31" t="s">
        <v>17</v>
      </c>
      <c r="B25" s="148"/>
      <c r="C25" s="27" t="s">
        <v>387</v>
      </c>
      <c r="D25" s="28" t="s">
        <v>382</v>
      </c>
      <c r="E25" s="39" t="s">
        <v>20</v>
      </c>
      <c r="F25" s="39" t="s">
        <v>20</v>
      </c>
      <c r="G25" s="28">
        <v>1</v>
      </c>
      <c r="H25" s="28"/>
      <c r="I25" s="28">
        <v>1</v>
      </c>
      <c r="J25" s="30">
        <v>4500</v>
      </c>
      <c r="K25" s="12">
        <f t="shared" si="0"/>
        <v>4500</v>
      </c>
    </row>
    <row r="26" spans="1:11">
      <c r="A26" s="31" t="s">
        <v>17</v>
      </c>
      <c r="B26" s="149"/>
      <c r="C26" s="27" t="s">
        <v>399</v>
      </c>
      <c r="D26" s="28" t="s">
        <v>422</v>
      </c>
      <c r="E26" s="28" t="s">
        <v>423</v>
      </c>
      <c r="F26" s="28" t="s">
        <v>424</v>
      </c>
      <c r="G26" s="28">
        <v>1</v>
      </c>
      <c r="H26" s="28"/>
      <c r="I26" s="28">
        <v>1</v>
      </c>
      <c r="J26" s="30">
        <v>10000</v>
      </c>
      <c r="K26" s="12">
        <f t="shared" si="0"/>
        <v>10000</v>
      </c>
    </row>
    <row r="27" spans="1:11">
      <c r="A27" s="31" t="s">
        <v>17</v>
      </c>
      <c r="B27" s="133" t="s">
        <v>62</v>
      </c>
      <c r="C27" s="27" t="s">
        <v>83</v>
      </c>
      <c r="D27" s="28" t="s">
        <v>425</v>
      </c>
      <c r="E27" s="39" t="s">
        <v>20</v>
      </c>
      <c r="F27" s="28">
        <v>446080</v>
      </c>
      <c r="G27" s="28">
        <v>1</v>
      </c>
      <c r="H27" s="28"/>
      <c r="I27" s="28">
        <v>1</v>
      </c>
      <c r="J27" s="30">
        <v>6500</v>
      </c>
      <c r="K27" s="12">
        <f t="shared" si="0"/>
        <v>6500</v>
      </c>
    </row>
    <row r="28" spans="1:11">
      <c r="A28" s="31" t="s">
        <v>17</v>
      </c>
      <c r="B28" s="133"/>
      <c r="C28" s="27" t="s">
        <v>347</v>
      </c>
      <c r="D28" s="28" t="s">
        <v>426</v>
      </c>
      <c r="E28" s="39" t="s">
        <v>20</v>
      </c>
      <c r="F28" s="39" t="s">
        <v>20</v>
      </c>
      <c r="G28" s="28">
        <v>1</v>
      </c>
      <c r="H28" s="28"/>
      <c r="I28" s="28">
        <v>1</v>
      </c>
      <c r="J28" s="30">
        <v>2500</v>
      </c>
      <c r="K28" s="12">
        <f t="shared" si="0"/>
        <v>2500</v>
      </c>
    </row>
    <row r="29" spans="1:11" ht="15.75" thickBot="1">
      <c r="A29" s="32" t="s">
        <v>17</v>
      </c>
      <c r="B29" s="152"/>
      <c r="C29" s="34" t="s">
        <v>427</v>
      </c>
      <c r="D29" s="35" t="s">
        <v>428</v>
      </c>
      <c r="E29" s="35" t="s">
        <v>429</v>
      </c>
      <c r="F29" s="40" t="s">
        <v>20</v>
      </c>
      <c r="G29" s="35">
        <v>1</v>
      </c>
      <c r="H29" s="35"/>
      <c r="I29" s="35">
        <v>1</v>
      </c>
      <c r="J29" s="37">
        <v>1100</v>
      </c>
      <c r="K29" s="38">
        <f t="shared" si="0"/>
        <v>1100</v>
      </c>
    </row>
    <row r="31" spans="1:11" ht="16.5" thickBot="1">
      <c r="A31" s="1" t="s">
        <v>15</v>
      </c>
      <c r="B31" s="1"/>
      <c r="E31" s="2"/>
      <c r="F31" s="3"/>
      <c r="G31" s="4"/>
      <c r="H31" s="4"/>
      <c r="I31" s="4"/>
    </row>
    <row r="32" spans="1:11" ht="15.75" thickBot="1">
      <c r="A32" s="5"/>
      <c r="B32" s="5"/>
      <c r="E32" s="19"/>
      <c r="F32" s="3"/>
      <c r="G32" s="136" t="s">
        <v>16</v>
      </c>
      <c r="H32" s="137"/>
      <c r="I32" s="137"/>
      <c r="J32" s="137"/>
      <c r="K32" s="6">
        <f>SUM(I6:I29)</f>
        <v>24</v>
      </c>
    </row>
    <row r="33" spans="1:11">
      <c r="A33" s="25" t="s">
        <v>17</v>
      </c>
      <c r="B33" s="138" t="s">
        <v>18</v>
      </c>
      <c r="C33" s="139"/>
      <c r="E33" s="22"/>
      <c r="F33" s="3"/>
      <c r="G33" s="140" t="s">
        <v>19</v>
      </c>
      <c r="H33" s="141"/>
      <c r="I33" s="141"/>
      <c r="J33" s="141"/>
      <c r="K33" s="7">
        <f>SUM(K6:K29)</f>
        <v>1057150</v>
      </c>
    </row>
    <row r="34" spans="1:11" ht="15.75" thickBot="1">
      <c r="A34" s="8" t="s">
        <v>20</v>
      </c>
      <c r="B34" s="142" t="s">
        <v>21</v>
      </c>
      <c r="C34" s="143"/>
      <c r="E34" s="22"/>
      <c r="F34" s="3"/>
      <c r="G34" s="144" t="s">
        <v>22</v>
      </c>
      <c r="H34" s="145"/>
      <c r="I34" s="145"/>
      <c r="J34" s="145"/>
      <c r="K34" s="9">
        <f>K33*0.07</f>
        <v>74000.5</v>
      </c>
    </row>
  </sheetData>
  <mergeCells count="26">
    <mergeCell ref="B33:C33"/>
    <mergeCell ref="G33:J33"/>
    <mergeCell ref="B34:C34"/>
    <mergeCell ref="G34:J34"/>
    <mergeCell ref="B6:B15"/>
    <mergeCell ref="B16:B21"/>
    <mergeCell ref="B22:B26"/>
    <mergeCell ref="B27:B29"/>
    <mergeCell ref="G32:J3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activeCell="O1" sqref="O1"/>
    </sheetView>
  </sheetViews>
  <sheetFormatPr defaultRowHeight="15"/>
  <cols>
    <col min="1" max="1" width="5.85546875" customWidth="1"/>
    <col min="2" max="2" width="10.28515625" customWidth="1"/>
    <col min="3" max="3" width="19.140625" customWidth="1"/>
    <col min="4" max="4" width="10" customWidth="1"/>
    <col min="5" max="5" width="8.42578125" customWidth="1"/>
    <col min="6" max="6" width="10" customWidth="1"/>
    <col min="7" max="7" width="5" customWidth="1"/>
    <col min="8" max="8" width="4" customWidth="1"/>
    <col min="9" max="9" width="4.7109375" customWidth="1"/>
    <col min="10" max="10" width="9.5703125" style="13" bestFit="1" customWidth="1"/>
    <col min="11" max="11" width="10.5703125" bestFit="1" customWidth="1"/>
  </cols>
  <sheetData>
    <row r="1" spans="1:12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8"/>
      <c r="L1" s="10"/>
    </row>
    <row r="2" spans="1:12">
      <c r="A2" s="175" t="s">
        <v>0</v>
      </c>
      <c r="B2" s="176"/>
      <c r="C2" s="176"/>
      <c r="D2" s="189"/>
      <c r="E2" s="189"/>
      <c r="F2" s="189"/>
      <c r="G2" s="189"/>
      <c r="H2" s="178" t="s">
        <v>1</v>
      </c>
      <c r="I2" s="178"/>
      <c r="J2" s="179">
        <v>42132</v>
      </c>
      <c r="K2" s="180"/>
      <c r="L2" s="10"/>
    </row>
    <row r="3" spans="1:12">
      <c r="A3" s="184" t="s">
        <v>2</v>
      </c>
      <c r="B3" s="185"/>
      <c r="C3" s="185"/>
      <c r="D3" s="185"/>
      <c r="E3" s="185"/>
      <c r="F3" s="178" t="s">
        <v>430</v>
      </c>
      <c r="G3" s="178"/>
      <c r="H3" s="178"/>
      <c r="I3" s="178"/>
      <c r="J3" s="178"/>
      <c r="K3" s="183"/>
      <c r="L3" s="10"/>
    </row>
    <row r="4" spans="1:12" ht="24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  <c r="L4" s="10"/>
    </row>
    <row r="5" spans="1:12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  <c r="L5" s="10"/>
    </row>
    <row r="6" spans="1:12">
      <c r="A6" s="31" t="s">
        <v>17</v>
      </c>
      <c r="B6" s="153" t="s">
        <v>69</v>
      </c>
      <c r="C6" s="27" t="s">
        <v>34</v>
      </c>
      <c r="D6" s="28" t="s">
        <v>33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6500</v>
      </c>
      <c r="K6" s="12">
        <f t="shared" ref="K6:K34" si="0">J6*I6</f>
        <v>6500</v>
      </c>
    </row>
    <row r="7" spans="1:12">
      <c r="A7" s="31" t="s">
        <v>17</v>
      </c>
      <c r="B7" s="148"/>
      <c r="C7" s="27" t="s">
        <v>99</v>
      </c>
      <c r="D7" s="28" t="s">
        <v>33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38000</v>
      </c>
      <c r="K7" s="12">
        <f t="shared" si="0"/>
        <v>38000</v>
      </c>
    </row>
    <row r="8" spans="1:12">
      <c r="A8" s="31" t="s">
        <v>17</v>
      </c>
      <c r="B8" s="148"/>
      <c r="C8" s="27" t="s">
        <v>75</v>
      </c>
      <c r="D8" s="28" t="s">
        <v>33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6500</v>
      </c>
      <c r="K8" s="12">
        <f t="shared" si="0"/>
        <v>6500</v>
      </c>
    </row>
    <row r="9" spans="1:12">
      <c r="A9" s="31" t="s">
        <v>17</v>
      </c>
      <c r="B9" s="148"/>
      <c r="C9" s="27" t="s">
        <v>431</v>
      </c>
      <c r="D9" s="28" t="s">
        <v>33</v>
      </c>
      <c r="E9" s="39" t="s">
        <v>20</v>
      </c>
      <c r="F9" s="39" t="s">
        <v>20</v>
      </c>
      <c r="G9" s="28"/>
      <c r="H9" s="28">
        <v>1</v>
      </c>
      <c r="I9" s="28">
        <v>1</v>
      </c>
      <c r="J9" s="30">
        <v>14000</v>
      </c>
      <c r="K9" s="12">
        <f t="shared" si="0"/>
        <v>14000</v>
      </c>
    </row>
    <row r="10" spans="1:12">
      <c r="A10" s="31" t="s">
        <v>17</v>
      </c>
      <c r="B10" s="148"/>
      <c r="C10" s="27" t="s">
        <v>253</v>
      </c>
      <c r="D10" s="28" t="s">
        <v>72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2500</v>
      </c>
      <c r="K10" s="12">
        <f t="shared" si="0"/>
        <v>2500</v>
      </c>
    </row>
    <row r="11" spans="1:12">
      <c r="A11" s="31" t="s">
        <v>17</v>
      </c>
      <c r="B11" s="148"/>
      <c r="C11" s="27" t="s">
        <v>253</v>
      </c>
      <c r="D11" s="28" t="s">
        <v>333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2500</v>
      </c>
      <c r="K11" s="12">
        <f t="shared" si="0"/>
        <v>2500</v>
      </c>
    </row>
    <row r="12" spans="1:12">
      <c r="A12" s="31" t="s">
        <v>17</v>
      </c>
      <c r="B12" s="148"/>
      <c r="C12" s="27" t="s">
        <v>32</v>
      </c>
      <c r="D12" s="28" t="s">
        <v>33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65000</v>
      </c>
      <c r="K12" s="12">
        <f t="shared" si="0"/>
        <v>65000</v>
      </c>
    </row>
    <row r="13" spans="1:12">
      <c r="A13" s="31" t="s">
        <v>17</v>
      </c>
      <c r="B13" s="148"/>
      <c r="C13" s="27" t="s">
        <v>942</v>
      </c>
      <c r="D13" s="28" t="s">
        <v>33</v>
      </c>
      <c r="E13" s="39" t="s">
        <v>20</v>
      </c>
      <c r="F13" s="39" t="s">
        <v>20</v>
      </c>
      <c r="G13" s="28"/>
      <c r="H13" s="28">
        <v>1</v>
      </c>
      <c r="I13" s="28">
        <v>1</v>
      </c>
      <c r="J13" s="30">
        <v>14000</v>
      </c>
      <c r="K13" s="12">
        <f t="shared" si="0"/>
        <v>14000</v>
      </c>
    </row>
    <row r="14" spans="1:12">
      <c r="A14" s="31" t="s">
        <v>17</v>
      </c>
      <c r="B14" s="148"/>
      <c r="C14" s="27" t="s">
        <v>99</v>
      </c>
      <c r="D14" s="28" t="s">
        <v>432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38000</v>
      </c>
      <c r="K14" s="12">
        <f t="shared" si="0"/>
        <v>38000</v>
      </c>
    </row>
    <row r="15" spans="1:12">
      <c r="A15" s="31" t="s">
        <v>17</v>
      </c>
      <c r="B15" s="148"/>
      <c r="C15" s="27" t="s">
        <v>71</v>
      </c>
      <c r="D15" s="28" t="s">
        <v>33</v>
      </c>
      <c r="E15" s="39" t="s">
        <v>20</v>
      </c>
      <c r="F15" s="39" t="s">
        <v>20</v>
      </c>
      <c r="G15" s="28"/>
      <c r="H15" s="28">
        <v>1</v>
      </c>
      <c r="I15" s="28">
        <v>1</v>
      </c>
      <c r="J15" s="30">
        <v>45000</v>
      </c>
      <c r="K15" s="12">
        <f t="shared" si="0"/>
        <v>45000</v>
      </c>
    </row>
    <row r="16" spans="1:12">
      <c r="A16" s="31" t="s">
        <v>17</v>
      </c>
      <c r="B16" s="148"/>
      <c r="C16" s="27" t="s">
        <v>44</v>
      </c>
      <c r="D16" s="28" t="s">
        <v>45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1200</v>
      </c>
      <c r="K16" s="12">
        <f t="shared" si="0"/>
        <v>1200</v>
      </c>
    </row>
    <row r="17" spans="1:11">
      <c r="A17" s="31" t="s">
        <v>17</v>
      </c>
      <c r="B17" s="148"/>
      <c r="C17" s="27" t="s">
        <v>83</v>
      </c>
      <c r="D17" s="28" t="s">
        <v>33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6500</v>
      </c>
      <c r="K17" s="12">
        <f t="shared" si="0"/>
        <v>6500</v>
      </c>
    </row>
    <row r="18" spans="1:11">
      <c r="A18" s="31" t="s">
        <v>17</v>
      </c>
      <c r="B18" s="149"/>
      <c r="C18" s="27" t="s">
        <v>79</v>
      </c>
      <c r="D18" s="28" t="s">
        <v>297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45000</v>
      </c>
      <c r="K18" s="12">
        <f t="shared" si="0"/>
        <v>45000</v>
      </c>
    </row>
    <row r="19" spans="1:11">
      <c r="A19" s="31" t="s">
        <v>17</v>
      </c>
      <c r="B19" s="133" t="s">
        <v>59</v>
      </c>
      <c r="C19" s="27" t="s">
        <v>60</v>
      </c>
      <c r="D19" s="28" t="s">
        <v>33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10000</v>
      </c>
      <c r="K19" s="12">
        <f t="shared" si="0"/>
        <v>10000</v>
      </c>
    </row>
    <row r="20" spans="1:11">
      <c r="A20" s="31" t="s">
        <v>17</v>
      </c>
      <c r="B20" s="133"/>
      <c r="C20" s="27" t="s">
        <v>61</v>
      </c>
      <c r="D20" s="28" t="s">
        <v>33</v>
      </c>
      <c r="E20" s="39" t="s">
        <v>20</v>
      </c>
      <c r="F20" s="39" t="s">
        <v>20</v>
      </c>
      <c r="G20" s="28">
        <v>1</v>
      </c>
      <c r="H20" s="28"/>
      <c r="I20" s="28">
        <v>1</v>
      </c>
      <c r="J20" s="30">
        <v>10000</v>
      </c>
      <c r="K20" s="12">
        <f t="shared" si="0"/>
        <v>10000</v>
      </c>
    </row>
    <row r="21" spans="1:11">
      <c r="A21" s="31" t="s">
        <v>17</v>
      </c>
      <c r="B21" s="133"/>
      <c r="C21" s="27" t="s">
        <v>34</v>
      </c>
      <c r="D21" s="28" t="s">
        <v>33</v>
      </c>
      <c r="E21" s="39" t="s">
        <v>20</v>
      </c>
      <c r="F21" s="39" t="s">
        <v>20</v>
      </c>
      <c r="G21" s="28">
        <v>1</v>
      </c>
      <c r="H21" s="28"/>
      <c r="I21" s="28">
        <v>1</v>
      </c>
      <c r="J21" s="30">
        <v>6500</v>
      </c>
      <c r="K21" s="12">
        <f t="shared" si="0"/>
        <v>6500</v>
      </c>
    </row>
    <row r="22" spans="1:11">
      <c r="A22" s="31" t="s">
        <v>17</v>
      </c>
      <c r="B22" s="153" t="s">
        <v>49</v>
      </c>
      <c r="C22" s="27" t="s">
        <v>50</v>
      </c>
      <c r="D22" s="28" t="s">
        <v>26</v>
      </c>
      <c r="E22" s="28" t="s">
        <v>433</v>
      </c>
      <c r="F22" s="28">
        <v>20062330194</v>
      </c>
      <c r="G22" s="28">
        <v>1</v>
      </c>
      <c r="H22" s="28"/>
      <c r="I22" s="28">
        <v>1</v>
      </c>
      <c r="J22" s="30">
        <v>250000</v>
      </c>
      <c r="K22" s="12">
        <f t="shared" si="0"/>
        <v>250000</v>
      </c>
    </row>
    <row r="23" spans="1:11">
      <c r="A23" s="31" t="s">
        <v>17</v>
      </c>
      <c r="B23" s="149"/>
      <c r="C23" s="27" t="s">
        <v>28</v>
      </c>
      <c r="D23" s="28" t="s">
        <v>26</v>
      </c>
      <c r="E23" s="39" t="s">
        <v>20</v>
      </c>
      <c r="F23" s="39" t="s">
        <v>20</v>
      </c>
      <c r="G23" s="28">
        <v>1</v>
      </c>
      <c r="H23" s="28"/>
      <c r="I23" s="28">
        <v>1</v>
      </c>
      <c r="J23" s="30">
        <v>250000</v>
      </c>
      <c r="K23" s="12">
        <f t="shared" si="0"/>
        <v>250000</v>
      </c>
    </row>
    <row r="24" spans="1:11">
      <c r="A24" s="31" t="s">
        <v>17</v>
      </c>
      <c r="B24" s="14" t="s">
        <v>380</v>
      </c>
      <c r="C24" s="27" t="s">
        <v>360</v>
      </c>
      <c r="D24" s="28" t="s">
        <v>414</v>
      </c>
      <c r="E24" s="39" t="s">
        <v>20</v>
      </c>
      <c r="F24" s="28" t="s">
        <v>434</v>
      </c>
      <c r="G24" s="28">
        <v>1</v>
      </c>
      <c r="H24" s="28"/>
      <c r="I24" s="28">
        <v>1</v>
      </c>
      <c r="J24" s="30">
        <v>250000</v>
      </c>
      <c r="K24" s="12">
        <f t="shared" si="0"/>
        <v>250000</v>
      </c>
    </row>
    <row r="25" spans="1:11">
      <c r="A25" s="31" t="s">
        <v>17</v>
      </c>
      <c r="B25" s="133" t="s">
        <v>43</v>
      </c>
      <c r="C25" s="27" t="s">
        <v>110</v>
      </c>
      <c r="D25" s="28" t="s">
        <v>33</v>
      </c>
      <c r="E25" s="39" t="s">
        <v>20</v>
      </c>
      <c r="F25" s="39" t="s">
        <v>20</v>
      </c>
      <c r="G25" s="28">
        <v>1</v>
      </c>
      <c r="H25" s="28"/>
      <c r="I25" s="28">
        <v>1</v>
      </c>
      <c r="J25" s="30">
        <v>4500</v>
      </c>
      <c r="K25" s="12">
        <f t="shared" si="0"/>
        <v>4500</v>
      </c>
    </row>
    <row r="26" spans="1:11">
      <c r="A26" s="31" t="s">
        <v>17</v>
      </c>
      <c r="B26" s="133"/>
      <c r="C26" s="27" t="s">
        <v>404</v>
      </c>
      <c r="D26" s="28" t="s">
        <v>112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200000</v>
      </c>
      <c r="K26" s="12">
        <f t="shared" si="0"/>
        <v>200000</v>
      </c>
    </row>
    <row r="27" spans="1:11">
      <c r="A27" s="31" t="s">
        <v>17</v>
      </c>
      <c r="B27" s="133"/>
      <c r="C27" s="27" t="s">
        <v>518</v>
      </c>
      <c r="D27" s="28" t="s">
        <v>356</v>
      </c>
      <c r="E27" s="28" t="s">
        <v>435</v>
      </c>
      <c r="F27" s="39" t="s">
        <v>20</v>
      </c>
      <c r="G27" s="28">
        <v>1</v>
      </c>
      <c r="H27" s="28"/>
      <c r="I27" s="28">
        <v>1</v>
      </c>
      <c r="J27" s="30">
        <v>6500</v>
      </c>
      <c r="K27" s="12">
        <f t="shared" si="0"/>
        <v>6500</v>
      </c>
    </row>
    <row r="28" spans="1:11">
      <c r="A28" s="31" t="s">
        <v>17</v>
      </c>
      <c r="B28" s="133"/>
      <c r="C28" s="27" t="s">
        <v>47</v>
      </c>
      <c r="D28" s="28" t="s">
        <v>33</v>
      </c>
      <c r="E28" s="39" t="s">
        <v>20</v>
      </c>
      <c r="F28" s="39" t="s">
        <v>20</v>
      </c>
      <c r="G28" s="28">
        <v>1</v>
      </c>
      <c r="H28" s="28"/>
      <c r="I28" s="28">
        <v>1</v>
      </c>
      <c r="J28" s="30">
        <v>30000</v>
      </c>
      <c r="K28" s="12">
        <f t="shared" si="0"/>
        <v>30000</v>
      </c>
    </row>
    <row r="29" spans="1:11">
      <c r="A29" s="31" t="s">
        <v>17</v>
      </c>
      <c r="B29" s="133"/>
      <c r="C29" s="27" t="s">
        <v>38</v>
      </c>
      <c r="D29" s="28" t="s">
        <v>114</v>
      </c>
      <c r="E29" s="39" t="s">
        <v>20</v>
      </c>
      <c r="F29" s="39" t="s">
        <v>20</v>
      </c>
      <c r="G29" s="28">
        <v>1</v>
      </c>
      <c r="H29" s="28"/>
      <c r="I29" s="28">
        <v>1</v>
      </c>
      <c r="J29" s="30">
        <v>15000</v>
      </c>
      <c r="K29" s="12">
        <f t="shared" si="0"/>
        <v>15000</v>
      </c>
    </row>
    <row r="30" spans="1:11">
      <c r="A30" s="31" t="s">
        <v>17</v>
      </c>
      <c r="B30" s="14" t="s">
        <v>165</v>
      </c>
      <c r="C30" s="27" t="s">
        <v>336</v>
      </c>
      <c r="D30" s="28" t="s">
        <v>64</v>
      </c>
      <c r="E30" s="39" t="s">
        <v>20</v>
      </c>
      <c r="F30" s="28">
        <v>297182</v>
      </c>
      <c r="G30" s="28">
        <v>1</v>
      </c>
      <c r="H30" s="28"/>
      <c r="I30" s="28">
        <v>1</v>
      </c>
      <c r="J30" s="30">
        <v>650</v>
      </c>
      <c r="K30" s="12">
        <f t="shared" si="0"/>
        <v>650</v>
      </c>
    </row>
    <row r="31" spans="1:11">
      <c r="A31" s="31" t="s">
        <v>17</v>
      </c>
      <c r="B31" s="153" t="s">
        <v>161</v>
      </c>
      <c r="C31" s="27" t="s">
        <v>140</v>
      </c>
      <c r="D31" s="28" t="s">
        <v>436</v>
      </c>
      <c r="E31" s="39" t="s">
        <v>20</v>
      </c>
      <c r="F31" s="39" t="s">
        <v>20</v>
      </c>
      <c r="G31" s="28">
        <v>1</v>
      </c>
      <c r="H31" s="28"/>
      <c r="I31" s="28">
        <v>1</v>
      </c>
      <c r="J31" s="30">
        <v>150000</v>
      </c>
      <c r="K31" s="12">
        <f t="shared" si="0"/>
        <v>150000</v>
      </c>
    </row>
    <row r="32" spans="1:11">
      <c r="A32" s="31" t="s">
        <v>17</v>
      </c>
      <c r="B32" s="148"/>
      <c r="C32" s="27" t="s">
        <v>387</v>
      </c>
      <c r="D32" s="28" t="s">
        <v>152</v>
      </c>
      <c r="E32" s="39" t="s">
        <v>20</v>
      </c>
      <c r="F32" s="28" t="s">
        <v>437</v>
      </c>
      <c r="G32" s="28">
        <v>1</v>
      </c>
      <c r="H32" s="28"/>
      <c r="I32" s="28">
        <v>1</v>
      </c>
      <c r="J32" s="30">
        <v>4500</v>
      </c>
      <c r="K32" s="12">
        <f t="shared" si="0"/>
        <v>4500</v>
      </c>
    </row>
    <row r="33" spans="1:11">
      <c r="A33" s="31" t="s">
        <v>17</v>
      </c>
      <c r="B33" s="148"/>
      <c r="C33" s="27" t="s">
        <v>32</v>
      </c>
      <c r="D33" s="28" t="s">
        <v>33</v>
      </c>
      <c r="E33" s="39" t="s">
        <v>20</v>
      </c>
      <c r="F33" s="39" t="s">
        <v>20</v>
      </c>
      <c r="G33" s="28">
        <v>1</v>
      </c>
      <c r="H33" s="28"/>
      <c r="I33" s="28">
        <v>1</v>
      </c>
      <c r="J33" s="30">
        <v>65000</v>
      </c>
      <c r="K33" s="12">
        <f t="shared" si="0"/>
        <v>65000</v>
      </c>
    </row>
    <row r="34" spans="1:11" ht="15.75" thickBot="1">
      <c r="A34" s="32" t="s">
        <v>17</v>
      </c>
      <c r="B34" s="156"/>
      <c r="C34" s="34" t="s">
        <v>34</v>
      </c>
      <c r="D34" s="35" t="s">
        <v>33</v>
      </c>
      <c r="E34" s="40" t="s">
        <v>20</v>
      </c>
      <c r="F34" s="40" t="s">
        <v>20</v>
      </c>
      <c r="G34" s="35">
        <v>1</v>
      </c>
      <c r="H34" s="35"/>
      <c r="I34" s="35">
        <v>1</v>
      </c>
      <c r="J34" s="37">
        <v>6500</v>
      </c>
      <c r="K34" s="38">
        <f t="shared" si="0"/>
        <v>6500</v>
      </c>
    </row>
    <row r="36" spans="1:11" ht="16.5" thickBot="1">
      <c r="A36" s="1" t="s">
        <v>15</v>
      </c>
      <c r="B36" s="1"/>
      <c r="E36" s="2"/>
      <c r="F36" s="3"/>
      <c r="G36" s="4"/>
      <c r="H36" s="4"/>
      <c r="I36" s="4"/>
    </row>
    <row r="37" spans="1:11" ht="15.75" thickBot="1">
      <c r="A37" s="5"/>
      <c r="B37" s="5"/>
      <c r="E37" s="19"/>
      <c r="F37" s="3"/>
      <c r="G37" s="136" t="s">
        <v>16</v>
      </c>
      <c r="H37" s="137"/>
      <c r="I37" s="137"/>
      <c r="J37" s="137"/>
      <c r="K37" s="6">
        <f>SUM(I6:I34)</f>
        <v>29</v>
      </c>
    </row>
    <row r="38" spans="1:11">
      <c r="A38" s="25" t="s">
        <v>17</v>
      </c>
      <c r="B38" s="138" t="s">
        <v>18</v>
      </c>
      <c r="C38" s="139"/>
      <c r="E38" s="22"/>
      <c r="F38" s="3"/>
      <c r="G38" s="140" t="s">
        <v>19</v>
      </c>
      <c r="H38" s="141"/>
      <c r="I38" s="141"/>
      <c r="J38" s="141"/>
      <c r="K38" s="7">
        <f>SUM(K6:K34)</f>
        <v>1543850</v>
      </c>
    </row>
    <row r="39" spans="1:11" ht="15.75" thickBot="1">
      <c r="A39" s="8" t="s">
        <v>20</v>
      </c>
      <c r="B39" s="142" t="s">
        <v>21</v>
      </c>
      <c r="C39" s="143"/>
      <c r="E39" s="22"/>
      <c r="F39" s="3"/>
      <c r="G39" s="144" t="s">
        <v>22</v>
      </c>
      <c r="H39" s="145"/>
      <c r="I39" s="145"/>
      <c r="J39" s="145"/>
      <c r="K39" s="9">
        <f>K38*0.07</f>
        <v>108069.50000000001</v>
      </c>
    </row>
  </sheetData>
  <mergeCells count="27">
    <mergeCell ref="G37:J37"/>
    <mergeCell ref="B38:C38"/>
    <mergeCell ref="G38:J38"/>
    <mergeCell ref="B39:C39"/>
    <mergeCell ref="G39:J39"/>
    <mergeCell ref="B6:B18"/>
    <mergeCell ref="B19:B21"/>
    <mergeCell ref="B22:B23"/>
    <mergeCell ref="B25:B29"/>
    <mergeCell ref="B31:B34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Q2" sqref="Q2"/>
    </sheetView>
  </sheetViews>
  <sheetFormatPr defaultRowHeight="15"/>
  <cols>
    <col min="1" max="1" width="5.28515625" customWidth="1"/>
    <col min="2" max="2" width="6.5703125" customWidth="1"/>
    <col min="3" max="3" width="19.140625" customWidth="1"/>
    <col min="4" max="4" width="10.140625" customWidth="1"/>
    <col min="5" max="5" width="8.5703125" customWidth="1"/>
    <col min="6" max="6" width="8" customWidth="1"/>
    <col min="7" max="7" width="4.28515625" customWidth="1"/>
    <col min="8" max="8" width="3.85546875" customWidth="1"/>
    <col min="9" max="9" width="4.28515625" customWidth="1"/>
    <col min="10" max="10" width="9.28515625" style="13" customWidth="1"/>
    <col min="11" max="11" width="8.5703125" customWidth="1"/>
  </cols>
  <sheetData>
    <row r="1" spans="1:12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  <c r="L1" s="10"/>
    </row>
    <row r="2" spans="1:12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42132</v>
      </c>
      <c r="K2" s="180"/>
      <c r="L2" s="10"/>
    </row>
    <row r="3" spans="1:12">
      <c r="A3" s="167" t="s">
        <v>2</v>
      </c>
      <c r="B3" s="168"/>
      <c r="C3" s="168"/>
      <c r="D3" s="168"/>
      <c r="E3" s="168"/>
      <c r="F3" s="181" t="s">
        <v>438</v>
      </c>
      <c r="G3" s="181"/>
      <c r="H3" s="181"/>
      <c r="I3" s="181"/>
      <c r="J3" s="181"/>
      <c r="K3" s="182"/>
      <c r="L3" s="10"/>
    </row>
    <row r="4" spans="1:12" ht="23.2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  <c r="L4" s="10"/>
    </row>
    <row r="5" spans="1:12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  <c r="L5" s="10"/>
    </row>
    <row r="6" spans="1:12">
      <c r="A6" s="31" t="s">
        <v>17</v>
      </c>
      <c r="B6" s="26" t="s">
        <v>17</v>
      </c>
      <c r="C6" s="27" t="s">
        <v>336</v>
      </c>
      <c r="D6" s="28" t="s">
        <v>439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650</v>
      </c>
      <c r="K6" s="12">
        <f t="shared" ref="K6:K21" si="0">J6*I6</f>
        <v>650</v>
      </c>
    </row>
    <row r="7" spans="1:12">
      <c r="A7" s="31" t="s">
        <v>17</v>
      </c>
      <c r="B7" s="26" t="s">
        <v>17</v>
      </c>
      <c r="C7" s="27" t="s">
        <v>44</v>
      </c>
      <c r="D7" s="28" t="s">
        <v>370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1200</v>
      </c>
      <c r="K7" s="12">
        <f t="shared" si="0"/>
        <v>1200</v>
      </c>
    </row>
    <row r="8" spans="1:12">
      <c r="A8" s="31" t="s">
        <v>17</v>
      </c>
      <c r="B8" s="26" t="s">
        <v>17</v>
      </c>
      <c r="C8" s="27" t="s">
        <v>32</v>
      </c>
      <c r="D8" s="28" t="s">
        <v>33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65000</v>
      </c>
      <c r="K8" s="12">
        <f t="shared" si="0"/>
        <v>65000</v>
      </c>
    </row>
    <row r="9" spans="1:12">
      <c r="A9" s="31" t="s">
        <v>17</v>
      </c>
      <c r="B9" s="26" t="s">
        <v>17</v>
      </c>
      <c r="C9" s="27" t="s">
        <v>83</v>
      </c>
      <c r="D9" s="28" t="s">
        <v>440</v>
      </c>
      <c r="E9" s="28" t="s">
        <v>440</v>
      </c>
      <c r="F9" s="28">
        <v>141211</v>
      </c>
      <c r="G9" s="28">
        <v>1</v>
      </c>
      <c r="H9" s="28"/>
      <c r="I9" s="28">
        <v>1</v>
      </c>
      <c r="J9" s="30">
        <v>6500</v>
      </c>
      <c r="K9" s="12">
        <f t="shared" si="0"/>
        <v>6500</v>
      </c>
    </row>
    <row r="10" spans="1:12">
      <c r="A10" s="31" t="s">
        <v>17</v>
      </c>
      <c r="B10" s="26" t="s">
        <v>17</v>
      </c>
      <c r="C10" s="27" t="s">
        <v>34</v>
      </c>
      <c r="D10" s="28" t="s">
        <v>33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6500</v>
      </c>
      <c r="K10" s="12">
        <f t="shared" si="0"/>
        <v>6500</v>
      </c>
    </row>
    <row r="11" spans="1:12">
      <c r="A11" s="31" t="s">
        <v>17</v>
      </c>
      <c r="B11" s="26" t="s">
        <v>17</v>
      </c>
      <c r="C11" s="27" t="s">
        <v>253</v>
      </c>
      <c r="D11" s="28" t="s">
        <v>41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2500</v>
      </c>
      <c r="K11" s="12">
        <f t="shared" si="0"/>
        <v>2500</v>
      </c>
    </row>
    <row r="12" spans="1:12">
      <c r="A12" s="31" t="s">
        <v>17</v>
      </c>
      <c r="B12" s="26" t="s">
        <v>17</v>
      </c>
      <c r="C12" s="27" t="s">
        <v>255</v>
      </c>
      <c r="D12" s="28" t="s">
        <v>441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2500</v>
      </c>
      <c r="K12" s="12">
        <f t="shared" si="0"/>
        <v>2500</v>
      </c>
    </row>
    <row r="13" spans="1:12">
      <c r="A13" s="31" t="s">
        <v>17</v>
      </c>
      <c r="B13" s="26" t="s">
        <v>17</v>
      </c>
      <c r="C13" s="27" t="s">
        <v>44</v>
      </c>
      <c r="D13" s="28" t="s">
        <v>33</v>
      </c>
      <c r="E13" s="39" t="s">
        <v>20</v>
      </c>
      <c r="F13" s="39" t="s">
        <v>20</v>
      </c>
      <c r="G13" s="28"/>
      <c r="H13" s="28">
        <v>1</v>
      </c>
      <c r="I13" s="28">
        <v>1</v>
      </c>
      <c r="J13" s="30">
        <v>1200</v>
      </c>
      <c r="K13" s="12">
        <f t="shared" si="0"/>
        <v>1200</v>
      </c>
    </row>
    <row r="14" spans="1:12">
      <c r="A14" s="31" t="s">
        <v>17</v>
      </c>
      <c r="B14" s="26" t="s">
        <v>17</v>
      </c>
      <c r="C14" s="27" t="s">
        <v>336</v>
      </c>
      <c r="D14" s="28" t="s">
        <v>442</v>
      </c>
      <c r="E14" s="28" t="s">
        <v>443</v>
      </c>
      <c r="F14" s="28">
        <v>29848</v>
      </c>
      <c r="G14" s="28">
        <v>1</v>
      </c>
      <c r="H14" s="28"/>
      <c r="I14" s="28">
        <v>1</v>
      </c>
      <c r="J14" s="30">
        <v>650</v>
      </c>
      <c r="K14" s="12">
        <f t="shared" si="0"/>
        <v>650</v>
      </c>
    </row>
    <row r="15" spans="1:12">
      <c r="A15" s="31" t="s">
        <v>17</v>
      </c>
      <c r="B15" s="26" t="s">
        <v>17</v>
      </c>
      <c r="C15" s="27" t="s">
        <v>34</v>
      </c>
      <c r="D15" s="28" t="s">
        <v>33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6500</v>
      </c>
      <c r="K15" s="12">
        <f t="shared" si="0"/>
        <v>6500</v>
      </c>
    </row>
    <row r="16" spans="1:12">
      <c r="A16" s="31" t="s">
        <v>17</v>
      </c>
      <c r="B16" s="26" t="s">
        <v>17</v>
      </c>
      <c r="C16" s="27" t="s">
        <v>83</v>
      </c>
      <c r="D16" s="28" t="s">
        <v>439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6500</v>
      </c>
      <c r="K16" s="12">
        <f t="shared" si="0"/>
        <v>6500</v>
      </c>
    </row>
    <row r="17" spans="1:11">
      <c r="A17" s="31" t="s">
        <v>17</v>
      </c>
      <c r="B17" s="26" t="s">
        <v>17</v>
      </c>
      <c r="C17" s="27" t="s">
        <v>468</v>
      </c>
      <c r="D17" s="28" t="s">
        <v>444</v>
      </c>
      <c r="E17" s="28" t="s">
        <v>445</v>
      </c>
      <c r="F17" s="39" t="s">
        <v>20</v>
      </c>
      <c r="G17" s="28">
        <v>1</v>
      </c>
      <c r="H17" s="28"/>
      <c r="I17" s="28">
        <v>1</v>
      </c>
      <c r="J17" s="30">
        <v>1200</v>
      </c>
      <c r="K17" s="12">
        <f t="shared" si="0"/>
        <v>1200</v>
      </c>
    </row>
    <row r="18" spans="1:11">
      <c r="A18" s="31" t="s">
        <v>17</v>
      </c>
      <c r="B18" s="26" t="s">
        <v>17</v>
      </c>
      <c r="C18" s="27" t="s">
        <v>943</v>
      </c>
      <c r="D18" s="28" t="s">
        <v>439</v>
      </c>
      <c r="E18" s="39" t="s">
        <v>20</v>
      </c>
      <c r="F18" s="39" t="s">
        <v>20</v>
      </c>
      <c r="G18" s="28"/>
      <c r="H18" s="28">
        <v>1</v>
      </c>
      <c r="I18" s="28">
        <v>1</v>
      </c>
      <c r="J18" s="30">
        <v>650</v>
      </c>
      <c r="K18" s="12">
        <f t="shared" si="0"/>
        <v>650</v>
      </c>
    </row>
    <row r="19" spans="1:11">
      <c r="A19" s="31" t="s">
        <v>17</v>
      </c>
      <c r="B19" s="26" t="s">
        <v>17</v>
      </c>
      <c r="C19" s="27" t="s">
        <v>38</v>
      </c>
      <c r="D19" s="28" t="s">
        <v>51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15000</v>
      </c>
      <c r="K19" s="12">
        <f t="shared" si="0"/>
        <v>15000</v>
      </c>
    </row>
    <row r="20" spans="1:11">
      <c r="A20" s="31" t="s">
        <v>17</v>
      </c>
      <c r="B20" s="26" t="s">
        <v>17</v>
      </c>
      <c r="C20" s="27" t="s">
        <v>446</v>
      </c>
      <c r="D20" s="28" t="s">
        <v>33</v>
      </c>
      <c r="E20" s="39" t="s">
        <v>20</v>
      </c>
      <c r="F20" s="39" t="s">
        <v>20</v>
      </c>
      <c r="G20" s="28">
        <v>1</v>
      </c>
      <c r="H20" s="28"/>
      <c r="I20" s="28">
        <v>1</v>
      </c>
      <c r="J20" s="30">
        <v>10000</v>
      </c>
      <c r="K20" s="12">
        <f t="shared" si="0"/>
        <v>10000</v>
      </c>
    </row>
    <row r="21" spans="1:11">
      <c r="A21" s="31" t="s">
        <v>17</v>
      </c>
      <c r="B21" s="26" t="s">
        <v>17</v>
      </c>
      <c r="C21" s="27" t="s">
        <v>32</v>
      </c>
      <c r="D21" s="28" t="s">
        <v>33</v>
      </c>
      <c r="E21" s="39" t="s">
        <v>20</v>
      </c>
      <c r="F21" s="39" t="s">
        <v>20</v>
      </c>
      <c r="G21" s="28"/>
      <c r="H21" s="28">
        <v>1</v>
      </c>
      <c r="I21" s="28">
        <v>1</v>
      </c>
      <c r="J21" s="30">
        <v>65000</v>
      </c>
      <c r="K21" s="12">
        <f t="shared" si="0"/>
        <v>65000</v>
      </c>
    </row>
    <row r="22" spans="1:11">
      <c r="A22" s="82"/>
      <c r="B22" s="82"/>
      <c r="C22" s="83"/>
      <c r="D22" s="84"/>
      <c r="E22" s="85"/>
      <c r="F22" s="85"/>
      <c r="G22" s="84"/>
      <c r="H22" s="84"/>
      <c r="I22" s="84"/>
      <c r="J22" s="86"/>
      <c r="K22" s="86"/>
    </row>
    <row r="23" spans="1:11" ht="16.5" thickBot="1">
      <c r="A23" s="1" t="s">
        <v>15</v>
      </c>
      <c r="B23" s="1"/>
      <c r="E23" s="2"/>
      <c r="F23" s="3"/>
      <c r="G23" s="4"/>
      <c r="H23" s="4"/>
      <c r="I23" s="4"/>
    </row>
    <row r="24" spans="1:11" ht="15.75" thickBot="1">
      <c r="A24" s="5"/>
      <c r="B24" s="5"/>
      <c r="E24" s="19"/>
      <c r="F24" s="3"/>
      <c r="G24" s="136" t="s">
        <v>16</v>
      </c>
      <c r="H24" s="137"/>
      <c r="I24" s="137"/>
      <c r="J24" s="137"/>
      <c r="K24" s="6">
        <f>SUM(I6:I21)</f>
        <v>16</v>
      </c>
    </row>
    <row r="25" spans="1:11">
      <c r="A25" s="25" t="s">
        <v>17</v>
      </c>
      <c r="B25" s="138" t="s">
        <v>18</v>
      </c>
      <c r="C25" s="139"/>
      <c r="E25" s="22"/>
      <c r="F25" s="3"/>
      <c r="G25" s="140" t="s">
        <v>19</v>
      </c>
      <c r="H25" s="141"/>
      <c r="I25" s="141"/>
      <c r="J25" s="141"/>
      <c r="K25" s="7">
        <f>SUM(K6:K21)</f>
        <v>191550</v>
      </c>
    </row>
    <row r="26" spans="1:11" ht="15.75" thickBot="1">
      <c r="A26" s="8" t="s">
        <v>20</v>
      </c>
      <c r="B26" s="142" t="s">
        <v>21</v>
      </c>
      <c r="C26" s="143"/>
      <c r="E26" s="22"/>
      <c r="F26" s="3"/>
      <c r="G26" s="144" t="s">
        <v>22</v>
      </c>
      <c r="H26" s="145"/>
      <c r="I26" s="145"/>
      <c r="J26" s="145"/>
      <c r="K26" s="9">
        <f>K25*0.07</f>
        <v>13408.500000000002</v>
      </c>
    </row>
  </sheetData>
  <mergeCells count="22">
    <mergeCell ref="G24:J24"/>
    <mergeCell ref="B25:C25"/>
    <mergeCell ref="G25:J25"/>
    <mergeCell ref="B26:C26"/>
    <mergeCell ref="G26:J26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44"/>
  <sheetViews>
    <sheetView workbookViewId="0">
      <selection activeCell="P1" sqref="P1"/>
    </sheetView>
  </sheetViews>
  <sheetFormatPr defaultRowHeight="15"/>
  <cols>
    <col min="1" max="1" width="5.42578125" customWidth="1"/>
    <col min="2" max="2" width="11.28515625" customWidth="1"/>
    <col min="3" max="3" width="19.28515625" customWidth="1"/>
    <col min="4" max="4" width="9.7109375" customWidth="1"/>
    <col min="5" max="5" width="10.28515625" customWidth="1"/>
    <col min="6" max="6" width="10.42578125" bestFit="1" customWidth="1"/>
    <col min="7" max="7" width="3.85546875" customWidth="1"/>
    <col min="8" max="8" width="4.140625" customWidth="1"/>
    <col min="9" max="9" width="4.28515625" customWidth="1"/>
    <col min="10" max="10" width="9.5703125" style="13" bestFit="1" customWidth="1"/>
    <col min="11" max="11" width="9" customWidth="1"/>
  </cols>
  <sheetData>
    <row r="1" spans="1:12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  <c r="L1" s="10"/>
    </row>
    <row r="2" spans="1:12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42132</v>
      </c>
      <c r="K2" s="180"/>
      <c r="L2" s="10"/>
    </row>
    <row r="3" spans="1:12">
      <c r="A3" s="167" t="s">
        <v>2</v>
      </c>
      <c r="B3" s="168"/>
      <c r="C3" s="168"/>
      <c r="D3" s="168"/>
      <c r="E3" s="168"/>
      <c r="F3" s="181" t="s">
        <v>447</v>
      </c>
      <c r="G3" s="181"/>
      <c r="H3" s="181"/>
      <c r="I3" s="181"/>
      <c r="J3" s="181"/>
      <c r="K3" s="182"/>
      <c r="L3" s="10"/>
    </row>
    <row r="4" spans="1:12" ht="22.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  <c r="L4" s="10"/>
    </row>
    <row r="5" spans="1:12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  <c r="L5" s="10"/>
    </row>
    <row r="6" spans="1:12">
      <c r="A6" s="31" t="s">
        <v>17</v>
      </c>
      <c r="B6" s="133" t="s">
        <v>43</v>
      </c>
      <c r="C6" s="27" t="s">
        <v>404</v>
      </c>
      <c r="D6" s="28" t="s">
        <v>112</v>
      </c>
      <c r="E6" s="28" t="s">
        <v>448</v>
      </c>
      <c r="F6" s="28" t="s">
        <v>449</v>
      </c>
      <c r="G6" s="28">
        <v>1</v>
      </c>
      <c r="H6" s="28"/>
      <c r="I6" s="28">
        <v>1</v>
      </c>
      <c r="J6" s="30">
        <v>200000</v>
      </c>
      <c r="K6" s="12">
        <f t="shared" ref="K6:K39" si="0">J6*I6</f>
        <v>200000</v>
      </c>
    </row>
    <row r="7" spans="1:12">
      <c r="A7" s="31" t="s">
        <v>17</v>
      </c>
      <c r="B7" s="133"/>
      <c r="C7" s="27" t="s">
        <v>518</v>
      </c>
      <c r="D7" s="28" t="s">
        <v>33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6500</v>
      </c>
      <c r="K7" s="12">
        <f t="shared" si="0"/>
        <v>6500</v>
      </c>
    </row>
    <row r="8" spans="1:12">
      <c r="A8" s="31" t="s">
        <v>17</v>
      </c>
      <c r="B8" s="133"/>
      <c r="C8" s="27" t="s">
        <v>110</v>
      </c>
      <c r="D8" s="28" t="s">
        <v>357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4500</v>
      </c>
      <c r="K8" s="12">
        <f t="shared" si="0"/>
        <v>4500</v>
      </c>
    </row>
    <row r="9" spans="1:12">
      <c r="A9" s="31" t="s">
        <v>17</v>
      </c>
      <c r="B9" s="133"/>
      <c r="C9" s="27" t="s">
        <v>228</v>
      </c>
      <c r="D9" s="28" t="s">
        <v>357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375000</v>
      </c>
      <c r="K9" s="12">
        <f t="shared" si="0"/>
        <v>375000</v>
      </c>
    </row>
    <row r="10" spans="1:12">
      <c r="A10" s="31" t="s">
        <v>17</v>
      </c>
      <c r="B10" s="133"/>
      <c r="C10" s="27" t="s">
        <v>38</v>
      </c>
      <c r="D10" s="28" t="s">
        <v>450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15000</v>
      </c>
      <c r="K10" s="12">
        <f t="shared" si="0"/>
        <v>15000</v>
      </c>
    </row>
    <row r="11" spans="1:12">
      <c r="A11" s="31" t="s">
        <v>17</v>
      </c>
      <c r="B11" s="133"/>
      <c r="C11" s="27" t="s">
        <v>44</v>
      </c>
      <c r="D11" s="28" t="s">
        <v>45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1200</v>
      </c>
      <c r="K11" s="12">
        <f t="shared" si="0"/>
        <v>1200</v>
      </c>
    </row>
    <row r="12" spans="1:12">
      <c r="A12" s="31" t="s">
        <v>17</v>
      </c>
      <c r="B12" s="133"/>
      <c r="C12" s="27" t="s">
        <v>47</v>
      </c>
      <c r="D12" s="28" t="s">
        <v>33</v>
      </c>
      <c r="E12" s="39" t="s">
        <v>20</v>
      </c>
      <c r="F12" s="39" t="s">
        <v>20</v>
      </c>
      <c r="G12" s="28"/>
      <c r="H12" s="28">
        <v>1</v>
      </c>
      <c r="I12" s="28">
        <v>1</v>
      </c>
      <c r="J12" s="30">
        <v>30000</v>
      </c>
      <c r="K12" s="12">
        <f t="shared" si="0"/>
        <v>30000</v>
      </c>
    </row>
    <row r="13" spans="1:12">
      <c r="A13" s="31" t="s">
        <v>17</v>
      </c>
      <c r="B13" s="133"/>
      <c r="C13" s="27" t="s">
        <v>47</v>
      </c>
      <c r="D13" s="28" t="s">
        <v>33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30000</v>
      </c>
      <c r="K13" s="12">
        <f t="shared" si="0"/>
        <v>30000</v>
      </c>
    </row>
    <row r="14" spans="1:12">
      <c r="A14" s="31" t="s">
        <v>17</v>
      </c>
      <c r="B14" s="153" t="s">
        <v>69</v>
      </c>
      <c r="C14" s="27" t="s">
        <v>75</v>
      </c>
      <c r="D14" s="28" t="s">
        <v>318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6500</v>
      </c>
      <c r="K14" s="12">
        <f t="shared" si="0"/>
        <v>6500</v>
      </c>
    </row>
    <row r="15" spans="1:12">
      <c r="A15" s="31" t="s">
        <v>17</v>
      </c>
      <c r="B15" s="148"/>
      <c r="C15" s="27" t="s">
        <v>71</v>
      </c>
      <c r="D15" s="28" t="s">
        <v>33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14000</v>
      </c>
      <c r="K15" s="12">
        <f t="shared" si="0"/>
        <v>14000</v>
      </c>
    </row>
    <row r="16" spans="1:12">
      <c r="A16" s="31" t="s">
        <v>17</v>
      </c>
      <c r="B16" s="148"/>
      <c r="C16" s="27" t="s">
        <v>253</v>
      </c>
      <c r="D16" s="28" t="s">
        <v>333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2500</v>
      </c>
      <c r="K16" s="12">
        <f t="shared" si="0"/>
        <v>2500</v>
      </c>
    </row>
    <row r="17" spans="1:11">
      <c r="A17" s="31" t="s">
        <v>17</v>
      </c>
      <c r="B17" s="148"/>
      <c r="C17" s="27" t="s">
        <v>44</v>
      </c>
      <c r="D17" s="28" t="s">
        <v>451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1200</v>
      </c>
      <c r="K17" s="12">
        <f t="shared" si="0"/>
        <v>1200</v>
      </c>
    </row>
    <row r="18" spans="1:11">
      <c r="A18" s="31" t="s">
        <v>17</v>
      </c>
      <c r="B18" s="148"/>
      <c r="C18" s="27" t="s">
        <v>99</v>
      </c>
      <c r="D18" s="28" t="s">
        <v>452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38000</v>
      </c>
      <c r="K18" s="12">
        <f t="shared" si="0"/>
        <v>38000</v>
      </c>
    </row>
    <row r="19" spans="1:11">
      <c r="A19" s="31" t="s">
        <v>17</v>
      </c>
      <c r="B19" s="148"/>
      <c r="C19" s="27" t="s">
        <v>255</v>
      </c>
      <c r="D19" s="28" t="s">
        <v>344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2500</v>
      </c>
      <c r="K19" s="12">
        <f t="shared" si="0"/>
        <v>2500</v>
      </c>
    </row>
    <row r="20" spans="1:11">
      <c r="A20" s="31" t="s">
        <v>17</v>
      </c>
      <c r="B20" s="148"/>
      <c r="C20" s="27" t="s">
        <v>34</v>
      </c>
      <c r="D20" s="28" t="s">
        <v>33</v>
      </c>
      <c r="E20" s="39" t="s">
        <v>20</v>
      </c>
      <c r="F20" s="39" t="s">
        <v>20</v>
      </c>
      <c r="G20" s="28">
        <v>1</v>
      </c>
      <c r="H20" s="28"/>
      <c r="I20" s="28">
        <v>1</v>
      </c>
      <c r="J20" s="30">
        <v>6500</v>
      </c>
      <c r="K20" s="12">
        <f t="shared" si="0"/>
        <v>6500</v>
      </c>
    </row>
    <row r="21" spans="1:11">
      <c r="A21" s="31" t="s">
        <v>17</v>
      </c>
      <c r="B21" s="148"/>
      <c r="C21" s="27" t="s">
        <v>411</v>
      </c>
      <c r="D21" s="28" t="s">
        <v>452</v>
      </c>
      <c r="E21" s="39" t="s">
        <v>20</v>
      </c>
      <c r="F21" s="39" t="s">
        <v>20</v>
      </c>
      <c r="G21" s="28">
        <v>1</v>
      </c>
      <c r="H21" s="28"/>
      <c r="I21" s="28">
        <v>1</v>
      </c>
      <c r="J21" s="30">
        <v>15500</v>
      </c>
      <c r="K21" s="12">
        <f t="shared" si="0"/>
        <v>15500</v>
      </c>
    </row>
    <row r="22" spans="1:11">
      <c r="A22" s="31" t="s">
        <v>17</v>
      </c>
      <c r="B22" s="148"/>
      <c r="C22" s="27" t="s">
        <v>32</v>
      </c>
      <c r="D22" s="28" t="s">
        <v>33</v>
      </c>
      <c r="E22" s="39" t="s">
        <v>20</v>
      </c>
      <c r="F22" s="39" t="s">
        <v>20</v>
      </c>
      <c r="G22" s="28">
        <v>1</v>
      </c>
      <c r="H22" s="28"/>
      <c r="I22" s="28">
        <v>1</v>
      </c>
      <c r="J22" s="30">
        <v>65000</v>
      </c>
      <c r="K22" s="12">
        <f t="shared" si="0"/>
        <v>65000</v>
      </c>
    </row>
    <row r="23" spans="1:11">
      <c r="A23" s="31" t="s">
        <v>17</v>
      </c>
      <c r="B23" s="149"/>
      <c r="C23" s="27" t="s">
        <v>70</v>
      </c>
      <c r="D23" s="28" t="s">
        <v>33</v>
      </c>
      <c r="E23" s="39" t="s">
        <v>20</v>
      </c>
      <c r="F23" s="39" t="s">
        <v>20</v>
      </c>
      <c r="G23" s="28">
        <v>1</v>
      </c>
      <c r="H23" s="28"/>
      <c r="I23" s="28">
        <v>1</v>
      </c>
      <c r="J23" s="30">
        <v>14000</v>
      </c>
      <c r="K23" s="12">
        <f t="shared" si="0"/>
        <v>14000</v>
      </c>
    </row>
    <row r="24" spans="1:11">
      <c r="A24" s="31" t="s">
        <v>17</v>
      </c>
      <c r="B24" s="153" t="s">
        <v>49</v>
      </c>
      <c r="C24" s="27" t="s">
        <v>28</v>
      </c>
      <c r="D24" s="28" t="s">
        <v>26</v>
      </c>
      <c r="E24" s="28" t="s">
        <v>27</v>
      </c>
      <c r="F24" s="28">
        <v>20013706022</v>
      </c>
      <c r="G24" s="28">
        <v>1</v>
      </c>
      <c r="H24" s="28"/>
      <c r="I24" s="28">
        <v>1</v>
      </c>
      <c r="J24" s="30">
        <v>250000</v>
      </c>
      <c r="K24" s="12">
        <f t="shared" si="0"/>
        <v>250000</v>
      </c>
    </row>
    <row r="25" spans="1:11">
      <c r="A25" s="31" t="s">
        <v>17</v>
      </c>
      <c r="B25" s="148"/>
      <c r="C25" s="27" t="s">
        <v>50</v>
      </c>
      <c r="D25" s="28" t="s">
        <v>26</v>
      </c>
      <c r="E25" s="28" t="s">
        <v>379</v>
      </c>
      <c r="F25" s="28">
        <v>31600683</v>
      </c>
      <c r="G25" s="28">
        <v>1</v>
      </c>
      <c r="H25" s="28"/>
      <c r="I25" s="28">
        <v>1</v>
      </c>
      <c r="J25" s="30">
        <v>250000</v>
      </c>
      <c r="K25" s="12">
        <f t="shared" si="0"/>
        <v>250000</v>
      </c>
    </row>
    <row r="26" spans="1:11">
      <c r="A26" s="31" t="s">
        <v>17</v>
      </c>
      <c r="B26" s="148"/>
      <c r="C26" s="27" t="s">
        <v>164</v>
      </c>
      <c r="D26" s="28" t="s">
        <v>344</v>
      </c>
      <c r="E26" s="39" t="s">
        <v>20</v>
      </c>
      <c r="F26" s="39" t="s">
        <v>20</v>
      </c>
      <c r="G26" s="28"/>
      <c r="H26" s="28">
        <v>1</v>
      </c>
      <c r="I26" s="28">
        <v>1</v>
      </c>
      <c r="J26" s="30">
        <v>2500</v>
      </c>
      <c r="K26" s="12">
        <f t="shared" si="0"/>
        <v>2500</v>
      </c>
    </row>
    <row r="27" spans="1:11">
      <c r="A27" s="31" t="s">
        <v>17</v>
      </c>
      <c r="B27" s="148"/>
      <c r="C27" s="27" t="s">
        <v>44</v>
      </c>
      <c r="D27" s="28" t="s">
        <v>45</v>
      </c>
      <c r="E27" s="39" t="s">
        <v>20</v>
      </c>
      <c r="F27" s="39" t="s">
        <v>20</v>
      </c>
      <c r="G27" s="28">
        <v>1</v>
      </c>
      <c r="H27" s="28"/>
      <c r="I27" s="28">
        <v>1</v>
      </c>
      <c r="J27" s="30">
        <v>1200</v>
      </c>
      <c r="K27" s="12">
        <f t="shared" si="0"/>
        <v>1200</v>
      </c>
    </row>
    <row r="28" spans="1:11">
      <c r="A28" s="31" t="s">
        <v>17</v>
      </c>
      <c r="B28" s="148"/>
      <c r="C28" s="27" t="s">
        <v>34</v>
      </c>
      <c r="D28" s="28" t="s">
        <v>33</v>
      </c>
      <c r="E28" s="39" t="s">
        <v>20</v>
      </c>
      <c r="F28" s="39" t="s">
        <v>20</v>
      </c>
      <c r="G28" s="28">
        <v>1</v>
      </c>
      <c r="H28" s="28"/>
      <c r="I28" s="28">
        <v>1</v>
      </c>
      <c r="J28" s="30">
        <v>6500</v>
      </c>
      <c r="K28" s="12">
        <f t="shared" si="0"/>
        <v>6500</v>
      </c>
    </row>
    <row r="29" spans="1:11">
      <c r="A29" s="31" t="s">
        <v>17</v>
      </c>
      <c r="B29" s="149"/>
      <c r="C29" s="27" t="s">
        <v>38</v>
      </c>
      <c r="D29" s="28" t="s">
        <v>114</v>
      </c>
      <c r="E29" s="39" t="s">
        <v>20</v>
      </c>
      <c r="F29" s="39" t="s">
        <v>20</v>
      </c>
      <c r="G29" s="28">
        <v>1</v>
      </c>
      <c r="H29" s="28"/>
      <c r="I29" s="28">
        <v>1</v>
      </c>
      <c r="J29" s="30">
        <v>15000</v>
      </c>
      <c r="K29" s="12">
        <f t="shared" si="0"/>
        <v>15000</v>
      </c>
    </row>
    <row r="30" spans="1:11">
      <c r="A30" s="31" t="s">
        <v>17</v>
      </c>
      <c r="B30" s="133" t="s">
        <v>165</v>
      </c>
      <c r="C30" s="27" t="s">
        <v>336</v>
      </c>
      <c r="D30" s="28" t="s">
        <v>64</v>
      </c>
      <c r="E30" s="39" t="s">
        <v>20</v>
      </c>
      <c r="F30" s="28">
        <v>138256</v>
      </c>
      <c r="G30" s="28">
        <v>1</v>
      </c>
      <c r="H30" s="28"/>
      <c r="I30" s="28">
        <v>1</v>
      </c>
      <c r="J30" s="30">
        <v>650</v>
      </c>
      <c r="K30" s="12">
        <f t="shared" si="0"/>
        <v>650</v>
      </c>
    </row>
    <row r="31" spans="1:11">
      <c r="A31" s="31" t="s">
        <v>17</v>
      </c>
      <c r="B31" s="133"/>
      <c r="C31" s="27" t="s">
        <v>446</v>
      </c>
      <c r="D31" s="28" t="s">
        <v>33</v>
      </c>
      <c r="E31" s="39" t="s">
        <v>20</v>
      </c>
      <c r="F31" s="39" t="s">
        <v>20</v>
      </c>
      <c r="G31" s="28">
        <v>1</v>
      </c>
      <c r="H31" s="28"/>
      <c r="I31" s="28">
        <v>1</v>
      </c>
      <c r="J31" s="30">
        <v>10000</v>
      </c>
      <c r="K31" s="12">
        <f t="shared" si="0"/>
        <v>10000</v>
      </c>
    </row>
    <row r="32" spans="1:11">
      <c r="A32" s="31" t="s">
        <v>17</v>
      </c>
      <c r="B32" s="133"/>
      <c r="C32" s="27" t="s">
        <v>164</v>
      </c>
      <c r="D32" s="28" t="s">
        <v>33</v>
      </c>
      <c r="E32" s="39" t="s">
        <v>20</v>
      </c>
      <c r="F32" s="39" t="s">
        <v>20</v>
      </c>
      <c r="G32" s="28">
        <v>1</v>
      </c>
      <c r="H32" s="28"/>
      <c r="I32" s="28">
        <v>1</v>
      </c>
      <c r="J32" s="30">
        <v>2500</v>
      </c>
      <c r="K32" s="12">
        <f t="shared" si="0"/>
        <v>2500</v>
      </c>
    </row>
    <row r="33" spans="1:11">
      <c r="A33" s="31" t="s">
        <v>17</v>
      </c>
      <c r="B33" s="133"/>
      <c r="C33" s="27" t="s">
        <v>427</v>
      </c>
      <c r="D33" s="28" t="s">
        <v>33</v>
      </c>
      <c r="E33" s="39" t="s">
        <v>20</v>
      </c>
      <c r="F33" s="39" t="s">
        <v>20</v>
      </c>
      <c r="G33" s="28">
        <v>1</v>
      </c>
      <c r="H33" s="28"/>
      <c r="I33" s="28">
        <v>1</v>
      </c>
      <c r="J33" s="30">
        <v>1100</v>
      </c>
      <c r="K33" s="12">
        <f t="shared" si="0"/>
        <v>1100</v>
      </c>
    </row>
    <row r="34" spans="1:11">
      <c r="A34" s="31" t="s">
        <v>17</v>
      </c>
      <c r="B34" s="133"/>
      <c r="C34" s="27" t="s">
        <v>336</v>
      </c>
      <c r="D34" s="28" t="s">
        <v>33</v>
      </c>
      <c r="E34" s="39" t="s">
        <v>20</v>
      </c>
      <c r="F34" s="39" t="s">
        <v>20</v>
      </c>
      <c r="G34" s="28">
        <v>1</v>
      </c>
      <c r="H34" s="28"/>
      <c r="I34" s="28">
        <v>1</v>
      </c>
      <c r="J34" s="30">
        <v>650</v>
      </c>
      <c r="K34" s="12">
        <f t="shared" si="0"/>
        <v>650</v>
      </c>
    </row>
    <row r="35" spans="1:11">
      <c r="A35" s="31" t="s">
        <v>17</v>
      </c>
      <c r="B35" s="133"/>
      <c r="C35" s="27" t="s">
        <v>446</v>
      </c>
      <c r="D35" s="28" t="s">
        <v>33</v>
      </c>
      <c r="E35" s="39" t="s">
        <v>20</v>
      </c>
      <c r="F35" s="39" t="s">
        <v>20</v>
      </c>
      <c r="G35" s="28">
        <v>1</v>
      </c>
      <c r="H35" s="28"/>
      <c r="I35" s="28">
        <v>1</v>
      </c>
      <c r="J35" s="30">
        <v>10000</v>
      </c>
      <c r="K35" s="12">
        <f t="shared" si="0"/>
        <v>10000</v>
      </c>
    </row>
    <row r="36" spans="1:11">
      <c r="A36" s="31" t="s">
        <v>17</v>
      </c>
      <c r="B36" s="133"/>
      <c r="C36" s="27" t="s">
        <v>164</v>
      </c>
      <c r="D36" s="28" t="s">
        <v>33</v>
      </c>
      <c r="E36" s="39" t="s">
        <v>20</v>
      </c>
      <c r="F36" s="39" t="s">
        <v>20</v>
      </c>
      <c r="G36" s="28">
        <v>1</v>
      </c>
      <c r="H36" s="28"/>
      <c r="I36" s="28">
        <v>1</v>
      </c>
      <c r="J36" s="30">
        <v>2500</v>
      </c>
      <c r="K36" s="12">
        <f t="shared" si="0"/>
        <v>2500</v>
      </c>
    </row>
    <row r="37" spans="1:11">
      <c r="A37" s="31" t="s">
        <v>17</v>
      </c>
      <c r="B37" s="153" t="s">
        <v>161</v>
      </c>
      <c r="C37" s="27" t="s">
        <v>140</v>
      </c>
      <c r="D37" s="28" t="s">
        <v>33</v>
      </c>
      <c r="E37" s="39" t="s">
        <v>20</v>
      </c>
      <c r="F37" s="39" t="s">
        <v>20</v>
      </c>
      <c r="G37" s="28">
        <v>1</v>
      </c>
      <c r="H37" s="28"/>
      <c r="I37" s="28">
        <v>1</v>
      </c>
      <c r="J37" s="30">
        <v>150000</v>
      </c>
      <c r="K37" s="12">
        <f t="shared" si="0"/>
        <v>150000</v>
      </c>
    </row>
    <row r="38" spans="1:11">
      <c r="A38" s="31" t="s">
        <v>17</v>
      </c>
      <c r="B38" s="149"/>
      <c r="C38" s="27" t="s">
        <v>34</v>
      </c>
      <c r="D38" s="28" t="s">
        <v>33</v>
      </c>
      <c r="E38" s="39" t="s">
        <v>20</v>
      </c>
      <c r="F38" s="39" t="s">
        <v>20</v>
      </c>
      <c r="G38" s="28">
        <v>1</v>
      </c>
      <c r="H38" s="28"/>
      <c r="I38" s="28">
        <v>1</v>
      </c>
      <c r="J38" s="30">
        <v>6500</v>
      </c>
      <c r="K38" s="12">
        <f t="shared" si="0"/>
        <v>6500</v>
      </c>
    </row>
    <row r="39" spans="1:11" ht="15.75" thickBot="1">
      <c r="A39" s="32" t="s">
        <v>17</v>
      </c>
      <c r="B39" s="43" t="s">
        <v>95</v>
      </c>
      <c r="C39" s="34" t="s">
        <v>79</v>
      </c>
      <c r="D39" s="35" t="s">
        <v>293</v>
      </c>
      <c r="E39" s="40" t="s">
        <v>20</v>
      </c>
      <c r="F39" s="40" t="s">
        <v>20</v>
      </c>
      <c r="G39" s="35">
        <v>1</v>
      </c>
      <c r="H39" s="35"/>
      <c r="I39" s="35">
        <v>1</v>
      </c>
      <c r="J39" s="37">
        <v>45000</v>
      </c>
      <c r="K39" s="38">
        <f t="shared" si="0"/>
        <v>45000</v>
      </c>
    </row>
    <row r="41" spans="1:11" ht="16.5" thickBot="1">
      <c r="A41" s="1" t="s">
        <v>15</v>
      </c>
      <c r="B41" s="1"/>
      <c r="E41" s="2"/>
      <c r="F41" s="3"/>
      <c r="G41" s="4"/>
      <c r="H41" s="4"/>
      <c r="I41" s="4"/>
    </row>
    <row r="42" spans="1:11" ht="15.75" thickBot="1">
      <c r="A42" s="5"/>
      <c r="B42" s="5"/>
      <c r="E42" s="19"/>
      <c r="F42" s="3"/>
      <c r="G42" s="136" t="s">
        <v>16</v>
      </c>
      <c r="H42" s="137"/>
      <c r="I42" s="137"/>
      <c r="J42" s="137"/>
      <c r="K42" s="6">
        <f>SUM(I6:I39)</f>
        <v>34</v>
      </c>
    </row>
    <row r="43" spans="1:11">
      <c r="A43" s="25" t="s">
        <v>17</v>
      </c>
      <c r="B43" s="138" t="s">
        <v>18</v>
      </c>
      <c r="C43" s="139"/>
      <c r="E43" s="22"/>
      <c r="F43" s="3"/>
      <c r="G43" s="140" t="s">
        <v>19</v>
      </c>
      <c r="H43" s="141"/>
      <c r="I43" s="141"/>
      <c r="J43" s="141"/>
      <c r="K43" s="7">
        <f>SUM(K6:K39)</f>
        <v>1582000</v>
      </c>
    </row>
    <row r="44" spans="1:11" ht="15.75" thickBot="1">
      <c r="A44" s="8" t="s">
        <v>20</v>
      </c>
      <c r="B44" s="142" t="s">
        <v>21</v>
      </c>
      <c r="C44" s="143"/>
      <c r="E44" s="22"/>
      <c r="F44" s="3"/>
      <c r="G44" s="144" t="s">
        <v>22</v>
      </c>
      <c r="H44" s="145"/>
      <c r="I44" s="145"/>
      <c r="J44" s="145"/>
      <c r="K44" s="9">
        <f>K43*0.07</f>
        <v>110740.00000000001</v>
      </c>
    </row>
  </sheetData>
  <mergeCells count="27">
    <mergeCell ref="B37:B38"/>
    <mergeCell ref="G42:J42"/>
    <mergeCell ref="B43:C43"/>
    <mergeCell ref="G43:J43"/>
    <mergeCell ref="B44:C44"/>
    <mergeCell ref="G44:J44"/>
    <mergeCell ref="B6:B13"/>
    <mergeCell ref="B14:B23"/>
    <mergeCell ref="B24:B29"/>
    <mergeCell ref="B30:B36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50"/>
  <sheetViews>
    <sheetView workbookViewId="0">
      <selection activeCell="P1" sqref="P1"/>
    </sheetView>
  </sheetViews>
  <sheetFormatPr defaultRowHeight="15"/>
  <cols>
    <col min="1" max="1" width="5.85546875" customWidth="1"/>
    <col min="2" max="2" width="13.7109375" customWidth="1"/>
    <col min="3" max="3" width="18.7109375" customWidth="1"/>
    <col min="4" max="4" width="10.85546875" bestFit="1" customWidth="1"/>
    <col min="5" max="5" width="10" bestFit="1" customWidth="1"/>
    <col min="6" max="6" width="8.7109375" bestFit="1" customWidth="1"/>
    <col min="7" max="8" width="4.42578125" customWidth="1"/>
    <col min="9" max="9" width="4.28515625" customWidth="1"/>
    <col min="10" max="10" width="8.140625" style="13" customWidth="1"/>
    <col min="11" max="11" width="8.42578125" customWidth="1"/>
  </cols>
  <sheetData>
    <row r="1" spans="1:12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  <c r="L1" s="10"/>
    </row>
    <row r="2" spans="1:12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42132</v>
      </c>
      <c r="K2" s="180"/>
      <c r="L2" s="10"/>
    </row>
    <row r="3" spans="1:12">
      <c r="A3" s="167" t="s">
        <v>2</v>
      </c>
      <c r="B3" s="168"/>
      <c r="C3" s="168"/>
      <c r="D3" s="168"/>
      <c r="E3" s="168"/>
      <c r="F3" s="181" t="s">
        <v>453</v>
      </c>
      <c r="G3" s="181"/>
      <c r="H3" s="181"/>
      <c r="I3" s="181"/>
      <c r="J3" s="181"/>
      <c r="K3" s="182"/>
      <c r="L3" s="10"/>
    </row>
    <row r="4" spans="1:12" ht="22.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  <c r="L4" s="10"/>
    </row>
    <row r="5" spans="1:12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  <c r="L5" s="10"/>
    </row>
    <row r="6" spans="1:12">
      <c r="A6" s="31" t="s">
        <v>17</v>
      </c>
      <c r="B6" s="133" t="s">
        <v>161</v>
      </c>
      <c r="C6" s="27" t="s">
        <v>140</v>
      </c>
      <c r="D6" s="28" t="s">
        <v>187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150000</v>
      </c>
      <c r="K6" s="12">
        <f t="shared" ref="K6:K45" si="0">J6*I6</f>
        <v>150000</v>
      </c>
    </row>
    <row r="7" spans="1:12">
      <c r="A7" s="31" t="s">
        <v>17</v>
      </c>
      <c r="B7" s="133"/>
      <c r="C7" s="27" t="s">
        <v>34</v>
      </c>
      <c r="D7" s="28" t="s">
        <v>33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6500</v>
      </c>
      <c r="K7" s="12">
        <f t="shared" si="0"/>
        <v>6500</v>
      </c>
    </row>
    <row r="8" spans="1:12">
      <c r="A8" s="31" t="s">
        <v>17</v>
      </c>
      <c r="B8" s="133"/>
      <c r="C8" s="27" t="s">
        <v>454</v>
      </c>
      <c r="D8" s="28" t="s">
        <v>33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65000</v>
      </c>
      <c r="K8" s="12">
        <f t="shared" si="0"/>
        <v>65000</v>
      </c>
    </row>
    <row r="9" spans="1:12">
      <c r="A9" s="31" t="s">
        <v>17</v>
      </c>
      <c r="B9" s="133"/>
      <c r="C9" s="27" t="s">
        <v>387</v>
      </c>
      <c r="D9" s="28" t="s">
        <v>152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4500</v>
      </c>
      <c r="K9" s="12">
        <f t="shared" si="0"/>
        <v>4500</v>
      </c>
    </row>
    <row r="10" spans="1:12">
      <c r="A10" s="31" t="s">
        <v>17</v>
      </c>
      <c r="B10" s="133"/>
      <c r="C10" s="27" t="s">
        <v>44</v>
      </c>
      <c r="D10" s="28" t="s">
        <v>45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1200</v>
      </c>
      <c r="K10" s="12">
        <f t="shared" si="0"/>
        <v>1200</v>
      </c>
    </row>
    <row r="11" spans="1:12">
      <c r="A11" s="31" t="s">
        <v>17</v>
      </c>
      <c r="B11" s="133"/>
      <c r="C11" s="27" t="s">
        <v>455</v>
      </c>
      <c r="D11" s="28" t="s">
        <v>152</v>
      </c>
      <c r="E11" s="28" t="s">
        <v>456</v>
      </c>
      <c r="F11" s="28" t="s">
        <v>457</v>
      </c>
      <c r="G11" s="28">
        <v>1</v>
      </c>
      <c r="H11" s="28"/>
      <c r="I11" s="28">
        <v>1</v>
      </c>
      <c r="J11" s="30">
        <v>10000</v>
      </c>
      <c r="K11" s="12">
        <f t="shared" si="0"/>
        <v>10000</v>
      </c>
    </row>
    <row r="12" spans="1:12">
      <c r="A12" s="31" t="s">
        <v>17</v>
      </c>
      <c r="B12" s="133"/>
      <c r="C12" s="27" t="s">
        <v>144</v>
      </c>
      <c r="D12" s="28" t="s">
        <v>145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7000</v>
      </c>
      <c r="K12" s="12">
        <f t="shared" si="0"/>
        <v>7000</v>
      </c>
    </row>
    <row r="13" spans="1:12">
      <c r="A13" s="31" t="s">
        <v>17</v>
      </c>
      <c r="B13" s="133"/>
      <c r="C13" s="27" t="s">
        <v>149</v>
      </c>
      <c r="D13" s="28" t="s">
        <v>150</v>
      </c>
      <c r="E13" s="39" t="s">
        <v>20</v>
      </c>
      <c r="F13" s="28">
        <v>2239</v>
      </c>
      <c r="G13" s="28">
        <v>1</v>
      </c>
      <c r="H13" s="28"/>
      <c r="I13" s="28">
        <v>1</v>
      </c>
      <c r="J13" s="30">
        <v>20000</v>
      </c>
      <c r="K13" s="12">
        <f t="shared" si="0"/>
        <v>20000</v>
      </c>
    </row>
    <row r="14" spans="1:12">
      <c r="A14" s="31" t="s">
        <v>17</v>
      </c>
      <c r="B14" s="133"/>
      <c r="C14" s="27" t="s">
        <v>146</v>
      </c>
      <c r="D14" s="28" t="s">
        <v>458</v>
      </c>
      <c r="E14" s="28" t="s">
        <v>148</v>
      </c>
      <c r="F14" s="28">
        <v>1241434</v>
      </c>
      <c r="G14" s="28">
        <v>1</v>
      </c>
      <c r="H14" s="28"/>
      <c r="I14" s="28">
        <v>1</v>
      </c>
      <c r="J14" s="30">
        <v>10000</v>
      </c>
      <c r="K14" s="12">
        <f t="shared" si="0"/>
        <v>10000</v>
      </c>
    </row>
    <row r="15" spans="1:12">
      <c r="A15" s="31" t="s">
        <v>17</v>
      </c>
      <c r="B15" s="133" t="s">
        <v>343</v>
      </c>
      <c r="C15" s="27" t="s">
        <v>34</v>
      </c>
      <c r="D15" s="28" t="s">
        <v>33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6500</v>
      </c>
      <c r="K15" s="12">
        <f t="shared" si="0"/>
        <v>6500</v>
      </c>
    </row>
    <row r="16" spans="1:12">
      <c r="A16" s="31" t="s">
        <v>17</v>
      </c>
      <c r="B16" s="133"/>
      <c r="C16" s="27" t="s">
        <v>44</v>
      </c>
      <c r="D16" s="28" t="s">
        <v>45</v>
      </c>
      <c r="E16" s="39" t="s">
        <v>20</v>
      </c>
      <c r="F16" s="39" t="s">
        <v>20</v>
      </c>
      <c r="G16" s="28"/>
      <c r="H16" s="28">
        <v>1</v>
      </c>
      <c r="I16" s="28">
        <v>1</v>
      </c>
      <c r="J16" s="30">
        <v>1200</v>
      </c>
      <c r="K16" s="12">
        <f t="shared" si="0"/>
        <v>1200</v>
      </c>
    </row>
    <row r="17" spans="1:11">
      <c r="A17" s="31" t="s">
        <v>17</v>
      </c>
      <c r="B17" s="133" t="s">
        <v>43</v>
      </c>
      <c r="C17" s="27" t="s">
        <v>38</v>
      </c>
      <c r="D17" s="28" t="s">
        <v>246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15000</v>
      </c>
      <c r="K17" s="12">
        <f t="shared" si="0"/>
        <v>15000</v>
      </c>
    </row>
    <row r="18" spans="1:11">
      <c r="A18" s="31" t="s">
        <v>17</v>
      </c>
      <c r="B18" s="133"/>
      <c r="C18" s="27" t="s">
        <v>228</v>
      </c>
      <c r="D18" s="28" t="s">
        <v>33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375000</v>
      </c>
      <c r="K18" s="12">
        <f t="shared" si="0"/>
        <v>375000</v>
      </c>
    </row>
    <row r="19" spans="1:11">
      <c r="A19" s="31" t="s">
        <v>17</v>
      </c>
      <c r="B19" s="133"/>
      <c r="C19" s="27" t="s">
        <v>110</v>
      </c>
      <c r="D19" s="28" t="s">
        <v>33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4500</v>
      </c>
      <c r="K19" s="12">
        <f t="shared" si="0"/>
        <v>4500</v>
      </c>
    </row>
    <row r="20" spans="1:11">
      <c r="A20" s="31" t="s">
        <v>17</v>
      </c>
      <c r="B20" s="133"/>
      <c r="C20" s="27" t="s">
        <v>518</v>
      </c>
      <c r="D20" s="28" t="s">
        <v>33</v>
      </c>
      <c r="E20" s="39" t="s">
        <v>20</v>
      </c>
      <c r="F20" s="39" t="s">
        <v>20</v>
      </c>
      <c r="G20" s="28">
        <v>1</v>
      </c>
      <c r="H20" s="28"/>
      <c r="I20" s="28">
        <v>1</v>
      </c>
      <c r="J20" s="30">
        <v>6500</v>
      </c>
      <c r="K20" s="12">
        <f t="shared" si="0"/>
        <v>6500</v>
      </c>
    </row>
    <row r="21" spans="1:11">
      <c r="A21" s="31" t="s">
        <v>17</v>
      </c>
      <c r="B21" s="133"/>
      <c r="C21" s="27" t="s">
        <v>404</v>
      </c>
      <c r="D21" s="28" t="s">
        <v>112</v>
      </c>
      <c r="E21" s="39" t="s">
        <v>20</v>
      </c>
      <c r="F21" s="39" t="s">
        <v>20</v>
      </c>
      <c r="G21" s="28">
        <v>1</v>
      </c>
      <c r="H21" s="28"/>
      <c r="I21" s="28">
        <v>1</v>
      </c>
      <c r="J21" s="30">
        <v>200000</v>
      </c>
      <c r="K21" s="12">
        <f t="shared" si="0"/>
        <v>200000</v>
      </c>
    </row>
    <row r="22" spans="1:11">
      <c r="A22" s="31" t="s">
        <v>17</v>
      </c>
      <c r="B22" s="133"/>
      <c r="C22" s="27" t="s">
        <v>44</v>
      </c>
      <c r="D22" s="28" t="s">
        <v>45</v>
      </c>
      <c r="E22" s="39" t="s">
        <v>20</v>
      </c>
      <c r="F22" s="39" t="s">
        <v>20</v>
      </c>
      <c r="G22" s="28">
        <v>1</v>
      </c>
      <c r="H22" s="28"/>
      <c r="I22" s="28">
        <v>1</v>
      </c>
      <c r="J22" s="30">
        <v>1200</v>
      </c>
      <c r="K22" s="12">
        <f t="shared" si="0"/>
        <v>1200</v>
      </c>
    </row>
    <row r="23" spans="1:11">
      <c r="A23" s="31" t="s">
        <v>17</v>
      </c>
      <c r="B23" s="133"/>
      <c r="C23" s="27" t="s">
        <v>47</v>
      </c>
      <c r="D23" s="28" t="s">
        <v>236</v>
      </c>
      <c r="E23" s="39" t="s">
        <v>20</v>
      </c>
      <c r="F23" s="39" t="s">
        <v>20</v>
      </c>
      <c r="G23" s="28">
        <v>1</v>
      </c>
      <c r="H23" s="28"/>
      <c r="I23" s="28">
        <v>1</v>
      </c>
      <c r="J23" s="30">
        <v>30000</v>
      </c>
      <c r="K23" s="12">
        <f t="shared" si="0"/>
        <v>30000</v>
      </c>
    </row>
    <row r="24" spans="1:11">
      <c r="A24" s="31" t="s">
        <v>17</v>
      </c>
      <c r="B24" s="14" t="s">
        <v>380</v>
      </c>
      <c r="C24" s="27" t="s">
        <v>360</v>
      </c>
      <c r="D24" s="28" t="s">
        <v>414</v>
      </c>
      <c r="E24" s="39" t="s">
        <v>20</v>
      </c>
      <c r="F24" s="28" t="s">
        <v>459</v>
      </c>
      <c r="G24" s="28"/>
      <c r="H24" s="28">
        <v>1</v>
      </c>
      <c r="I24" s="28">
        <v>1</v>
      </c>
      <c r="J24" s="30">
        <v>450000</v>
      </c>
      <c r="K24" s="12">
        <f t="shared" si="0"/>
        <v>450000</v>
      </c>
    </row>
    <row r="25" spans="1:11">
      <c r="A25" s="31" t="s">
        <v>17</v>
      </c>
      <c r="B25" s="133" t="s">
        <v>62</v>
      </c>
      <c r="C25" s="27" t="s">
        <v>336</v>
      </c>
      <c r="D25" s="28" t="s">
        <v>64</v>
      </c>
      <c r="E25" s="39" t="s">
        <v>20</v>
      </c>
      <c r="F25" s="28">
        <v>289828</v>
      </c>
      <c r="G25" s="28">
        <v>1</v>
      </c>
      <c r="H25" s="28"/>
      <c r="I25" s="28">
        <v>1</v>
      </c>
      <c r="J25" s="30">
        <v>650</v>
      </c>
      <c r="K25" s="12">
        <f t="shared" si="0"/>
        <v>650</v>
      </c>
    </row>
    <row r="26" spans="1:11">
      <c r="A26" s="31" t="s">
        <v>17</v>
      </c>
      <c r="B26" s="133"/>
      <c r="C26" s="27" t="s">
        <v>446</v>
      </c>
      <c r="D26" s="28" t="s">
        <v>33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10000</v>
      </c>
      <c r="K26" s="12">
        <f t="shared" si="0"/>
        <v>10000</v>
      </c>
    </row>
    <row r="27" spans="1:11">
      <c r="A27" s="31" t="s">
        <v>17</v>
      </c>
      <c r="B27" s="133"/>
      <c r="C27" s="27" t="s">
        <v>336</v>
      </c>
      <c r="D27" s="28" t="s">
        <v>460</v>
      </c>
      <c r="E27" s="39" t="s">
        <v>20</v>
      </c>
      <c r="F27" s="28">
        <v>1540119</v>
      </c>
      <c r="G27" s="28">
        <v>1</v>
      </c>
      <c r="H27" s="28"/>
      <c r="I27" s="28">
        <v>1</v>
      </c>
      <c r="J27" s="30">
        <v>650</v>
      </c>
      <c r="K27" s="12">
        <f t="shared" si="0"/>
        <v>650</v>
      </c>
    </row>
    <row r="28" spans="1:11">
      <c r="A28" s="31" t="s">
        <v>17</v>
      </c>
      <c r="B28" s="133"/>
      <c r="C28" s="27" t="s">
        <v>446</v>
      </c>
      <c r="D28" s="28" t="s">
        <v>33</v>
      </c>
      <c r="E28" s="39" t="s">
        <v>20</v>
      </c>
      <c r="F28" s="39" t="s">
        <v>20</v>
      </c>
      <c r="G28" s="28">
        <v>1</v>
      </c>
      <c r="H28" s="28"/>
      <c r="I28" s="28">
        <v>1</v>
      </c>
      <c r="J28" s="30">
        <v>10000</v>
      </c>
      <c r="K28" s="12">
        <f t="shared" si="0"/>
        <v>10000</v>
      </c>
    </row>
    <row r="29" spans="1:11">
      <c r="A29" s="31" t="s">
        <v>17</v>
      </c>
      <c r="B29" s="133" t="s">
        <v>1215</v>
      </c>
      <c r="C29" s="27" t="s">
        <v>936</v>
      </c>
      <c r="D29" s="28" t="s">
        <v>33</v>
      </c>
      <c r="E29" s="39" t="s">
        <v>20</v>
      </c>
      <c r="F29" s="39" t="s">
        <v>20</v>
      </c>
      <c r="G29" s="28">
        <v>1</v>
      </c>
      <c r="H29" s="28"/>
      <c r="I29" s="28">
        <v>1</v>
      </c>
      <c r="J29" s="30">
        <v>6500</v>
      </c>
      <c r="K29" s="12">
        <f t="shared" si="0"/>
        <v>6500</v>
      </c>
    </row>
    <row r="30" spans="1:11">
      <c r="A30" s="31" t="s">
        <v>17</v>
      </c>
      <c r="B30" s="133"/>
      <c r="C30" s="27" t="s">
        <v>75</v>
      </c>
      <c r="D30" s="28" t="s">
        <v>461</v>
      </c>
      <c r="E30" s="39" t="s">
        <v>20</v>
      </c>
      <c r="F30" s="39" t="s">
        <v>20</v>
      </c>
      <c r="G30" s="28">
        <v>1</v>
      </c>
      <c r="H30" s="28"/>
      <c r="I30" s="28">
        <v>1</v>
      </c>
      <c r="J30" s="30">
        <v>6500</v>
      </c>
      <c r="K30" s="12">
        <f t="shared" si="0"/>
        <v>6500</v>
      </c>
    </row>
    <row r="31" spans="1:11">
      <c r="A31" s="31" t="s">
        <v>17</v>
      </c>
      <c r="B31" s="133"/>
      <c r="C31" s="27" t="s">
        <v>99</v>
      </c>
      <c r="D31" s="28" t="s">
        <v>452</v>
      </c>
      <c r="E31" s="39" t="s">
        <v>20</v>
      </c>
      <c r="F31" s="39" t="s">
        <v>20</v>
      </c>
      <c r="G31" s="28">
        <v>1</v>
      </c>
      <c r="H31" s="28"/>
      <c r="I31" s="28">
        <v>1</v>
      </c>
      <c r="J31" s="30">
        <v>38000</v>
      </c>
      <c r="K31" s="12">
        <f t="shared" si="0"/>
        <v>38000</v>
      </c>
    </row>
    <row r="32" spans="1:11">
      <c r="A32" s="31" t="s">
        <v>17</v>
      </c>
      <c r="B32" s="133"/>
      <c r="C32" s="27" t="s">
        <v>99</v>
      </c>
      <c r="D32" s="28" t="s">
        <v>452</v>
      </c>
      <c r="E32" s="39" t="s">
        <v>20</v>
      </c>
      <c r="F32" s="39" t="s">
        <v>20</v>
      </c>
      <c r="G32" s="28">
        <v>1</v>
      </c>
      <c r="H32" s="28"/>
      <c r="I32" s="28">
        <v>1</v>
      </c>
      <c r="J32" s="30">
        <v>38000</v>
      </c>
      <c r="K32" s="12">
        <f t="shared" si="0"/>
        <v>38000</v>
      </c>
    </row>
    <row r="33" spans="1:11">
      <c r="A33" s="31" t="s">
        <v>17</v>
      </c>
      <c r="B33" s="133"/>
      <c r="C33" s="27" t="s">
        <v>332</v>
      </c>
      <c r="D33" s="28" t="s">
        <v>33</v>
      </c>
      <c r="E33" s="39" t="s">
        <v>20</v>
      </c>
      <c r="F33" s="39" t="s">
        <v>20</v>
      </c>
      <c r="G33" s="28">
        <v>1</v>
      </c>
      <c r="H33" s="28"/>
      <c r="I33" s="28">
        <v>1</v>
      </c>
      <c r="J33" s="30">
        <v>2500</v>
      </c>
      <c r="K33" s="12">
        <f t="shared" si="0"/>
        <v>2500</v>
      </c>
    </row>
    <row r="34" spans="1:11">
      <c r="A34" s="31" t="s">
        <v>17</v>
      </c>
      <c r="B34" s="133"/>
      <c r="C34" s="27" t="s">
        <v>70</v>
      </c>
      <c r="D34" s="28" t="s">
        <v>33</v>
      </c>
      <c r="E34" s="39" t="s">
        <v>20</v>
      </c>
      <c r="F34" s="39" t="s">
        <v>20</v>
      </c>
      <c r="G34" s="28">
        <v>1</v>
      </c>
      <c r="H34" s="28"/>
      <c r="I34" s="28">
        <v>1</v>
      </c>
      <c r="J34" s="30">
        <v>2500</v>
      </c>
      <c r="K34" s="12">
        <f t="shared" si="0"/>
        <v>2500</v>
      </c>
    </row>
    <row r="35" spans="1:11">
      <c r="A35" s="31" t="s">
        <v>17</v>
      </c>
      <c r="B35" s="133"/>
      <c r="C35" s="27" t="s">
        <v>164</v>
      </c>
      <c r="D35" s="28" t="s">
        <v>72</v>
      </c>
      <c r="E35" s="39" t="s">
        <v>20</v>
      </c>
      <c r="F35" s="39" t="s">
        <v>20</v>
      </c>
      <c r="G35" s="28">
        <v>1</v>
      </c>
      <c r="H35" s="28"/>
      <c r="I35" s="28">
        <v>1</v>
      </c>
      <c r="J35" s="30">
        <v>2500</v>
      </c>
      <c r="K35" s="12">
        <f t="shared" si="0"/>
        <v>2500</v>
      </c>
    </row>
    <row r="36" spans="1:11">
      <c r="A36" s="31" t="s">
        <v>17</v>
      </c>
      <c r="B36" s="133"/>
      <c r="C36" s="27" t="s">
        <v>75</v>
      </c>
      <c r="D36" s="28" t="s">
        <v>33</v>
      </c>
      <c r="E36" s="39" t="s">
        <v>20</v>
      </c>
      <c r="F36" s="39" t="s">
        <v>20</v>
      </c>
      <c r="G36" s="28">
        <v>1</v>
      </c>
      <c r="H36" s="28"/>
      <c r="I36" s="28">
        <v>1</v>
      </c>
      <c r="J36" s="30">
        <v>6500</v>
      </c>
      <c r="K36" s="12">
        <f t="shared" si="0"/>
        <v>6500</v>
      </c>
    </row>
    <row r="37" spans="1:11">
      <c r="A37" s="31" t="s">
        <v>17</v>
      </c>
      <c r="B37" s="133"/>
      <c r="C37" s="27" t="s">
        <v>71</v>
      </c>
      <c r="D37" s="28" t="s">
        <v>33</v>
      </c>
      <c r="E37" s="39" t="s">
        <v>20</v>
      </c>
      <c r="F37" s="39" t="s">
        <v>20</v>
      </c>
      <c r="G37" s="28"/>
      <c r="H37" s="28">
        <v>1</v>
      </c>
      <c r="I37" s="28">
        <v>1</v>
      </c>
      <c r="J37" s="30">
        <v>45000</v>
      </c>
      <c r="K37" s="12">
        <f t="shared" si="0"/>
        <v>45000</v>
      </c>
    </row>
    <row r="38" spans="1:11">
      <c r="A38" s="31" t="s">
        <v>17</v>
      </c>
      <c r="B38" s="133"/>
      <c r="C38" s="27" t="s">
        <v>32</v>
      </c>
      <c r="D38" s="28" t="s">
        <v>33</v>
      </c>
      <c r="E38" s="39" t="s">
        <v>20</v>
      </c>
      <c r="F38" s="39" t="s">
        <v>20</v>
      </c>
      <c r="G38" s="28">
        <v>1</v>
      </c>
      <c r="H38" s="28"/>
      <c r="I38" s="28">
        <v>1</v>
      </c>
      <c r="J38" s="30">
        <v>65000</v>
      </c>
      <c r="K38" s="12">
        <f t="shared" si="0"/>
        <v>65000</v>
      </c>
    </row>
    <row r="39" spans="1:11">
      <c r="A39" s="31" t="s">
        <v>17</v>
      </c>
      <c r="B39" s="133" t="s">
        <v>98</v>
      </c>
      <c r="C39" s="27" t="s">
        <v>79</v>
      </c>
      <c r="D39" s="28" t="s">
        <v>293</v>
      </c>
      <c r="E39" s="39" t="s">
        <v>20</v>
      </c>
      <c r="F39" s="39" t="s">
        <v>20</v>
      </c>
      <c r="G39" s="28">
        <v>1</v>
      </c>
      <c r="H39" s="28"/>
      <c r="I39" s="28">
        <v>1</v>
      </c>
      <c r="J39" s="30">
        <v>45000</v>
      </c>
      <c r="K39" s="12">
        <f t="shared" si="0"/>
        <v>45000</v>
      </c>
    </row>
    <row r="40" spans="1:11">
      <c r="A40" s="31" t="s">
        <v>17</v>
      </c>
      <c r="B40" s="133"/>
      <c r="C40" s="27" t="s">
        <v>83</v>
      </c>
      <c r="D40" s="28" t="s">
        <v>462</v>
      </c>
      <c r="E40" s="39" t="s">
        <v>20</v>
      </c>
      <c r="F40" s="28">
        <v>124077218</v>
      </c>
      <c r="G40" s="28">
        <v>1</v>
      </c>
      <c r="H40" s="28"/>
      <c r="I40" s="28">
        <v>1</v>
      </c>
      <c r="J40" s="30">
        <v>6500</v>
      </c>
      <c r="K40" s="12">
        <f t="shared" si="0"/>
        <v>6500</v>
      </c>
    </row>
    <row r="41" spans="1:11">
      <c r="A41" s="31" t="s">
        <v>17</v>
      </c>
      <c r="B41" s="133"/>
      <c r="C41" s="27" t="s">
        <v>336</v>
      </c>
      <c r="D41" s="28" t="s">
        <v>64</v>
      </c>
      <c r="E41" s="39" t="s">
        <v>20</v>
      </c>
      <c r="F41" s="28">
        <v>287128</v>
      </c>
      <c r="G41" s="28">
        <v>1</v>
      </c>
      <c r="H41" s="28"/>
      <c r="I41" s="28">
        <v>1</v>
      </c>
      <c r="J41" s="30">
        <v>650</v>
      </c>
      <c r="K41" s="12">
        <f t="shared" si="0"/>
        <v>650</v>
      </c>
    </row>
    <row r="42" spans="1:11">
      <c r="A42" s="31" t="s">
        <v>17</v>
      </c>
      <c r="B42" s="133"/>
      <c r="C42" s="27" t="s">
        <v>44</v>
      </c>
      <c r="D42" s="28" t="s">
        <v>463</v>
      </c>
      <c r="E42" s="39" t="s">
        <v>20</v>
      </c>
      <c r="F42" s="39" t="s">
        <v>20</v>
      </c>
      <c r="G42" s="28">
        <v>1</v>
      </c>
      <c r="H42" s="28"/>
      <c r="I42" s="28">
        <v>1</v>
      </c>
      <c r="J42" s="30">
        <v>1200</v>
      </c>
      <c r="K42" s="12">
        <f t="shared" si="0"/>
        <v>1200</v>
      </c>
    </row>
    <row r="43" spans="1:11">
      <c r="A43" s="31" t="s">
        <v>17</v>
      </c>
      <c r="B43" s="133"/>
      <c r="C43" s="27" t="s">
        <v>92</v>
      </c>
      <c r="D43" s="39" t="s">
        <v>20</v>
      </c>
      <c r="E43" s="39" t="s">
        <v>20</v>
      </c>
      <c r="F43" s="39" t="s">
        <v>20</v>
      </c>
      <c r="G43" s="28">
        <v>1</v>
      </c>
      <c r="H43" s="28"/>
      <c r="I43" s="28">
        <v>1</v>
      </c>
      <c r="J43" s="30">
        <v>52000</v>
      </c>
      <c r="K43" s="12">
        <f t="shared" si="0"/>
        <v>52000</v>
      </c>
    </row>
    <row r="44" spans="1:11">
      <c r="A44" s="31" t="s">
        <v>17</v>
      </c>
      <c r="B44" s="133"/>
      <c r="C44" s="27" t="s">
        <v>164</v>
      </c>
      <c r="D44" s="28" t="s">
        <v>41</v>
      </c>
      <c r="E44" s="39" t="s">
        <v>20</v>
      </c>
      <c r="F44" s="39" t="s">
        <v>20</v>
      </c>
      <c r="G44" s="28"/>
      <c r="H44" s="28">
        <v>1</v>
      </c>
      <c r="I44" s="28">
        <v>1</v>
      </c>
      <c r="J44" s="30">
        <v>2500</v>
      </c>
      <c r="K44" s="12">
        <f t="shared" si="0"/>
        <v>2500</v>
      </c>
    </row>
    <row r="45" spans="1:11" ht="15.75" thickBot="1">
      <c r="A45" s="32" t="s">
        <v>17</v>
      </c>
      <c r="B45" s="152"/>
      <c r="C45" s="34" t="s">
        <v>347</v>
      </c>
      <c r="D45" s="35" t="s">
        <v>464</v>
      </c>
      <c r="E45" s="40" t="s">
        <v>20</v>
      </c>
      <c r="F45" s="40" t="s">
        <v>20</v>
      </c>
      <c r="G45" s="35">
        <v>1</v>
      </c>
      <c r="H45" s="35"/>
      <c r="I45" s="35">
        <v>1</v>
      </c>
      <c r="J45" s="37">
        <v>2500</v>
      </c>
      <c r="K45" s="38">
        <f t="shared" si="0"/>
        <v>2500</v>
      </c>
    </row>
    <row r="47" spans="1:11" ht="16.5" thickBot="1">
      <c r="A47" s="1" t="s">
        <v>15</v>
      </c>
      <c r="B47" s="1"/>
      <c r="E47" s="2"/>
      <c r="F47" s="3"/>
      <c r="G47" s="4"/>
      <c r="H47" s="4"/>
      <c r="I47" s="4"/>
    </row>
    <row r="48" spans="1:11" ht="15.75" thickBot="1">
      <c r="A48" s="5"/>
      <c r="B48" s="5"/>
      <c r="E48" s="19"/>
      <c r="F48" s="3"/>
      <c r="G48" s="136" t="s">
        <v>16</v>
      </c>
      <c r="H48" s="137"/>
      <c r="I48" s="137"/>
      <c r="J48" s="137"/>
      <c r="K48" s="6">
        <f>SUM(I6:I45)</f>
        <v>40</v>
      </c>
    </row>
    <row r="49" spans="1:11">
      <c r="A49" s="25" t="s">
        <v>17</v>
      </c>
      <c r="B49" s="138" t="s">
        <v>18</v>
      </c>
      <c r="C49" s="139"/>
      <c r="E49" s="22"/>
      <c r="F49" s="3"/>
      <c r="G49" s="140" t="s">
        <v>19</v>
      </c>
      <c r="H49" s="141"/>
      <c r="I49" s="141"/>
      <c r="J49" s="141"/>
      <c r="K49" s="7">
        <f>SUM(K6:K45)</f>
        <v>1708750</v>
      </c>
    </row>
    <row r="50" spans="1:11" ht="15.75" thickBot="1">
      <c r="A50" s="8" t="s">
        <v>20</v>
      </c>
      <c r="B50" s="142" t="s">
        <v>21</v>
      </c>
      <c r="C50" s="143"/>
      <c r="E50" s="22"/>
      <c r="F50" s="3"/>
      <c r="G50" s="144" t="s">
        <v>22</v>
      </c>
      <c r="H50" s="145"/>
      <c r="I50" s="145"/>
      <c r="J50" s="145"/>
      <c r="K50" s="9">
        <f>K49*0.07</f>
        <v>119612.50000000001</v>
      </c>
    </row>
  </sheetData>
  <mergeCells count="28">
    <mergeCell ref="B39:B45"/>
    <mergeCell ref="G48:J48"/>
    <mergeCell ref="B49:C49"/>
    <mergeCell ref="G49:J49"/>
    <mergeCell ref="B50:C50"/>
    <mergeCell ref="G50:J50"/>
    <mergeCell ref="B6:B14"/>
    <mergeCell ref="B15:B16"/>
    <mergeCell ref="B17:B23"/>
    <mergeCell ref="B25:B28"/>
    <mergeCell ref="B29:B38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21"/>
  <sheetViews>
    <sheetView workbookViewId="0">
      <selection activeCell="E25" sqref="E25"/>
    </sheetView>
  </sheetViews>
  <sheetFormatPr defaultRowHeight="15"/>
  <cols>
    <col min="1" max="1" width="5" customWidth="1"/>
    <col min="2" max="2" width="5.28515625" customWidth="1"/>
    <col min="3" max="3" width="20" bestFit="1" customWidth="1"/>
    <col min="4" max="4" width="11.5703125" customWidth="1"/>
    <col min="7" max="9" width="4.7109375" customWidth="1"/>
    <col min="10" max="10" width="9.5703125" style="13" bestFit="1" customWidth="1"/>
    <col min="11" max="11" width="9.5703125" bestFit="1" customWidth="1"/>
  </cols>
  <sheetData>
    <row r="1" spans="1:12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  <c r="L1" s="10"/>
    </row>
    <row r="2" spans="1:12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42163</v>
      </c>
      <c r="K2" s="180"/>
      <c r="L2" s="10"/>
    </row>
    <row r="3" spans="1:12">
      <c r="A3" s="167" t="s">
        <v>2</v>
      </c>
      <c r="B3" s="168"/>
      <c r="C3" s="168"/>
      <c r="D3" s="168"/>
      <c r="E3" s="168"/>
      <c r="F3" s="181" t="s">
        <v>465</v>
      </c>
      <c r="G3" s="181"/>
      <c r="H3" s="181"/>
      <c r="I3" s="181"/>
      <c r="J3" s="181"/>
      <c r="K3" s="182"/>
      <c r="L3" s="10"/>
    </row>
    <row r="4" spans="1:12" ht="23.2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  <c r="L4" s="10"/>
    </row>
    <row r="5" spans="1:12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  <c r="L5" s="10"/>
    </row>
    <row r="6" spans="1:12">
      <c r="A6" s="31" t="s">
        <v>17</v>
      </c>
      <c r="B6" s="26" t="s">
        <v>17</v>
      </c>
      <c r="C6" s="27" t="s">
        <v>38</v>
      </c>
      <c r="D6" s="28" t="s">
        <v>134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15000</v>
      </c>
      <c r="K6" s="12">
        <f t="shared" ref="K6:K16" si="0">J6*I6</f>
        <v>15000</v>
      </c>
    </row>
    <row r="7" spans="1:12">
      <c r="A7" s="31" t="s">
        <v>17</v>
      </c>
      <c r="B7" s="26" t="s">
        <v>17</v>
      </c>
      <c r="C7" s="27" t="s">
        <v>336</v>
      </c>
      <c r="D7" s="28" t="s">
        <v>64</v>
      </c>
      <c r="E7" s="39" t="s">
        <v>20</v>
      </c>
      <c r="F7" s="28">
        <v>307368</v>
      </c>
      <c r="G7" s="28">
        <v>1</v>
      </c>
      <c r="H7" s="28"/>
      <c r="I7" s="28">
        <v>1</v>
      </c>
      <c r="J7" s="30">
        <v>650</v>
      </c>
      <c r="K7" s="12">
        <f t="shared" si="0"/>
        <v>650</v>
      </c>
    </row>
    <row r="8" spans="1:12">
      <c r="A8" s="31" t="s">
        <v>17</v>
      </c>
      <c r="B8" s="26" t="s">
        <v>17</v>
      </c>
      <c r="C8" s="27" t="s">
        <v>164</v>
      </c>
      <c r="D8" s="28" t="s">
        <v>408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2500</v>
      </c>
      <c r="K8" s="12">
        <f t="shared" si="0"/>
        <v>2500</v>
      </c>
    </row>
    <row r="9" spans="1:12">
      <c r="A9" s="31" t="s">
        <v>17</v>
      </c>
      <c r="B9" s="26" t="s">
        <v>17</v>
      </c>
      <c r="C9" s="27" t="s">
        <v>446</v>
      </c>
      <c r="D9" s="28" t="s">
        <v>33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10000</v>
      </c>
      <c r="K9" s="12">
        <f t="shared" si="0"/>
        <v>10000</v>
      </c>
    </row>
    <row r="10" spans="1:12">
      <c r="A10" s="31" t="s">
        <v>17</v>
      </c>
      <c r="B10" s="26" t="s">
        <v>17</v>
      </c>
      <c r="C10" s="27" t="s">
        <v>34</v>
      </c>
      <c r="D10" s="28" t="s">
        <v>33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6500</v>
      </c>
      <c r="K10" s="12">
        <f t="shared" si="0"/>
        <v>6500</v>
      </c>
    </row>
    <row r="11" spans="1:12">
      <c r="A11" s="31" t="s">
        <v>17</v>
      </c>
      <c r="B11" s="26" t="s">
        <v>17</v>
      </c>
      <c r="C11" s="27" t="s">
        <v>44</v>
      </c>
      <c r="D11" s="28" t="s">
        <v>45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1200</v>
      </c>
      <c r="K11" s="12">
        <f t="shared" si="0"/>
        <v>1200</v>
      </c>
    </row>
    <row r="12" spans="1:12">
      <c r="A12" s="31" t="s">
        <v>17</v>
      </c>
      <c r="B12" s="26" t="s">
        <v>17</v>
      </c>
      <c r="C12" s="27" t="s">
        <v>32</v>
      </c>
      <c r="D12" s="28" t="s">
        <v>33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65000</v>
      </c>
      <c r="K12" s="12">
        <f t="shared" si="0"/>
        <v>65000</v>
      </c>
    </row>
    <row r="13" spans="1:12">
      <c r="A13" s="31" t="s">
        <v>17</v>
      </c>
      <c r="B13" s="26" t="s">
        <v>17</v>
      </c>
      <c r="C13" s="27" t="s">
        <v>253</v>
      </c>
      <c r="D13" s="28" t="s">
        <v>466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2500</v>
      </c>
      <c r="K13" s="12">
        <f t="shared" si="0"/>
        <v>2500</v>
      </c>
    </row>
    <row r="14" spans="1:12">
      <c r="A14" s="31" t="s">
        <v>17</v>
      </c>
      <c r="B14" s="26" t="s">
        <v>17</v>
      </c>
      <c r="C14" s="27" t="s">
        <v>50</v>
      </c>
      <c r="D14" s="28" t="s">
        <v>51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250000</v>
      </c>
      <c r="K14" s="12">
        <f t="shared" si="0"/>
        <v>250000</v>
      </c>
    </row>
    <row r="15" spans="1:12">
      <c r="A15" s="31" t="s">
        <v>17</v>
      </c>
      <c r="B15" s="26" t="s">
        <v>17</v>
      </c>
      <c r="C15" s="27" t="s">
        <v>83</v>
      </c>
      <c r="D15" s="28" t="s">
        <v>254</v>
      </c>
      <c r="E15" s="28" t="s">
        <v>467</v>
      </c>
      <c r="F15" s="28">
        <v>718219</v>
      </c>
      <c r="G15" s="28">
        <v>1</v>
      </c>
      <c r="H15" s="28"/>
      <c r="I15" s="28">
        <v>1</v>
      </c>
      <c r="J15" s="30">
        <v>6500</v>
      </c>
      <c r="K15" s="12">
        <f t="shared" si="0"/>
        <v>6500</v>
      </c>
    </row>
    <row r="16" spans="1:12" ht="15.75" thickBot="1">
      <c r="A16" s="32" t="s">
        <v>17</v>
      </c>
      <c r="B16" s="33" t="s">
        <v>17</v>
      </c>
      <c r="C16" s="34" t="s">
        <v>468</v>
      </c>
      <c r="D16" s="35" t="s">
        <v>469</v>
      </c>
      <c r="E16" s="35" t="s">
        <v>445</v>
      </c>
      <c r="F16" s="40" t="s">
        <v>20</v>
      </c>
      <c r="G16" s="35">
        <v>1</v>
      </c>
      <c r="H16" s="35"/>
      <c r="I16" s="35">
        <v>1</v>
      </c>
      <c r="J16" s="37">
        <v>1200</v>
      </c>
      <c r="K16" s="38">
        <f t="shared" si="0"/>
        <v>1200</v>
      </c>
    </row>
    <row r="18" spans="1:11" ht="16.5" thickBot="1">
      <c r="A18" s="1" t="s">
        <v>15</v>
      </c>
      <c r="B18" s="1"/>
      <c r="E18" s="2"/>
      <c r="F18" s="3"/>
      <c r="G18" s="4"/>
      <c r="H18" s="4"/>
      <c r="I18" s="4"/>
    </row>
    <row r="19" spans="1:11" ht="15.75" thickBot="1">
      <c r="A19" s="5"/>
      <c r="B19" s="5"/>
      <c r="E19" s="19"/>
      <c r="F19" s="3"/>
      <c r="G19" s="136" t="s">
        <v>16</v>
      </c>
      <c r="H19" s="137"/>
      <c r="I19" s="137"/>
      <c r="J19" s="137"/>
      <c r="K19" s="6">
        <f>SUM(I6:I16)</f>
        <v>11</v>
      </c>
    </row>
    <row r="20" spans="1:11">
      <c r="A20" s="25" t="s">
        <v>17</v>
      </c>
      <c r="B20" s="138" t="s">
        <v>18</v>
      </c>
      <c r="C20" s="139"/>
      <c r="E20" s="22"/>
      <c r="F20" s="3"/>
      <c r="G20" s="140" t="s">
        <v>19</v>
      </c>
      <c r="H20" s="141"/>
      <c r="I20" s="141"/>
      <c r="J20" s="141"/>
      <c r="K20" s="7">
        <f>SUM(K6:K16)</f>
        <v>361050</v>
      </c>
    </row>
    <row r="21" spans="1:11" ht="15.75" thickBot="1">
      <c r="A21" s="8" t="s">
        <v>20</v>
      </c>
      <c r="B21" s="142" t="s">
        <v>21</v>
      </c>
      <c r="C21" s="143"/>
      <c r="E21" s="22"/>
      <c r="F21" s="3"/>
      <c r="G21" s="144" t="s">
        <v>22</v>
      </c>
      <c r="H21" s="145"/>
      <c r="I21" s="145"/>
      <c r="J21" s="145"/>
      <c r="K21" s="9">
        <f>K20*0.07</f>
        <v>25273.500000000004</v>
      </c>
    </row>
  </sheetData>
  <mergeCells count="22">
    <mergeCell ref="G19:J19"/>
    <mergeCell ref="B20:C20"/>
    <mergeCell ref="G20:J20"/>
    <mergeCell ref="B21:C21"/>
    <mergeCell ref="G21:J21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Q7" sqref="Q7"/>
    </sheetView>
  </sheetViews>
  <sheetFormatPr defaultRowHeight="15"/>
  <cols>
    <col min="1" max="1" width="5.28515625" customWidth="1"/>
    <col min="2" max="2" width="13.42578125" customWidth="1"/>
    <col min="3" max="3" width="20.140625" bestFit="1" customWidth="1"/>
    <col min="4" max="4" width="10.5703125" bestFit="1" customWidth="1"/>
    <col min="7" max="8" width="4" customWidth="1"/>
    <col min="9" max="9" width="4.140625" customWidth="1"/>
    <col min="10" max="10" width="8.140625" style="13" customWidth="1"/>
    <col min="11" max="11" width="8.140625" customWidth="1"/>
  </cols>
  <sheetData>
    <row r="1" spans="1:12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  <c r="L1" s="10"/>
    </row>
    <row r="2" spans="1:12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42163</v>
      </c>
      <c r="K2" s="180"/>
      <c r="L2" s="10"/>
    </row>
    <row r="3" spans="1:12">
      <c r="A3" s="167" t="s">
        <v>2</v>
      </c>
      <c r="B3" s="168"/>
      <c r="C3" s="168"/>
      <c r="D3" s="168"/>
      <c r="E3" s="168"/>
      <c r="F3" s="169" t="s">
        <v>470</v>
      </c>
      <c r="G3" s="170"/>
      <c r="H3" s="170"/>
      <c r="I3" s="170"/>
      <c r="J3" s="170"/>
      <c r="K3" s="171"/>
      <c r="L3" s="10"/>
    </row>
    <row r="4" spans="1:12" ht="24.7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  <c r="L4" s="10"/>
    </row>
    <row r="5" spans="1:12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  <c r="L5" s="10"/>
    </row>
    <row r="6" spans="1:12">
      <c r="A6" s="31" t="s">
        <v>17</v>
      </c>
      <c r="B6" s="133" t="s">
        <v>49</v>
      </c>
      <c r="C6" s="91" t="s">
        <v>50</v>
      </c>
      <c r="D6" s="28" t="s">
        <v>26</v>
      </c>
      <c r="E6" s="28" t="s">
        <v>352</v>
      </c>
      <c r="F6" s="28">
        <v>91004717</v>
      </c>
      <c r="G6" s="28">
        <v>1</v>
      </c>
      <c r="H6" s="28"/>
      <c r="I6" s="28">
        <v>1</v>
      </c>
      <c r="J6" s="30">
        <v>250000</v>
      </c>
      <c r="K6" s="12">
        <f t="shared" ref="K6:K21" si="0">J6*I6</f>
        <v>250000</v>
      </c>
    </row>
    <row r="7" spans="1:12">
      <c r="A7" s="31" t="s">
        <v>17</v>
      </c>
      <c r="B7" s="133"/>
      <c r="C7" s="91" t="s">
        <v>28</v>
      </c>
      <c r="D7" s="28" t="s">
        <v>26</v>
      </c>
      <c r="E7" s="28" t="s">
        <v>412</v>
      </c>
      <c r="F7" s="28">
        <v>447104</v>
      </c>
      <c r="G7" s="28">
        <v>1</v>
      </c>
      <c r="H7" s="28"/>
      <c r="I7" s="28">
        <v>1</v>
      </c>
      <c r="J7" s="30">
        <v>250000</v>
      </c>
      <c r="K7" s="12">
        <f t="shared" si="0"/>
        <v>250000</v>
      </c>
    </row>
    <row r="8" spans="1:12">
      <c r="A8" s="31" t="s">
        <v>17</v>
      </c>
      <c r="B8" s="133"/>
      <c r="C8" s="91" t="s">
        <v>253</v>
      </c>
      <c r="D8" s="28" t="s">
        <v>33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2500</v>
      </c>
      <c r="K8" s="12">
        <f t="shared" si="0"/>
        <v>2500</v>
      </c>
    </row>
    <row r="9" spans="1:12">
      <c r="A9" s="31" t="s">
        <v>17</v>
      </c>
      <c r="B9" s="133"/>
      <c r="C9" s="91" t="s">
        <v>255</v>
      </c>
      <c r="D9" s="28" t="s">
        <v>391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2500</v>
      </c>
      <c r="K9" s="12">
        <f t="shared" si="0"/>
        <v>2500</v>
      </c>
    </row>
    <row r="10" spans="1:12">
      <c r="A10" s="31" t="s">
        <v>17</v>
      </c>
      <c r="B10" s="133" t="s">
        <v>43</v>
      </c>
      <c r="C10" s="92" t="s">
        <v>47</v>
      </c>
      <c r="D10" s="28" t="s">
        <v>357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30000</v>
      </c>
      <c r="K10" s="12">
        <f t="shared" si="0"/>
        <v>30000</v>
      </c>
    </row>
    <row r="11" spans="1:12">
      <c r="A11" s="31" t="s">
        <v>17</v>
      </c>
      <c r="B11" s="133"/>
      <c r="C11" s="92" t="s">
        <v>471</v>
      </c>
      <c r="D11" s="28" t="s">
        <v>472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1400</v>
      </c>
      <c r="K11" s="12">
        <f t="shared" si="0"/>
        <v>1400</v>
      </c>
    </row>
    <row r="12" spans="1:12">
      <c r="A12" s="31" t="s">
        <v>17</v>
      </c>
      <c r="B12" s="133"/>
      <c r="C12" s="92" t="s">
        <v>228</v>
      </c>
      <c r="D12" s="28" t="s">
        <v>33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375000</v>
      </c>
      <c r="K12" s="12">
        <f t="shared" si="0"/>
        <v>375000</v>
      </c>
    </row>
    <row r="13" spans="1:12">
      <c r="A13" s="31" t="s">
        <v>17</v>
      </c>
      <c r="B13" s="133"/>
      <c r="C13" s="92" t="s">
        <v>518</v>
      </c>
      <c r="D13" s="28" t="s">
        <v>33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6500</v>
      </c>
      <c r="K13" s="12">
        <f t="shared" si="0"/>
        <v>6500</v>
      </c>
    </row>
    <row r="14" spans="1:12">
      <c r="A14" s="31" t="s">
        <v>17</v>
      </c>
      <c r="B14" s="133"/>
      <c r="C14" s="92" t="s">
        <v>44</v>
      </c>
      <c r="D14" s="28" t="s">
        <v>45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1200</v>
      </c>
      <c r="K14" s="12">
        <f t="shared" si="0"/>
        <v>1200</v>
      </c>
    </row>
    <row r="15" spans="1:12">
      <c r="A15" s="31" t="s">
        <v>17</v>
      </c>
      <c r="B15" s="133"/>
      <c r="C15" s="92" t="s">
        <v>38</v>
      </c>
      <c r="D15" s="28" t="s">
        <v>114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15000</v>
      </c>
      <c r="K15" s="12">
        <f t="shared" si="0"/>
        <v>15000</v>
      </c>
    </row>
    <row r="16" spans="1:12">
      <c r="A16" s="31" t="s">
        <v>17</v>
      </c>
      <c r="B16" s="133" t="s">
        <v>66</v>
      </c>
      <c r="C16" s="92" t="s">
        <v>336</v>
      </c>
      <c r="D16" s="28" t="s">
        <v>473</v>
      </c>
      <c r="E16" s="39" t="s">
        <v>20</v>
      </c>
      <c r="F16" s="28" t="s">
        <v>474</v>
      </c>
      <c r="G16" s="28">
        <v>1</v>
      </c>
      <c r="H16" s="28"/>
      <c r="I16" s="28">
        <v>1</v>
      </c>
      <c r="J16" s="30">
        <v>650</v>
      </c>
      <c r="K16" s="12">
        <f t="shared" si="0"/>
        <v>650</v>
      </c>
    </row>
    <row r="17" spans="1:11">
      <c r="A17" s="31" t="s">
        <v>17</v>
      </c>
      <c r="B17" s="133"/>
      <c r="C17" s="92" t="s">
        <v>32</v>
      </c>
      <c r="D17" s="28" t="s">
        <v>33</v>
      </c>
      <c r="E17" s="39" t="s">
        <v>20</v>
      </c>
      <c r="F17" s="39" t="s">
        <v>20</v>
      </c>
      <c r="G17" s="28"/>
      <c r="H17" s="28">
        <v>1</v>
      </c>
      <c r="I17" s="28">
        <v>1</v>
      </c>
      <c r="J17" s="30">
        <v>65000</v>
      </c>
      <c r="K17" s="12">
        <f t="shared" si="0"/>
        <v>65000</v>
      </c>
    </row>
    <row r="18" spans="1:11">
      <c r="A18" s="31" t="s">
        <v>17</v>
      </c>
      <c r="B18" s="133" t="s">
        <v>343</v>
      </c>
      <c r="C18" s="92" t="s">
        <v>44</v>
      </c>
      <c r="D18" s="28" t="s">
        <v>45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1200</v>
      </c>
      <c r="K18" s="12">
        <f t="shared" si="0"/>
        <v>1200</v>
      </c>
    </row>
    <row r="19" spans="1:11">
      <c r="A19" s="31" t="s">
        <v>17</v>
      </c>
      <c r="B19" s="133"/>
      <c r="C19" s="92" t="s">
        <v>34</v>
      </c>
      <c r="D19" s="28" t="s">
        <v>33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6500</v>
      </c>
      <c r="K19" s="12">
        <f t="shared" si="0"/>
        <v>6500</v>
      </c>
    </row>
    <row r="20" spans="1:11">
      <c r="A20" s="31" t="s">
        <v>17</v>
      </c>
      <c r="B20" s="14" t="s">
        <v>129</v>
      </c>
      <c r="C20" s="92" t="s">
        <v>943</v>
      </c>
      <c r="D20" s="28" t="s">
        <v>473</v>
      </c>
      <c r="E20" s="39" t="s">
        <v>20</v>
      </c>
      <c r="F20" s="39" t="s">
        <v>20</v>
      </c>
      <c r="G20" s="28"/>
      <c r="H20" s="28">
        <v>1</v>
      </c>
      <c r="I20" s="28">
        <v>1</v>
      </c>
      <c r="J20" s="30">
        <v>650</v>
      </c>
      <c r="K20" s="12">
        <f t="shared" si="0"/>
        <v>650</v>
      </c>
    </row>
    <row r="21" spans="1:11" ht="15.75" thickBot="1">
      <c r="A21" s="32" t="s">
        <v>17</v>
      </c>
      <c r="B21" s="43" t="s">
        <v>69</v>
      </c>
      <c r="C21" s="93" t="s">
        <v>70</v>
      </c>
      <c r="D21" s="35" t="s">
        <v>33</v>
      </c>
      <c r="E21" s="40" t="s">
        <v>20</v>
      </c>
      <c r="F21" s="40" t="s">
        <v>20</v>
      </c>
      <c r="G21" s="35">
        <v>1</v>
      </c>
      <c r="H21" s="35"/>
      <c r="I21" s="35">
        <v>1</v>
      </c>
      <c r="J21" s="37">
        <v>14000</v>
      </c>
      <c r="K21" s="38">
        <f t="shared" si="0"/>
        <v>14000</v>
      </c>
    </row>
    <row r="23" spans="1:11" ht="16.5" thickBot="1">
      <c r="A23" s="1" t="s">
        <v>15</v>
      </c>
      <c r="B23" s="1"/>
      <c r="E23" s="2"/>
      <c r="F23" s="3"/>
      <c r="G23" s="4"/>
      <c r="H23" s="4"/>
      <c r="I23" s="4"/>
    </row>
    <row r="24" spans="1:11" ht="15.75" thickBot="1">
      <c r="A24" s="5"/>
      <c r="B24" s="5"/>
      <c r="E24" s="19"/>
      <c r="F24" s="3"/>
      <c r="G24" s="136" t="s">
        <v>16</v>
      </c>
      <c r="H24" s="137"/>
      <c r="I24" s="137"/>
      <c r="J24" s="137"/>
      <c r="K24" s="6">
        <f>SUM(I6:I21)</f>
        <v>16</v>
      </c>
    </row>
    <row r="25" spans="1:11">
      <c r="A25" s="25" t="s">
        <v>17</v>
      </c>
      <c r="B25" s="138" t="s">
        <v>18</v>
      </c>
      <c r="C25" s="139"/>
      <c r="E25" s="22"/>
      <c r="F25" s="3"/>
      <c r="G25" s="140" t="s">
        <v>19</v>
      </c>
      <c r="H25" s="141"/>
      <c r="I25" s="141"/>
      <c r="J25" s="141"/>
      <c r="K25" s="7">
        <f>SUM(K6:K21)</f>
        <v>1022100</v>
      </c>
    </row>
    <row r="26" spans="1:11" ht="15.75" thickBot="1">
      <c r="A26" s="8" t="s">
        <v>20</v>
      </c>
      <c r="B26" s="142" t="s">
        <v>21</v>
      </c>
      <c r="C26" s="143"/>
      <c r="E26" s="22"/>
      <c r="F26" s="3"/>
      <c r="G26" s="144" t="s">
        <v>22</v>
      </c>
      <c r="H26" s="145"/>
      <c r="I26" s="145"/>
      <c r="J26" s="145"/>
      <c r="K26" s="9">
        <f>K25*0.07</f>
        <v>71547</v>
      </c>
    </row>
  </sheetData>
  <mergeCells count="26">
    <mergeCell ref="B25:C25"/>
    <mergeCell ref="G25:J25"/>
    <mergeCell ref="B26:C26"/>
    <mergeCell ref="G26:J26"/>
    <mergeCell ref="B6:B9"/>
    <mergeCell ref="B10:B15"/>
    <mergeCell ref="B16:B17"/>
    <mergeCell ref="B18:B19"/>
    <mergeCell ref="G24:J24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R22" sqref="R22"/>
    </sheetView>
  </sheetViews>
  <sheetFormatPr defaultRowHeight="15"/>
  <cols>
    <col min="1" max="1" width="4.5703125" customWidth="1"/>
    <col min="2" max="2" width="6" customWidth="1"/>
    <col min="3" max="3" width="16.42578125" customWidth="1"/>
    <col min="4" max="4" width="11.42578125" customWidth="1"/>
    <col min="7" max="7" width="4.140625" customWidth="1"/>
    <col min="8" max="9" width="3.85546875" customWidth="1"/>
    <col min="10" max="10" width="9.5703125" style="13" bestFit="1" customWidth="1"/>
    <col min="11" max="11" width="9.5703125" bestFit="1" customWidth="1"/>
  </cols>
  <sheetData>
    <row r="1" spans="1:11">
      <c r="A1" s="127"/>
      <c r="B1" s="128"/>
      <c r="C1" s="128"/>
      <c r="D1" s="128"/>
      <c r="E1" s="128"/>
      <c r="F1" s="128"/>
      <c r="G1" s="128"/>
      <c r="H1" s="128"/>
      <c r="I1" s="128"/>
      <c r="J1" s="128"/>
      <c r="K1" s="129"/>
    </row>
    <row r="2" spans="1:11">
      <c r="A2" s="130" t="s">
        <v>0</v>
      </c>
      <c r="B2" s="131"/>
      <c r="C2" s="131"/>
      <c r="D2" s="132"/>
      <c r="E2" s="132"/>
      <c r="F2" s="132"/>
      <c r="G2" s="132"/>
      <c r="H2" s="133" t="s">
        <v>1</v>
      </c>
      <c r="I2" s="133"/>
      <c r="J2" s="134" t="s">
        <v>24</v>
      </c>
      <c r="K2" s="135"/>
    </row>
    <row r="3" spans="1:11">
      <c r="A3" s="122" t="s">
        <v>2</v>
      </c>
      <c r="B3" s="123"/>
      <c r="C3" s="123"/>
      <c r="D3" s="123"/>
      <c r="E3" s="123"/>
      <c r="F3" s="124" t="s">
        <v>23</v>
      </c>
      <c r="G3" s="125"/>
      <c r="H3" s="125"/>
      <c r="I3" s="125"/>
      <c r="J3" s="125"/>
      <c r="K3" s="126"/>
    </row>
    <row r="4" spans="1:11" ht="24" customHeight="1">
      <c r="A4" s="118" t="s">
        <v>3</v>
      </c>
      <c r="B4" s="114" t="s">
        <v>4</v>
      </c>
      <c r="C4" s="119" t="s">
        <v>5</v>
      </c>
      <c r="D4" s="119" t="s">
        <v>6</v>
      </c>
      <c r="E4" s="120" t="s">
        <v>7</v>
      </c>
      <c r="F4" s="121" t="s">
        <v>8</v>
      </c>
      <c r="G4" s="114" t="s">
        <v>9</v>
      </c>
      <c r="H4" s="114"/>
      <c r="I4" s="115" t="s">
        <v>10</v>
      </c>
      <c r="J4" s="116" t="s">
        <v>11</v>
      </c>
      <c r="K4" s="117" t="s">
        <v>12</v>
      </c>
    </row>
    <row r="5" spans="1:11">
      <c r="A5" s="118"/>
      <c r="B5" s="114"/>
      <c r="C5" s="119"/>
      <c r="D5" s="119"/>
      <c r="E5" s="120"/>
      <c r="F5" s="121"/>
      <c r="G5" s="15" t="s">
        <v>13</v>
      </c>
      <c r="H5" s="15" t="s">
        <v>14</v>
      </c>
      <c r="I5" s="115"/>
      <c r="J5" s="116"/>
      <c r="K5" s="117"/>
    </row>
    <row r="6" spans="1:11">
      <c r="A6" s="31" t="s">
        <v>17</v>
      </c>
      <c r="B6" s="26" t="s">
        <v>17</v>
      </c>
      <c r="C6" s="27" t="s">
        <v>25</v>
      </c>
      <c r="D6" s="28" t="s">
        <v>26</v>
      </c>
      <c r="E6" s="28" t="s">
        <v>27</v>
      </c>
      <c r="F6" s="28">
        <v>90503388</v>
      </c>
      <c r="G6" s="28">
        <v>1</v>
      </c>
      <c r="H6" s="28"/>
      <c r="I6" s="28">
        <v>1</v>
      </c>
      <c r="J6" s="30">
        <v>250000</v>
      </c>
      <c r="K6" s="12">
        <f t="shared" ref="K6:K14" si="0">J6*I6</f>
        <v>250000</v>
      </c>
    </row>
    <row r="7" spans="1:11">
      <c r="A7" s="31" t="s">
        <v>17</v>
      </c>
      <c r="B7" s="26" t="s">
        <v>17</v>
      </c>
      <c r="C7" s="27" t="s">
        <v>28</v>
      </c>
      <c r="D7" s="28" t="s">
        <v>26</v>
      </c>
      <c r="E7" s="28" t="s">
        <v>29</v>
      </c>
      <c r="F7" s="28">
        <v>91005103</v>
      </c>
      <c r="G7" s="28">
        <v>1</v>
      </c>
      <c r="H7" s="28"/>
      <c r="I7" s="28">
        <v>1</v>
      </c>
      <c r="J7" s="30">
        <v>250000</v>
      </c>
      <c r="K7" s="12">
        <f t="shared" si="0"/>
        <v>250000</v>
      </c>
    </row>
    <row r="8" spans="1:11">
      <c r="A8" s="31" t="s">
        <v>17</v>
      </c>
      <c r="B8" s="26" t="s">
        <v>17</v>
      </c>
      <c r="C8" s="27" t="s">
        <v>30</v>
      </c>
      <c r="D8" s="28" t="s">
        <v>31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6500</v>
      </c>
      <c r="K8" s="12">
        <f t="shared" si="0"/>
        <v>6500</v>
      </c>
    </row>
    <row r="9" spans="1:11">
      <c r="A9" s="31" t="s">
        <v>17</v>
      </c>
      <c r="B9" s="26" t="s">
        <v>17</v>
      </c>
      <c r="C9" s="27" t="s">
        <v>32</v>
      </c>
      <c r="D9" s="28" t="s">
        <v>33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65000</v>
      </c>
      <c r="K9" s="12">
        <f t="shared" si="0"/>
        <v>65000</v>
      </c>
    </row>
    <row r="10" spans="1:11">
      <c r="A10" s="31" t="s">
        <v>17</v>
      </c>
      <c r="B10" s="26" t="s">
        <v>17</v>
      </c>
      <c r="C10" s="27" t="s">
        <v>34</v>
      </c>
      <c r="D10" s="28" t="s">
        <v>33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6500</v>
      </c>
      <c r="K10" s="12">
        <f t="shared" si="0"/>
        <v>6500</v>
      </c>
    </row>
    <row r="11" spans="1:11">
      <c r="A11" s="31" t="s">
        <v>17</v>
      </c>
      <c r="B11" s="26" t="s">
        <v>17</v>
      </c>
      <c r="C11" s="27" t="s">
        <v>35</v>
      </c>
      <c r="D11" s="28" t="s">
        <v>33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45000</v>
      </c>
      <c r="K11" s="12">
        <f t="shared" si="0"/>
        <v>45000</v>
      </c>
    </row>
    <row r="12" spans="1:11">
      <c r="A12" s="31" t="s">
        <v>17</v>
      </c>
      <c r="B12" s="26" t="s">
        <v>17</v>
      </c>
      <c r="C12" s="27" t="s">
        <v>36</v>
      </c>
      <c r="D12" s="28" t="s">
        <v>37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650</v>
      </c>
      <c r="K12" s="12">
        <f t="shared" si="0"/>
        <v>650</v>
      </c>
    </row>
    <row r="13" spans="1:11">
      <c r="A13" s="31" t="s">
        <v>17</v>
      </c>
      <c r="B13" s="26" t="s">
        <v>17</v>
      </c>
      <c r="C13" s="27" t="s">
        <v>38</v>
      </c>
      <c r="D13" s="28" t="s">
        <v>39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15000</v>
      </c>
      <c r="K13" s="12">
        <f t="shared" si="0"/>
        <v>15000</v>
      </c>
    </row>
    <row r="14" spans="1:11" ht="15.75" thickBot="1">
      <c r="A14" s="32" t="s">
        <v>17</v>
      </c>
      <c r="B14" s="33" t="s">
        <v>17</v>
      </c>
      <c r="C14" s="34" t="s">
        <v>40</v>
      </c>
      <c r="D14" s="35" t="s">
        <v>41</v>
      </c>
      <c r="E14" s="40" t="s">
        <v>20</v>
      </c>
      <c r="F14" s="40" t="s">
        <v>20</v>
      </c>
      <c r="G14" s="35">
        <v>1</v>
      </c>
      <c r="H14" s="35"/>
      <c r="I14" s="35">
        <v>1</v>
      </c>
      <c r="J14" s="37">
        <v>2500</v>
      </c>
      <c r="K14" s="38">
        <f t="shared" si="0"/>
        <v>2500</v>
      </c>
    </row>
    <row r="16" spans="1:11" ht="16.5" thickBot="1">
      <c r="A16" s="1" t="s">
        <v>15</v>
      </c>
      <c r="B16" s="1"/>
      <c r="E16" s="2"/>
      <c r="F16" s="3"/>
      <c r="G16" s="4"/>
      <c r="H16" s="4"/>
      <c r="I16" s="4"/>
    </row>
    <row r="17" spans="1:11" ht="15.75" thickBot="1">
      <c r="A17" s="5"/>
      <c r="B17" s="5"/>
      <c r="E17" s="19"/>
      <c r="F17" s="3"/>
      <c r="G17" s="136" t="s">
        <v>16</v>
      </c>
      <c r="H17" s="137"/>
      <c r="I17" s="137"/>
      <c r="J17" s="137"/>
      <c r="K17" s="6">
        <f>SUM(I6:I14)</f>
        <v>9</v>
      </c>
    </row>
    <row r="18" spans="1:11">
      <c r="A18" s="25" t="s">
        <v>17</v>
      </c>
      <c r="B18" s="138" t="s">
        <v>18</v>
      </c>
      <c r="C18" s="139"/>
      <c r="E18" s="22"/>
      <c r="F18" s="3"/>
      <c r="G18" s="140" t="s">
        <v>19</v>
      </c>
      <c r="H18" s="141"/>
      <c r="I18" s="141"/>
      <c r="J18" s="141"/>
      <c r="K18" s="7">
        <f>SUM(K6:K14)</f>
        <v>641150</v>
      </c>
    </row>
    <row r="19" spans="1:11" ht="15.75" thickBot="1">
      <c r="A19" s="8" t="s">
        <v>20</v>
      </c>
      <c r="B19" s="142" t="s">
        <v>21</v>
      </c>
      <c r="C19" s="143"/>
      <c r="E19" s="22"/>
      <c r="F19" s="3"/>
      <c r="G19" s="144" t="s">
        <v>22</v>
      </c>
      <c r="H19" s="145"/>
      <c r="I19" s="145"/>
      <c r="J19" s="145"/>
      <c r="K19" s="9">
        <f>K18*0.07</f>
        <v>44880.500000000007</v>
      </c>
    </row>
    <row r="20" spans="1:11">
      <c r="E20" s="41"/>
      <c r="F20" s="41"/>
    </row>
    <row r="26" spans="1:11">
      <c r="F26" s="41"/>
    </row>
  </sheetData>
  <mergeCells count="22">
    <mergeCell ref="B19:C19"/>
    <mergeCell ref="G19:J19"/>
    <mergeCell ref="G4:H4"/>
    <mergeCell ref="I4:I5"/>
    <mergeCell ref="J4:J5"/>
    <mergeCell ref="K4:K5"/>
    <mergeCell ref="G17:J17"/>
    <mergeCell ref="B18:C18"/>
    <mergeCell ref="G18:J18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Q10" sqref="Q10"/>
    </sheetView>
  </sheetViews>
  <sheetFormatPr defaultRowHeight="15"/>
  <cols>
    <col min="1" max="1" width="4.42578125" customWidth="1"/>
    <col min="2" max="2" width="5.28515625" customWidth="1"/>
    <col min="3" max="3" width="17.85546875" customWidth="1"/>
    <col min="4" max="4" width="10.5703125" bestFit="1" customWidth="1"/>
    <col min="6" max="6" width="7.85546875" bestFit="1" customWidth="1"/>
    <col min="7" max="7" width="4.7109375" customWidth="1"/>
    <col min="8" max="8" width="4.140625" customWidth="1"/>
    <col min="9" max="9" width="3.5703125" customWidth="1"/>
    <col min="10" max="10" width="9.140625" style="13"/>
  </cols>
  <sheetData>
    <row r="1" spans="1:12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  <c r="L1" s="10"/>
    </row>
    <row r="2" spans="1:12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42163</v>
      </c>
      <c r="K2" s="180"/>
      <c r="L2" s="10"/>
    </row>
    <row r="3" spans="1:12">
      <c r="A3" s="167" t="s">
        <v>2</v>
      </c>
      <c r="B3" s="168"/>
      <c r="C3" s="168"/>
      <c r="D3" s="168"/>
      <c r="E3" s="168"/>
      <c r="F3" s="181" t="s">
        <v>475</v>
      </c>
      <c r="G3" s="181"/>
      <c r="H3" s="181"/>
      <c r="I3" s="181"/>
      <c r="J3" s="181"/>
      <c r="K3" s="182"/>
      <c r="L3" s="10"/>
    </row>
    <row r="4" spans="1:12" ht="24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  <c r="L4" s="10"/>
    </row>
    <row r="5" spans="1:12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  <c r="L5" s="10"/>
    </row>
    <row r="6" spans="1:12">
      <c r="A6" s="31" t="s">
        <v>17</v>
      </c>
      <c r="B6" s="26" t="s">
        <v>17</v>
      </c>
      <c r="C6" s="27" t="s">
        <v>476</v>
      </c>
      <c r="D6" s="28" t="s">
        <v>64</v>
      </c>
      <c r="E6" s="39" t="s">
        <v>20</v>
      </c>
      <c r="F6" s="28">
        <v>302376</v>
      </c>
      <c r="G6" s="28">
        <v>1</v>
      </c>
      <c r="H6" s="28"/>
      <c r="I6" s="28">
        <v>1</v>
      </c>
      <c r="J6" s="30">
        <v>650</v>
      </c>
      <c r="K6" s="12">
        <f t="shared" ref="K6:K13" si="0">J6*I6</f>
        <v>650</v>
      </c>
    </row>
    <row r="7" spans="1:12">
      <c r="A7" s="31" t="s">
        <v>17</v>
      </c>
      <c r="B7" s="26" t="s">
        <v>17</v>
      </c>
      <c r="C7" s="27" t="s">
        <v>164</v>
      </c>
      <c r="D7" s="28" t="s">
        <v>41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2500</v>
      </c>
      <c r="K7" s="12">
        <f t="shared" si="0"/>
        <v>2500</v>
      </c>
    </row>
    <row r="8" spans="1:12">
      <c r="A8" s="31" t="s">
        <v>17</v>
      </c>
      <c r="B8" s="26" t="s">
        <v>17</v>
      </c>
      <c r="C8" s="27" t="s">
        <v>38</v>
      </c>
      <c r="D8" s="28" t="s">
        <v>134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15000</v>
      </c>
      <c r="K8" s="12">
        <f t="shared" si="0"/>
        <v>15000</v>
      </c>
    </row>
    <row r="9" spans="1:12">
      <c r="A9" s="31" t="s">
        <v>17</v>
      </c>
      <c r="B9" s="26" t="s">
        <v>17</v>
      </c>
      <c r="C9" s="27" t="s">
        <v>34</v>
      </c>
      <c r="D9" s="28" t="s">
        <v>33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6500</v>
      </c>
      <c r="K9" s="12">
        <f t="shared" si="0"/>
        <v>6500</v>
      </c>
    </row>
    <row r="10" spans="1:12">
      <c r="A10" s="31" t="s">
        <v>17</v>
      </c>
      <c r="B10" s="26" t="s">
        <v>17</v>
      </c>
      <c r="C10" s="27" t="s">
        <v>44</v>
      </c>
      <c r="D10" s="28" t="s">
        <v>477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1200</v>
      </c>
      <c r="K10" s="12">
        <f t="shared" si="0"/>
        <v>1200</v>
      </c>
    </row>
    <row r="11" spans="1:12">
      <c r="A11" s="31" t="s">
        <v>17</v>
      </c>
      <c r="B11" s="26" t="s">
        <v>17</v>
      </c>
      <c r="C11" s="27" t="s">
        <v>476</v>
      </c>
      <c r="D11" s="28" t="s">
        <v>64</v>
      </c>
      <c r="E11" s="39" t="s">
        <v>20</v>
      </c>
      <c r="F11" s="39" t="s">
        <v>20</v>
      </c>
      <c r="G11" s="28"/>
      <c r="H11" s="28">
        <v>1</v>
      </c>
      <c r="I11" s="28">
        <v>1</v>
      </c>
      <c r="J11" s="30">
        <v>650</v>
      </c>
      <c r="K11" s="12">
        <f t="shared" si="0"/>
        <v>650</v>
      </c>
    </row>
    <row r="12" spans="1:12">
      <c r="A12" s="31" t="s">
        <v>17</v>
      </c>
      <c r="B12" s="26" t="s">
        <v>17</v>
      </c>
      <c r="C12" s="27" t="s">
        <v>32</v>
      </c>
      <c r="D12" s="28" t="s">
        <v>33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65000</v>
      </c>
      <c r="K12" s="12">
        <f t="shared" si="0"/>
        <v>65000</v>
      </c>
    </row>
    <row r="13" spans="1:12" ht="15.75" thickBot="1">
      <c r="A13" s="32" t="s">
        <v>17</v>
      </c>
      <c r="B13" s="33" t="s">
        <v>17</v>
      </c>
      <c r="C13" s="34" t="s">
        <v>83</v>
      </c>
      <c r="D13" s="40" t="s">
        <v>20</v>
      </c>
      <c r="E13" s="40" t="s">
        <v>20</v>
      </c>
      <c r="F13" s="40" t="s">
        <v>20</v>
      </c>
      <c r="G13" s="35">
        <v>1</v>
      </c>
      <c r="H13" s="35"/>
      <c r="I13" s="35">
        <v>1</v>
      </c>
      <c r="J13" s="37">
        <v>6500</v>
      </c>
      <c r="K13" s="38">
        <f t="shared" si="0"/>
        <v>6500</v>
      </c>
    </row>
    <row r="15" spans="1:12" ht="16.5" thickBot="1">
      <c r="A15" s="1" t="s">
        <v>15</v>
      </c>
      <c r="B15" s="1"/>
      <c r="E15" s="2"/>
      <c r="F15" s="3"/>
      <c r="G15" s="4"/>
      <c r="H15" s="4"/>
      <c r="I15" s="4"/>
    </row>
    <row r="16" spans="1:12" ht="15.75" thickBot="1">
      <c r="A16" s="5"/>
      <c r="B16" s="5"/>
      <c r="E16" s="19"/>
      <c r="F16" s="3"/>
      <c r="G16" s="136" t="s">
        <v>16</v>
      </c>
      <c r="H16" s="137"/>
      <c r="I16" s="137"/>
      <c r="J16" s="137"/>
      <c r="K16" s="6">
        <f>SUM(I6:I13)</f>
        <v>8</v>
      </c>
    </row>
    <row r="17" spans="1:11">
      <c r="A17" s="25" t="s">
        <v>17</v>
      </c>
      <c r="B17" s="138" t="s">
        <v>18</v>
      </c>
      <c r="C17" s="139"/>
      <c r="E17" s="22"/>
      <c r="F17" s="3"/>
      <c r="G17" s="140" t="s">
        <v>19</v>
      </c>
      <c r="H17" s="141"/>
      <c r="I17" s="141"/>
      <c r="J17" s="141"/>
      <c r="K17" s="7">
        <f>SUM(K6:K13)</f>
        <v>98000</v>
      </c>
    </row>
    <row r="18" spans="1:11" ht="15.75" thickBot="1">
      <c r="A18" s="8" t="s">
        <v>20</v>
      </c>
      <c r="B18" s="142" t="s">
        <v>21</v>
      </c>
      <c r="C18" s="143"/>
      <c r="E18" s="22"/>
      <c r="F18" s="3"/>
      <c r="G18" s="144" t="s">
        <v>22</v>
      </c>
      <c r="H18" s="145"/>
      <c r="I18" s="145"/>
      <c r="J18" s="145"/>
      <c r="K18" s="9">
        <f>K17*0.07</f>
        <v>6860.0000000000009</v>
      </c>
    </row>
  </sheetData>
  <mergeCells count="22">
    <mergeCell ref="G16:J16"/>
    <mergeCell ref="B17:C17"/>
    <mergeCell ref="G17:J17"/>
    <mergeCell ref="B18:C18"/>
    <mergeCell ref="G18:J18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O10" sqref="O10"/>
    </sheetView>
  </sheetViews>
  <sheetFormatPr defaultRowHeight="15"/>
  <cols>
    <col min="1" max="1" width="5.42578125" customWidth="1"/>
    <col min="2" max="2" width="13.140625" customWidth="1"/>
    <col min="3" max="3" width="15.140625" customWidth="1"/>
    <col min="4" max="4" width="10.5703125" bestFit="1" customWidth="1"/>
    <col min="5" max="5" width="6.42578125" customWidth="1"/>
    <col min="6" max="6" width="17.28515625" customWidth="1"/>
    <col min="7" max="7" width="4.140625" customWidth="1"/>
    <col min="8" max="8" width="3.7109375" customWidth="1"/>
    <col min="9" max="9" width="4" customWidth="1"/>
    <col min="10" max="10" width="9.5703125" style="13" bestFit="1" customWidth="1"/>
    <col min="11" max="11" width="9.5703125" bestFit="1" customWidth="1"/>
  </cols>
  <sheetData>
    <row r="1" spans="1:12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  <c r="L1" s="10"/>
    </row>
    <row r="2" spans="1:12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42163</v>
      </c>
      <c r="K2" s="180"/>
      <c r="L2" s="10"/>
    </row>
    <row r="3" spans="1:12">
      <c r="A3" s="167" t="s">
        <v>2</v>
      </c>
      <c r="B3" s="168"/>
      <c r="C3" s="168"/>
      <c r="D3" s="168"/>
      <c r="E3" s="168"/>
      <c r="F3" s="178" t="s">
        <v>478</v>
      </c>
      <c r="G3" s="178"/>
      <c r="H3" s="178"/>
      <c r="I3" s="178"/>
      <c r="J3" s="178"/>
      <c r="K3" s="183"/>
      <c r="L3" s="10"/>
    </row>
    <row r="4" spans="1:12" ht="25.5" customHeight="1">
      <c r="A4" s="163" t="s">
        <v>3</v>
      </c>
      <c r="B4" s="160" t="s">
        <v>4</v>
      </c>
      <c r="C4" s="190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  <c r="L4" s="10"/>
    </row>
    <row r="5" spans="1:12">
      <c r="A5" s="163"/>
      <c r="B5" s="160"/>
      <c r="C5" s="191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  <c r="L5" s="10"/>
    </row>
    <row r="6" spans="1:12">
      <c r="A6" s="31" t="s">
        <v>17</v>
      </c>
      <c r="B6" s="133" t="s">
        <v>49</v>
      </c>
      <c r="C6" s="27" t="s">
        <v>168</v>
      </c>
      <c r="D6" s="28" t="s">
        <v>51</v>
      </c>
      <c r="E6" s="28" t="s">
        <v>479</v>
      </c>
      <c r="F6" s="28" t="s">
        <v>480</v>
      </c>
      <c r="G6" s="28">
        <v>1</v>
      </c>
      <c r="H6" s="28"/>
      <c r="I6" s="28">
        <v>1</v>
      </c>
      <c r="J6" s="30">
        <v>250000</v>
      </c>
      <c r="K6" s="12">
        <f t="shared" ref="K6:K11" si="0">J6*I6</f>
        <v>250000</v>
      </c>
    </row>
    <row r="7" spans="1:12">
      <c r="A7" s="31" t="s">
        <v>17</v>
      </c>
      <c r="B7" s="133"/>
      <c r="C7" s="27" t="s">
        <v>164</v>
      </c>
      <c r="D7" s="28" t="s">
        <v>41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2500</v>
      </c>
      <c r="K7" s="12">
        <f t="shared" si="0"/>
        <v>2500</v>
      </c>
    </row>
    <row r="8" spans="1:12">
      <c r="A8" s="31" t="s">
        <v>17</v>
      </c>
      <c r="B8" s="153" t="s">
        <v>66</v>
      </c>
      <c r="C8" s="27" t="s">
        <v>44</v>
      </c>
      <c r="D8" s="28" t="s">
        <v>45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1200</v>
      </c>
      <c r="K8" s="12">
        <f t="shared" si="0"/>
        <v>1200</v>
      </c>
    </row>
    <row r="9" spans="1:12">
      <c r="A9" s="31" t="s">
        <v>17</v>
      </c>
      <c r="B9" s="149"/>
      <c r="C9" s="27" t="s">
        <v>34</v>
      </c>
      <c r="D9" s="28" t="s">
        <v>33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6500</v>
      </c>
      <c r="K9" s="12">
        <f t="shared" si="0"/>
        <v>6500</v>
      </c>
    </row>
    <row r="10" spans="1:12">
      <c r="A10" s="31" t="s">
        <v>17</v>
      </c>
      <c r="B10" s="133" t="s">
        <v>165</v>
      </c>
      <c r="C10" s="27" t="s">
        <v>336</v>
      </c>
      <c r="D10" s="28" t="s">
        <v>481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650</v>
      </c>
      <c r="K10" s="12">
        <f t="shared" si="0"/>
        <v>650</v>
      </c>
    </row>
    <row r="11" spans="1:12" ht="15.75" thickBot="1">
      <c r="A11" s="32" t="s">
        <v>17</v>
      </c>
      <c r="B11" s="152"/>
      <c r="C11" s="34" t="s">
        <v>336</v>
      </c>
      <c r="D11" s="35" t="s">
        <v>64</v>
      </c>
      <c r="E11" s="40" t="s">
        <v>20</v>
      </c>
      <c r="F11" s="35">
        <v>293035</v>
      </c>
      <c r="G11" s="35">
        <v>1</v>
      </c>
      <c r="H11" s="35"/>
      <c r="I11" s="35">
        <v>1</v>
      </c>
      <c r="J11" s="37">
        <v>650</v>
      </c>
      <c r="K11" s="38">
        <f t="shared" si="0"/>
        <v>650</v>
      </c>
    </row>
    <row r="13" spans="1:12" ht="16.5" thickBot="1">
      <c r="A13" s="1" t="s">
        <v>15</v>
      </c>
      <c r="B13" s="1"/>
      <c r="E13" s="2"/>
      <c r="F13" s="3"/>
      <c r="G13" s="4"/>
      <c r="H13" s="4"/>
      <c r="I13" s="4"/>
    </row>
    <row r="14" spans="1:12" ht="15.75" thickBot="1">
      <c r="A14" s="5"/>
      <c r="B14" s="5"/>
      <c r="E14" s="19"/>
      <c r="F14" s="3"/>
      <c r="G14" s="136" t="s">
        <v>16</v>
      </c>
      <c r="H14" s="137"/>
      <c r="I14" s="137"/>
      <c r="J14" s="137"/>
      <c r="K14" s="6">
        <f>SUM(I6:I11)</f>
        <v>6</v>
      </c>
    </row>
    <row r="15" spans="1:12">
      <c r="A15" s="25" t="s">
        <v>17</v>
      </c>
      <c r="B15" s="138" t="s">
        <v>18</v>
      </c>
      <c r="C15" s="139"/>
      <c r="E15" s="22"/>
      <c r="F15" s="3"/>
      <c r="G15" s="140" t="s">
        <v>19</v>
      </c>
      <c r="H15" s="141"/>
      <c r="I15" s="141"/>
      <c r="J15" s="141"/>
      <c r="K15" s="7">
        <f>SUM(K6:K11)</f>
        <v>261500</v>
      </c>
    </row>
    <row r="16" spans="1:12" ht="15.75" thickBot="1">
      <c r="A16" s="8" t="s">
        <v>20</v>
      </c>
      <c r="B16" s="142" t="s">
        <v>21</v>
      </c>
      <c r="C16" s="143"/>
      <c r="E16" s="22"/>
      <c r="F16" s="3"/>
      <c r="G16" s="144" t="s">
        <v>22</v>
      </c>
      <c r="H16" s="145"/>
      <c r="I16" s="145"/>
      <c r="J16" s="145"/>
      <c r="K16" s="9">
        <f>K15*0.07</f>
        <v>18305</v>
      </c>
    </row>
  </sheetData>
  <mergeCells count="25">
    <mergeCell ref="B16:C16"/>
    <mergeCell ref="G16:J16"/>
    <mergeCell ref="B6:B7"/>
    <mergeCell ref="B8:B9"/>
    <mergeCell ref="B10:B11"/>
    <mergeCell ref="G14:J14"/>
    <mergeCell ref="B15:C15"/>
    <mergeCell ref="G15:J15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R6" sqref="R6"/>
    </sheetView>
  </sheetViews>
  <sheetFormatPr defaultRowHeight="15"/>
  <cols>
    <col min="1" max="1" width="5.5703125" customWidth="1"/>
    <col min="2" max="2" width="11.5703125" customWidth="1"/>
    <col min="3" max="3" width="17.140625" customWidth="1"/>
    <col min="4" max="4" width="10.5703125" bestFit="1" customWidth="1"/>
    <col min="6" max="6" width="15.28515625" customWidth="1"/>
    <col min="7" max="7" width="4.5703125" customWidth="1"/>
    <col min="8" max="8" width="4.28515625" customWidth="1"/>
    <col min="9" max="9" width="4.42578125" customWidth="1"/>
    <col min="10" max="10" width="9.5703125" style="13" bestFit="1" customWidth="1"/>
    <col min="11" max="11" width="9.5703125" bestFit="1" customWidth="1"/>
  </cols>
  <sheetData>
    <row r="1" spans="1:12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  <c r="L1" s="10"/>
    </row>
    <row r="2" spans="1:12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42163</v>
      </c>
      <c r="K2" s="180"/>
      <c r="L2" s="10"/>
    </row>
    <row r="3" spans="1:12">
      <c r="A3" s="167" t="s">
        <v>2</v>
      </c>
      <c r="B3" s="168"/>
      <c r="C3" s="168"/>
      <c r="D3" s="168"/>
      <c r="E3" s="168"/>
      <c r="F3" s="169" t="s">
        <v>482</v>
      </c>
      <c r="G3" s="170"/>
      <c r="H3" s="170"/>
      <c r="I3" s="170"/>
      <c r="J3" s="170"/>
      <c r="K3" s="171"/>
      <c r="L3" s="10"/>
    </row>
    <row r="4" spans="1:12" ht="22.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  <c r="L4" s="10"/>
    </row>
    <row r="5" spans="1:12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  <c r="L5" s="10"/>
    </row>
    <row r="6" spans="1:12">
      <c r="A6" s="31" t="s">
        <v>17</v>
      </c>
      <c r="B6" s="133" t="s">
        <v>49</v>
      </c>
      <c r="C6" s="27" t="s">
        <v>336</v>
      </c>
      <c r="D6" s="28" t="s">
        <v>64</v>
      </c>
      <c r="E6" s="39" t="s">
        <v>20</v>
      </c>
      <c r="F6" s="28">
        <v>2971171</v>
      </c>
      <c r="G6" s="28">
        <v>1</v>
      </c>
      <c r="H6" s="28"/>
      <c r="I6" s="28">
        <v>1</v>
      </c>
      <c r="J6" s="30">
        <v>650</v>
      </c>
      <c r="K6" s="12">
        <f t="shared" ref="K6:K20" si="0">J6*I6</f>
        <v>650</v>
      </c>
    </row>
    <row r="7" spans="1:12">
      <c r="A7" s="31" t="s">
        <v>17</v>
      </c>
      <c r="B7" s="133"/>
      <c r="C7" s="27" t="s">
        <v>164</v>
      </c>
      <c r="D7" s="28" t="s">
        <v>65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2500</v>
      </c>
      <c r="K7" s="12">
        <f t="shared" si="0"/>
        <v>2500</v>
      </c>
    </row>
    <row r="8" spans="1:12">
      <c r="A8" s="31" t="s">
        <v>17</v>
      </c>
      <c r="B8" s="133"/>
      <c r="C8" s="27" t="s">
        <v>427</v>
      </c>
      <c r="D8" s="28" t="s">
        <v>483</v>
      </c>
      <c r="E8" s="39" t="s">
        <v>20</v>
      </c>
      <c r="F8" s="28" t="s">
        <v>484</v>
      </c>
      <c r="G8" s="28"/>
      <c r="H8" s="28">
        <v>1</v>
      </c>
      <c r="I8" s="28">
        <v>1</v>
      </c>
      <c r="J8" s="30">
        <v>1100</v>
      </c>
      <c r="K8" s="12">
        <f t="shared" si="0"/>
        <v>1100</v>
      </c>
    </row>
    <row r="9" spans="1:12">
      <c r="A9" s="31" t="s">
        <v>17</v>
      </c>
      <c r="B9" s="133"/>
      <c r="C9" s="27" t="s">
        <v>34</v>
      </c>
      <c r="D9" s="28" t="s">
        <v>33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6500</v>
      </c>
      <c r="K9" s="12">
        <f t="shared" si="0"/>
        <v>6500</v>
      </c>
    </row>
    <row r="10" spans="1:12">
      <c r="A10" s="31" t="s">
        <v>17</v>
      </c>
      <c r="B10" s="133"/>
      <c r="C10" s="27" t="s">
        <v>44</v>
      </c>
      <c r="D10" s="28" t="s">
        <v>485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1200</v>
      </c>
      <c r="K10" s="12">
        <f t="shared" si="0"/>
        <v>1200</v>
      </c>
    </row>
    <row r="11" spans="1:12">
      <c r="A11" s="31" t="s">
        <v>17</v>
      </c>
      <c r="B11" s="133"/>
      <c r="C11" s="27" t="s">
        <v>38</v>
      </c>
      <c r="D11" s="28" t="s">
        <v>450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15000</v>
      </c>
      <c r="K11" s="12">
        <f t="shared" si="0"/>
        <v>15000</v>
      </c>
    </row>
    <row r="12" spans="1:12">
      <c r="A12" s="31" t="s">
        <v>17</v>
      </c>
      <c r="B12" s="133"/>
      <c r="C12" s="27" t="s">
        <v>944</v>
      </c>
      <c r="D12" s="28" t="s">
        <v>167</v>
      </c>
      <c r="E12" s="39" t="s">
        <v>20</v>
      </c>
      <c r="F12" s="39" t="s">
        <v>20</v>
      </c>
      <c r="G12" s="28"/>
      <c r="H12" s="28">
        <v>1</v>
      </c>
      <c r="I12" s="28">
        <v>1</v>
      </c>
      <c r="J12" s="30">
        <v>1200</v>
      </c>
      <c r="K12" s="12">
        <f t="shared" si="0"/>
        <v>1200</v>
      </c>
    </row>
    <row r="13" spans="1:12">
      <c r="A13" s="31" t="s">
        <v>17</v>
      </c>
      <c r="B13" s="133"/>
      <c r="C13" s="27" t="s">
        <v>50</v>
      </c>
      <c r="D13" s="28" t="s">
        <v>26</v>
      </c>
      <c r="E13" s="28" t="s">
        <v>486</v>
      </c>
      <c r="F13" s="28">
        <v>20062329545</v>
      </c>
      <c r="G13" s="28">
        <v>1</v>
      </c>
      <c r="H13" s="28"/>
      <c r="I13" s="28">
        <v>1</v>
      </c>
      <c r="J13" s="30">
        <v>250000</v>
      </c>
      <c r="K13" s="12">
        <f t="shared" si="0"/>
        <v>250000</v>
      </c>
    </row>
    <row r="14" spans="1:12">
      <c r="A14" s="31" t="s">
        <v>17</v>
      </c>
      <c r="B14" s="133"/>
      <c r="C14" s="27" t="s">
        <v>168</v>
      </c>
      <c r="D14" s="28" t="s">
        <v>26</v>
      </c>
      <c r="E14" s="28" t="s">
        <v>351</v>
      </c>
      <c r="F14" s="28">
        <v>35113367</v>
      </c>
      <c r="G14" s="28">
        <v>1</v>
      </c>
      <c r="H14" s="28"/>
      <c r="I14" s="28">
        <v>1</v>
      </c>
      <c r="J14" s="30">
        <v>250000</v>
      </c>
      <c r="K14" s="12">
        <f t="shared" si="0"/>
        <v>250000</v>
      </c>
    </row>
    <row r="15" spans="1:12">
      <c r="A15" s="31" t="s">
        <v>17</v>
      </c>
      <c r="B15" s="133"/>
      <c r="C15" s="27" t="s">
        <v>32</v>
      </c>
      <c r="D15" s="28" t="s">
        <v>33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65000</v>
      </c>
      <c r="K15" s="12">
        <f t="shared" si="0"/>
        <v>65000</v>
      </c>
    </row>
    <row r="16" spans="1:12">
      <c r="A16" s="31" t="s">
        <v>17</v>
      </c>
      <c r="B16" s="133" t="s">
        <v>43</v>
      </c>
      <c r="C16" s="27" t="s">
        <v>518</v>
      </c>
      <c r="D16" s="28" t="s">
        <v>487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6500</v>
      </c>
      <c r="K16" s="12">
        <f t="shared" si="0"/>
        <v>6500</v>
      </c>
    </row>
    <row r="17" spans="1:11">
      <c r="A17" s="31" t="s">
        <v>17</v>
      </c>
      <c r="B17" s="133"/>
      <c r="C17" s="27" t="s">
        <v>44</v>
      </c>
      <c r="D17" s="28" t="s">
        <v>485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1200</v>
      </c>
      <c r="K17" s="12">
        <f t="shared" si="0"/>
        <v>1200</v>
      </c>
    </row>
    <row r="18" spans="1:11">
      <c r="A18" s="31" t="s">
        <v>17</v>
      </c>
      <c r="B18" s="133"/>
      <c r="C18" s="27" t="s">
        <v>47</v>
      </c>
      <c r="D18" s="28" t="s">
        <v>33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30000</v>
      </c>
      <c r="K18" s="12">
        <f t="shared" si="0"/>
        <v>30000</v>
      </c>
    </row>
    <row r="19" spans="1:11">
      <c r="A19" s="31" t="s">
        <v>17</v>
      </c>
      <c r="B19" s="133"/>
      <c r="C19" s="27" t="s">
        <v>164</v>
      </c>
      <c r="D19" s="28" t="s">
        <v>33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2500</v>
      </c>
      <c r="K19" s="12">
        <f t="shared" si="0"/>
        <v>2500</v>
      </c>
    </row>
    <row r="20" spans="1:11" ht="15.75" thickBot="1">
      <c r="A20" s="32" t="s">
        <v>17</v>
      </c>
      <c r="B20" s="43" t="s">
        <v>62</v>
      </c>
      <c r="C20" s="34" t="s">
        <v>488</v>
      </c>
      <c r="D20" s="35" t="s">
        <v>33</v>
      </c>
      <c r="E20" s="40" t="s">
        <v>20</v>
      </c>
      <c r="F20" s="40" t="s">
        <v>20</v>
      </c>
      <c r="G20" s="35">
        <v>1</v>
      </c>
      <c r="H20" s="35"/>
      <c r="I20" s="35">
        <v>1</v>
      </c>
      <c r="J20" s="37">
        <v>45000</v>
      </c>
      <c r="K20" s="38">
        <f t="shared" si="0"/>
        <v>45000</v>
      </c>
    </row>
    <row r="22" spans="1:11" ht="16.5" thickBot="1">
      <c r="A22" s="1" t="s">
        <v>15</v>
      </c>
      <c r="B22" s="1"/>
      <c r="E22" s="2"/>
      <c r="F22" s="3"/>
      <c r="G22" s="4"/>
      <c r="H22" s="4"/>
      <c r="I22" s="4"/>
    </row>
    <row r="23" spans="1:11" ht="15.75" thickBot="1">
      <c r="A23" s="5"/>
      <c r="B23" s="5"/>
      <c r="E23" s="19"/>
      <c r="F23" s="3"/>
      <c r="G23" s="136" t="s">
        <v>16</v>
      </c>
      <c r="H23" s="137"/>
      <c r="I23" s="137"/>
      <c r="J23" s="137"/>
      <c r="K23" s="6">
        <f>SUM(I6:I20)</f>
        <v>15</v>
      </c>
    </row>
    <row r="24" spans="1:11">
      <c r="A24" s="25" t="s">
        <v>17</v>
      </c>
      <c r="B24" s="138" t="s">
        <v>18</v>
      </c>
      <c r="C24" s="139"/>
      <c r="E24" s="22"/>
      <c r="F24" s="3"/>
      <c r="G24" s="140" t="s">
        <v>19</v>
      </c>
      <c r="H24" s="141"/>
      <c r="I24" s="141"/>
      <c r="J24" s="141"/>
      <c r="K24" s="7">
        <f>SUM(K6:K20)</f>
        <v>678350</v>
      </c>
    </row>
    <row r="25" spans="1:11" ht="15.75" thickBot="1">
      <c r="A25" s="8" t="s">
        <v>20</v>
      </c>
      <c r="B25" s="142" t="s">
        <v>21</v>
      </c>
      <c r="C25" s="143"/>
      <c r="E25" s="22"/>
      <c r="F25" s="3"/>
      <c r="G25" s="144" t="s">
        <v>22</v>
      </c>
      <c r="H25" s="145"/>
      <c r="I25" s="145"/>
      <c r="J25" s="145"/>
      <c r="K25" s="9">
        <f>K24*0.07</f>
        <v>47484.500000000007</v>
      </c>
    </row>
  </sheetData>
  <mergeCells count="24">
    <mergeCell ref="B25:C25"/>
    <mergeCell ref="G25:J25"/>
    <mergeCell ref="B6:B15"/>
    <mergeCell ref="B16:B19"/>
    <mergeCell ref="G23:J23"/>
    <mergeCell ref="B24:C24"/>
    <mergeCell ref="G24:J24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O7" sqref="O7"/>
    </sheetView>
  </sheetViews>
  <sheetFormatPr defaultRowHeight="15"/>
  <cols>
    <col min="1" max="1" width="6.85546875" customWidth="1"/>
    <col min="2" max="2" width="7.140625" customWidth="1"/>
    <col min="3" max="3" width="16.28515625" customWidth="1"/>
    <col min="4" max="4" width="10.28515625" customWidth="1"/>
    <col min="5" max="5" width="8.7109375" customWidth="1"/>
    <col min="6" max="6" width="12.5703125" customWidth="1"/>
    <col min="7" max="7" width="4.42578125" customWidth="1"/>
    <col min="8" max="9" width="4.28515625" customWidth="1"/>
    <col min="10" max="10" width="9.140625" style="13"/>
    <col min="11" max="11" width="9.5703125" bestFit="1" customWidth="1"/>
  </cols>
  <sheetData>
    <row r="1" spans="1:12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  <c r="L1" s="10"/>
    </row>
    <row r="2" spans="1:12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42163</v>
      </c>
      <c r="K2" s="180"/>
      <c r="L2" s="10"/>
    </row>
    <row r="3" spans="1:12">
      <c r="A3" s="167" t="s">
        <v>2</v>
      </c>
      <c r="B3" s="168"/>
      <c r="C3" s="168"/>
      <c r="D3" s="168"/>
      <c r="E3" s="168"/>
      <c r="F3" s="169" t="s">
        <v>489</v>
      </c>
      <c r="G3" s="170"/>
      <c r="H3" s="170"/>
      <c r="I3" s="170"/>
      <c r="J3" s="170"/>
      <c r="K3" s="171"/>
      <c r="L3" s="10"/>
    </row>
    <row r="4" spans="1:12" ht="22.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  <c r="L4" s="10"/>
    </row>
    <row r="5" spans="1:12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  <c r="L5" s="10"/>
    </row>
    <row r="6" spans="1:12">
      <c r="A6" s="31" t="s">
        <v>17</v>
      </c>
      <c r="B6" s="26" t="s">
        <v>17</v>
      </c>
      <c r="C6" s="27" t="s">
        <v>476</v>
      </c>
      <c r="D6" s="28" t="s">
        <v>490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650</v>
      </c>
      <c r="K6" s="12">
        <f t="shared" ref="K6:K20" si="0">J6*I6</f>
        <v>650</v>
      </c>
    </row>
    <row r="7" spans="1:12">
      <c r="A7" s="31" t="s">
        <v>17</v>
      </c>
      <c r="B7" s="26" t="s">
        <v>17</v>
      </c>
      <c r="C7" s="27" t="s">
        <v>427</v>
      </c>
      <c r="D7" s="28" t="s">
        <v>254</v>
      </c>
      <c r="E7" s="28" t="s">
        <v>491</v>
      </c>
      <c r="F7" s="28" t="s">
        <v>492</v>
      </c>
      <c r="G7" s="28">
        <v>1</v>
      </c>
      <c r="H7" s="28"/>
      <c r="I7" s="28">
        <v>1</v>
      </c>
      <c r="J7" s="30">
        <v>1100</v>
      </c>
      <c r="K7" s="12">
        <f t="shared" si="0"/>
        <v>1100</v>
      </c>
    </row>
    <row r="8" spans="1:12">
      <c r="A8" s="31" t="s">
        <v>17</v>
      </c>
      <c r="B8" s="26" t="s">
        <v>17</v>
      </c>
      <c r="C8" s="27" t="s">
        <v>476</v>
      </c>
      <c r="D8" s="28" t="s">
        <v>64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650</v>
      </c>
      <c r="K8" s="12">
        <f t="shared" si="0"/>
        <v>650</v>
      </c>
    </row>
    <row r="9" spans="1:12">
      <c r="A9" s="31" t="s">
        <v>17</v>
      </c>
      <c r="B9" s="26" t="s">
        <v>17</v>
      </c>
      <c r="C9" s="27" t="s">
        <v>493</v>
      </c>
      <c r="D9" s="28" t="s">
        <v>33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10000</v>
      </c>
      <c r="K9" s="12">
        <f t="shared" si="0"/>
        <v>10000</v>
      </c>
    </row>
    <row r="10" spans="1:12">
      <c r="A10" s="31" t="s">
        <v>17</v>
      </c>
      <c r="B10" s="26" t="s">
        <v>17</v>
      </c>
      <c r="C10" s="27" t="s">
        <v>60</v>
      </c>
      <c r="D10" s="28" t="s">
        <v>33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10000</v>
      </c>
      <c r="K10" s="12">
        <f t="shared" si="0"/>
        <v>10000</v>
      </c>
    </row>
    <row r="11" spans="1:12">
      <c r="A11" s="31" t="s">
        <v>17</v>
      </c>
      <c r="B11" s="26" t="s">
        <v>17</v>
      </c>
      <c r="C11" s="27" t="s">
        <v>164</v>
      </c>
      <c r="D11" s="28" t="s">
        <v>65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2500</v>
      </c>
      <c r="K11" s="12">
        <f t="shared" si="0"/>
        <v>2500</v>
      </c>
    </row>
    <row r="12" spans="1:12">
      <c r="A12" s="31" t="s">
        <v>17</v>
      </c>
      <c r="B12" s="26" t="s">
        <v>17</v>
      </c>
      <c r="C12" s="27" t="s">
        <v>38</v>
      </c>
      <c r="D12" s="28" t="s">
        <v>355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15000</v>
      </c>
      <c r="K12" s="12">
        <f t="shared" si="0"/>
        <v>15000</v>
      </c>
    </row>
    <row r="13" spans="1:12">
      <c r="A13" s="31" t="s">
        <v>17</v>
      </c>
      <c r="B13" s="26" t="s">
        <v>17</v>
      </c>
      <c r="C13" s="27" t="s">
        <v>34</v>
      </c>
      <c r="D13" s="28" t="s">
        <v>33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6500</v>
      </c>
      <c r="K13" s="12">
        <f t="shared" si="0"/>
        <v>6500</v>
      </c>
    </row>
    <row r="14" spans="1:12">
      <c r="A14" s="31" t="s">
        <v>17</v>
      </c>
      <c r="B14" s="26" t="s">
        <v>17</v>
      </c>
      <c r="C14" s="27" t="s">
        <v>44</v>
      </c>
      <c r="D14" s="28" t="s">
        <v>45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1200</v>
      </c>
      <c r="K14" s="12">
        <f t="shared" si="0"/>
        <v>1200</v>
      </c>
    </row>
    <row r="15" spans="1:12">
      <c r="A15" s="31" t="s">
        <v>17</v>
      </c>
      <c r="B15" s="26" t="s">
        <v>17</v>
      </c>
      <c r="C15" s="27" t="s">
        <v>32</v>
      </c>
      <c r="D15" s="28" t="s">
        <v>33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65000</v>
      </c>
      <c r="K15" s="12">
        <f t="shared" si="0"/>
        <v>65000</v>
      </c>
    </row>
    <row r="16" spans="1:12">
      <c r="A16" s="31" t="s">
        <v>17</v>
      </c>
      <c r="B16" s="26" t="s">
        <v>17</v>
      </c>
      <c r="C16" s="27" t="s">
        <v>83</v>
      </c>
      <c r="D16" s="28" t="s">
        <v>494</v>
      </c>
      <c r="E16" s="28" t="s">
        <v>495</v>
      </c>
      <c r="F16" s="28">
        <v>122097140</v>
      </c>
      <c r="G16" s="28">
        <v>1</v>
      </c>
      <c r="H16" s="28"/>
      <c r="I16" s="28">
        <v>1</v>
      </c>
      <c r="J16" s="30">
        <v>6500</v>
      </c>
      <c r="K16" s="12">
        <f t="shared" si="0"/>
        <v>6500</v>
      </c>
    </row>
    <row r="17" spans="1:11">
      <c r="A17" s="31" t="s">
        <v>17</v>
      </c>
      <c r="B17" s="26" t="s">
        <v>17</v>
      </c>
      <c r="C17" s="27" t="s">
        <v>468</v>
      </c>
      <c r="D17" s="28" t="s">
        <v>496</v>
      </c>
      <c r="E17" s="28" t="s">
        <v>445</v>
      </c>
      <c r="F17" s="28" t="s">
        <v>497</v>
      </c>
      <c r="G17" s="28">
        <v>1</v>
      </c>
      <c r="H17" s="28"/>
      <c r="I17" s="28">
        <v>1</v>
      </c>
      <c r="J17" s="30">
        <v>1200</v>
      </c>
      <c r="K17" s="12">
        <f t="shared" si="0"/>
        <v>1200</v>
      </c>
    </row>
    <row r="18" spans="1:11">
      <c r="A18" s="31" t="s">
        <v>17</v>
      </c>
      <c r="B18" s="26" t="s">
        <v>17</v>
      </c>
      <c r="C18" s="27" t="s">
        <v>392</v>
      </c>
      <c r="D18" s="39" t="s">
        <v>20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15000</v>
      </c>
      <c r="K18" s="12">
        <f t="shared" si="0"/>
        <v>15000</v>
      </c>
    </row>
    <row r="19" spans="1:11">
      <c r="A19" s="31" t="s">
        <v>17</v>
      </c>
      <c r="B19" s="26" t="s">
        <v>17</v>
      </c>
      <c r="C19" s="27" t="s">
        <v>79</v>
      </c>
      <c r="D19" s="28" t="s">
        <v>33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45000</v>
      </c>
      <c r="K19" s="12">
        <f t="shared" si="0"/>
        <v>45000</v>
      </c>
    </row>
    <row r="20" spans="1:11">
      <c r="A20" s="31" t="s">
        <v>17</v>
      </c>
      <c r="B20" s="26" t="s">
        <v>17</v>
      </c>
      <c r="C20" s="27" t="s">
        <v>945</v>
      </c>
      <c r="D20" s="28" t="s">
        <v>64</v>
      </c>
      <c r="E20" s="39" t="s">
        <v>20</v>
      </c>
      <c r="F20" s="39" t="s">
        <v>20</v>
      </c>
      <c r="G20" s="28"/>
      <c r="H20" s="28">
        <v>1</v>
      </c>
      <c r="I20" s="28">
        <v>1</v>
      </c>
      <c r="J20" s="30">
        <v>650</v>
      </c>
      <c r="K20" s="12">
        <f t="shared" si="0"/>
        <v>650</v>
      </c>
    </row>
    <row r="22" spans="1:11" ht="16.5" thickBot="1">
      <c r="A22" s="1" t="s">
        <v>15</v>
      </c>
      <c r="B22" s="1"/>
      <c r="E22" s="2"/>
      <c r="F22" s="3"/>
      <c r="G22" s="4"/>
      <c r="H22" s="4"/>
      <c r="I22" s="4"/>
    </row>
    <row r="23" spans="1:11" ht="15.75" thickBot="1">
      <c r="A23" s="5"/>
      <c r="B23" s="5"/>
      <c r="E23" s="19"/>
      <c r="F23" s="3"/>
      <c r="G23" s="136" t="s">
        <v>16</v>
      </c>
      <c r="H23" s="137"/>
      <c r="I23" s="137"/>
      <c r="J23" s="137"/>
      <c r="K23" s="6">
        <f>SUM(I6:I20)</f>
        <v>15</v>
      </c>
    </row>
    <row r="24" spans="1:11">
      <c r="A24" s="25" t="s">
        <v>17</v>
      </c>
      <c r="B24" s="138" t="s">
        <v>18</v>
      </c>
      <c r="C24" s="139"/>
      <c r="E24" s="22"/>
      <c r="F24" s="3"/>
      <c r="G24" s="140" t="s">
        <v>19</v>
      </c>
      <c r="H24" s="141"/>
      <c r="I24" s="141"/>
      <c r="J24" s="141"/>
      <c r="K24" s="7">
        <f>SUM(K6:K20)</f>
        <v>180950</v>
      </c>
    </row>
    <row r="25" spans="1:11" ht="15.75" thickBot="1">
      <c r="A25" s="8" t="s">
        <v>20</v>
      </c>
      <c r="B25" s="142" t="s">
        <v>21</v>
      </c>
      <c r="C25" s="143"/>
      <c r="E25" s="22"/>
      <c r="F25" s="3"/>
      <c r="G25" s="144" t="s">
        <v>22</v>
      </c>
      <c r="H25" s="145"/>
      <c r="I25" s="145"/>
      <c r="J25" s="145"/>
      <c r="K25" s="9">
        <f>K24*0.07</f>
        <v>12666.500000000002</v>
      </c>
    </row>
  </sheetData>
  <mergeCells count="22">
    <mergeCell ref="G23:J23"/>
    <mergeCell ref="B24:C24"/>
    <mergeCell ref="G24:J24"/>
    <mergeCell ref="B25:C25"/>
    <mergeCell ref="G25:J25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P2" sqref="P2"/>
    </sheetView>
  </sheetViews>
  <sheetFormatPr defaultRowHeight="15"/>
  <cols>
    <col min="1" max="1" width="5.140625" customWidth="1"/>
    <col min="2" max="2" width="6" customWidth="1"/>
    <col min="3" max="3" width="17" customWidth="1"/>
    <col min="4" max="4" width="10.5703125" bestFit="1" customWidth="1"/>
    <col min="7" max="7" width="4.5703125" customWidth="1"/>
    <col min="8" max="8" width="4.140625" customWidth="1"/>
    <col min="9" max="9" width="4.28515625" customWidth="1"/>
    <col min="10" max="10" width="9.5703125" style="13" bestFit="1" customWidth="1"/>
    <col min="11" max="11" width="9.5703125" bestFit="1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42163</v>
      </c>
      <c r="K2" s="180"/>
    </row>
    <row r="3" spans="1:11">
      <c r="A3" s="167" t="s">
        <v>2</v>
      </c>
      <c r="B3" s="168"/>
      <c r="C3" s="168"/>
      <c r="D3" s="168"/>
      <c r="E3" s="168"/>
      <c r="F3" s="169" t="s">
        <v>498</v>
      </c>
      <c r="G3" s="170"/>
      <c r="H3" s="170"/>
      <c r="I3" s="170"/>
      <c r="J3" s="170"/>
      <c r="K3" s="171"/>
    </row>
    <row r="4" spans="1:11" ht="22.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26" t="s">
        <v>17</v>
      </c>
      <c r="C6" s="27" t="s">
        <v>44</v>
      </c>
      <c r="D6" s="28" t="s">
        <v>45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1200</v>
      </c>
      <c r="K6" s="12">
        <f t="shared" ref="K6:K10" si="0">J6*I6</f>
        <v>1200</v>
      </c>
    </row>
    <row r="7" spans="1:11">
      <c r="A7" s="31" t="s">
        <v>17</v>
      </c>
      <c r="B7" s="26" t="s">
        <v>17</v>
      </c>
      <c r="C7" s="27" t="s">
        <v>34</v>
      </c>
      <c r="D7" s="28" t="s">
        <v>33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6500</v>
      </c>
      <c r="K7" s="12">
        <f t="shared" si="0"/>
        <v>6500</v>
      </c>
    </row>
    <row r="8" spans="1:11">
      <c r="A8" s="31" t="s">
        <v>17</v>
      </c>
      <c r="B8" s="26" t="s">
        <v>17</v>
      </c>
      <c r="C8" s="27" t="s">
        <v>336</v>
      </c>
      <c r="D8" s="28" t="s">
        <v>64</v>
      </c>
      <c r="E8" s="39" t="s">
        <v>20</v>
      </c>
      <c r="F8" s="28">
        <v>228909</v>
      </c>
      <c r="G8" s="28">
        <v>1</v>
      </c>
      <c r="H8" s="28"/>
      <c r="I8" s="28">
        <v>1</v>
      </c>
      <c r="J8" s="30">
        <v>650</v>
      </c>
      <c r="K8" s="12">
        <f t="shared" si="0"/>
        <v>650</v>
      </c>
    </row>
    <row r="9" spans="1:11">
      <c r="A9" s="31" t="s">
        <v>17</v>
      </c>
      <c r="B9" s="26" t="s">
        <v>17</v>
      </c>
      <c r="C9" s="27" t="s">
        <v>164</v>
      </c>
      <c r="D9" s="28" t="s">
        <v>391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2500</v>
      </c>
      <c r="K9" s="12">
        <f t="shared" si="0"/>
        <v>2500</v>
      </c>
    </row>
    <row r="10" spans="1:11" ht="15.75" thickBot="1">
      <c r="A10" s="32" t="s">
        <v>17</v>
      </c>
      <c r="B10" s="33" t="s">
        <v>17</v>
      </c>
      <c r="C10" s="34" t="s">
        <v>50</v>
      </c>
      <c r="D10" s="35" t="s">
        <v>51</v>
      </c>
      <c r="E10" s="40" t="s">
        <v>20</v>
      </c>
      <c r="F10" s="40" t="s">
        <v>20</v>
      </c>
      <c r="G10" s="35">
        <v>1</v>
      </c>
      <c r="H10" s="35"/>
      <c r="I10" s="35">
        <v>1</v>
      </c>
      <c r="J10" s="37">
        <v>250000</v>
      </c>
      <c r="K10" s="38">
        <f t="shared" si="0"/>
        <v>250000</v>
      </c>
    </row>
    <row r="12" spans="1:11" ht="16.5" thickBot="1">
      <c r="A12" s="1" t="s">
        <v>15</v>
      </c>
      <c r="B12" s="1"/>
      <c r="E12" s="2"/>
      <c r="F12" s="3"/>
      <c r="G12" s="4"/>
      <c r="H12" s="4"/>
      <c r="I12" s="4"/>
    </row>
    <row r="13" spans="1:11" ht="15.75" thickBot="1">
      <c r="A13" s="5"/>
      <c r="B13" s="5"/>
      <c r="E13" s="19"/>
      <c r="F13" s="3"/>
      <c r="G13" s="136" t="s">
        <v>16</v>
      </c>
      <c r="H13" s="137"/>
      <c r="I13" s="137"/>
      <c r="J13" s="137"/>
      <c r="K13" s="6">
        <f>SUM(I6:I10)</f>
        <v>5</v>
      </c>
    </row>
    <row r="14" spans="1:11">
      <c r="A14" s="25" t="s">
        <v>17</v>
      </c>
      <c r="B14" s="138" t="s">
        <v>18</v>
      </c>
      <c r="C14" s="139"/>
      <c r="E14" s="22"/>
      <c r="F14" s="3"/>
      <c r="G14" s="140" t="s">
        <v>19</v>
      </c>
      <c r="H14" s="141"/>
      <c r="I14" s="141"/>
      <c r="J14" s="141"/>
      <c r="K14" s="7">
        <f>SUM(K6:K10)</f>
        <v>260850</v>
      </c>
    </row>
    <row r="15" spans="1:11" ht="15.75" thickBot="1">
      <c r="A15" s="8" t="s">
        <v>20</v>
      </c>
      <c r="B15" s="142" t="s">
        <v>21</v>
      </c>
      <c r="C15" s="143"/>
      <c r="E15" s="22"/>
      <c r="F15" s="3"/>
      <c r="G15" s="144" t="s">
        <v>22</v>
      </c>
      <c r="H15" s="145"/>
      <c r="I15" s="145"/>
      <c r="J15" s="145"/>
      <c r="K15" s="9">
        <f>K14*0.07</f>
        <v>18259.5</v>
      </c>
    </row>
  </sheetData>
  <mergeCells count="22">
    <mergeCell ref="G13:J13"/>
    <mergeCell ref="B14:C14"/>
    <mergeCell ref="G14:J14"/>
    <mergeCell ref="B15:C15"/>
    <mergeCell ref="G15:J15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72"/>
  <sheetViews>
    <sheetView topLeftCell="A38" workbookViewId="0">
      <selection activeCell="O62" sqref="O62"/>
    </sheetView>
  </sheetViews>
  <sheetFormatPr defaultRowHeight="15"/>
  <cols>
    <col min="1" max="1" width="6.28515625" customWidth="1"/>
    <col min="2" max="2" width="11.42578125" customWidth="1"/>
    <col min="3" max="3" width="19.140625" customWidth="1"/>
    <col min="4" max="4" width="10.42578125" customWidth="1"/>
    <col min="5" max="5" width="10.28515625" customWidth="1"/>
    <col min="6" max="6" width="11.85546875" customWidth="1"/>
    <col min="7" max="8" width="4.28515625" customWidth="1"/>
    <col min="9" max="9" width="4.7109375" customWidth="1"/>
    <col min="10" max="10" width="9.28515625" style="13" customWidth="1"/>
    <col min="11" max="11" width="8.7109375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42193</v>
      </c>
      <c r="K2" s="180"/>
    </row>
    <row r="3" spans="1:11">
      <c r="A3" s="167" t="s">
        <v>2</v>
      </c>
      <c r="B3" s="168"/>
      <c r="C3" s="168"/>
      <c r="D3" s="168"/>
      <c r="E3" s="168"/>
      <c r="F3" s="168" t="s">
        <v>540</v>
      </c>
      <c r="G3" s="168"/>
      <c r="H3" s="168"/>
      <c r="I3" s="168"/>
      <c r="J3" s="168"/>
      <c r="K3" s="192"/>
    </row>
    <row r="4" spans="1:11" ht="24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89" t="s">
        <v>13</v>
      </c>
      <c r="H5" s="89" t="s">
        <v>14</v>
      </c>
      <c r="I5" s="161"/>
      <c r="J5" s="116"/>
      <c r="K5" s="162"/>
    </row>
    <row r="6" spans="1:11">
      <c r="A6" s="31" t="s">
        <v>17</v>
      </c>
      <c r="B6" s="133" t="s">
        <v>499</v>
      </c>
      <c r="C6" s="27" t="s">
        <v>281</v>
      </c>
      <c r="D6" s="28" t="s">
        <v>33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45000</v>
      </c>
      <c r="K6" s="12">
        <f t="shared" ref="K6:K67" si="0">J6*I6</f>
        <v>45000</v>
      </c>
    </row>
    <row r="7" spans="1:11">
      <c r="A7" s="31" t="s">
        <v>17</v>
      </c>
      <c r="B7" s="133"/>
      <c r="C7" s="27" t="s">
        <v>282</v>
      </c>
      <c r="D7" s="28" t="s">
        <v>33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45000</v>
      </c>
      <c r="K7" s="12">
        <f t="shared" si="0"/>
        <v>45000</v>
      </c>
    </row>
    <row r="8" spans="1:11">
      <c r="A8" s="31" t="s">
        <v>17</v>
      </c>
      <c r="B8" s="133"/>
      <c r="C8" s="27" t="s">
        <v>500</v>
      </c>
      <c r="D8" s="28" t="s">
        <v>33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6500</v>
      </c>
      <c r="K8" s="12">
        <f t="shared" si="0"/>
        <v>6500</v>
      </c>
    </row>
    <row r="9" spans="1:11">
      <c r="A9" s="31" t="s">
        <v>17</v>
      </c>
      <c r="B9" s="133"/>
      <c r="C9" s="27" t="s">
        <v>44</v>
      </c>
      <c r="D9" s="28" t="s">
        <v>501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1200</v>
      </c>
      <c r="K9" s="12">
        <f t="shared" si="0"/>
        <v>1200</v>
      </c>
    </row>
    <row r="10" spans="1:11">
      <c r="A10" s="31" t="s">
        <v>17</v>
      </c>
      <c r="B10" s="133"/>
      <c r="C10" s="27" t="s">
        <v>360</v>
      </c>
      <c r="D10" s="28" t="s">
        <v>93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450000</v>
      </c>
      <c r="K10" s="12">
        <f t="shared" si="0"/>
        <v>450000</v>
      </c>
    </row>
    <row r="11" spans="1:11">
      <c r="A11" s="31" t="s">
        <v>17</v>
      </c>
      <c r="B11" s="133" t="s">
        <v>410</v>
      </c>
      <c r="C11" s="27" t="s">
        <v>946</v>
      </c>
      <c r="D11" s="28" t="s">
        <v>33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45000</v>
      </c>
      <c r="K11" s="12">
        <f t="shared" si="0"/>
        <v>45000</v>
      </c>
    </row>
    <row r="12" spans="1:11">
      <c r="A12" s="31" t="s">
        <v>17</v>
      </c>
      <c r="B12" s="133"/>
      <c r="C12" s="27" t="s">
        <v>502</v>
      </c>
      <c r="D12" s="28" t="s">
        <v>503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65000</v>
      </c>
      <c r="K12" s="12">
        <f t="shared" si="0"/>
        <v>65000</v>
      </c>
    </row>
    <row r="13" spans="1:11">
      <c r="A13" s="31" t="s">
        <v>17</v>
      </c>
      <c r="B13" s="133"/>
      <c r="C13" s="27" t="s">
        <v>502</v>
      </c>
      <c r="D13" s="28" t="s">
        <v>504</v>
      </c>
      <c r="E13" s="28" t="s">
        <v>505</v>
      </c>
      <c r="F13" s="39" t="s">
        <v>20</v>
      </c>
      <c r="G13" s="28">
        <v>1</v>
      </c>
      <c r="H13" s="28"/>
      <c r="I13" s="28">
        <v>1</v>
      </c>
      <c r="J13" s="30">
        <v>65000</v>
      </c>
      <c r="K13" s="12">
        <f t="shared" si="0"/>
        <v>65000</v>
      </c>
    </row>
    <row r="14" spans="1:11">
      <c r="A14" s="31" t="s">
        <v>17</v>
      </c>
      <c r="B14" s="133"/>
      <c r="C14" s="27" t="s">
        <v>75</v>
      </c>
      <c r="D14" s="28" t="s">
        <v>33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6500</v>
      </c>
      <c r="K14" s="12">
        <f t="shared" si="0"/>
        <v>6500</v>
      </c>
    </row>
    <row r="15" spans="1:11">
      <c r="A15" s="31" t="s">
        <v>17</v>
      </c>
      <c r="B15" s="133"/>
      <c r="C15" s="27" t="s">
        <v>500</v>
      </c>
      <c r="D15" s="28" t="s">
        <v>33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6500</v>
      </c>
      <c r="K15" s="12">
        <f t="shared" si="0"/>
        <v>6500</v>
      </c>
    </row>
    <row r="16" spans="1:11">
      <c r="A16" s="31" t="s">
        <v>17</v>
      </c>
      <c r="B16" s="133"/>
      <c r="C16" s="27" t="s">
        <v>285</v>
      </c>
      <c r="D16" s="28" t="s">
        <v>33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160000</v>
      </c>
      <c r="K16" s="12">
        <f t="shared" si="0"/>
        <v>160000</v>
      </c>
    </row>
    <row r="17" spans="1:11">
      <c r="A17" s="31" t="s">
        <v>17</v>
      </c>
      <c r="B17" s="133"/>
      <c r="C17" s="27" t="s">
        <v>947</v>
      </c>
      <c r="D17" s="28" t="s">
        <v>33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15500</v>
      </c>
      <c r="K17" s="12">
        <f t="shared" si="0"/>
        <v>15500</v>
      </c>
    </row>
    <row r="18" spans="1:11">
      <c r="A18" s="31" t="s">
        <v>17</v>
      </c>
      <c r="B18" s="133"/>
      <c r="C18" s="27" t="s">
        <v>282</v>
      </c>
      <c r="D18" s="28" t="s">
        <v>33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45000</v>
      </c>
      <c r="K18" s="12">
        <f t="shared" si="0"/>
        <v>45000</v>
      </c>
    </row>
    <row r="19" spans="1:11">
      <c r="A19" s="31" t="s">
        <v>17</v>
      </c>
      <c r="B19" s="133"/>
      <c r="C19" s="27" t="s">
        <v>99</v>
      </c>
      <c r="D19" s="28" t="s">
        <v>432</v>
      </c>
      <c r="E19" s="39" t="s">
        <v>20</v>
      </c>
      <c r="F19" s="28">
        <v>5529</v>
      </c>
      <c r="G19" s="28">
        <v>1</v>
      </c>
      <c r="H19" s="28"/>
      <c r="I19" s="28">
        <v>1</v>
      </c>
      <c r="J19" s="30">
        <v>38000</v>
      </c>
      <c r="K19" s="12">
        <f t="shared" si="0"/>
        <v>38000</v>
      </c>
    </row>
    <row r="20" spans="1:11">
      <c r="A20" s="31" t="s">
        <v>17</v>
      </c>
      <c r="B20" s="133"/>
      <c r="C20" s="27" t="s">
        <v>253</v>
      </c>
      <c r="D20" s="28" t="s">
        <v>333</v>
      </c>
      <c r="E20" s="39" t="s">
        <v>20</v>
      </c>
      <c r="F20" s="39" t="s">
        <v>20</v>
      </c>
      <c r="G20" s="28">
        <v>1</v>
      </c>
      <c r="H20" s="28"/>
      <c r="I20" s="28">
        <v>1</v>
      </c>
      <c r="J20" s="30">
        <v>2500</v>
      </c>
      <c r="K20" s="12">
        <f t="shared" si="0"/>
        <v>2500</v>
      </c>
    </row>
    <row r="21" spans="1:11">
      <c r="A21" s="31" t="s">
        <v>17</v>
      </c>
      <c r="B21" s="133"/>
      <c r="C21" s="27" t="s">
        <v>44</v>
      </c>
      <c r="D21" s="28" t="s">
        <v>45</v>
      </c>
      <c r="E21" s="39" t="s">
        <v>20</v>
      </c>
      <c r="F21" s="39" t="s">
        <v>20</v>
      </c>
      <c r="G21" s="28">
        <v>1</v>
      </c>
      <c r="H21" s="28"/>
      <c r="I21" s="28">
        <v>1</v>
      </c>
      <c r="J21" s="30">
        <v>1200</v>
      </c>
      <c r="K21" s="12">
        <f t="shared" si="0"/>
        <v>1200</v>
      </c>
    </row>
    <row r="22" spans="1:11">
      <c r="A22" s="31" t="s">
        <v>17</v>
      </c>
      <c r="B22" s="133"/>
      <c r="C22" s="27" t="s">
        <v>282</v>
      </c>
      <c r="D22" s="28" t="s">
        <v>33</v>
      </c>
      <c r="E22" s="39" t="s">
        <v>20</v>
      </c>
      <c r="F22" s="39" t="s">
        <v>20</v>
      </c>
      <c r="G22" s="28">
        <v>1</v>
      </c>
      <c r="H22" s="28"/>
      <c r="I22" s="28">
        <v>1</v>
      </c>
      <c r="J22" s="30">
        <v>45000</v>
      </c>
      <c r="K22" s="12">
        <f t="shared" si="0"/>
        <v>45000</v>
      </c>
    </row>
    <row r="23" spans="1:11">
      <c r="A23" s="31" t="s">
        <v>17</v>
      </c>
      <c r="B23" s="87" t="s">
        <v>380</v>
      </c>
      <c r="C23" s="27" t="s">
        <v>360</v>
      </c>
      <c r="D23" s="28" t="s">
        <v>414</v>
      </c>
      <c r="E23" s="39" t="s">
        <v>20</v>
      </c>
      <c r="F23" s="28">
        <v>60158</v>
      </c>
      <c r="G23" s="28">
        <v>1</v>
      </c>
      <c r="H23" s="28"/>
      <c r="I23" s="28">
        <v>1</v>
      </c>
      <c r="J23" s="30">
        <v>450000</v>
      </c>
      <c r="K23" s="12">
        <f t="shared" si="0"/>
        <v>450000</v>
      </c>
    </row>
    <row r="24" spans="1:11">
      <c r="A24" s="31" t="s">
        <v>17</v>
      </c>
      <c r="B24" s="133" t="s">
        <v>43</v>
      </c>
      <c r="C24" s="27" t="s">
        <v>404</v>
      </c>
      <c r="D24" s="28" t="s">
        <v>112</v>
      </c>
      <c r="E24" s="28" t="s">
        <v>245</v>
      </c>
      <c r="F24" s="39" t="s">
        <v>20</v>
      </c>
      <c r="G24" s="28">
        <v>1</v>
      </c>
      <c r="H24" s="28"/>
      <c r="I24" s="28">
        <v>1</v>
      </c>
      <c r="J24" s="30">
        <v>200000</v>
      </c>
      <c r="K24" s="12">
        <f t="shared" si="0"/>
        <v>200000</v>
      </c>
    </row>
    <row r="25" spans="1:11">
      <c r="A25" s="31" t="s">
        <v>17</v>
      </c>
      <c r="B25" s="133"/>
      <c r="C25" s="27" t="s">
        <v>506</v>
      </c>
      <c r="D25" s="28" t="s">
        <v>405</v>
      </c>
      <c r="E25" s="28" t="s">
        <v>448</v>
      </c>
      <c r="F25" s="39" t="s">
        <v>20</v>
      </c>
      <c r="G25" s="28">
        <v>1</v>
      </c>
      <c r="H25" s="28"/>
      <c r="I25" s="28">
        <v>1</v>
      </c>
      <c r="J25" s="30">
        <v>200000</v>
      </c>
      <c r="K25" s="12">
        <f t="shared" si="0"/>
        <v>200000</v>
      </c>
    </row>
    <row r="26" spans="1:11">
      <c r="A26" s="31" t="s">
        <v>17</v>
      </c>
      <c r="B26" s="133"/>
      <c r="C26" s="27" t="s">
        <v>518</v>
      </c>
      <c r="D26" s="28" t="s">
        <v>248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6500</v>
      </c>
      <c r="K26" s="12">
        <f t="shared" si="0"/>
        <v>6500</v>
      </c>
    </row>
    <row r="27" spans="1:11">
      <c r="A27" s="31" t="s">
        <v>17</v>
      </c>
      <c r="B27" s="133"/>
      <c r="C27" s="27" t="s">
        <v>228</v>
      </c>
      <c r="D27" s="28" t="s">
        <v>33</v>
      </c>
      <c r="E27" s="39" t="s">
        <v>20</v>
      </c>
      <c r="F27" s="39" t="s">
        <v>20</v>
      </c>
      <c r="G27" s="28">
        <v>1</v>
      </c>
      <c r="H27" s="28"/>
      <c r="I27" s="28">
        <v>1</v>
      </c>
      <c r="J27" s="30">
        <v>375000</v>
      </c>
      <c r="K27" s="12">
        <f t="shared" si="0"/>
        <v>375000</v>
      </c>
    </row>
    <row r="28" spans="1:11">
      <c r="A28" s="31" t="s">
        <v>17</v>
      </c>
      <c r="B28" s="133"/>
      <c r="C28" s="27" t="s">
        <v>110</v>
      </c>
      <c r="D28" s="28" t="s">
        <v>33</v>
      </c>
      <c r="E28" s="39" t="s">
        <v>20</v>
      </c>
      <c r="F28" s="39" t="s">
        <v>20</v>
      </c>
      <c r="G28" s="28">
        <v>1</v>
      </c>
      <c r="H28" s="28"/>
      <c r="I28" s="28">
        <v>1</v>
      </c>
      <c r="J28" s="30">
        <v>4500</v>
      </c>
      <c r="K28" s="12">
        <f t="shared" si="0"/>
        <v>4500</v>
      </c>
    </row>
    <row r="29" spans="1:11">
      <c r="A29" s="31" t="s">
        <v>17</v>
      </c>
      <c r="B29" s="133"/>
      <c r="C29" s="27" t="s">
        <v>507</v>
      </c>
      <c r="D29" s="28" t="s">
        <v>236</v>
      </c>
      <c r="E29" s="39" t="s">
        <v>20</v>
      </c>
      <c r="F29" s="39" t="s">
        <v>20</v>
      </c>
      <c r="G29" s="28">
        <v>1</v>
      </c>
      <c r="H29" s="28"/>
      <c r="I29" s="28">
        <v>1</v>
      </c>
      <c r="J29" s="30">
        <v>30000</v>
      </c>
      <c r="K29" s="12">
        <f t="shared" si="0"/>
        <v>30000</v>
      </c>
    </row>
    <row r="30" spans="1:11">
      <c r="A30" s="31" t="s">
        <v>17</v>
      </c>
      <c r="B30" s="133"/>
      <c r="C30" s="27" t="s">
        <v>507</v>
      </c>
      <c r="D30" s="28" t="s">
        <v>33</v>
      </c>
      <c r="E30" s="39" t="s">
        <v>20</v>
      </c>
      <c r="F30" s="39" t="s">
        <v>20</v>
      </c>
      <c r="G30" s="28">
        <v>1</v>
      </c>
      <c r="H30" s="28"/>
      <c r="I30" s="28">
        <v>1</v>
      </c>
      <c r="J30" s="30">
        <v>30000</v>
      </c>
      <c r="K30" s="12">
        <f t="shared" si="0"/>
        <v>30000</v>
      </c>
    </row>
    <row r="31" spans="1:11">
      <c r="A31" s="31" t="s">
        <v>17</v>
      </c>
      <c r="B31" s="133"/>
      <c r="C31" s="27" t="s">
        <v>38</v>
      </c>
      <c r="D31" s="28" t="s">
        <v>114</v>
      </c>
      <c r="E31" s="39" t="s">
        <v>20</v>
      </c>
      <c r="F31" s="39" t="s">
        <v>20</v>
      </c>
      <c r="G31" s="28">
        <v>1</v>
      </c>
      <c r="H31" s="28"/>
      <c r="I31" s="28">
        <v>1</v>
      </c>
      <c r="J31" s="30">
        <v>15000</v>
      </c>
      <c r="K31" s="12">
        <f t="shared" si="0"/>
        <v>15000</v>
      </c>
    </row>
    <row r="32" spans="1:11">
      <c r="A32" s="31" t="s">
        <v>17</v>
      </c>
      <c r="B32" s="153" t="s">
        <v>66</v>
      </c>
      <c r="C32" s="27" t="s">
        <v>44</v>
      </c>
      <c r="D32" s="28" t="s">
        <v>45</v>
      </c>
      <c r="E32" s="39" t="s">
        <v>20</v>
      </c>
      <c r="F32" s="39" t="s">
        <v>20</v>
      </c>
      <c r="G32" s="28">
        <v>1</v>
      </c>
      <c r="H32" s="28"/>
      <c r="I32" s="28">
        <v>1</v>
      </c>
      <c r="J32" s="30">
        <v>1200</v>
      </c>
      <c r="K32" s="12">
        <f t="shared" si="0"/>
        <v>1200</v>
      </c>
    </row>
    <row r="33" spans="1:11">
      <c r="A33" s="31" t="s">
        <v>17</v>
      </c>
      <c r="B33" s="149"/>
      <c r="C33" s="27" t="s">
        <v>500</v>
      </c>
      <c r="D33" s="28" t="s">
        <v>33</v>
      </c>
      <c r="E33" s="39" t="s">
        <v>20</v>
      </c>
      <c r="F33" s="39" t="s">
        <v>20</v>
      </c>
      <c r="G33" s="28">
        <v>1</v>
      </c>
      <c r="H33" s="28"/>
      <c r="I33" s="28">
        <v>1</v>
      </c>
      <c r="J33" s="30">
        <v>6500</v>
      </c>
      <c r="K33" s="12">
        <f t="shared" si="0"/>
        <v>6500</v>
      </c>
    </row>
    <row r="34" spans="1:11">
      <c r="A34" s="31" t="s">
        <v>17</v>
      </c>
      <c r="B34" s="133" t="s">
        <v>126</v>
      </c>
      <c r="C34" s="27" t="s">
        <v>417</v>
      </c>
      <c r="D34" s="28" t="s">
        <v>26</v>
      </c>
      <c r="E34" s="28" t="s">
        <v>352</v>
      </c>
      <c r="F34" s="28">
        <v>91007298</v>
      </c>
      <c r="G34" s="28">
        <v>1</v>
      </c>
      <c r="H34" s="28"/>
      <c r="I34" s="28">
        <v>1</v>
      </c>
      <c r="J34" s="30">
        <v>250000</v>
      </c>
      <c r="K34" s="12">
        <f t="shared" si="0"/>
        <v>250000</v>
      </c>
    </row>
    <row r="35" spans="1:11">
      <c r="A35" s="31" t="s">
        <v>17</v>
      </c>
      <c r="B35" s="133"/>
      <c r="C35" s="27" t="s">
        <v>28</v>
      </c>
      <c r="D35" s="28" t="s">
        <v>26</v>
      </c>
      <c r="E35" s="28" t="s">
        <v>27</v>
      </c>
      <c r="F35" s="28">
        <v>90503730</v>
      </c>
      <c r="G35" s="28">
        <v>1</v>
      </c>
      <c r="H35" s="28"/>
      <c r="I35" s="28">
        <v>1</v>
      </c>
      <c r="J35" s="30">
        <v>250000</v>
      </c>
      <c r="K35" s="12">
        <f t="shared" si="0"/>
        <v>250000</v>
      </c>
    </row>
    <row r="36" spans="1:11">
      <c r="A36" s="31" t="s">
        <v>17</v>
      </c>
      <c r="B36" s="133"/>
      <c r="C36" s="27" t="s">
        <v>253</v>
      </c>
      <c r="D36" s="28" t="s">
        <v>508</v>
      </c>
      <c r="E36" s="39" t="s">
        <v>20</v>
      </c>
      <c r="F36" s="39" t="s">
        <v>20</v>
      </c>
      <c r="G36" s="28">
        <v>1</v>
      </c>
      <c r="H36" s="28"/>
      <c r="I36" s="28">
        <v>1</v>
      </c>
      <c r="J36" s="30">
        <v>2500</v>
      </c>
      <c r="K36" s="12">
        <f t="shared" si="0"/>
        <v>2500</v>
      </c>
    </row>
    <row r="37" spans="1:11">
      <c r="A37" s="31" t="s">
        <v>17</v>
      </c>
      <c r="B37" s="133"/>
      <c r="C37" s="27" t="s">
        <v>255</v>
      </c>
      <c r="D37" s="28" t="s">
        <v>65</v>
      </c>
      <c r="E37" s="39" t="s">
        <v>20</v>
      </c>
      <c r="F37" s="39" t="s">
        <v>20</v>
      </c>
      <c r="G37" s="28">
        <v>1</v>
      </c>
      <c r="H37" s="28"/>
      <c r="I37" s="28">
        <v>1</v>
      </c>
      <c r="J37" s="30">
        <v>2500</v>
      </c>
      <c r="K37" s="12">
        <f t="shared" si="0"/>
        <v>2500</v>
      </c>
    </row>
    <row r="38" spans="1:11">
      <c r="A38" s="31" t="s">
        <v>17</v>
      </c>
      <c r="B38" s="133" t="s">
        <v>509</v>
      </c>
      <c r="C38" s="27" t="s">
        <v>44</v>
      </c>
      <c r="D38" s="28" t="s">
        <v>45</v>
      </c>
      <c r="E38" s="39" t="s">
        <v>20</v>
      </c>
      <c r="F38" s="39" t="s">
        <v>20</v>
      </c>
      <c r="G38" s="28">
        <v>1</v>
      </c>
      <c r="H38" s="28"/>
      <c r="I38" s="28">
        <v>1</v>
      </c>
      <c r="J38" s="30">
        <v>1200</v>
      </c>
      <c r="K38" s="12">
        <f t="shared" si="0"/>
        <v>1200</v>
      </c>
    </row>
    <row r="39" spans="1:11">
      <c r="A39" s="31" t="s">
        <v>17</v>
      </c>
      <c r="B39" s="133"/>
      <c r="C39" s="27" t="s">
        <v>510</v>
      </c>
      <c r="D39" s="28" t="s">
        <v>65</v>
      </c>
      <c r="E39" s="39" t="s">
        <v>20</v>
      </c>
      <c r="F39" s="39" t="s">
        <v>20</v>
      </c>
      <c r="G39" s="28">
        <v>1</v>
      </c>
      <c r="H39" s="28"/>
      <c r="I39" s="28">
        <v>1</v>
      </c>
      <c r="J39" s="30">
        <v>2500</v>
      </c>
      <c r="K39" s="12">
        <f t="shared" si="0"/>
        <v>2500</v>
      </c>
    </row>
    <row r="40" spans="1:11">
      <c r="A40" s="31" t="s">
        <v>17</v>
      </c>
      <c r="B40" s="133"/>
      <c r="C40" s="27" t="s">
        <v>518</v>
      </c>
      <c r="D40" s="28" t="s">
        <v>248</v>
      </c>
      <c r="E40" s="39" t="s">
        <v>20</v>
      </c>
      <c r="F40" s="39" t="s">
        <v>20</v>
      </c>
      <c r="G40" s="28">
        <v>1</v>
      </c>
      <c r="H40" s="28"/>
      <c r="I40" s="28">
        <v>1</v>
      </c>
      <c r="J40" s="30">
        <v>6500</v>
      </c>
      <c r="K40" s="12">
        <f t="shared" si="0"/>
        <v>6500</v>
      </c>
    </row>
    <row r="41" spans="1:11">
      <c r="A41" s="31" t="s">
        <v>17</v>
      </c>
      <c r="B41" s="133" t="s">
        <v>139</v>
      </c>
      <c r="C41" s="27" t="s">
        <v>511</v>
      </c>
      <c r="D41" s="28" t="s">
        <v>436</v>
      </c>
      <c r="E41" s="39" t="s">
        <v>20</v>
      </c>
      <c r="F41" s="39" t="s">
        <v>20</v>
      </c>
      <c r="G41" s="28">
        <v>1</v>
      </c>
      <c r="H41" s="28"/>
      <c r="I41" s="28">
        <v>1</v>
      </c>
      <c r="J41" s="30">
        <v>150000</v>
      </c>
      <c r="K41" s="12">
        <f t="shared" si="0"/>
        <v>150000</v>
      </c>
    </row>
    <row r="42" spans="1:11">
      <c r="A42" s="31" t="s">
        <v>17</v>
      </c>
      <c r="B42" s="133"/>
      <c r="C42" s="27" t="s">
        <v>511</v>
      </c>
      <c r="D42" s="28" t="s">
        <v>187</v>
      </c>
      <c r="E42" s="39" t="s">
        <v>20</v>
      </c>
      <c r="F42" s="39" t="s">
        <v>20</v>
      </c>
      <c r="G42" s="28">
        <v>1</v>
      </c>
      <c r="H42" s="28"/>
      <c r="I42" s="28">
        <v>1</v>
      </c>
      <c r="J42" s="30">
        <v>150000</v>
      </c>
      <c r="K42" s="12">
        <f t="shared" si="0"/>
        <v>150000</v>
      </c>
    </row>
    <row r="43" spans="1:11">
      <c r="A43" s="31" t="s">
        <v>17</v>
      </c>
      <c r="B43" s="133"/>
      <c r="C43" s="27" t="s">
        <v>44</v>
      </c>
      <c r="D43" s="28" t="s">
        <v>45</v>
      </c>
      <c r="E43" s="39" t="s">
        <v>20</v>
      </c>
      <c r="F43" s="39" t="s">
        <v>20</v>
      </c>
      <c r="G43" s="28">
        <v>1</v>
      </c>
      <c r="H43" s="28"/>
      <c r="I43" s="28">
        <v>1</v>
      </c>
      <c r="J43" s="30">
        <v>1200</v>
      </c>
      <c r="K43" s="12">
        <f t="shared" si="0"/>
        <v>1200</v>
      </c>
    </row>
    <row r="44" spans="1:11">
      <c r="A44" s="31" t="s">
        <v>17</v>
      </c>
      <c r="B44" s="133"/>
      <c r="C44" s="27" t="s">
        <v>500</v>
      </c>
      <c r="D44" s="28" t="s">
        <v>33</v>
      </c>
      <c r="E44" s="39" t="s">
        <v>20</v>
      </c>
      <c r="F44" s="39" t="s">
        <v>20</v>
      </c>
      <c r="G44" s="28">
        <v>1</v>
      </c>
      <c r="H44" s="28"/>
      <c r="I44" s="28">
        <v>1</v>
      </c>
      <c r="J44" s="30">
        <v>6500</v>
      </c>
      <c r="K44" s="12">
        <f t="shared" si="0"/>
        <v>6500</v>
      </c>
    </row>
    <row r="45" spans="1:11">
      <c r="A45" s="31" t="s">
        <v>17</v>
      </c>
      <c r="B45" s="133"/>
      <c r="C45" s="27" t="s">
        <v>32</v>
      </c>
      <c r="D45" s="28" t="s">
        <v>33</v>
      </c>
      <c r="E45" s="39" t="s">
        <v>20</v>
      </c>
      <c r="F45" s="39" t="s">
        <v>20</v>
      </c>
      <c r="G45" s="28">
        <v>1</v>
      </c>
      <c r="H45" s="28"/>
      <c r="I45" s="28">
        <v>1</v>
      </c>
      <c r="J45" s="30">
        <v>65000</v>
      </c>
      <c r="K45" s="12">
        <f t="shared" si="0"/>
        <v>65000</v>
      </c>
    </row>
    <row r="46" spans="1:11">
      <c r="A46" s="31" t="s">
        <v>17</v>
      </c>
      <c r="B46" s="133"/>
      <c r="C46" s="27" t="s">
        <v>399</v>
      </c>
      <c r="D46" s="28" t="s">
        <v>512</v>
      </c>
      <c r="E46" s="39" t="s">
        <v>20</v>
      </c>
      <c r="F46" s="39" t="s">
        <v>20</v>
      </c>
      <c r="G46" s="28">
        <v>1</v>
      </c>
      <c r="H46" s="28"/>
      <c r="I46" s="28">
        <v>1</v>
      </c>
      <c r="J46" s="30">
        <v>10000</v>
      </c>
      <c r="K46" s="12">
        <f t="shared" si="0"/>
        <v>10000</v>
      </c>
    </row>
    <row r="47" spans="1:11">
      <c r="A47" s="31" t="s">
        <v>17</v>
      </c>
      <c r="B47" s="133"/>
      <c r="C47" s="27" t="s">
        <v>399</v>
      </c>
      <c r="D47" s="28" t="s">
        <v>33</v>
      </c>
      <c r="E47" s="39" t="s">
        <v>20</v>
      </c>
      <c r="F47" s="39" t="s">
        <v>20</v>
      </c>
      <c r="G47" s="28"/>
      <c r="H47" s="28">
        <v>1</v>
      </c>
      <c r="I47" s="28">
        <v>1</v>
      </c>
      <c r="J47" s="30">
        <v>10000</v>
      </c>
      <c r="K47" s="12">
        <f t="shared" si="0"/>
        <v>10000</v>
      </c>
    </row>
    <row r="48" spans="1:11">
      <c r="A48" s="31" t="s">
        <v>17</v>
      </c>
      <c r="B48" s="133"/>
      <c r="C48" s="27" t="s">
        <v>146</v>
      </c>
      <c r="D48" s="28" t="s">
        <v>458</v>
      </c>
      <c r="E48" s="28" t="s">
        <v>148</v>
      </c>
      <c r="F48" s="28">
        <v>1240186</v>
      </c>
      <c r="G48" s="28">
        <v>1</v>
      </c>
      <c r="H48" s="28"/>
      <c r="I48" s="28">
        <v>1</v>
      </c>
      <c r="J48" s="30">
        <v>10000</v>
      </c>
      <c r="K48" s="12">
        <f t="shared" si="0"/>
        <v>10000</v>
      </c>
    </row>
    <row r="49" spans="1:11">
      <c r="A49" s="31" t="s">
        <v>17</v>
      </c>
      <c r="B49" s="133"/>
      <c r="C49" s="27" t="s">
        <v>149</v>
      </c>
      <c r="D49" s="28" t="s">
        <v>513</v>
      </c>
      <c r="E49" s="39" t="s">
        <v>20</v>
      </c>
      <c r="F49" s="28">
        <v>459</v>
      </c>
      <c r="G49" s="28">
        <v>1</v>
      </c>
      <c r="H49" s="28"/>
      <c r="I49" s="28">
        <v>1</v>
      </c>
      <c r="J49" s="30">
        <v>20000</v>
      </c>
      <c r="K49" s="12">
        <f t="shared" si="0"/>
        <v>20000</v>
      </c>
    </row>
    <row r="50" spans="1:11">
      <c r="A50" s="31" t="s">
        <v>17</v>
      </c>
      <c r="B50" s="133"/>
      <c r="C50" s="27" t="s">
        <v>500</v>
      </c>
      <c r="D50" s="28" t="s">
        <v>33</v>
      </c>
      <c r="E50" s="39" t="s">
        <v>20</v>
      </c>
      <c r="F50" s="39" t="s">
        <v>20</v>
      </c>
      <c r="G50" s="28"/>
      <c r="H50" s="28">
        <v>1</v>
      </c>
      <c r="I50" s="28">
        <v>1</v>
      </c>
      <c r="J50" s="30">
        <v>6500</v>
      </c>
      <c r="K50" s="12">
        <f t="shared" si="0"/>
        <v>6500</v>
      </c>
    </row>
    <row r="51" spans="1:11" ht="15.75" thickBot="1">
      <c r="A51" s="32" t="s">
        <v>17</v>
      </c>
      <c r="B51" s="152"/>
      <c r="C51" s="34" t="s">
        <v>32</v>
      </c>
      <c r="D51" s="35" t="s">
        <v>33</v>
      </c>
      <c r="E51" s="40" t="s">
        <v>20</v>
      </c>
      <c r="F51" s="40" t="s">
        <v>20</v>
      </c>
      <c r="G51" s="35">
        <v>1</v>
      </c>
      <c r="H51" s="35"/>
      <c r="I51" s="35">
        <v>1</v>
      </c>
      <c r="J51" s="37">
        <v>65000</v>
      </c>
      <c r="K51" s="38">
        <f t="shared" si="0"/>
        <v>65000</v>
      </c>
    </row>
    <row r="52" spans="1:11">
      <c r="A52" s="69" t="s">
        <v>17</v>
      </c>
      <c r="B52" s="193" t="s">
        <v>98</v>
      </c>
      <c r="C52" s="70" t="s">
        <v>83</v>
      </c>
      <c r="D52" s="71" t="s">
        <v>33</v>
      </c>
      <c r="E52" s="76" t="s">
        <v>20</v>
      </c>
      <c r="F52" s="76" t="s">
        <v>20</v>
      </c>
      <c r="G52" s="71">
        <v>1</v>
      </c>
      <c r="H52" s="71"/>
      <c r="I52" s="71">
        <v>1</v>
      </c>
      <c r="J52" s="73">
        <v>6500</v>
      </c>
      <c r="K52" s="74">
        <f t="shared" si="0"/>
        <v>6500</v>
      </c>
    </row>
    <row r="53" spans="1:11">
      <c r="A53" s="31" t="s">
        <v>17</v>
      </c>
      <c r="B53" s="133"/>
      <c r="C53" s="27" t="s">
        <v>83</v>
      </c>
      <c r="D53" s="28" t="s">
        <v>33</v>
      </c>
      <c r="E53" s="39" t="s">
        <v>20</v>
      </c>
      <c r="F53" s="39" t="s">
        <v>20</v>
      </c>
      <c r="G53" s="28"/>
      <c r="H53" s="28">
        <v>1</v>
      </c>
      <c r="I53" s="28">
        <v>1</v>
      </c>
      <c r="J53" s="30">
        <v>6500</v>
      </c>
      <c r="K53" s="12">
        <f t="shared" si="0"/>
        <v>6500</v>
      </c>
    </row>
    <row r="54" spans="1:11">
      <c r="A54" s="31" t="s">
        <v>17</v>
      </c>
      <c r="B54" s="133"/>
      <c r="C54" s="27" t="s">
        <v>178</v>
      </c>
      <c r="D54" s="28" t="s">
        <v>104</v>
      </c>
      <c r="E54" s="28" t="s">
        <v>409</v>
      </c>
      <c r="F54" s="28" t="s">
        <v>514</v>
      </c>
      <c r="G54" s="28">
        <v>1</v>
      </c>
      <c r="H54" s="28"/>
      <c r="I54" s="28">
        <v>1</v>
      </c>
      <c r="J54" s="30">
        <v>52000</v>
      </c>
      <c r="K54" s="12">
        <f t="shared" si="0"/>
        <v>52000</v>
      </c>
    </row>
    <row r="55" spans="1:11">
      <c r="A55" s="31" t="s">
        <v>17</v>
      </c>
      <c r="B55" s="133"/>
      <c r="C55" s="27" t="s">
        <v>178</v>
      </c>
      <c r="D55" s="28" t="s">
        <v>93</v>
      </c>
      <c r="E55" s="28" t="s">
        <v>515</v>
      </c>
      <c r="F55" s="46">
        <v>1311052040423</v>
      </c>
      <c r="G55" s="28">
        <v>1</v>
      </c>
      <c r="H55" s="28"/>
      <c r="I55" s="28">
        <v>1</v>
      </c>
      <c r="J55" s="30">
        <v>52000</v>
      </c>
      <c r="K55" s="12">
        <f t="shared" si="0"/>
        <v>52000</v>
      </c>
    </row>
    <row r="56" spans="1:11">
      <c r="A56" s="31" t="s">
        <v>17</v>
      </c>
      <c r="B56" s="133"/>
      <c r="C56" s="27" t="s">
        <v>75</v>
      </c>
      <c r="D56" s="28" t="s">
        <v>33</v>
      </c>
      <c r="E56" s="39" t="s">
        <v>20</v>
      </c>
      <c r="F56" s="39" t="s">
        <v>20</v>
      </c>
      <c r="G56" s="28">
        <v>1</v>
      </c>
      <c r="H56" s="28"/>
      <c r="I56" s="28">
        <v>1</v>
      </c>
      <c r="J56" s="30">
        <v>6500</v>
      </c>
      <c r="K56" s="12">
        <f t="shared" si="0"/>
        <v>6500</v>
      </c>
    </row>
    <row r="57" spans="1:11">
      <c r="A57" s="31" t="s">
        <v>17</v>
      </c>
      <c r="B57" s="153" t="s">
        <v>69</v>
      </c>
      <c r="C57" s="27" t="s">
        <v>948</v>
      </c>
      <c r="D57" s="28" t="s">
        <v>33</v>
      </c>
      <c r="E57" s="39" t="s">
        <v>20</v>
      </c>
      <c r="F57" s="39" t="s">
        <v>20</v>
      </c>
      <c r="G57" s="28">
        <v>1</v>
      </c>
      <c r="H57" s="28"/>
      <c r="I57" s="28">
        <v>1</v>
      </c>
      <c r="J57" s="30">
        <v>14000</v>
      </c>
      <c r="K57" s="12">
        <f t="shared" si="0"/>
        <v>14000</v>
      </c>
    </row>
    <row r="58" spans="1:11">
      <c r="A58" s="31" t="s">
        <v>17</v>
      </c>
      <c r="B58" s="148"/>
      <c r="C58" s="27" t="s">
        <v>516</v>
      </c>
      <c r="D58" s="28" t="s">
        <v>33</v>
      </c>
      <c r="E58" s="39" t="s">
        <v>20</v>
      </c>
      <c r="F58" s="39" t="s">
        <v>20</v>
      </c>
      <c r="G58" s="28">
        <v>1</v>
      </c>
      <c r="H58" s="28"/>
      <c r="I58" s="28">
        <v>1</v>
      </c>
      <c r="J58" s="30">
        <v>45000</v>
      </c>
      <c r="K58" s="12">
        <f t="shared" si="0"/>
        <v>45000</v>
      </c>
    </row>
    <row r="59" spans="1:11">
      <c r="A59" s="31" t="s">
        <v>17</v>
      </c>
      <c r="B59" s="148"/>
      <c r="C59" s="27" t="s">
        <v>99</v>
      </c>
      <c r="D59" s="28" t="s">
        <v>432</v>
      </c>
      <c r="E59" s="39" t="s">
        <v>20</v>
      </c>
      <c r="F59" s="39" t="s">
        <v>20</v>
      </c>
      <c r="G59" s="28">
        <v>1</v>
      </c>
      <c r="H59" s="28"/>
      <c r="I59" s="28">
        <v>1</v>
      </c>
      <c r="J59" s="30">
        <v>38000</v>
      </c>
      <c r="K59" s="12">
        <f t="shared" si="0"/>
        <v>38000</v>
      </c>
    </row>
    <row r="60" spans="1:11">
      <c r="A60" s="31" t="s">
        <v>17</v>
      </c>
      <c r="B60" s="148"/>
      <c r="C60" s="27" t="s">
        <v>253</v>
      </c>
      <c r="D60" s="28" t="s">
        <v>333</v>
      </c>
      <c r="E60" s="39" t="s">
        <v>20</v>
      </c>
      <c r="F60" s="39" t="s">
        <v>20</v>
      </c>
      <c r="G60" s="28">
        <v>1</v>
      </c>
      <c r="H60" s="28"/>
      <c r="I60" s="28">
        <v>1</v>
      </c>
      <c r="J60" s="30">
        <v>2500</v>
      </c>
      <c r="K60" s="12">
        <f t="shared" si="0"/>
        <v>2500</v>
      </c>
    </row>
    <row r="61" spans="1:11">
      <c r="A61" s="31" t="s">
        <v>17</v>
      </c>
      <c r="B61" s="148"/>
      <c r="C61" s="27" t="s">
        <v>75</v>
      </c>
      <c r="D61" s="28" t="s">
        <v>76</v>
      </c>
      <c r="E61" s="39" t="s">
        <v>20</v>
      </c>
      <c r="F61" s="39" t="s">
        <v>20</v>
      </c>
      <c r="G61" s="28">
        <v>1</v>
      </c>
      <c r="H61" s="28"/>
      <c r="I61" s="28">
        <v>1</v>
      </c>
      <c r="J61" s="30">
        <v>6500</v>
      </c>
      <c r="K61" s="12">
        <f t="shared" si="0"/>
        <v>6500</v>
      </c>
    </row>
    <row r="62" spans="1:11">
      <c r="A62" s="31" t="s">
        <v>17</v>
      </c>
      <c r="B62" s="148"/>
      <c r="C62" s="27" t="s">
        <v>75</v>
      </c>
      <c r="D62" s="28" t="s">
        <v>517</v>
      </c>
      <c r="E62" s="39" t="s">
        <v>20</v>
      </c>
      <c r="F62" s="39" t="s">
        <v>20</v>
      </c>
      <c r="G62" s="28">
        <v>1</v>
      </c>
      <c r="H62" s="28"/>
      <c r="I62" s="28">
        <v>1</v>
      </c>
      <c r="J62" s="30">
        <v>6500</v>
      </c>
      <c r="K62" s="12">
        <f t="shared" si="0"/>
        <v>6500</v>
      </c>
    </row>
    <row r="63" spans="1:11">
      <c r="A63" s="31" t="s">
        <v>17</v>
      </c>
      <c r="B63" s="148"/>
      <c r="C63" s="27" t="s">
        <v>75</v>
      </c>
      <c r="D63" s="28" t="s">
        <v>33</v>
      </c>
      <c r="E63" s="39" t="s">
        <v>20</v>
      </c>
      <c r="F63" s="39" t="s">
        <v>20</v>
      </c>
      <c r="G63" s="28">
        <v>1</v>
      </c>
      <c r="H63" s="28"/>
      <c r="I63" s="28">
        <v>1</v>
      </c>
      <c r="J63" s="30">
        <v>6500</v>
      </c>
      <c r="K63" s="12">
        <f t="shared" si="0"/>
        <v>6500</v>
      </c>
    </row>
    <row r="64" spans="1:11">
      <c r="A64" s="31" t="s">
        <v>17</v>
      </c>
      <c r="B64" s="148"/>
      <c r="C64" s="27" t="s">
        <v>44</v>
      </c>
      <c r="D64" s="28" t="s">
        <v>501</v>
      </c>
      <c r="E64" s="39" t="s">
        <v>20</v>
      </c>
      <c r="F64" s="39" t="s">
        <v>20</v>
      </c>
      <c r="G64" s="28">
        <v>1</v>
      </c>
      <c r="H64" s="28"/>
      <c r="I64" s="28">
        <v>1</v>
      </c>
      <c r="J64" s="30">
        <v>1200</v>
      </c>
      <c r="K64" s="12">
        <f t="shared" si="0"/>
        <v>1200</v>
      </c>
    </row>
    <row r="65" spans="1:11">
      <c r="A65" s="31" t="s">
        <v>17</v>
      </c>
      <c r="B65" s="148"/>
      <c r="C65" s="27" t="s">
        <v>500</v>
      </c>
      <c r="D65" s="28" t="s">
        <v>33</v>
      </c>
      <c r="E65" s="39" t="s">
        <v>20</v>
      </c>
      <c r="F65" s="39" t="s">
        <v>20</v>
      </c>
      <c r="G65" s="28">
        <v>1</v>
      </c>
      <c r="H65" s="28"/>
      <c r="I65" s="28">
        <v>1</v>
      </c>
      <c r="J65" s="30">
        <v>6500</v>
      </c>
      <c r="K65" s="12">
        <f t="shared" si="0"/>
        <v>6500</v>
      </c>
    </row>
    <row r="66" spans="1:11">
      <c r="A66" s="31" t="s">
        <v>17</v>
      </c>
      <c r="B66" s="148"/>
      <c r="C66" s="27" t="s">
        <v>335</v>
      </c>
      <c r="D66" s="28" t="s">
        <v>33</v>
      </c>
      <c r="E66" s="39" t="s">
        <v>20</v>
      </c>
      <c r="F66" s="39" t="s">
        <v>20</v>
      </c>
      <c r="G66" s="28">
        <v>1</v>
      </c>
      <c r="H66" s="28"/>
      <c r="I66" s="28">
        <v>1</v>
      </c>
      <c r="J66" s="30">
        <v>65000</v>
      </c>
      <c r="K66" s="12">
        <f t="shared" si="0"/>
        <v>65000</v>
      </c>
    </row>
    <row r="67" spans="1:11" ht="15.75" thickBot="1">
      <c r="A67" s="32" t="s">
        <v>17</v>
      </c>
      <c r="B67" s="156"/>
      <c r="C67" s="34" t="s">
        <v>79</v>
      </c>
      <c r="D67" s="35" t="s">
        <v>297</v>
      </c>
      <c r="E67" s="40" t="s">
        <v>20</v>
      </c>
      <c r="F67" s="40" t="s">
        <v>20</v>
      </c>
      <c r="G67" s="35">
        <v>1</v>
      </c>
      <c r="H67" s="35"/>
      <c r="I67" s="35">
        <v>1</v>
      </c>
      <c r="J67" s="37">
        <v>45000</v>
      </c>
      <c r="K67" s="38">
        <f t="shared" si="0"/>
        <v>45000</v>
      </c>
    </row>
    <row r="68" spans="1:11">
      <c r="C68" t="s">
        <v>527</v>
      </c>
    </row>
    <row r="69" spans="1:11" ht="16.5" thickBot="1">
      <c r="A69" s="1" t="s">
        <v>15</v>
      </c>
      <c r="B69" s="1"/>
      <c r="E69" s="2"/>
      <c r="F69" s="3"/>
      <c r="G69" s="4"/>
      <c r="H69" s="4"/>
      <c r="I69" s="4"/>
    </row>
    <row r="70" spans="1:11" ht="15.75" thickBot="1">
      <c r="A70" s="5"/>
      <c r="B70" s="5"/>
      <c r="E70" s="19"/>
      <c r="F70" s="3"/>
      <c r="G70" s="136" t="s">
        <v>16</v>
      </c>
      <c r="H70" s="137"/>
      <c r="I70" s="137"/>
      <c r="J70" s="137"/>
      <c r="K70" s="6">
        <f>SUM(I6:I67)</f>
        <v>62</v>
      </c>
    </row>
    <row r="71" spans="1:11">
      <c r="A71" s="25" t="s">
        <v>17</v>
      </c>
      <c r="B71" s="138" t="s">
        <v>18</v>
      </c>
      <c r="C71" s="139"/>
      <c r="E71" s="22"/>
      <c r="F71" s="3"/>
      <c r="G71" s="140" t="s">
        <v>19</v>
      </c>
      <c r="H71" s="141"/>
      <c r="I71" s="141"/>
      <c r="J71" s="141"/>
      <c r="K71" s="7">
        <f>SUM(K6:K67)</f>
        <v>3731200</v>
      </c>
    </row>
    <row r="72" spans="1:11" ht="15.75" thickBot="1">
      <c r="A72" s="8" t="s">
        <v>20</v>
      </c>
      <c r="B72" s="142" t="s">
        <v>21</v>
      </c>
      <c r="C72" s="143"/>
      <c r="E72" s="22"/>
      <c r="F72" s="3"/>
      <c r="G72" s="144" t="s">
        <v>22</v>
      </c>
      <c r="H72" s="145"/>
      <c r="I72" s="145"/>
      <c r="J72" s="145"/>
      <c r="K72" s="9">
        <f>K71*0.07</f>
        <v>261184.00000000003</v>
      </c>
    </row>
  </sheetData>
  <mergeCells count="31">
    <mergeCell ref="G70:J70"/>
    <mergeCell ref="B71:C71"/>
    <mergeCell ref="G71:J71"/>
    <mergeCell ref="B72:C72"/>
    <mergeCell ref="G72:J72"/>
    <mergeCell ref="B34:B37"/>
    <mergeCell ref="B38:B40"/>
    <mergeCell ref="B41:B51"/>
    <mergeCell ref="B52:B56"/>
    <mergeCell ref="B57:B67"/>
    <mergeCell ref="B6:B10"/>
    <mergeCell ref="B11:B22"/>
    <mergeCell ref="B24:B31"/>
    <mergeCell ref="B32:B33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33"/>
  <sheetViews>
    <sheetView topLeftCell="A16" workbookViewId="0">
      <selection activeCell="Q39" sqref="Q39"/>
    </sheetView>
  </sheetViews>
  <sheetFormatPr defaultRowHeight="15"/>
  <cols>
    <col min="1" max="1" width="6.140625" customWidth="1"/>
    <col min="2" max="2" width="14" customWidth="1"/>
    <col min="3" max="3" width="21.42578125" bestFit="1" customWidth="1"/>
    <col min="4" max="4" width="11" customWidth="1"/>
    <col min="7" max="7" width="4.140625" customWidth="1"/>
    <col min="8" max="8" width="3.85546875" customWidth="1"/>
    <col min="9" max="9" width="4.140625" customWidth="1"/>
    <col min="10" max="10" width="9.5703125" style="13" bestFit="1" customWidth="1"/>
    <col min="11" max="11" width="9.5703125" bestFit="1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42193</v>
      </c>
      <c r="K2" s="180"/>
    </row>
    <row r="3" spans="1:11">
      <c r="A3" s="167" t="s">
        <v>2</v>
      </c>
      <c r="B3" s="168"/>
      <c r="C3" s="168"/>
      <c r="D3" s="168"/>
      <c r="E3" s="168"/>
      <c r="F3" s="178" t="s">
        <v>528</v>
      </c>
      <c r="G3" s="178"/>
      <c r="H3" s="178"/>
      <c r="I3" s="178"/>
      <c r="J3" s="178"/>
      <c r="K3" s="183"/>
    </row>
    <row r="4" spans="1:11" ht="23.2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194" t="s">
        <v>62</v>
      </c>
      <c r="C6" s="27" t="s">
        <v>60</v>
      </c>
      <c r="D6" s="28" t="s">
        <v>33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10000</v>
      </c>
      <c r="K6" s="12">
        <f t="shared" ref="K6:K28" si="0">J6*I6</f>
        <v>10000</v>
      </c>
    </row>
    <row r="7" spans="1:11">
      <c r="A7" s="31" t="s">
        <v>17</v>
      </c>
      <c r="B7" s="194"/>
      <c r="C7" s="27" t="s">
        <v>446</v>
      </c>
      <c r="D7" s="28" t="s">
        <v>33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10000</v>
      </c>
      <c r="K7" s="12">
        <f t="shared" si="0"/>
        <v>10000</v>
      </c>
    </row>
    <row r="8" spans="1:11">
      <c r="A8" s="31" t="s">
        <v>17</v>
      </c>
      <c r="B8" s="194"/>
      <c r="C8" s="27" t="s">
        <v>534</v>
      </c>
      <c r="D8" s="28" t="s">
        <v>529</v>
      </c>
      <c r="E8" s="39" t="s">
        <v>20</v>
      </c>
      <c r="F8" s="28">
        <v>84963</v>
      </c>
      <c r="G8" s="28">
        <v>1</v>
      </c>
      <c r="H8" s="28"/>
      <c r="I8" s="28">
        <v>1</v>
      </c>
      <c r="J8" s="30">
        <v>1100</v>
      </c>
      <c r="K8" s="12">
        <f t="shared" si="0"/>
        <v>1100</v>
      </c>
    </row>
    <row r="9" spans="1:11">
      <c r="A9" s="31" t="s">
        <v>17</v>
      </c>
      <c r="B9" s="194"/>
      <c r="C9" s="27" t="s">
        <v>427</v>
      </c>
      <c r="D9" s="28" t="s">
        <v>258</v>
      </c>
      <c r="E9" s="28" t="s">
        <v>259</v>
      </c>
      <c r="F9" s="39" t="s">
        <v>20</v>
      </c>
      <c r="G9" s="28">
        <v>1</v>
      </c>
      <c r="H9" s="28"/>
      <c r="I9" s="28">
        <v>1</v>
      </c>
      <c r="J9" s="30">
        <v>1100</v>
      </c>
      <c r="K9" s="12">
        <f t="shared" si="0"/>
        <v>1100</v>
      </c>
    </row>
    <row r="10" spans="1:11">
      <c r="A10" s="31" t="s">
        <v>17</v>
      </c>
      <c r="B10" s="194"/>
      <c r="C10" s="27" t="s">
        <v>347</v>
      </c>
      <c r="D10" s="28" t="s">
        <v>481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2500</v>
      </c>
      <c r="K10" s="12">
        <f t="shared" si="0"/>
        <v>2500</v>
      </c>
    </row>
    <row r="11" spans="1:11">
      <c r="A11" s="31" t="s">
        <v>17</v>
      </c>
      <c r="B11" s="194"/>
      <c r="C11" s="27" t="s">
        <v>253</v>
      </c>
      <c r="D11" s="28" t="s">
        <v>530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2500</v>
      </c>
      <c r="K11" s="12">
        <f t="shared" si="0"/>
        <v>2500</v>
      </c>
    </row>
    <row r="12" spans="1:11">
      <c r="A12" s="31" t="s">
        <v>17</v>
      </c>
      <c r="B12" s="194" t="s">
        <v>531</v>
      </c>
      <c r="C12" s="27" t="s">
        <v>83</v>
      </c>
      <c r="D12" s="28" t="s">
        <v>532</v>
      </c>
      <c r="E12" s="28" t="s">
        <v>533</v>
      </c>
      <c r="F12" s="28">
        <v>12006513</v>
      </c>
      <c r="G12" s="28">
        <v>1</v>
      </c>
      <c r="H12" s="28"/>
      <c r="I12" s="28">
        <v>1</v>
      </c>
      <c r="J12" s="30">
        <v>6500</v>
      </c>
      <c r="K12" s="12">
        <f t="shared" si="0"/>
        <v>6500</v>
      </c>
    </row>
    <row r="13" spans="1:11">
      <c r="A13" s="31" t="s">
        <v>17</v>
      </c>
      <c r="B13" s="194"/>
      <c r="C13" s="27" t="s">
        <v>534</v>
      </c>
      <c r="D13" s="28" t="s">
        <v>529</v>
      </c>
      <c r="E13" s="39" t="s">
        <v>20</v>
      </c>
      <c r="F13" s="28">
        <v>82234</v>
      </c>
      <c r="G13" s="28">
        <v>1</v>
      </c>
      <c r="H13" s="28"/>
      <c r="I13" s="28">
        <v>1</v>
      </c>
      <c r="J13" s="30">
        <v>1100</v>
      </c>
      <c r="K13" s="12">
        <f t="shared" si="0"/>
        <v>1100</v>
      </c>
    </row>
    <row r="14" spans="1:11">
      <c r="A14" s="31" t="s">
        <v>17</v>
      </c>
      <c r="B14" s="194" t="s">
        <v>1217</v>
      </c>
      <c r="C14" s="27" t="s">
        <v>34</v>
      </c>
      <c r="D14" s="28" t="s">
        <v>33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6500</v>
      </c>
      <c r="K14" s="12">
        <f t="shared" si="0"/>
        <v>6500</v>
      </c>
    </row>
    <row r="15" spans="1:11">
      <c r="A15" s="31" t="s">
        <v>17</v>
      </c>
      <c r="B15" s="194"/>
      <c r="C15" s="27" t="s">
        <v>44</v>
      </c>
      <c r="D15" s="28" t="s">
        <v>501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1200</v>
      </c>
      <c r="K15" s="12">
        <f t="shared" si="0"/>
        <v>1200</v>
      </c>
    </row>
    <row r="16" spans="1:11">
      <c r="A16" s="31" t="s">
        <v>17</v>
      </c>
      <c r="B16" s="194" t="s">
        <v>69</v>
      </c>
      <c r="C16" s="28" t="s">
        <v>75</v>
      </c>
      <c r="D16" s="28" t="s">
        <v>318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6500</v>
      </c>
      <c r="K16" s="12">
        <f t="shared" si="0"/>
        <v>6500</v>
      </c>
    </row>
    <row r="17" spans="1:11">
      <c r="A17" s="31" t="s">
        <v>17</v>
      </c>
      <c r="B17" s="194"/>
      <c r="C17" s="27" t="s">
        <v>70</v>
      </c>
      <c r="D17" s="28" t="s">
        <v>33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14000</v>
      </c>
      <c r="K17" s="12">
        <f t="shared" si="0"/>
        <v>14000</v>
      </c>
    </row>
    <row r="18" spans="1:11">
      <c r="A18" s="31" t="s">
        <v>17</v>
      </c>
      <c r="B18" s="194"/>
      <c r="C18" s="27" t="s">
        <v>32</v>
      </c>
      <c r="D18" s="28" t="s">
        <v>33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65000</v>
      </c>
      <c r="K18" s="12">
        <f t="shared" si="0"/>
        <v>65000</v>
      </c>
    </row>
    <row r="19" spans="1:11">
      <c r="A19" s="31" t="s">
        <v>17</v>
      </c>
      <c r="B19" s="194" t="s">
        <v>126</v>
      </c>
      <c r="C19" s="27" t="s">
        <v>28</v>
      </c>
      <c r="D19" s="28" t="s">
        <v>26</v>
      </c>
      <c r="E19" s="28" t="s">
        <v>535</v>
      </c>
      <c r="F19" s="28">
        <v>44713229</v>
      </c>
      <c r="G19" s="28">
        <v>1</v>
      </c>
      <c r="H19" s="28"/>
      <c r="I19" s="28">
        <v>1</v>
      </c>
      <c r="J19" s="30">
        <v>250000</v>
      </c>
      <c r="K19" s="12">
        <f t="shared" si="0"/>
        <v>250000</v>
      </c>
    </row>
    <row r="20" spans="1:11">
      <c r="A20" s="31" t="s">
        <v>17</v>
      </c>
      <c r="B20" s="194"/>
      <c r="C20" s="27" t="s">
        <v>50</v>
      </c>
      <c r="D20" s="28" t="s">
        <v>26</v>
      </c>
      <c r="E20" s="28" t="s">
        <v>352</v>
      </c>
      <c r="F20" s="28">
        <v>91007271</v>
      </c>
      <c r="G20" s="28">
        <v>1</v>
      </c>
      <c r="H20" s="28"/>
      <c r="I20" s="28">
        <v>1</v>
      </c>
      <c r="J20" s="30">
        <v>250000</v>
      </c>
      <c r="K20" s="12">
        <f t="shared" si="0"/>
        <v>250000</v>
      </c>
    </row>
    <row r="21" spans="1:11">
      <c r="A21" s="31" t="s">
        <v>17</v>
      </c>
      <c r="B21" s="194"/>
      <c r="C21" s="27" t="s">
        <v>44</v>
      </c>
      <c r="D21" s="28" t="s">
        <v>45</v>
      </c>
      <c r="E21" s="39" t="s">
        <v>20</v>
      </c>
      <c r="F21" s="39" t="s">
        <v>20</v>
      </c>
      <c r="G21" s="28">
        <v>1</v>
      </c>
      <c r="H21" s="28"/>
      <c r="I21" s="28">
        <v>1</v>
      </c>
      <c r="J21" s="30">
        <v>1200</v>
      </c>
      <c r="K21" s="12">
        <f t="shared" si="0"/>
        <v>1200</v>
      </c>
    </row>
    <row r="22" spans="1:11">
      <c r="A22" s="31" t="s">
        <v>17</v>
      </c>
      <c r="B22" s="194"/>
      <c r="C22" s="27" t="s">
        <v>253</v>
      </c>
      <c r="D22" s="28" t="s">
        <v>426</v>
      </c>
      <c r="E22" s="39" t="s">
        <v>20</v>
      </c>
      <c r="F22" s="39" t="s">
        <v>20</v>
      </c>
      <c r="G22" s="28">
        <v>1</v>
      </c>
      <c r="H22" s="28"/>
      <c r="I22" s="28">
        <v>1</v>
      </c>
      <c r="J22" s="30">
        <v>2500</v>
      </c>
      <c r="K22" s="12">
        <f t="shared" si="0"/>
        <v>2500</v>
      </c>
    </row>
    <row r="23" spans="1:11">
      <c r="A23" s="31" t="s">
        <v>17</v>
      </c>
      <c r="B23" s="194" t="s">
        <v>43</v>
      </c>
      <c r="C23" s="27" t="s">
        <v>47</v>
      </c>
      <c r="D23" s="28" t="s">
        <v>536</v>
      </c>
      <c r="E23" s="28" t="s">
        <v>537</v>
      </c>
      <c r="F23" s="39" t="s">
        <v>20</v>
      </c>
      <c r="G23" s="28">
        <v>1</v>
      </c>
      <c r="H23" s="28"/>
      <c r="I23" s="28">
        <v>1</v>
      </c>
      <c r="J23" s="30">
        <v>30000</v>
      </c>
      <c r="K23" s="12">
        <f t="shared" si="0"/>
        <v>30000</v>
      </c>
    </row>
    <row r="24" spans="1:11">
      <c r="A24" s="31" t="s">
        <v>17</v>
      </c>
      <c r="B24" s="194"/>
      <c r="C24" s="27" t="s">
        <v>47</v>
      </c>
      <c r="D24" s="28" t="s">
        <v>538</v>
      </c>
      <c r="E24" s="39" t="s">
        <v>20</v>
      </c>
      <c r="F24" s="39" t="s">
        <v>20</v>
      </c>
      <c r="G24" s="28">
        <v>1</v>
      </c>
      <c r="H24" s="28"/>
      <c r="I24" s="28">
        <v>1</v>
      </c>
      <c r="J24" s="30">
        <v>30000</v>
      </c>
      <c r="K24" s="12">
        <f t="shared" si="0"/>
        <v>30000</v>
      </c>
    </row>
    <row r="25" spans="1:11">
      <c r="A25" s="31" t="s">
        <v>17</v>
      </c>
      <c r="B25" s="194"/>
      <c r="C25" s="27" t="s">
        <v>44</v>
      </c>
      <c r="D25" s="28" t="s">
        <v>485</v>
      </c>
      <c r="E25" s="39" t="s">
        <v>20</v>
      </c>
      <c r="F25" s="39" t="s">
        <v>20</v>
      </c>
      <c r="G25" s="28">
        <v>1</v>
      </c>
      <c r="H25" s="28"/>
      <c r="I25" s="28">
        <v>1</v>
      </c>
      <c r="J25" s="30">
        <v>1200</v>
      </c>
      <c r="K25" s="12">
        <f t="shared" si="0"/>
        <v>1200</v>
      </c>
    </row>
    <row r="26" spans="1:11">
      <c r="A26" s="31" t="s">
        <v>17</v>
      </c>
      <c r="B26" s="194"/>
      <c r="C26" s="27" t="s">
        <v>518</v>
      </c>
      <c r="D26" s="28" t="s">
        <v>357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6500</v>
      </c>
      <c r="K26" s="12">
        <f t="shared" si="0"/>
        <v>6500</v>
      </c>
    </row>
    <row r="27" spans="1:11">
      <c r="A27" s="31" t="s">
        <v>17</v>
      </c>
      <c r="B27" s="194" t="s">
        <v>129</v>
      </c>
      <c r="C27" s="27" t="s">
        <v>936</v>
      </c>
      <c r="D27" s="28" t="s">
        <v>949</v>
      </c>
      <c r="E27" s="39" t="s">
        <v>20</v>
      </c>
      <c r="F27" s="39" t="s">
        <v>20</v>
      </c>
      <c r="G27" s="28"/>
      <c r="H27" s="28">
        <v>1</v>
      </c>
      <c r="I27" s="28">
        <v>1</v>
      </c>
      <c r="J27" s="30">
        <v>6500</v>
      </c>
      <c r="K27" s="12">
        <f t="shared" si="0"/>
        <v>6500</v>
      </c>
    </row>
    <row r="28" spans="1:11" ht="15.75" thickBot="1">
      <c r="A28" s="32" t="s">
        <v>17</v>
      </c>
      <c r="B28" s="195"/>
      <c r="C28" s="34" t="s">
        <v>44</v>
      </c>
      <c r="D28" s="35" t="s">
        <v>539</v>
      </c>
      <c r="E28" s="40" t="s">
        <v>20</v>
      </c>
      <c r="F28" s="40" t="s">
        <v>20</v>
      </c>
      <c r="G28" s="35"/>
      <c r="H28" s="35">
        <v>1</v>
      </c>
      <c r="I28" s="35">
        <v>1</v>
      </c>
      <c r="J28" s="37">
        <v>1200</v>
      </c>
      <c r="K28" s="38">
        <f t="shared" si="0"/>
        <v>1200</v>
      </c>
    </row>
    <row r="30" spans="1:11" ht="16.5" thickBot="1">
      <c r="A30" s="1" t="s">
        <v>15</v>
      </c>
      <c r="B30" s="1"/>
      <c r="E30" s="2"/>
      <c r="F30" s="3"/>
      <c r="G30" s="4"/>
      <c r="H30" s="4"/>
      <c r="I30" s="4"/>
    </row>
    <row r="31" spans="1:11" ht="15.75" thickBot="1">
      <c r="A31" s="5"/>
      <c r="B31" s="5"/>
      <c r="E31" s="19"/>
      <c r="F31" s="3"/>
      <c r="G31" s="136" t="s">
        <v>16</v>
      </c>
      <c r="H31" s="137"/>
      <c r="I31" s="137"/>
      <c r="J31" s="137"/>
      <c r="K31" s="6">
        <f>SUM(I6:I28)</f>
        <v>23</v>
      </c>
    </row>
    <row r="32" spans="1:11">
      <c r="A32" s="25" t="s">
        <v>17</v>
      </c>
      <c r="B32" s="138" t="s">
        <v>18</v>
      </c>
      <c r="C32" s="139"/>
      <c r="E32" s="22"/>
      <c r="F32" s="3"/>
      <c r="G32" s="140" t="s">
        <v>19</v>
      </c>
      <c r="H32" s="141"/>
      <c r="I32" s="141"/>
      <c r="J32" s="141"/>
      <c r="K32" s="7">
        <f>SUM(K6:K28)</f>
        <v>707100</v>
      </c>
    </row>
    <row r="33" spans="1:11" ht="15.75" thickBot="1">
      <c r="A33" s="8" t="s">
        <v>20</v>
      </c>
      <c r="B33" s="142" t="s">
        <v>21</v>
      </c>
      <c r="C33" s="143"/>
      <c r="E33" s="22"/>
      <c r="F33" s="3"/>
      <c r="G33" s="144" t="s">
        <v>22</v>
      </c>
      <c r="H33" s="145"/>
      <c r="I33" s="145"/>
      <c r="J33" s="145"/>
      <c r="K33" s="9">
        <f>K32*0.07</f>
        <v>49497.000000000007</v>
      </c>
    </row>
  </sheetData>
  <mergeCells count="29">
    <mergeCell ref="B33:C33"/>
    <mergeCell ref="G33:J33"/>
    <mergeCell ref="B23:B26"/>
    <mergeCell ref="B27:B28"/>
    <mergeCell ref="G31:J31"/>
    <mergeCell ref="B32:C32"/>
    <mergeCell ref="G32:J32"/>
    <mergeCell ref="B6:B11"/>
    <mergeCell ref="B12:B13"/>
    <mergeCell ref="B14:B15"/>
    <mergeCell ref="B16:B18"/>
    <mergeCell ref="B19:B22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147"/>
  <sheetViews>
    <sheetView workbookViewId="0">
      <selection activeCell="M1" sqref="M1"/>
    </sheetView>
  </sheetViews>
  <sheetFormatPr defaultRowHeight="15"/>
  <cols>
    <col min="1" max="1" width="5" customWidth="1"/>
    <col min="2" max="2" width="9.5703125" customWidth="1"/>
    <col min="3" max="3" width="24" customWidth="1"/>
    <col min="4" max="4" width="13.42578125" customWidth="1"/>
    <col min="5" max="5" width="12.140625" customWidth="1"/>
    <col min="6" max="6" width="10.28515625" customWidth="1"/>
    <col min="7" max="7" width="3.85546875" customWidth="1"/>
    <col min="8" max="8" width="3.5703125" customWidth="1"/>
    <col min="9" max="9" width="3.85546875" customWidth="1"/>
    <col min="10" max="10" width="9.28515625" style="13" customWidth="1"/>
    <col min="11" max="11" width="8.140625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42224</v>
      </c>
      <c r="K2" s="180"/>
    </row>
    <row r="3" spans="1:11">
      <c r="A3" s="167" t="s">
        <v>2</v>
      </c>
      <c r="B3" s="168"/>
      <c r="C3" s="168"/>
      <c r="D3" s="168"/>
      <c r="E3" s="168"/>
      <c r="F3" s="181" t="s">
        <v>541</v>
      </c>
      <c r="G3" s="181"/>
      <c r="H3" s="181"/>
      <c r="I3" s="181"/>
      <c r="J3" s="181"/>
      <c r="K3" s="182"/>
    </row>
    <row r="4" spans="1:11" ht="22.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67" t="s">
        <v>13</v>
      </c>
      <c r="H5" s="67" t="s">
        <v>14</v>
      </c>
      <c r="I5" s="161"/>
      <c r="J5" s="116"/>
      <c r="K5" s="162"/>
    </row>
    <row r="6" spans="1:11">
      <c r="A6" s="31" t="s">
        <v>17</v>
      </c>
      <c r="B6" s="158" t="s">
        <v>542</v>
      </c>
      <c r="C6" s="27" t="s">
        <v>296</v>
      </c>
      <c r="D6" s="28" t="s">
        <v>297</v>
      </c>
      <c r="E6" s="39" t="s">
        <v>20</v>
      </c>
      <c r="F6" s="39" t="s">
        <v>20</v>
      </c>
      <c r="G6" s="28"/>
      <c r="H6" s="28">
        <v>1</v>
      </c>
      <c r="I6" s="28">
        <v>1</v>
      </c>
      <c r="J6" s="30">
        <v>80000</v>
      </c>
      <c r="K6" s="12">
        <f t="shared" ref="K6:K68" si="0">J6*I6</f>
        <v>80000</v>
      </c>
    </row>
    <row r="7" spans="1:11">
      <c r="A7" s="31" t="s">
        <v>17</v>
      </c>
      <c r="B7" s="158"/>
      <c r="C7" s="27" t="s">
        <v>83</v>
      </c>
      <c r="D7" s="28" t="s">
        <v>543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6500</v>
      </c>
      <c r="K7" s="12">
        <f t="shared" si="0"/>
        <v>6500</v>
      </c>
    </row>
    <row r="8" spans="1:11">
      <c r="A8" s="31" t="s">
        <v>17</v>
      </c>
      <c r="B8" s="158"/>
      <c r="C8" s="27" t="s">
        <v>34</v>
      </c>
      <c r="D8" s="28" t="s">
        <v>33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6500</v>
      </c>
      <c r="K8" s="12">
        <f t="shared" si="0"/>
        <v>6500</v>
      </c>
    </row>
    <row r="9" spans="1:11">
      <c r="A9" s="31" t="s">
        <v>17</v>
      </c>
      <c r="B9" s="158"/>
      <c r="C9" s="27" t="s">
        <v>75</v>
      </c>
      <c r="D9" s="28" t="s">
        <v>544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6500</v>
      </c>
      <c r="K9" s="12">
        <f t="shared" si="0"/>
        <v>6500</v>
      </c>
    </row>
    <row r="10" spans="1:11">
      <c r="A10" s="31" t="s">
        <v>17</v>
      </c>
      <c r="B10" s="158"/>
      <c r="C10" s="27" t="s">
        <v>296</v>
      </c>
      <c r="D10" s="28" t="s">
        <v>545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80000</v>
      </c>
      <c r="K10" s="12">
        <f t="shared" si="0"/>
        <v>80000</v>
      </c>
    </row>
    <row r="11" spans="1:11">
      <c r="A11" s="31" t="s">
        <v>17</v>
      </c>
      <c r="B11" s="158"/>
      <c r="C11" s="27" t="s">
        <v>75</v>
      </c>
      <c r="D11" s="28" t="s">
        <v>33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6500</v>
      </c>
      <c r="K11" s="12">
        <f t="shared" si="0"/>
        <v>6500</v>
      </c>
    </row>
    <row r="12" spans="1:11">
      <c r="A12" s="31" t="s">
        <v>17</v>
      </c>
      <c r="B12" s="158"/>
      <c r="C12" s="27" t="s">
        <v>83</v>
      </c>
      <c r="D12" s="28" t="s">
        <v>546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6500</v>
      </c>
      <c r="K12" s="12">
        <f t="shared" si="0"/>
        <v>6500</v>
      </c>
    </row>
    <row r="13" spans="1:11">
      <c r="A13" s="31" t="s">
        <v>17</v>
      </c>
      <c r="B13" s="158"/>
      <c r="C13" s="27" t="s">
        <v>523</v>
      </c>
      <c r="D13" s="28" t="s">
        <v>504</v>
      </c>
      <c r="E13" s="28" t="s">
        <v>547</v>
      </c>
      <c r="F13" s="39" t="s">
        <v>20</v>
      </c>
      <c r="G13" s="28">
        <v>1</v>
      </c>
      <c r="H13" s="28"/>
      <c r="I13" s="28">
        <v>1</v>
      </c>
      <c r="J13" s="30">
        <v>170000</v>
      </c>
      <c r="K13" s="12">
        <f t="shared" si="0"/>
        <v>170000</v>
      </c>
    </row>
    <row r="14" spans="1:11">
      <c r="A14" s="31" t="s">
        <v>17</v>
      </c>
      <c r="B14" s="158"/>
      <c r="C14" s="27" t="s">
        <v>296</v>
      </c>
      <c r="D14" s="28" t="s">
        <v>548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80000</v>
      </c>
      <c r="K14" s="12">
        <f t="shared" si="0"/>
        <v>80000</v>
      </c>
    </row>
    <row r="15" spans="1:11">
      <c r="A15" s="31" t="s">
        <v>17</v>
      </c>
      <c r="B15" s="158"/>
      <c r="C15" s="27" t="s">
        <v>549</v>
      </c>
      <c r="D15" s="28" t="s">
        <v>322</v>
      </c>
      <c r="E15" s="28" t="s">
        <v>550</v>
      </c>
      <c r="F15" s="39" t="s">
        <v>20</v>
      </c>
      <c r="G15" s="28">
        <v>1</v>
      </c>
      <c r="H15" s="28"/>
      <c r="I15" s="28">
        <v>1</v>
      </c>
      <c r="J15" s="30">
        <v>40000</v>
      </c>
      <c r="K15" s="12">
        <f t="shared" si="0"/>
        <v>40000</v>
      </c>
    </row>
    <row r="16" spans="1:11">
      <c r="A16" s="31" t="s">
        <v>17</v>
      </c>
      <c r="B16" s="158"/>
      <c r="C16" s="27" t="s">
        <v>38</v>
      </c>
      <c r="D16" s="28" t="s">
        <v>551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15000</v>
      </c>
      <c r="K16" s="12">
        <f t="shared" si="0"/>
        <v>15000</v>
      </c>
    </row>
    <row r="17" spans="1:11">
      <c r="A17" s="31" t="s">
        <v>17</v>
      </c>
      <c r="B17" s="158" t="s">
        <v>499</v>
      </c>
      <c r="C17" s="27" t="s">
        <v>32</v>
      </c>
      <c r="D17" s="28" t="s">
        <v>33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65000</v>
      </c>
      <c r="K17" s="12">
        <f t="shared" si="0"/>
        <v>65000</v>
      </c>
    </row>
    <row r="18" spans="1:11">
      <c r="A18" s="31" t="s">
        <v>17</v>
      </c>
      <c r="B18" s="158"/>
      <c r="C18" s="27" t="s">
        <v>336</v>
      </c>
      <c r="D18" s="28" t="s">
        <v>145</v>
      </c>
      <c r="E18" s="39" t="s">
        <v>20</v>
      </c>
      <c r="F18" s="28">
        <v>98129548</v>
      </c>
      <c r="G18" s="28">
        <v>1</v>
      </c>
      <c r="H18" s="28"/>
      <c r="I18" s="28">
        <v>1</v>
      </c>
      <c r="J18" s="30">
        <v>650</v>
      </c>
      <c r="K18" s="12">
        <f t="shared" si="0"/>
        <v>650</v>
      </c>
    </row>
    <row r="19" spans="1:11">
      <c r="A19" s="31" t="s">
        <v>17</v>
      </c>
      <c r="B19" s="158"/>
      <c r="C19" s="27" t="s">
        <v>75</v>
      </c>
      <c r="D19" s="28" t="s">
        <v>552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6500</v>
      </c>
      <c r="K19" s="12">
        <f t="shared" si="0"/>
        <v>6500</v>
      </c>
    </row>
    <row r="20" spans="1:11">
      <c r="A20" s="31" t="s">
        <v>17</v>
      </c>
      <c r="B20" s="158"/>
      <c r="C20" s="27" t="s">
        <v>34</v>
      </c>
      <c r="D20" s="28" t="s">
        <v>33</v>
      </c>
      <c r="E20" s="39" t="s">
        <v>20</v>
      </c>
      <c r="F20" s="39" t="s">
        <v>20</v>
      </c>
      <c r="G20" s="28">
        <v>1</v>
      </c>
      <c r="H20" s="28"/>
      <c r="I20" s="28">
        <v>1</v>
      </c>
      <c r="J20" s="30">
        <v>6500</v>
      </c>
      <c r="K20" s="12">
        <f t="shared" si="0"/>
        <v>6500</v>
      </c>
    </row>
    <row r="21" spans="1:11">
      <c r="A21" s="31" t="s">
        <v>17</v>
      </c>
      <c r="B21" s="158"/>
      <c r="C21" s="27" t="s">
        <v>75</v>
      </c>
      <c r="D21" s="28" t="s">
        <v>318</v>
      </c>
      <c r="E21" s="39" t="s">
        <v>20</v>
      </c>
      <c r="F21" s="39" t="s">
        <v>20</v>
      </c>
      <c r="G21" s="28">
        <v>1</v>
      </c>
      <c r="H21" s="28"/>
      <c r="I21" s="28">
        <v>1</v>
      </c>
      <c r="J21" s="30">
        <v>6500</v>
      </c>
      <c r="K21" s="12">
        <f t="shared" si="0"/>
        <v>6500</v>
      </c>
    </row>
    <row r="22" spans="1:11">
      <c r="A22" s="31" t="s">
        <v>17</v>
      </c>
      <c r="B22" s="158"/>
      <c r="C22" s="27" t="s">
        <v>282</v>
      </c>
      <c r="D22" s="28" t="s">
        <v>1231</v>
      </c>
      <c r="E22" s="39" t="s">
        <v>20</v>
      </c>
      <c r="F22" s="39" t="s">
        <v>20</v>
      </c>
      <c r="G22" s="28">
        <v>1</v>
      </c>
      <c r="H22" s="28"/>
      <c r="I22" s="28">
        <v>1</v>
      </c>
      <c r="J22" s="30">
        <v>45000</v>
      </c>
      <c r="K22" s="12">
        <f t="shared" si="0"/>
        <v>45000</v>
      </c>
    </row>
    <row r="23" spans="1:11">
      <c r="A23" s="31" t="s">
        <v>17</v>
      </c>
      <c r="B23" s="158"/>
      <c r="C23" s="27" t="s">
        <v>282</v>
      </c>
      <c r="D23" s="28" t="s">
        <v>33</v>
      </c>
      <c r="E23" s="39" t="s">
        <v>20</v>
      </c>
      <c r="F23" s="39" t="s">
        <v>20</v>
      </c>
      <c r="G23" s="28">
        <v>1</v>
      </c>
      <c r="H23" s="28"/>
      <c r="I23" s="28">
        <v>1</v>
      </c>
      <c r="J23" s="30">
        <v>45000</v>
      </c>
      <c r="K23" s="12">
        <f t="shared" si="0"/>
        <v>45000</v>
      </c>
    </row>
    <row r="24" spans="1:11">
      <c r="A24" s="31" t="s">
        <v>17</v>
      </c>
      <c r="B24" s="158"/>
      <c r="C24" s="27" t="s">
        <v>34</v>
      </c>
      <c r="D24" s="28" t="s">
        <v>33</v>
      </c>
      <c r="E24" s="39" t="s">
        <v>20</v>
      </c>
      <c r="F24" s="39" t="s">
        <v>20</v>
      </c>
      <c r="G24" s="28">
        <v>1</v>
      </c>
      <c r="H24" s="28"/>
      <c r="I24" s="28">
        <v>1</v>
      </c>
      <c r="J24" s="30">
        <v>6500</v>
      </c>
      <c r="K24" s="12">
        <f t="shared" si="0"/>
        <v>6500</v>
      </c>
    </row>
    <row r="25" spans="1:11">
      <c r="A25" s="31" t="s">
        <v>17</v>
      </c>
      <c r="B25" s="158"/>
      <c r="C25" s="27" t="s">
        <v>92</v>
      </c>
      <c r="D25" s="28" t="s">
        <v>297</v>
      </c>
      <c r="E25" s="28" t="s">
        <v>553</v>
      </c>
      <c r="F25" s="39" t="s">
        <v>20</v>
      </c>
      <c r="G25" s="28">
        <v>1</v>
      </c>
      <c r="H25" s="28"/>
      <c r="I25" s="28">
        <v>1</v>
      </c>
      <c r="J25" s="30">
        <v>52000</v>
      </c>
      <c r="K25" s="12">
        <f t="shared" si="0"/>
        <v>52000</v>
      </c>
    </row>
    <row r="26" spans="1:11">
      <c r="A26" s="31" t="s">
        <v>17</v>
      </c>
      <c r="B26" s="158"/>
      <c r="C26" s="27" t="s">
        <v>83</v>
      </c>
      <c r="D26" s="28" t="s">
        <v>554</v>
      </c>
      <c r="E26" s="39" t="s">
        <v>20</v>
      </c>
      <c r="F26" s="28">
        <v>102774</v>
      </c>
      <c r="G26" s="28">
        <v>1</v>
      </c>
      <c r="H26" s="28"/>
      <c r="I26" s="28">
        <v>1</v>
      </c>
      <c r="J26" s="30">
        <v>6500</v>
      </c>
      <c r="K26" s="12">
        <f t="shared" si="0"/>
        <v>6500</v>
      </c>
    </row>
    <row r="27" spans="1:11">
      <c r="A27" s="31" t="s">
        <v>17</v>
      </c>
      <c r="B27" s="65" t="s">
        <v>542</v>
      </c>
      <c r="C27" s="27" t="s">
        <v>336</v>
      </c>
      <c r="D27" s="28" t="s">
        <v>555</v>
      </c>
      <c r="E27" s="39" t="s">
        <v>20</v>
      </c>
      <c r="F27" s="39" t="s">
        <v>20</v>
      </c>
      <c r="G27" s="28">
        <v>1</v>
      </c>
      <c r="H27" s="28"/>
      <c r="I27" s="28">
        <v>1</v>
      </c>
      <c r="J27" s="30">
        <v>650</v>
      </c>
      <c r="K27" s="12">
        <f t="shared" si="0"/>
        <v>650</v>
      </c>
    </row>
    <row r="28" spans="1:11">
      <c r="A28" s="31" t="s">
        <v>17</v>
      </c>
      <c r="B28" s="158" t="s">
        <v>410</v>
      </c>
      <c r="C28" s="27" t="s">
        <v>556</v>
      </c>
      <c r="D28" s="28" t="s">
        <v>504</v>
      </c>
      <c r="E28" s="28" t="s">
        <v>557</v>
      </c>
      <c r="F28" s="28" t="s">
        <v>558</v>
      </c>
      <c r="G28" s="28">
        <v>1</v>
      </c>
      <c r="H28" s="28"/>
      <c r="I28" s="28">
        <v>1</v>
      </c>
      <c r="J28" s="30">
        <v>450000</v>
      </c>
      <c r="K28" s="12">
        <f t="shared" si="0"/>
        <v>450000</v>
      </c>
    </row>
    <row r="29" spans="1:11">
      <c r="A29" s="31" t="s">
        <v>17</v>
      </c>
      <c r="B29" s="158"/>
      <c r="C29" s="27" t="s">
        <v>955</v>
      </c>
      <c r="D29" s="28" t="s">
        <v>33</v>
      </c>
      <c r="E29" s="39" t="s">
        <v>20</v>
      </c>
      <c r="F29" s="39" t="s">
        <v>20</v>
      </c>
      <c r="G29" s="28">
        <v>1</v>
      </c>
      <c r="H29" s="28"/>
      <c r="I29" s="28">
        <v>1</v>
      </c>
      <c r="J29" s="30">
        <v>45000</v>
      </c>
      <c r="K29" s="12">
        <f t="shared" si="0"/>
        <v>45000</v>
      </c>
    </row>
    <row r="30" spans="1:11">
      <c r="A30" s="31" t="s">
        <v>17</v>
      </c>
      <c r="B30" s="158"/>
      <c r="C30" s="27" t="s">
        <v>281</v>
      </c>
      <c r="D30" s="28" t="s">
        <v>33</v>
      </c>
      <c r="E30" s="39" t="s">
        <v>20</v>
      </c>
      <c r="F30" s="39" t="s">
        <v>20</v>
      </c>
      <c r="G30" s="28">
        <v>1</v>
      </c>
      <c r="H30" s="28"/>
      <c r="I30" s="28">
        <v>1</v>
      </c>
      <c r="J30" s="30">
        <v>45000</v>
      </c>
      <c r="K30" s="12">
        <f t="shared" si="0"/>
        <v>45000</v>
      </c>
    </row>
    <row r="31" spans="1:11">
      <c r="A31" s="31" t="s">
        <v>17</v>
      </c>
      <c r="B31" s="158"/>
      <c r="C31" s="27" t="s">
        <v>282</v>
      </c>
      <c r="D31" s="28" t="s">
        <v>559</v>
      </c>
      <c r="E31" s="39" t="s">
        <v>20</v>
      </c>
      <c r="F31" s="39" t="s">
        <v>20</v>
      </c>
      <c r="G31" s="28">
        <v>1</v>
      </c>
      <c r="H31" s="28"/>
      <c r="I31" s="28">
        <v>1</v>
      </c>
      <c r="J31" s="30">
        <v>45000</v>
      </c>
      <c r="K31" s="12">
        <f t="shared" si="0"/>
        <v>45000</v>
      </c>
    </row>
    <row r="32" spans="1:11">
      <c r="A32" s="31" t="s">
        <v>17</v>
      </c>
      <c r="B32" s="158"/>
      <c r="C32" s="27" t="s">
        <v>282</v>
      </c>
      <c r="D32" s="28" t="s">
        <v>560</v>
      </c>
      <c r="E32" s="39" t="s">
        <v>20</v>
      </c>
      <c r="F32" s="39" t="s">
        <v>20</v>
      </c>
      <c r="G32" s="28">
        <v>1</v>
      </c>
      <c r="H32" s="28"/>
      <c r="I32" s="28">
        <v>1</v>
      </c>
      <c r="J32" s="30">
        <v>45000</v>
      </c>
      <c r="K32" s="12">
        <f t="shared" si="0"/>
        <v>45000</v>
      </c>
    </row>
    <row r="33" spans="1:11">
      <c r="A33" s="31" t="s">
        <v>17</v>
      </c>
      <c r="B33" s="158"/>
      <c r="C33" s="27" t="s">
        <v>282</v>
      </c>
      <c r="D33" s="28" t="s">
        <v>561</v>
      </c>
      <c r="E33" s="39" t="s">
        <v>20</v>
      </c>
      <c r="F33" s="39" t="s">
        <v>20</v>
      </c>
      <c r="G33" s="28">
        <v>1</v>
      </c>
      <c r="H33" s="28"/>
      <c r="I33" s="28">
        <v>1</v>
      </c>
      <c r="J33" s="30">
        <v>45000</v>
      </c>
      <c r="K33" s="12">
        <f t="shared" si="0"/>
        <v>45000</v>
      </c>
    </row>
    <row r="34" spans="1:11">
      <c r="A34" s="31" t="s">
        <v>17</v>
      </c>
      <c r="B34" s="158"/>
      <c r="C34" s="27" t="s">
        <v>296</v>
      </c>
      <c r="D34" s="28" t="s">
        <v>551</v>
      </c>
      <c r="E34" s="39" t="s">
        <v>20</v>
      </c>
      <c r="F34" s="39" t="s">
        <v>20</v>
      </c>
      <c r="G34" s="28">
        <v>1</v>
      </c>
      <c r="H34" s="28"/>
      <c r="I34" s="28">
        <v>1</v>
      </c>
      <c r="J34" s="30">
        <v>80000</v>
      </c>
      <c r="K34" s="12">
        <f t="shared" si="0"/>
        <v>80000</v>
      </c>
    </row>
    <row r="35" spans="1:11">
      <c r="A35" s="31" t="s">
        <v>17</v>
      </c>
      <c r="B35" s="158"/>
      <c r="C35" s="27" t="s">
        <v>523</v>
      </c>
      <c r="D35" s="28" t="s">
        <v>297</v>
      </c>
      <c r="E35" s="28" t="s">
        <v>562</v>
      </c>
      <c r="F35" s="39" t="s">
        <v>20</v>
      </c>
      <c r="G35" s="28">
        <v>1</v>
      </c>
      <c r="H35" s="28"/>
      <c r="I35" s="28">
        <v>1</v>
      </c>
      <c r="J35" s="30">
        <v>170000</v>
      </c>
      <c r="K35" s="12">
        <f t="shared" si="0"/>
        <v>170000</v>
      </c>
    </row>
    <row r="36" spans="1:11">
      <c r="A36" s="31" t="s">
        <v>17</v>
      </c>
      <c r="B36" s="158"/>
      <c r="C36" s="27" t="s">
        <v>446</v>
      </c>
      <c r="D36" s="28" t="s">
        <v>33</v>
      </c>
      <c r="E36" s="39" t="s">
        <v>20</v>
      </c>
      <c r="F36" s="39" t="s">
        <v>20</v>
      </c>
      <c r="G36" s="28">
        <v>1</v>
      </c>
      <c r="H36" s="28"/>
      <c r="I36" s="28">
        <v>1</v>
      </c>
      <c r="J36" s="30">
        <v>10000</v>
      </c>
      <c r="K36" s="12">
        <f t="shared" si="0"/>
        <v>10000</v>
      </c>
    </row>
    <row r="37" spans="1:11">
      <c r="A37" s="31" t="s">
        <v>17</v>
      </c>
      <c r="B37" s="158"/>
      <c r="C37" s="27" t="s">
        <v>556</v>
      </c>
      <c r="D37" s="28" t="s">
        <v>322</v>
      </c>
      <c r="E37" s="28" t="s">
        <v>563</v>
      </c>
      <c r="F37" s="28" t="s">
        <v>564</v>
      </c>
      <c r="G37" s="28"/>
      <c r="H37" s="28">
        <v>1</v>
      </c>
      <c r="I37" s="28">
        <v>1</v>
      </c>
      <c r="J37" s="30">
        <v>450000</v>
      </c>
      <c r="K37" s="12">
        <f t="shared" si="0"/>
        <v>450000</v>
      </c>
    </row>
    <row r="38" spans="1:11">
      <c r="A38" s="31" t="s">
        <v>17</v>
      </c>
      <c r="B38" s="158"/>
      <c r="C38" s="27" t="s">
        <v>936</v>
      </c>
      <c r="D38" s="28" t="s">
        <v>33</v>
      </c>
      <c r="E38" s="39" t="s">
        <v>20</v>
      </c>
      <c r="F38" s="39" t="s">
        <v>20</v>
      </c>
      <c r="G38" s="28">
        <v>1</v>
      </c>
      <c r="H38" s="28"/>
      <c r="I38" s="28">
        <v>1</v>
      </c>
      <c r="J38" s="30">
        <v>6500</v>
      </c>
      <c r="K38" s="12">
        <f t="shared" si="0"/>
        <v>6500</v>
      </c>
    </row>
    <row r="39" spans="1:11">
      <c r="A39" s="31" t="s">
        <v>17</v>
      </c>
      <c r="B39" s="158"/>
      <c r="C39" s="27" t="s">
        <v>44</v>
      </c>
      <c r="D39" s="28" t="s">
        <v>219</v>
      </c>
      <c r="E39" s="39" t="s">
        <v>20</v>
      </c>
      <c r="F39" s="39" t="s">
        <v>20</v>
      </c>
      <c r="G39" s="28">
        <v>1</v>
      </c>
      <c r="H39" s="28"/>
      <c r="I39" s="28">
        <v>1</v>
      </c>
      <c r="J39" s="30">
        <v>1200</v>
      </c>
      <c r="K39" s="12">
        <f t="shared" si="0"/>
        <v>1200</v>
      </c>
    </row>
    <row r="40" spans="1:11">
      <c r="A40" s="31" t="s">
        <v>17</v>
      </c>
      <c r="B40" s="158"/>
      <c r="C40" s="27" t="s">
        <v>305</v>
      </c>
      <c r="D40" s="28" t="s">
        <v>308</v>
      </c>
      <c r="E40" s="39" t="s">
        <v>20</v>
      </c>
      <c r="F40" s="28">
        <v>3301110237</v>
      </c>
      <c r="G40" s="28">
        <v>1</v>
      </c>
      <c r="H40" s="28"/>
      <c r="I40" s="28">
        <v>1</v>
      </c>
      <c r="J40" s="30">
        <v>150000</v>
      </c>
      <c r="K40" s="12">
        <f t="shared" si="0"/>
        <v>150000</v>
      </c>
    </row>
    <row r="41" spans="1:11">
      <c r="A41" s="31" t="s">
        <v>17</v>
      </c>
      <c r="B41" s="158"/>
      <c r="C41" s="27" t="s">
        <v>305</v>
      </c>
      <c r="D41" s="28" t="s">
        <v>308</v>
      </c>
      <c r="E41" s="39" t="s">
        <v>20</v>
      </c>
      <c r="F41" s="39" t="s">
        <v>20</v>
      </c>
      <c r="G41" s="28">
        <v>1</v>
      </c>
      <c r="H41" s="28"/>
      <c r="I41" s="28">
        <v>1</v>
      </c>
      <c r="J41" s="30">
        <v>150000</v>
      </c>
      <c r="K41" s="12">
        <f t="shared" si="0"/>
        <v>150000</v>
      </c>
    </row>
    <row r="42" spans="1:11">
      <c r="A42" s="31" t="s">
        <v>17</v>
      </c>
      <c r="B42" s="158"/>
      <c r="C42" s="27" t="s">
        <v>335</v>
      </c>
      <c r="D42" s="28" t="s">
        <v>33</v>
      </c>
      <c r="E42" s="39" t="s">
        <v>20</v>
      </c>
      <c r="F42" s="39" t="s">
        <v>20</v>
      </c>
      <c r="G42" s="28">
        <v>1</v>
      </c>
      <c r="H42" s="28"/>
      <c r="I42" s="28">
        <v>1</v>
      </c>
      <c r="J42" s="30">
        <v>65000</v>
      </c>
      <c r="K42" s="12">
        <f t="shared" si="0"/>
        <v>65000</v>
      </c>
    </row>
    <row r="43" spans="1:11">
      <c r="A43" s="31" t="s">
        <v>17</v>
      </c>
      <c r="B43" s="158"/>
      <c r="C43" s="27" t="s">
        <v>278</v>
      </c>
      <c r="D43" s="28" t="s">
        <v>33</v>
      </c>
      <c r="E43" s="39" t="s">
        <v>20</v>
      </c>
      <c r="F43" s="39" t="s">
        <v>20</v>
      </c>
      <c r="G43" s="28">
        <v>1</v>
      </c>
      <c r="H43" s="28"/>
      <c r="I43" s="28">
        <v>1</v>
      </c>
      <c r="J43" s="30">
        <v>55000</v>
      </c>
      <c r="K43" s="12">
        <f t="shared" si="0"/>
        <v>55000</v>
      </c>
    </row>
    <row r="44" spans="1:11" ht="15" customHeight="1">
      <c r="A44" s="31" t="s">
        <v>17</v>
      </c>
      <c r="B44" s="153" t="s">
        <v>213</v>
      </c>
      <c r="C44" s="27" t="s">
        <v>47</v>
      </c>
      <c r="D44" s="28" t="s">
        <v>565</v>
      </c>
      <c r="E44" s="28" t="s">
        <v>566</v>
      </c>
      <c r="F44" s="39" t="s">
        <v>20</v>
      </c>
      <c r="G44" s="28">
        <v>1</v>
      </c>
      <c r="H44" s="28"/>
      <c r="I44" s="28">
        <v>1</v>
      </c>
      <c r="J44" s="30">
        <v>30000</v>
      </c>
      <c r="K44" s="12">
        <f t="shared" si="0"/>
        <v>30000</v>
      </c>
    </row>
    <row r="45" spans="1:11">
      <c r="A45" s="31" t="s">
        <v>17</v>
      </c>
      <c r="B45" s="148"/>
      <c r="C45" s="27" t="s">
        <v>567</v>
      </c>
      <c r="D45" s="28" t="s">
        <v>33</v>
      </c>
      <c r="E45" s="39" t="s">
        <v>20</v>
      </c>
      <c r="F45" s="39" t="s">
        <v>20</v>
      </c>
      <c r="G45" s="28">
        <v>1</v>
      </c>
      <c r="H45" s="28"/>
      <c r="I45" s="28">
        <v>1</v>
      </c>
      <c r="J45" s="30">
        <v>6500</v>
      </c>
      <c r="K45" s="12">
        <f t="shared" si="0"/>
        <v>6500</v>
      </c>
    </row>
    <row r="46" spans="1:11">
      <c r="A46" s="31" t="s">
        <v>17</v>
      </c>
      <c r="B46" s="148"/>
      <c r="C46" s="27" t="s">
        <v>38</v>
      </c>
      <c r="D46" s="28" t="s">
        <v>355</v>
      </c>
      <c r="E46" s="39" t="s">
        <v>20</v>
      </c>
      <c r="F46" s="39" t="s">
        <v>20</v>
      </c>
      <c r="G46" s="28">
        <v>1</v>
      </c>
      <c r="H46" s="28"/>
      <c r="I46" s="28">
        <v>1</v>
      </c>
      <c r="J46" s="30">
        <v>15000</v>
      </c>
      <c r="K46" s="12">
        <f t="shared" si="0"/>
        <v>15000</v>
      </c>
    </row>
    <row r="47" spans="1:11">
      <c r="A47" s="31" t="s">
        <v>17</v>
      </c>
      <c r="B47" s="148"/>
      <c r="C47" s="27" t="s">
        <v>216</v>
      </c>
      <c r="D47" s="28" t="s">
        <v>33</v>
      </c>
      <c r="E47" s="39" t="s">
        <v>20</v>
      </c>
      <c r="F47" s="39" t="s">
        <v>20</v>
      </c>
      <c r="G47" s="28">
        <v>1</v>
      </c>
      <c r="H47" s="28"/>
      <c r="I47" s="28">
        <v>1</v>
      </c>
      <c r="J47" s="30">
        <v>4500</v>
      </c>
      <c r="K47" s="12">
        <f t="shared" si="0"/>
        <v>4500</v>
      </c>
    </row>
    <row r="48" spans="1:11">
      <c r="A48" s="31" t="s">
        <v>17</v>
      </c>
      <c r="B48" s="148"/>
      <c r="C48" s="27" t="s">
        <v>228</v>
      </c>
      <c r="D48" s="28" t="s">
        <v>568</v>
      </c>
      <c r="E48" s="39" t="s">
        <v>20</v>
      </c>
      <c r="F48" s="39" t="s">
        <v>20</v>
      </c>
      <c r="G48" s="28">
        <v>1</v>
      </c>
      <c r="H48" s="28"/>
      <c r="I48" s="28">
        <v>1</v>
      </c>
      <c r="J48" s="30">
        <v>375000</v>
      </c>
      <c r="K48" s="12">
        <f t="shared" si="0"/>
        <v>375000</v>
      </c>
    </row>
    <row r="49" spans="1:11">
      <c r="A49" s="31" t="s">
        <v>17</v>
      </c>
      <c r="B49" s="148"/>
      <c r="C49" s="27" t="s">
        <v>569</v>
      </c>
      <c r="D49" s="28" t="s">
        <v>33</v>
      </c>
      <c r="E49" s="39" t="s">
        <v>20</v>
      </c>
      <c r="F49" s="39" t="s">
        <v>20</v>
      </c>
      <c r="G49" s="28">
        <v>1</v>
      </c>
      <c r="H49" s="28"/>
      <c r="I49" s="28">
        <v>1</v>
      </c>
      <c r="J49" s="30">
        <v>4500</v>
      </c>
      <c r="K49" s="12">
        <f t="shared" si="0"/>
        <v>4500</v>
      </c>
    </row>
    <row r="50" spans="1:11">
      <c r="A50" s="31" t="s">
        <v>17</v>
      </c>
      <c r="B50" s="148"/>
      <c r="C50" s="27" t="s">
        <v>335</v>
      </c>
      <c r="D50" s="28" t="s">
        <v>33</v>
      </c>
      <c r="E50" s="39" t="s">
        <v>20</v>
      </c>
      <c r="F50" s="39" t="s">
        <v>20</v>
      </c>
      <c r="G50" s="28">
        <v>1</v>
      </c>
      <c r="H50" s="28"/>
      <c r="I50" s="28">
        <v>1</v>
      </c>
      <c r="J50" s="30">
        <v>65000</v>
      </c>
      <c r="K50" s="12">
        <f t="shared" si="0"/>
        <v>65000</v>
      </c>
    </row>
    <row r="51" spans="1:11" ht="15.75" thickBot="1">
      <c r="A51" s="32" t="s">
        <v>17</v>
      </c>
      <c r="B51" s="156"/>
      <c r="C51" s="34" t="s">
        <v>121</v>
      </c>
      <c r="D51" s="35" t="s">
        <v>570</v>
      </c>
      <c r="E51" s="40" t="s">
        <v>20</v>
      </c>
      <c r="F51" s="40" t="s">
        <v>20</v>
      </c>
      <c r="G51" s="35">
        <v>1</v>
      </c>
      <c r="H51" s="35"/>
      <c r="I51" s="35">
        <v>1</v>
      </c>
      <c r="J51" s="37">
        <v>250000</v>
      </c>
      <c r="K51" s="38">
        <f t="shared" si="0"/>
        <v>250000</v>
      </c>
    </row>
    <row r="52" spans="1:11">
      <c r="A52" s="25" t="s">
        <v>17</v>
      </c>
      <c r="B52" s="157" t="s">
        <v>213</v>
      </c>
      <c r="C52" s="77" t="s">
        <v>121</v>
      </c>
      <c r="D52" s="78" t="s">
        <v>570</v>
      </c>
      <c r="E52" s="79" t="s">
        <v>20</v>
      </c>
      <c r="F52" s="79" t="s">
        <v>20</v>
      </c>
      <c r="G52" s="78">
        <v>1</v>
      </c>
      <c r="H52" s="78"/>
      <c r="I52" s="78">
        <v>1</v>
      </c>
      <c r="J52" s="80">
        <v>250000</v>
      </c>
      <c r="K52" s="81">
        <f t="shared" si="0"/>
        <v>250000</v>
      </c>
    </row>
    <row r="53" spans="1:11">
      <c r="A53" s="31" t="s">
        <v>17</v>
      </c>
      <c r="B53" s="148"/>
      <c r="C53" s="27" t="s">
        <v>1226</v>
      </c>
      <c r="D53" s="28" t="s">
        <v>33</v>
      </c>
      <c r="E53" s="39" t="s">
        <v>20</v>
      </c>
      <c r="F53" s="39" t="s">
        <v>20</v>
      </c>
      <c r="G53" s="28">
        <v>1</v>
      </c>
      <c r="H53" s="28"/>
      <c r="I53" s="28">
        <v>1</v>
      </c>
      <c r="J53" s="30">
        <v>75000</v>
      </c>
      <c r="K53" s="12">
        <f t="shared" si="0"/>
        <v>75000</v>
      </c>
    </row>
    <row r="54" spans="1:11">
      <c r="A54" s="31" t="s">
        <v>17</v>
      </c>
      <c r="B54" s="148"/>
      <c r="C54" s="27" t="s">
        <v>336</v>
      </c>
      <c r="D54" s="28" t="s">
        <v>64</v>
      </c>
      <c r="E54" s="39" t="s">
        <v>20</v>
      </c>
      <c r="F54" s="28">
        <v>281081</v>
      </c>
      <c r="G54" s="28">
        <v>1</v>
      </c>
      <c r="H54" s="28"/>
      <c r="I54" s="28">
        <v>1</v>
      </c>
      <c r="J54" s="30">
        <v>650</v>
      </c>
      <c r="K54" s="12">
        <f t="shared" si="0"/>
        <v>650</v>
      </c>
    </row>
    <row r="55" spans="1:11">
      <c r="A55" s="31" t="s">
        <v>17</v>
      </c>
      <c r="B55" s="148"/>
      <c r="C55" s="27" t="s">
        <v>47</v>
      </c>
      <c r="D55" s="28" t="s">
        <v>571</v>
      </c>
      <c r="E55" s="28" t="s">
        <v>572</v>
      </c>
      <c r="F55" s="28" t="s">
        <v>573</v>
      </c>
      <c r="G55" s="28">
        <v>1</v>
      </c>
      <c r="H55" s="28"/>
      <c r="I55" s="28">
        <v>1</v>
      </c>
      <c r="J55" s="30">
        <v>30000</v>
      </c>
      <c r="K55" s="12">
        <f t="shared" si="0"/>
        <v>30000</v>
      </c>
    </row>
    <row r="56" spans="1:11">
      <c r="A56" s="31" t="s">
        <v>17</v>
      </c>
      <c r="B56" s="148"/>
      <c r="C56" s="27" t="s">
        <v>164</v>
      </c>
      <c r="D56" s="28" t="s">
        <v>65</v>
      </c>
      <c r="E56" s="39" t="s">
        <v>20</v>
      </c>
      <c r="F56" s="39" t="s">
        <v>20</v>
      </c>
      <c r="G56" s="28">
        <v>1</v>
      </c>
      <c r="H56" s="28"/>
      <c r="I56" s="28">
        <v>1</v>
      </c>
      <c r="J56" s="30">
        <v>2500</v>
      </c>
      <c r="K56" s="12">
        <f t="shared" si="0"/>
        <v>2500</v>
      </c>
    </row>
    <row r="57" spans="1:11">
      <c r="A57" s="31" t="s">
        <v>17</v>
      </c>
      <c r="B57" s="148"/>
      <c r="C57" s="27" t="s">
        <v>574</v>
      </c>
      <c r="D57" s="28" t="s">
        <v>575</v>
      </c>
      <c r="E57" s="39" t="s">
        <v>20</v>
      </c>
      <c r="F57" s="39" t="s">
        <v>20</v>
      </c>
      <c r="G57" s="28">
        <v>1</v>
      </c>
      <c r="H57" s="28"/>
      <c r="I57" s="28">
        <v>1</v>
      </c>
      <c r="J57" s="30">
        <v>250000</v>
      </c>
      <c r="K57" s="12">
        <f t="shared" si="0"/>
        <v>250000</v>
      </c>
    </row>
    <row r="58" spans="1:11">
      <c r="A58" s="31" t="s">
        <v>17</v>
      </c>
      <c r="B58" s="148"/>
      <c r="C58" s="27" t="s">
        <v>121</v>
      </c>
      <c r="D58" s="28" t="s">
        <v>215</v>
      </c>
      <c r="E58" s="39" t="s">
        <v>20</v>
      </c>
      <c r="F58" s="28">
        <v>301902</v>
      </c>
      <c r="G58" s="28">
        <v>1</v>
      </c>
      <c r="H58" s="28"/>
      <c r="I58" s="28">
        <v>1</v>
      </c>
      <c r="J58" s="30">
        <v>250000</v>
      </c>
      <c r="K58" s="12">
        <f t="shared" si="0"/>
        <v>250000</v>
      </c>
    </row>
    <row r="59" spans="1:11">
      <c r="A59" s="31" t="s">
        <v>17</v>
      </c>
      <c r="B59" s="148"/>
      <c r="C59" s="27" t="s">
        <v>336</v>
      </c>
      <c r="D59" s="28" t="s">
        <v>64</v>
      </c>
      <c r="E59" s="39" t="s">
        <v>20</v>
      </c>
      <c r="F59" s="39" t="s">
        <v>20</v>
      </c>
      <c r="G59" s="28">
        <v>1</v>
      </c>
      <c r="H59" s="28"/>
      <c r="I59" s="28">
        <v>1</v>
      </c>
      <c r="J59" s="30">
        <v>650</v>
      </c>
      <c r="K59" s="12">
        <f t="shared" si="0"/>
        <v>650</v>
      </c>
    </row>
    <row r="60" spans="1:11">
      <c r="A60" s="31" t="s">
        <v>17</v>
      </c>
      <c r="B60" s="149"/>
      <c r="C60" s="27" t="s">
        <v>567</v>
      </c>
      <c r="D60" s="28" t="s">
        <v>33</v>
      </c>
      <c r="E60" s="39" t="s">
        <v>20</v>
      </c>
      <c r="F60" s="39" t="s">
        <v>20</v>
      </c>
      <c r="G60" s="28">
        <v>1</v>
      </c>
      <c r="H60" s="28"/>
      <c r="I60" s="28">
        <v>1</v>
      </c>
      <c r="J60" s="30">
        <v>6500</v>
      </c>
      <c r="K60" s="12">
        <f t="shared" si="0"/>
        <v>6500</v>
      </c>
    </row>
    <row r="61" spans="1:11">
      <c r="A61" s="31" t="s">
        <v>17</v>
      </c>
      <c r="B61" s="158" t="s">
        <v>69</v>
      </c>
      <c r="C61" s="27" t="s">
        <v>75</v>
      </c>
      <c r="D61" s="28" t="s">
        <v>33</v>
      </c>
      <c r="E61" s="39" t="s">
        <v>20</v>
      </c>
      <c r="F61" s="39" t="s">
        <v>20</v>
      </c>
      <c r="G61" s="28">
        <v>1</v>
      </c>
      <c r="H61" s="28"/>
      <c r="I61" s="28">
        <v>1</v>
      </c>
      <c r="J61" s="30">
        <v>6500</v>
      </c>
      <c r="K61" s="12">
        <f t="shared" si="0"/>
        <v>6500</v>
      </c>
    </row>
    <row r="62" spans="1:11">
      <c r="A62" s="31" t="s">
        <v>17</v>
      </c>
      <c r="B62" s="158"/>
      <c r="C62" s="27" t="s">
        <v>936</v>
      </c>
      <c r="D62" s="28" t="s">
        <v>33</v>
      </c>
      <c r="E62" s="39" t="s">
        <v>20</v>
      </c>
      <c r="F62" s="39" t="s">
        <v>20</v>
      </c>
      <c r="G62" s="28">
        <v>1</v>
      </c>
      <c r="H62" s="28"/>
      <c r="I62" s="28">
        <v>1</v>
      </c>
      <c r="J62" s="30">
        <v>6500</v>
      </c>
      <c r="K62" s="12">
        <f t="shared" si="0"/>
        <v>6500</v>
      </c>
    </row>
    <row r="63" spans="1:11">
      <c r="A63" s="31" t="s">
        <v>17</v>
      </c>
      <c r="B63" s="158"/>
      <c r="C63" s="27" t="s">
        <v>99</v>
      </c>
      <c r="D63" s="28" t="s">
        <v>33</v>
      </c>
      <c r="E63" s="39" t="s">
        <v>20</v>
      </c>
      <c r="F63" s="39" t="s">
        <v>20</v>
      </c>
      <c r="G63" s="28">
        <v>1</v>
      </c>
      <c r="H63" s="28"/>
      <c r="I63" s="28">
        <v>1</v>
      </c>
      <c r="J63" s="30">
        <v>38000</v>
      </c>
      <c r="K63" s="12">
        <f t="shared" si="0"/>
        <v>38000</v>
      </c>
    </row>
    <row r="64" spans="1:11">
      <c r="A64" s="31" t="s">
        <v>17</v>
      </c>
      <c r="B64" s="158"/>
      <c r="C64" s="27" t="s">
        <v>253</v>
      </c>
      <c r="D64" s="28" t="s">
        <v>575</v>
      </c>
      <c r="E64" s="39" t="s">
        <v>20</v>
      </c>
      <c r="F64" s="39" t="s">
        <v>20</v>
      </c>
      <c r="G64" s="28">
        <v>1</v>
      </c>
      <c r="H64" s="28"/>
      <c r="I64" s="28">
        <v>1</v>
      </c>
      <c r="J64" s="30">
        <v>2500</v>
      </c>
      <c r="K64" s="12">
        <f t="shared" si="0"/>
        <v>2500</v>
      </c>
    </row>
    <row r="65" spans="1:11">
      <c r="A65" s="31" t="s">
        <v>17</v>
      </c>
      <c r="B65" s="158"/>
      <c r="C65" s="27" t="s">
        <v>44</v>
      </c>
      <c r="D65" s="28" t="s">
        <v>45</v>
      </c>
      <c r="E65" s="39" t="s">
        <v>20</v>
      </c>
      <c r="F65" s="39" t="s">
        <v>20</v>
      </c>
      <c r="G65" s="28">
        <v>1</v>
      </c>
      <c r="H65" s="28"/>
      <c r="I65" s="28">
        <v>1</v>
      </c>
      <c r="J65" s="30">
        <v>1200</v>
      </c>
      <c r="K65" s="12">
        <f t="shared" si="0"/>
        <v>1200</v>
      </c>
    </row>
    <row r="66" spans="1:11">
      <c r="A66" s="31" t="s">
        <v>17</v>
      </c>
      <c r="B66" s="158"/>
      <c r="C66" s="27" t="s">
        <v>954</v>
      </c>
      <c r="D66" s="28" t="s">
        <v>33</v>
      </c>
      <c r="E66" s="39" t="s">
        <v>20</v>
      </c>
      <c r="F66" s="39" t="s">
        <v>20</v>
      </c>
      <c r="G66" s="28">
        <v>1</v>
      </c>
      <c r="H66" s="28"/>
      <c r="I66" s="28">
        <v>1</v>
      </c>
      <c r="J66" s="30">
        <v>14000</v>
      </c>
      <c r="K66" s="12">
        <f t="shared" si="0"/>
        <v>14000</v>
      </c>
    </row>
    <row r="67" spans="1:11">
      <c r="A67" s="31" t="s">
        <v>17</v>
      </c>
      <c r="B67" s="158"/>
      <c r="C67" s="27" t="s">
        <v>75</v>
      </c>
      <c r="D67" s="28" t="s">
        <v>33</v>
      </c>
      <c r="E67" s="39" t="s">
        <v>20</v>
      </c>
      <c r="F67" s="39" t="s">
        <v>20</v>
      </c>
      <c r="G67" s="28">
        <v>1</v>
      </c>
      <c r="H67" s="28"/>
      <c r="I67" s="28">
        <v>1</v>
      </c>
      <c r="J67" s="30">
        <v>6500</v>
      </c>
      <c r="K67" s="12">
        <f t="shared" si="0"/>
        <v>6500</v>
      </c>
    </row>
    <row r="68" spans="1:11">
      <c r="A68" s="31" t="s">
        <v>17</v>
      </c>
      <c r="B68" s="158"/>
      <c r="C68" s="27" t="s">
        <v>75</v>
      </c>
      <c r="D68" s="28" t="s">
        <v>552</v>
      </c>
      <c r="E68" s="39" t="s">
        <v>20</v>
      </c>
      <c r="F68" s="39" t="s">
        <v>20</v>
      </c>
      <c r="G68" s="28">
        <v>1</v>
      </c>
      <c r="H68" s="28"/>
      <c r="I68" s="28">
        <v>1</v>
      </c>
      <c r="J68" s="30">
        <v>6500</v>
      </c>
      <c r="K68" s="12">
        <f t="shared" si="0"/>
        <v>6500</v>
      </c>
    </row>
    <row r="69" spans="1:11">
      <c r="A69" s="31" t="s">
        <v>17</v>
      </c>
      <c r="B69" s="158" t="s">
        <v>576</v>
      </c>
      <c r="C69" s="27" t="s">
        <v>549</v>
      </c>
      <c r="D69" s="28" t="s">
        <v>322</v>
      </c>
      <c r="E69" s="28" t="s">
        <v>550</v>
      </c>
      <c r="F69" s="39" t="s">
        <v>20</v>
      </c>
      <c r="G69" s="28">
        <v>1</v>
      </c>
      <c r="H69" s="28"/>
      <c r="I69" s="28">
        <v>1</v>
      </c>
      <c r="J69" s="30">
        <v>40000</v>
      </c>
      <c r="K69" s="12">
        <f t="shared" ref="K69:K128" si="1">J69*I69</f>
        <v>40000</v>
      </c>
    </row>
    <row r="70" spans="1:11">
      <c r="A70" s="31" t="s">
        <v>17</v>
      </c>
      <c r="B70" s="158"/>
      <c r="C70" s="27" t="s">
        <v>38</v>
      </c>
      <c r="D70" s="28" t="s">
        <v>338</v>
      </c>
      <c r="E70" s="39" t="s">
        <v>20</v>
      </c>
      <c r="F70" s="39" t="s">
        <v>20</v>
      </c>
      <c r="G70" s="28">
        <v>1</v>
      </c>
      <c r="H70" s="28"/>
      <c r="I70" s="28">
        <v>1</v>
      </c>
      <c r="J70" s="30">
        <v>15000</v>
      </c>
      <c r="K70" s="12">
        <f t="shared" si="1"/>
        <v>15000</v>
      </c>
    </row>
    <row r="71" spans="1:11">
      <c r="A71" s="31" t="s">
        <v>17</v>
      </c>
      <c r="B71" s="158"/>
      <c r="C71" s="27" t="s">
        <v>44</v>
      </c>
      <c r="D71" s="28" t="s">
        <v>577</v>
      </c>
      <c r="E71" s="39" t="s">
        <v>20</v>
      </c>
      <c r="F71" s="39" t="s">
        <v>20</v>
      </c>
      <c r="G71" s="28">
        <v>1</v>
      </c>
      <c r="H71" s="28"/>
      <c r="I71" s="28">
        <v>1</v>
      </c>
      <c r="J71" s="30">
        <v>1200</v>
      </c>
      <c r="K71" s="12">
        <f t="shared" si="1"/>
        <v>1200</v>
      </c>
    </row>
    <row r="72" spans="1:11">
      <c r="A72" s="31" t="s">
        <v>17</v>
      </c>
      <c r="B72" s="158"/>
      <c r="C72" s="27" t="s">
        <v>34</v>
      </c>
      <c r="D72" s="28" t="s">
        <v>33</v>
      </c>
      <c r="E72" s="39" t="s">
        <v>20</v>
      </c>
      <c r="F72" s="39" t="s">
        <v>20</v>
      </c>
      <c r="G72" s="28">
        <v>1</v>
      </c>
      <c r="H72" s="28"/>
      <c r="I72" s="28">
        <v>1</v>
      </c>
      <c r="J72" s="30">
        <v>6500</v>
      </c>
      <c r="K72" s="12">
        <f t="shared" si="1"/>
        <v>6500</v>
      </c>
    </row>
    <row r="73" spans="1:11">
      <c r="A73" s="31" t="s">
        <v>17</v>
      </c>
      <c r="B73" s="158"/>
      <c r="C73" s="27" t="s">
        <v>336</v>
      </c>
      <c r="D73" s="28" t="s">
        <v>578</v>
      </c>
      <c r="E73" s="39" t="s">
        <v>20</v>
      </c>
      <c r="F73" s="39" t="s">
        <v>20</v>
      </c>
      <c r="G73" s="28">
        <v>1</v>
      </c>
      <c r="H73" s="28"/>
      <c r="I73" s="28">
        <v>1</v>
      </c>
      <c r="J73" s="30">
        <v>650</v>
      </c>
      <c r="K73" s="12">
        <f t="shared" si="1"/>
        <v>650</v>
      </c>
    </row>
    <row r="74" spans="1:11">
      <c r="A74" s="31" t="s">
        <v>17</v>
      </c>
      <c r="B74" s="158" t="s">
        <v>531</v>
      </c>
      <c r="C74" s="27" t="s">
        <v>83</v>
      </c>
      <c r="D74" s="28" t="s">
        <v>579</v>
      </c>
      <c r="E74" s="39" t="s">
        <v>20</v>
      </c>
      <c r="F74" s="39" t="s">
        <v>20</v>
      </c>
      <c r="G74" s="28">
        <v>1</v>
      </c>
      <c r="H74" s="28"/>
      <c r="I74" s="28">
        <v>1</v>
      </c>
      <c r="J74" s="30">
        <v>6500</v>
      </c>
      <c r="K74" s="12">
        <f t="shared" si="1"/>
        <v>6500</v>
      </c>
    </row>
    <row r="75" spans="1:11">
      <c r="A75" s="31" t="s">
        <v>17</v>
      </c>
      <c r="B75" s="158"/>
      <c r="C75" s="27" t="s">
        <v>296</v>
      </c>
      <c r="D75" s="28" t="s">
        <v>297</v>
      </c>
      <c r="E75" s="39" t="s">
        <v>20</v>
      </c>
      <c r="F75" s="39" t="s">
        <v>20</v>
      </c>
      <c r="G75" s="28">
        <v>1</v>
      </c>
      <c r="H75" s="28"/>
      <c r="I75" s="28">
        <v>1</v>
      </c>
      <c r="J75" s="30">
        <v>80000</v>
      </c>
      <c r="K75" s="12">
        <f t="shared" si="1"/>
        <v>80000</v>
      </c>
    </row>
    <row r="76" spans="1:11">
      <c r="A76" s="31" t="s">
        <v>17</v>
      </c>
      <c r="B76" s="158"/>
      <c r="C76" s="27" t="s">
        <v>296</v>
      </c>
      <c r="D76" s="28" t="s">
        <v>545</v>
      </c>
      <c r="E76" s="39" t="s">
        <v>20</v>
      </c>
      <c r="F76" s="39" t="s">
        <v>20</v>
      </c>
      <c r="G76" s="28">
        <v>1</v>
      </c>
      <c r="H76" s="28"/>
      <c r="I76" s="28">
        <v>1</v>
      </c>
      <c r="J76" s="30">
        <v>80000</v>
      </c>
      <c r="K76" s="12">
        <f t="shared" si="1"/>
        <v>80000</v>
      </c>
    </row>
    <row r="77" spans="1:11">
      <c r="A77" s="31" t="s">
        <v>17</v>
      </c>
      <c r="B77" s="158" t="s">
        <v>580</v>
      </c>
      <c r="C77" s="27" t="s">
        <v>99</v>
      </c>
      <c r="D77" s="28" t="s">
        <v>86</v>
      </c>
      <c r="E77" s="39" t="s">
        <v>20</v>
      </c>
      <c r="F77" s="39" t="s">
        <v>20</v>
      </c>
      <c r="G77" s="28">
        <v>1</v>
      </c>
      <c r="H77" s="28"/>
      <c r="I77" s="28">
        <v>1</v>
      </c>
      <c r="J77" s="30">
        <v>38000</v>
      </c>
      <c r="K77" s="12">
        <f t="shared" si="1"/>
        <v>38000</v>
      </c>
    </row>
    <row r="78" spans="1:11">
      <c r="A78" s="31" t="s">
        <v>17</v>
      </c>
      <c r="B78" s="158"/>
      <c r="C78" s="27" t="s">
        <v>99</v>
      </c>
      <c r="D78" s="28" t="s">
        <v>561</v>
      </c>
      <c r="E78" s="39" t="s">
        <v>20</v>
      </c>
      <c r="F78" s="39" t="s">
        <v>20</v>
      </c>
      <c r="G78" s="28">
        <v>1</v>
      </c>
      <c r="H78" s="28"/>
      <c r="I78" s="28">
        <v>1</v>
      </c>
      <c r="J78" s="30">
        <v>38000</v>
      </c>
      <c r="K78" s="12">
        <f t="shared" si="1"/>
        <v>38000</v>
      </c>
    </row>
    <row r="79" spans="1:11">
      <c r="A79" s="31" t="s">
        <v>17</v>
      </c>
      <c r="B79" s="158"/>
      <c r="C79" s="27" t="s">
        <v>99</v>
      </c>
      <c r="D79" s="28" t="s">
        <v>561</v>
      </c>
      <c r="E79" s="39" t="s">
        <v>20</v>
      </c>
      <c r="F79" s="39" t="s">
        <v>20</v>
      </c>
      <c r="G79" s="28">
        <v>1</v>
      </c>
      <c r="H79" s="28"/>
      <c r="I79" s="28">
        <v>1</v>
      </c>
      <c r="J79" s="30">
        <v>38000</v>
      </c>
      <c r="K79" s="12">
        <f t="shared" si="1"/>
        <v>38000</v>
      </c>
    </row>
    <row r="80" spans="1:11">
      <c r="A80" s="31" t="s">
        <v>17</v>
      </c>
      <c r="B80" s="158"/>
      <c r="C80" s="27" t="s">
        <v>581</v>
      </c>
      <c r="D80" s="28" t="s">
        <v>33</v>
      </c>
      <c r="E80" s="39" t="s">
        <v>20</v>
      </c>
      <c r="F80" s="39" t="s">
        <v>20</v>
      </c>
      <c r="G80" s="28">
        <v>1</v>
      </c>
      <c r="H80" s="28"/>
      <c r="I80" s="28">
        <v>1</v>
      </c>
      <c r="J80" s="30">
        <v>15500</v>
      </c>
      <c r="K80" s="12">
        <f t="shared" si="1"/>
        <v>15500</v>
      </c>
    </row>
    <row r="81" spans="1:11">
      <c r="A81" s="31" t="s">
        <v>17</v>
      </c>
      <c r="B81" s="158"/>
      <c r="C81" s="27" t="s">
        <v>99</v>
      </c>
      <c r="D81" s="28" t="s">
        <v>302</v>
      </c>
      <c r="E81" s="28" t="s">
        <v>582</v>
      </c>
      <c r="F81" s="39" t="s">
        <v>20</v>
      </c>
      <c r="G81" s="28">
        <v>1</v>
      </c>
      <c r="H81" s="28"/>
      <c r="I81" s="28">
        <v>1</v>
      </c>
      <c r="J81" s="30">
        <v>38000</v>
      </c>
      <c r="K81" s="12">
        <f t="shared" si="1"/>
        <v>38000</v>
      </c>
    </row>
    <row r="82" spans="1:11">
      <c r="A82" s="31" t="s">
        <v>17</v>
      </c>
      <c r="B82" s="158"/>
      <c r="C82" s="27" t="s">
        <v>79</v>
      </c>
      <c r="D82" s="28" t="s">
        <v>583</v>
      </c>
      <c r="E82" s="28" t="s">
        <v>584</v>
      </c>
      <c r="F82" s="28" t="s">
        <v>585</v>
      </c>
      <c r="G82" s="28">
        <v>1</v>
      </c>
      <c r="H82" s="28"/>
      <c r="I82" s="28">
        <v>1</v>
      </c>
      <c r="J82" s="30">
        <v>45000</v>
      </c>
      <c r="K82" s="12">
        <f t="shared" si="1"/>
        <v>45000</v>
      </c>
    </row>
    <row r="83" spans="1:11">
      <c r="A83" s="31" t="s">
        <v>17</v>
      </c>
      <c r="B83" s="158"/>
      <c r="C83" s="27" t="s">
        <v>581</v>
      </c>
      <c r="D83" s="28" t="s">
        <v>586</v>
      </c>
      <c r="E83" s="28" t="s">
        <v>587</v>
      </c>
      <c r="F83" s="39" t="s">
        <v>20</v>
      </c>
      <c r="G83" s="28">
        <v>1</v>
      </c>
      <c r="H83" s="28"/>
      <c r="I83" s="28">
        <v>1</v>
      </c>
      <c r="J83" s="30">
        <v>15500</v>
      </c>
      <c r="K83" s="12">
        <f t="shared" si="1"/>
        <v>15500</v>
      </c>
    </row>
    <row r="84" spans="1:11">
      <c r="A84" s="31" t="s">
        <v>17</v>
      </c>
      <c r="B84" s="158"/>
      <c r="C84" s="27" t="s">
        <v>253</v>
      </c>
      <c r="D84" s="28" t="s">
        <v>72</v>
      </c>
      <c r="E84" s="39" t="s">
        <v>20</v>
      </c>
      <c r="F84" s="39" t="s">
        <v>20</v>
      </c>
      <c r="G84" s="28">
        <v>1</v>
      </c>
      <c r="H84" s="28"/>
      <c r="I84" s="28">
        <v>1</v>
      </c>
      <c r="J84" s="30">
        <v>2500</v>
      </c>
      <c r="K84" s="12">
        <f t="shared" si="1"/>
        <v>2500</v>
      </c>
    </row>
    <row r="85" spans="1:11">
      <c r="A85" s="31" t="s">
        <v>17</v>
      </c>
      <c r="B85" s="158"/>
      <c r="C85" s="27" t="s">
        <v>44</v>
      </c>
      <c r="D85" s="28" t="s">
        <v>588</v>
      </c>
      <c r="E85" s="39" t="s">
        <v>20</v>
      </c>
      <c r="F85" s="39" t="s">
        <v>20</v>
      </c>
      <c r="G85" s="28">
        <v>1</v>
      </c>
      <c r="H85" s="28"/>
      <c r="I85" s="28">
        <v>1</v>
      </c>
      <c r="J85" s="30">
        <v>1200</v>
      </c>
      <c r="K85" s="12">
        <f t="shared" si="1"/>
        <v>1200</v>
      </c>
    </row>
    <row r="86" spans="1:11">
      <c r="A86" s="31" t="s">
        <v>17</v>
      </c>
      <c r="B86" s="158"/>
      <c r="C86" s="27" t="s">
        <v>953</v>
      </c>
      <c r="D86" s="28" t="s">
        <v>33</v>
      </c>
      <c r="E86" s="39" t="s">
        <v>20</v>
      </c>
      <c r="F86" s="39" t="s">
        <v>20</v>
      </c>
      <c r="G86" s="28">
        <v>1</v>
      </c>
      <c r="H86" s="28"/>
      <c r="I86" s="28">
        <v>1</v>
      </c>
      <c r="J86" s="30">
        <v>1100</v>
      </c>
      <c r="K86" s="12">
        <f t="shared" si="1"/>
        <v>1100</v>
      </c>
    </row>
    <row r="87" spans="1:11">
      <c r="A87" s="31" t="s">
        <v>17</v>
      </c>
      <c r="B87" s="158" t="s">
        <v>129</v>
      </c>
      <c r="C87" s="27" t="s">
        <v>952</v>
      </c>
      <c r="D87" s="28" t="s">
        <v>297</v>
      </c>
      <c r="E87" s="39" t="s">
        <v>20</v>
      </c>
      <c r="F87" s="39" t="s">
        <v>20</v>
      </c>
      <c r="G87" s="28"/>
      <c r="H87" s="28">
        <v>1</v>
      </c>
      <c r="I87" s="28">
        <v>1</v>
      </c>
      <c r="J87" s="30">
        <v>45000</v>
      </c>
      <c r="K87" s="12">
        <f t="shared" si="1"/>
        <v>45000</v>
      </c>
    </row>
    <row r="88" spans="1:11">
      <c r="A88" s="31" t="s">
        <v>17</v>
      </c>
      <c r="B88" s="158"/>
      <c r="C88" s="27" t="s">
        <v>228</v>
      </c>
      <c r="D88" s="28" t="s">
        <v>33</v>
      </c>
      <c r="E88" s="39" t="s">
        <v>20</v>
      </c>
      <c r="F88" s="39" t="s">
        <v>20</v>
      </c>
      <c r="G88" s="28">
        <v>1</v>
      </c>
      <c r="H88" s="28"/>
      <c r="I88" s="28">
        <v>1</v>
      </c>
      <c r="J88" s="30">
        <v>375000</v>
      </c>
      <c r="K88" s="12">
        <f t="shared" si="1"/>
        <v>375000</v>
      </c>
    </row>
    <row r="89" spans="1:11">
      <c r="A89" s="31" t="s">
        <v>17</v>
      </c>
      <c r="B89" s="158"/>
      <c r="C89" s="27" t="s">
        <v>523</v>
      </c>
      <c r="D89" s="28" t="s">
        <v>297</v>
      </c>
      <c r="E89" s="39" t="s">
        <v>20</v>
      </c>
      <c r="F89" s="39" t="s">
        <v>20</v>
      </c>
      <c r="G89" s="28"/>
      <c r="H89" s="28">
        <v>1</v>
      </c>
      <c r="I89" s="28">
        <v>1</v>
      </c>
      <c r="J89" s="30">
        <v>170000</v>
      </c>
      <c r="K89" s="12">
        <f t="shared" si="1"/>
        <v>170000</v>
      </c>
    </row>
    <row r="90" spans="1:11">
      <c r="A90" s="31" t="s">
        <v>17</v>
      </c>
      <c r="B90" s="158"/>
      <c r="C90" s="27" t="s">
        <v>336</v>
      </c>
      <c r="D90" s="28" t="s">
        <v>589</v>
      </c>
      <c r="E90" s="39" t="s">
        <v>20</v>
      </c>
      <c r="F90" s="39" t="s">
        <v>20</v>
      </c>
      <c r="G90" s="28">
        <v>1</v>
      </c>
      <c r="H90" s="28"/>
      <c r="I90" s="28">
        <v>1</v>
      </c>
      <c r="J90" s="30">
        <v>650</v>
      </c>
      <c r="K90" s="12">
        <f t="shared" si="1"/>
        <v>650</v>
      </c>
    </row>
    <row r="91" spans="1:11">
      <c r="A91" s="31" t="s">
        <v>17</v>
      </c>
      <c r="B91" s="158"/>
      <c r="C91" s="27" t="s">
        <v>336</v>
      </c>
      <c r="D91" s="28" t="s">
        <v>590</v>
      </c>
      <c r="E91" s="39" t="s">
        <v>20</v>
      </c>
      <c r="F91" s="39" t="s">
        <v>20</v>
      </c>
      <c r="G91" s="28">
        <v>1</v>
      </c>
      <c r="H91" s="28"/>
      <c r="I91" s="28">
        <v>1</v>
      </c>
      <c r="J91" s="30">
        <v>650</v>
      </c>
      <c r="K91" s="12">
        <f t="shared" si="1"/>
        <v>650</v>
      </c>
    </row>
    <row r="92" spans="1:11">
      <c r="A92" s="31" t="s">
        <v>17</v>
      </c>
      <c r="B92" s="158"/>
      <c r="C92" s="27" t="s">
        <v>951</v>
      </c>
      <c r="D92" s="28" t="s">
        <v>577</v>
      </c>
      <c r="E92" s="39" t="s">
        <v>20</v>
      </c>
      <c r="F92" s="39" t="s">
        <v>20</v>
      </c>
      <c r="G92" s="28">
        <v>1</v>
      </c>
      <c r="H92" s="28"/>
      <c r="I92" s="28">
        <v>1</v>
      </c>
      <c r="J92" s="30">
        <v>1200</v>
      </c>
      <c r="K92" s="12">
        <f t="shared" si="1"/>
        <v>1200</v>
      </c>
    </row>
    <row r="93" spans="1:11">
      <c r="A93" s="31" t="s">
        <v>17</v>
      </c>
      <c r="B93" s="158"/>
      <c r="C93" s="27" t="s">
        <v>581</v>
      </c>
      <c r="D93" s="28" t="s">
        <v>86</v>
      </c>
      <c r="E93" s="39" t="s">
        <v>20</v>
      </c>
      <c r="F93" s="39" t="s">
        <v>20</v>
      </c>
      <c r="G93" s="28"/>
      <c r="H93" s="28">
        <v>1</v>
      </c>
      <c r="I93" s="28">
        <v>1</v>
      </c>
      <c r="J93" s="30">
        <v>15500</v>
      </c>
      <c r="K93" s="12">
        <f t="shared" si="1"/>
        <v>15500</v>
      </c>
    </row>
    <row r="94" spans="1:11">
      <c r="A94" s="31" t="s">
        <v>17</v>
      </c>
      <c r="B94" s="158"/>
      <c r="C94" s="27" t="s">
        <v>75</v>
      </c>
      <c r="D94" s="28" t="s">
        <v>591</v>
      </c>
      <c r="E94" s="39" t="s">
        <v>20</v>
      </c>
      <c r="F94" s="39" t="s">
        <v>20</v>
      </c>
      <c r="G94" s="28">
        <v>1</v>
      </c>
      <c r="H94" s="28"/>
      <c r="I94" s="28">
        <v>1</v>
      </c>
      <c r="J94" s="30">
        <v>6500</v>
      </c>
      <c r="K94" s="12">
        <f t="shared" si="1"/>
        <v>6500</v>
      </c>
    </row>
    <row r="95" spans="1:11">
      <c r="A95" s="31" t="s">
        <v>17</v>
      </c>
      <c r="B95" s="158"/>
      <c r="C95" s="27" t="s">
        <v>83</v>
      </c>
      <c r="D95" s="28" t="s">
        <v>592</v>
      </c>
      <c r="E95" s="28" t="s">
        <v>593</v>
      </c>
      <c r="F95" s="28">
        <v>54120</v>
      </c>
      <c r="G95" s="28"/>
      <c r="H95" s="28">
        <v>1</v>
      </c>
      <c r="I95" s="28">
        <v>1</v>
      </c>
      <c r="J95" s="30">
        <v>6500</v>
      </c>
      <c r="K95" s="12">
        <f t="shared" si="1"/>
        <v>6500</v>
      </c>
    </row>
    <row r="96" spans="1:11">
      <c r="A96" s="31" t="s">
        <v>17</v>
      </c>
      <c r="B96" s="158"/>
      <c r="C96" s="27" t="s">
        <v>44</v>
      </c>
      <c r="D96" s="28" t="s">
        <v>45</v>
      </c>
      <c r="E96" s="39" t="s">
        <v>20</v>
      </c>
      <c r="F96" s="39" t="s">
        <v>20</v>
      </c>
      <c r="G96" s="28"/>
      <c r="H96" s="28">
        <v>1</v>
      </c>
      <c r="I96" s="28">
        <v>1</v>
      </c>
      <c r="J96" s="30">
        <v>1200</v>
      </c>
      <c r="K96" s="12">
        <f t="shared" si="1"/>
        <v>1200</v>
      </c>
    </row>
    <row r="97" spans="1:11">
      <c r="A97" s="31" t="s">
        <v>17</v>
      </c>
      <c r="B97" s="158" t="s">
        <v>380</v>
      </c>
      <c r="C97" s="27" t="s">
        <v>360</v>
      </c>
      <c r="D97" s="28" t="s">
        <v>414</v>
      </c>
      <c r="E97" s="39" t="s">
        <v>20</v>
      </c>
      <c r="F97" s="28" t="s">
        <v>594</v>
      </c>
      <c r="G97" s="28">
        <v>1</v>
      </c>
      <c r="H97" s="28"/>
      <c r="I97" s="28">
        <v>1</v>
      </c>
      <c r="J97" s="30">
        <v>450000</v>
      </c>
      <c r="K97" s="12">
        <f t="shared" si="1"/>
        <v>450000</v>
      </c>
    </row>
    <row r="98" spans="1:11">
      <c r="A98" s="31" t="s">
        <v>17</v>
      </c>
      <c r="B98" s="158"/>
      <c r="C98" s="27" t="s">
        <v>446</v>
      </c>
      <c r="D98" s="28" t="s">
        <v>33</v>
      </c>
      <c r="E98" s="39" t="s">
        <v>20</v>
      </c>
      <c r="F98" s="39" t="s">
        <v>20</v>
      </c>
      <c r="G98" s="28">
        <v>1</v>
      </c>
      <c r="H98" s="28"/>
      <c r="I98" s="28">
        <v>1</v>
      </c>
      <c r="J98" s="30">
        <v>10000</v>
      </c>
      <c r="K98" s="12">
        <f t="shared" si="1"/>
        <v>10000</v>
      </c>
    </row>
    <row r="99" spans="1:11">
      <c r="A99" s="31" t="s">
        <v>17</v>
      </c>
      <c r="B99" s="158"/>
      <c r="C99" s="27" t="s">
        <v>44</v>
      </c>
      <c r="D99" s="28" t="s">
        <v>45</v>
      </c>
      <c r="E99" s="39" t="s">
        <v>20</v>
      </c>
      <c r="F99" s="39" t="s">
        <v>20</v>
      </c>
      <c r="G99" s="28">
        <v>1</v>
      </c>
      <c r="H99" s="28"/>
      <c r="I99" s="28">
        <v>1</v>
      </c>
      <c r="J99" s="30">
        <v>1200</v>
      </c>
      <c r="K99" s="12">
        <f t="shared" si="1"/>
        <v>1200</v>
      </c>
    </row>
    <row r="100" spans="1:11">
      <c r="A100" s="31" t="s">
        <v>17</v>
      </c>
      <c r="B100" s="158" t="s">
        <v>66</v>
      </c>
      <c r="C100" s="27" t="s">
        <v>44</v>
      </c>
      <c r="D100" s="28" t="s">
        <v>577</v>
      </c>
      <c r="E100" s="39" t="s">
        <v>20</v>
      </c>
      <c r="F100" s="39" t="s">
        <v>20</v>
      </c>
      <c r="G100" s="28">
        <v>1</v>
      </c>
      <c r="H100" s="28"/>
      <c r="I100" s="28">
        <v>1</v>
      </c>
      <c r="J100" s="30">
        <v>1200</v>
      </c>
      <c r="K100" s="12">
        <f t="shared" si="1"/>
        <v>1200</v>
      </c>
    </row>
    <row r="101" spans="1:11">
      <c r="A101" s="31" t="s">
        <v>17</v>
      </c>
      <c r="B101" s="158"/>
      <c r="C101" s="27" t="s">
        <v>38</v>
      </c>
      <c r="D101" s="28" t="s">
        <v>338</v>
      </c>
      <c r="E101" s="39" t="s">
        <v>20</v>
      </c>
      <c r="F101" s="39" t="s">
        <v>20</v>
      </c>
      <c r="G101" s="28">
        <v>1</v>
      </c>
      <c r="H101" s="28"/>
      <c r="I101" s="28">
        <v>1</v>
      </c>
      <c r="J101" s="30">
        <v>15000</v>
      </c>
      <c r="K101" s="12">
        <f t="shared" si="1"/>
        <v>15000</v>
      </c>
    </row>
    <row r="102" spans="1:11">
      <c r="A102" s="31" t="s">
        <v>17</v>
      </c>
      <c r="B102" s="158"/>
      <c r="C102" s="27" t="s">
        <v>34</v>
      </c>
      <c r="D102" s="28" t="s">
        <v>33</v>
      </c>
      <c r="E102" s="39" t="s">
        <v>20</v>
      </c>
      <c r="F102" s="39" t="s">
        <v>20</v>
      </c>
      <c r="G102" s="28">
        <v>1</v>
      </c>
      <c r="H102" s="28"/>
      <c r="I102" s="28">
        <v>1</v>
      </c>
      <c r="J102" s="30">
        <v>6500</v>
      </c>
      <c r="K102" s="12">
        <f t="shared" si="1"/>
        <v>6500</v>
      </c>
    </row>
    <row r="103" spans="1:11" ht="15.75" thickBot="1">
      <c r="A103" s="32" t="s">
        <v>17</v>
      </c>
      <c r="B103" s="66" t="s">
        <v>62</v>
      </c>
      <c r="C103" s="34" t="s">
        <v>446</v>
      </c>
      <c r="D103" s="35" t="s">
        <v>33</v>
      </c>
      <c r="E103" s="40" t="s">
        <v>20</v>
      </c>
      <c r="F103" s="40" t="s">
        <v>20</v>
      </c>
      <c r="G103" s="35">
        <v>1</v>
      </c>
      <c r="H103" s="35"/>
      <c r="I103" s="35">
        <v>1</v>
      </c>
      <c r="J103" s="37">
        <v>10000</v>
      </c>
      <c r="K103" s="38">
        <f t="shared" si="1"/>
        <v>10000</v>
      </c>
    </row>
    <row r="104" spans="1:11">
      <c r="A104" s="69" t="s">
        <v>17</v>
      </c>
      <c r="B104" s="68" t="s">
        <v>62</v>
      </c>
      <c r="C104" s="70" t="s">
        <v>164</v>
      </c>
      <c r="D104" s="71" t="s">
        <v>413</v>
      </c>
      <c r="E104" s="76" t="s">
        <v>20</v>
      </c>
      <c r="F104" s="76" t="s">
        <v>20</v>
      </c>
      <c r="G104" s="71"/>
      <c r="H104" s="71">
        <v>1</v>
      </c>
      <c r="I104" s="71">
        <v>1</v>
      </c>
      <c r="J104" s="73">
        <v>2500</v>
      </c>
      <c r="K104" s="74">
        <f t="shared" si="1"/>
        <v>2500</v>
      </c>
    </row>
    <row r="105" spans="1:11">
      <c r="A105" s="31" t="s">
        <v>17</v>
      </c>
      <c r="B105" s="158" t="s">
        <v>161</v>
      </c>
      <c r="C105" s="27" t="s">
        <v>140</v>
      </c>
      <c r="D105" s="28" t="s">
        <v>33</v>
      </c>
      <c r="E105" s="39" t="s">
        <v>20</v>
      </c>
      <c r="F105" s="39" t="s">
        <v>20</v>
      </c>
      <c r="G105" s="28">
        <v>1</v>
      </c>
      <c r="H105" s="28"/>
      <c r="I105" s="28">
        <v>1</v>
      </c>
      <c r="J105" s="30">
        <v>150000</v>
      </c>
      <c r="K105" s="12">
        <f t="shared" si="1"/>
        <v>150000</v>
      </c>
    </row>
    <row r="106" spans="1:11">
      <c r="A106" s="31" t="s">
        <v>17</v>
      </c>
      <c r="B106" s="158"/>
      <c r="C106" s="27" t="s">
        <v>140</v>
      </c>
      <c r="D106" s="28" t="s">
        <v>33</v>
      </c>
      <c r="E106" s="39" t="s">
        <v>20</v>
      </c>
      <c r="F106" s="39" t="s">
        <v>20</v>
      </c>
      <c r="G106" s="28">
        <v>1</v>
      </c>
      <c r="H106" s="28"/>
      <c r="I106" s="28">
        <v>1</v>
      </c>
      <c r="J106" s="30">
        <v>150000</v>
      </c>
      <c r="K106" s="12">
        <f t="shared" si="1"/>
        <v>150000</v>
      </c>
    </row>
    <row r="107" spans="1:11">
      <c r="A107" s="31" t="s">
        <v>17</v>
      </c>
      <c r="B107" s="158"/>
      <c r="C107" s="27" t="s">
        <v>32</v>
      </c>
      <c r="D107" s="28" t="s">
        <v>33</v>
      </c>
      <c r="E107" s="39" t="s">
        <v>20</v>
      </c>
      <c r="F107" s="39" t="s">
        <v>20</v>
      </c>
      <c r="G107" s="28">
        <v>1</v>
      </c>
      <c r="H107" s="28"/>
      <c r="I107" s="28">
        <v>1</v>
      </c>
      <c r="J107" s="30">
        <v>65000</v>
      </c>
      <c r="K107" s="12">
        <f t="shared" si="1"/>
        <v>65000</v>
      </c>
    </row>
    <row r="108" spans="1:11">
      <c r="A108" s="31" t="s">
        <v>17</v>
      </c>
      <c r="B108" s="158"/>
      <c r="C108" s="27" t="s">
        <v>149</v>
      </c>
      <c r="D108" s="28" t="s">
        <v>33</v>
      </c>
      <c r="E108" s="39" t="s">
        <v>20</v>
      </c>
      <c r="F108" s="39" t="s">
        <v>20</v>
      </c>
      <c r="G108" s="28">
        <v>1</v>
      </c>
      <c r="H108" s="28"/>
      <c r="I108" s="28">
        <v>1</v>
      </c>
      <c r="J108" s="30">
        <v>20000</v>
      </c>
      <c r="K108" s="12">
        <f t="shared" si="1"/>
        <v>20000</v>
      </c>
    </row>
    <row r="109" spans="1:11">
      <c r="A109" s="31" t="s">
        <v>17</v>
      </c>
      <c r="B109" s="158"/>
      <c r="C109" s="27" t="s">
        <v>146</v>
      </c>
      <c r="D109" s="28" t="s">
        <v>382</v>
      </c>
      <c r="E109" s="28" t="s">
        <v>595</v>
      </c>
      <c r="F109" s="28" t="s">
        <v>596</v>
      </c>
      <c r="G109" s="28">
        <v>1</v>
      </c>
      <c r="H109" s="28"/>
      <c r="I109" s="28">
        <v>1</v>
      </c>
      <c r="J109" s="30">
        <v>10000</v>
      </c>
      <c r="K109" s="12">
        <f t="shared" si="1"/>
        <v>10000</v>
      </c>
    </row>
    <row r="110" spans="1:11">
      <c r="A110" s="31" t="s">
        <v>17</v>
      </c>
      <c r="B110" s="158"/>
      <c r="C110" s="27" t="s">
        <v>146</v>
      </c>
      <c r="D110" s="28" t="s">
        <v>147</v>
      </c>
      <c r="E110" s="28" t="s">
        <v>597</v>
      </c>
      <c r="F110" s="28">
        <v>1241450</v>
      </c>
      <c r="G110" s="28">
        <v>1</v>
      </c>
      <c r="H110" s="28"/>
      <c r="I110" s="28">
        <v>1</v>
      </c>
      <c r="J110" s="30">
        <v>10000</v>
      </c>
      <c r="K110" s="12">
        <f t="shared" si="1"/>
        <v>10000</v>
      </c>
    </row>
    <row r="111" spans="1:11">
      <c r="A111" s="31" t="s">
        <v>17</v>
      </c>
      <c r="B111" s="158"/>
      <c r="C111" s="27" t="s">
        <v>34</v>
      </c>
      <c r="D111" s="28" t="s">
        <v>33</v>
      </c>
      <c r="E111" s="39" t="s">
        <v>20</v>
      </c>
      <c r="F111" s="39" t="s">
        <v>20</v>
      </c>
      <c r="G111" s="28">
        <v>1</v>
      </c>
      <c r="H111" s="28"/>
      <c r="I111" s="28">
        <v>1</v>
      </c>
      <c r="J111" s="30">
        <v>6500</v>
      </c>
      <c r="K111" s="12">
        <f t="shared" si="1"/>
        <v>6500</v>
      </c>
    </row>
    <row r="112" spans="1:11">
      <c r="A112" s="31" t="s">
        <v>17</v>
      </c>
      <c r="B112" s="158"/>
      <c r="C112" s="27" t="s">
        <v>140</v>
      </c>
      <c r="D112" s="28" t="s">
        <v>598</v>
      </c>
      <c r="E112" s="39" t="s">
        <v>20</v>
      </c>
      <c r="F112" s="39" t="s">
        <v>20</v>
      </c>
      <c r="G112" s="28">
        <v>1</v>
      </c>
      <c r="H112" s="28"/>
      <c r="I112" s="28">
        <v>1</v>
      </c>
      <c r="J112" s="30">
        <v>150000</v>
      </c>
      <c r="K112" s="12">
        <f t="shared" si="1"/>
        <v>150000</v>
      </c>
    </row>
    <row r="113" spans="1:11">
      <c r="A113" s="31" t="s">
        <v>17</v>
      </c>
      <c r="B113" s="158"/>
      <c r="C113" s="27" t="s">
        <v>387</v>
      </c>
      <c r="D113" s="28" t="s">
        <v>152</v>
      </c>
      <c r="E113" s="28" t="s">
        <v>599</v>
      </c>
      <c r="F113" s="28" t="s">
        <v>600</v>
      </c>
      <c r="G113" s="28">
        <v>1</v>
      </c>
      <c r="H113" s="28"/>
      <c r="I113" s="28">
        <v>1</v>
      </c>
      <c r="J113" s="30">
        <v>4500</v>
      </c>
      <c r="K113" s="12">
        <f t="shared" si="1"/>
        <v>4500</v>
      </c>
    </row>
    <row r="114" spans="1:11">
      <c r="A114" s="31" t="s">
        <v>17</v>
      </c>
      <c r="B114" s="158"/>
      <c r="C114" s="27" t="s">
        <v>399</v>
      </c>
      <c r="D114" s="28" t="s">
        <v>152</v>
      </c>
      <c r="E114" s="28" t="s">
        <v>158</v>
      </c>
      <c r="F114" s="28" t="s">
        <v>601</v>
      </c>
      <c r="G114" s="28">
        <v>1</v>
      </c>
      <c r="H114" s="28"/>
      <c r="I114" s="28">
        <v>1</v>
      </c>
      <c r="J114" s="30">
        <v>10000</v>
      </c>
      <c r="K114" s="12">
        <f t="shared" si="1"/>
        <v>10000</v>
      </c>
    </row>
    <row r="115" spans="1:11">
      <c r="A115" s="31" t="s">
        <v>17</v>
      </c>
      <c r="B115" s="158"/>
      <c r="C115" s="27" t="s">
        <v>360</v>
      </c>
      <c r="D115" s="28" t="s">
        <v>602</v>
      </c>
      <c r="E115" s="28" t="s">
        <v>603</v>
      </c>
      <c r="F115" s="39" t="s">
        <v>20</v>
      </c>
      <c r="G115" s="28">
        <v>1</v>
      </c>
      <c r="H115" s="28"/>
      <c r="I115" s="28">
        <v>1</v>
      </c>
      <c r="J115" s="30">
        <v>450000</v>
      </c>
      <c r="K115" s="12">
        <f t="shared" si="1"/>
        <v>450000</v>
      </c>
    </row>
    <row r="116" spans="1:11">
      <c r="A116" s="31" t="s">
        <v>17</v>
      </c>
      <c r="B116" s="158"/>
      <c r="C116" s="27" t="s">
        <v>399</v>
      </c>
      <c r="D116" s="28" t="s">
        <v>152</v>
      </c>
      <c r="E116" s="28" t="s">
        <v>158</v>
      </c>
      <c r="F116" s="28" t="s">
        <v>604</v>
      </c>
      <c r="G116" s="28">
        <v>1</v>
      </c>
      <c r="H116" s="28"/>
      <c r="I116" s="28">
        <v>1</v>
      </c>
      <c r="J116" s="30">
        <v>10000</v>
      </c>
      <c r="K116" s="12">
        <f t="shared" si="1"/>
        <v>10000</v>
      </c>
    </row>
    <row r="117" spans="1:11">
      <c r="A117" s="31" t="s">
        <v>17</v>
      </c>
      <c r="B117" s="158"/>
      <c r="C117" s="27" t="s">
        <v>387</v>
      </c>
      <c r="D117" s="28" t="s">
        <v>605</v>
      </c>
      <c r="E117" s="39" t="s">
        <v>20</v>
      </c>
      <c r="F117" s="39" t="s">
        <v>20</v>
      </c>
      <c r="G117" s="28">
        <v>1</v>
      </c>
      <c r="H117" s="28"/>
      <c r="I117" s="28">
        <v>1</v>
      </c>
      <c r="J117" s="30">
        <v>4500</v>
      </c>
      <c r="K117" s="12">
        <f t="shared" si="1"/>
        <v>4500</v>
      </c>
    </row>
    <row r="118" spans="1:11">
      <c r="A118" s="31" t="s">
        <v>17</v>
      </c>
      <c r="B118" s="158"/>
      <c r="C118" s="27" t="s">
        <v>140</v>
      </c>
      <c r="D118" s="28" t="s">
        <v>142</v>
      </c>
      <c r="E118" s="39" t="s">
        <v>20</v>
      </c>
      <c r="F118" s="28" t="s">
        <v>606</v>
      </c>
      <c r="G118" s="28">
        <v>1</v>
      </c>
      <c r="H118" s="28"/>
      <c r="I118" s="28">
        <v>1</v>
      </c>
      <c r="J118" s="30">
        <v>150000</v>
      </c>
      <c r="K118" s="12">
        <f t="shared" si="1"/>
        <v>150000</v>
      </c>
    </row>
    <row r="119" spans="1:11">
      <c r="A119" s="31" t="s">
        <v>17</v>
      </c>
      <c r="B119" s="158"/>
      <c r="C119" s="27" t="s">
        <v>44</v>
      </c>
      <c r="D119" s="28" t="s">
        <v>577</v>
      </c>
      <c r="E119" s="39" t="s">
        <v>20</v>
      </c>
      <c r="F119" s="39" t="s">
        <v>20</v>
      </c>
      <c r="G119" s="28">
        <v>1</v>
      </c>
      <c r="H119" s="28"/>
      <c r="I119" s="28">
        <v>1</v>
      </c>
      <c r="J119" s="30">
        <v>1200</v>
      </c>
      <c r="K119" s="12">
        <f t="shared" si="1"/>
        <v>1200</v>
      </c>
    </row>
    <row r="120" spans="1:11">
      <c r="A120" s="31" t="s">
        <v>17</v>
      </c>
      <c r="B120" s="158"/>
      <c r="C120" s="27" t="s">
        <v>34</v>
      </c>
      <c r="D120" s="28" t="s">
        <v>33</v>
      </c>
      <c r="E120" s="39" t="s">
        <v>20</v>
      </c>
      <c r="F120" s="39" t="s">
        <v>20</v>
      </c>
      <c r="G120" s="28">
        <v>1</v>
      </c>
      <c r="H120" s="28"/>
      <c r="I120" s="28">
        <v>1</v>
      </c>
      <c r="J120" s="30">
        <v>6500</v>
      </c>
      <c r="K120" s="12">
        <f t="shared" si="1"/>
        <v>6500</v>
      </c>
    </row>
    <row r="121" spans="1:11">
      <c r="A121" s="31" t="s">
        <v>17</v>
      </c>
      <c r="B121" s="158" t="s">
        <v>43</v>
      </c>
      <c r="C121" s="27" t="s">
        <v>44</v>
      </c>
      <c r="D121" s="28" t="s">
        <v>607</v>
      </c>
      <c r="E121" s="39" t="s">
        <v>20</v>
      </c>
      <c r="F121" s="39" t="s">
        <v>20</v>
      </c>
      <c r="G121" s="28">
        <v>1</v>
      </c>
      <c r="H121" s="28"/>
      <c r="I121" s="28">
        <v>1</v>
      </c>
      <c r="J121" s="30">
        <v>1200</v>
      </c>
      <c r="K121" s="12">
        <f t="shared" si="1"/>
        <v>1200</v>
      </c>
    </row>
    <row r="122" spans="1:11">
      <c r="A122" s="31" t="s">
        <v>17</v>
      </c>
      <c r="B122" s="158"/>
      <c r="C122" s="27" t="s">
        <v>110</v>
      </c>
      <c r="D122" s="28" t="s">
        <v>33</v>
      </c>
      <c r="E122" s="39" t="s">
        <v>20</v>
      </c>
      <c r="F122" s="39" t="s">
        <v>20</v>
      </c>
      <c r="G122" s="28">
        <v>1</v>
      </c>
      <c r="H122" s="28"/>
      <c r="I122" s="28">
        <v>1</v>
      </c>
      <c r="J122" s="30">
        <v>4500</v>
      </c>
      <c r="K122" s="12">
        <f t="shared" si="1"/>
        <v>4500</v>
      </c>
    </row>
    <row r="123" spans="1:11">
      <c r="A123" s="31" t="s">
        <v>17</v>
      </c>
      <c r="B123" s="158"/>
      <c r="C123" s="27" t="s">
        <v>567</v>
      </c>
      <c r="D123" s="28" t="s">
        <v>215</v>
      </c>
      <c r="E123" s="28" t="s">
        <v>608</v>
      </c>
      <c r="F123" s="39" t="s">
        <v>20</v>
      </c>
      <c r="G123" s="28">
        <v>1</v>
      </c>
      <c r="H123" s="28"/>
      <c r="I123" s="28">
        <v>1</v>
      </c>
      <c r="J123" s="30">
        <v>6500</v>
      </c>
      <c r="K123" s="12">
        <f t="shared" si="1"/>
        <v>6500</v>
      </c>
    </row>
    <row r="124" spans="1:11">
      <c r="A124" s="31" t="s">
        <v>17</v>
      </c>
      <c r="B124" s="158"/>
      <c r="C124" s="27" t="s">
        <v>47</v>
      </c>
      <c r="D124" s="28" t="s">
        <v>565</v>
      </c>
      <c r="E124" s="28" t="s">
        <v>566</v>
      </c>
      <c r="F124" s="39" t="s">
        <v>20</v>
      </c>
      <c r="G124" s="28">
        <v>1</v>
      </c>
      <c r="H124" s="28"/>
      <c r="I124" s="28">
        <v>1</v>
      </c>
      <c r="J124" s="30">
        <v>30000</v>
      </c>
      <c r="K124" s="12">
        <f t="shared" si="1"/>
        <v>30000</v>
      </c>
    </row>
    <row r="125" spans="1:11">
      <c r="A125" s="31" t="s">
        <v>17</v>
      </c>
      <c r="B125" s="158"/>
      <c r="C125" s="27" t="s">
        <v>34</v>
      </c>
      <c r="D125" s="28" t="s">
        <v>33</v>
      </c>
      <c r="E125" s="39" t="s">
        <v>20</v>
      </c>
      <c r="F125" s="39" t="s">
        <v>20</v>
      </c>
      <c r="G125" s="28">
        <v>1</v>
      </c>
      <c r="H125" s="28"/>
      <c r="I125" s="28">
        <v>1</v>
      </c>
      <c r="J125" s="30">
        <v>6500</v>
      </c>
      <c r="K125" s="12">
        <f t="shared" si="1"/>
        <v>6500</v>
      </c>
    </row>
    <row r="126" spans="1:11">
      <c r="A126" s="31" t="s">
        <v>17</v>
      </c>
      <c r="B126" s="158"/>
      <c r="C126" s="27" t="s">
        <v>38</v>
      </c>
      <c r="D126" s="28" t="s">
        <v>33</v>
      </c>
      <c r="E126" s="39" t="s">
        <v>20</v>
      </c>
      <c r="F126" s="39" t="s">
        <v>20</v>
      </c>
      <c r="G126" s="28">
        <v>1</v>
      </c>
      <c r="H126" s="28"/>
      <c r="I126" s="28">
        <v>1</v>
      </c>
      <c r="J126" s="30">
        <v>15000</v>
      </c>
      <c r="K126" s="12">
        <f t="shared" si="1"/>
        <v>15000</v>
      </c>
    </row>
    <row r="127" spans="1:11">
      <c r="A127" s="31" t="s">
        <v>17</v>
      </c>
      <c r="B127" s="158"/>
      <c r="C127" s="27" t="s">
        <v>617</v>
      </c>
      <c r="D127" s="28" t="s">
        <v>112</v>
      </c>
      <c r="E127" s="28" t="s">
        <v>609</v>
      </c>
      <c r="F127" s="39" t="s">
        <v>20</v>
      </c>
      <c r="G127" s="28">
        <v>1</v>
      </c>
      <c r="H127" s="28"/>
      <c r="I127" s="28">
        <v>1</v>
      </c>
      <c r="J127" s="30">
        <v>200000</v>
      </c>
      <c r="K127" s="12">
        <f t="shared" si="1"/>
        <v>200000</v>
      </c>
    </row>
    <row r="128" spans="1:11">
      <c r="A128" s="31" t="s">
        <v>17</v>
      </c>
      <c r="B128" s="158"/>
      <c r="C128" s="27" t="s">
        <v>241</v>
      </c>
      <c r="D128" s="28" t="s">
        <v>610</v>
      </c>
      <c r="E128" s="39" t="s">
        <v>20</v>
      </c>
      <c r="F128" s="39" t="s">
        <v>20</v>
      </c>
      <c r="G128" s="28">
        <v>1</v>
      </c>
      <c r="H128" s="28"/>
      <c r="I128" s="28">
        <v>1</v>
      </c>
      <c r="J128" s="30">
        <v>350000</v>
      </c>
      <c r="K128" s="12">
        <f t="shared" si="1"/>
        <v>350000</v>
      </c>
    </row>
    <row r="129" spans="1:11">
      <c r="A129" s="31" t="s">
        <v>17</v>
      </c>
      <c r="B129" s="158"/>
      <c r="C129" s="27" t="s">
        <v>216</v>
      </c>
      <c r="D129" s="28" t="s">
        <v>611</v>
      </c>
      <c r="E129" s="39" t="s">
        <v>20</v>
      </c>
      <c r="F129" s="39" t="s">
        <v>20</v>
      </c>
      <c r="G129" s="28">
        <v>1</v>
      </c>
      <c r="H129" s="28"/>
      <c r="I129" s="28">
        <v>1</v>
      </c>
      <c r="J129" s="30">
        <v>4500</v>
      </c>
      <c r="K129" s="12">
        <f t="shared" ref="K129:K142" si="2">J129*I129</f>
        <v>4500</v>
      </c>
    </row>
    <row r="130" spans="1:11">
      <c r="A130" s="31" t="s">
        <v>17</v>
      </c>
      <c r="B130" s="158"/>
      <c r="C130" s="27" t="s">
        <v>612</v>
      </c>
      <c r="D130" s="28" t="s">
        <v>613</v>
      </c>
      <c r="E130" s="28" t="s">
        <v>614</v>
      </c>
      <c r="F130" s="39" t="s">
        <v>20</v>
      </c>
      <c r="G130" s="28">
        <v>1</v>
      </c>
      <c r="H130" s="28"/>
      <c r="I130" s="28">
        <v>1</v>
      </c>
      <c r="J130" s="30">
        <v>6500</v>
      </c>
      <c r="K130" s="12">
        <f t="shared" si="2"/>
        <v>6500</v>
      </c>
    </row>
    <row r="131" spans="1:11">
      <c r="A131" s="31" t="s">
        <v>17</v>
      </c>
      <c r="B131" s="158"/>
      <c r="C131" s="27" t="s">
        <v>38</v>
      </c>
      <c r="D131" s="28" t="s">
        <v>615</v>
      </c>
      <c r="E131" s="39" t="s">
        <v>20</v>
      </c>
      <c r="F131" s="39" t="s">
        <v>20</v>
      </c>
      <c r="G131" s="28">
        <v>1</v>
      </c>
      <c r="H131" s="28"/>
      <c r="I131" s="28">
        <v>1</v>
      </c>
      <c r="J131" s="30">
        <v>15000</v>
      </c>
      <c r="K131" s="12">
        <f t="shared" si="2"/>
        <v>15000</v>
      </c>
    </row>
    <row r="132" spans="1:11">
      <c r="A132" s="31" t="s">
        <v>17</v>
      </c>
      <c r="B132" s="158"/>
      <c r="C132" s="27" t="s">
        <v>404</v>
      </c>
      <c r="D132" s="28" t="s">
        <v>616</v>
      </c>
      <c r="E132" s="39" t="s">
        <v>20</v>
      </c>
      <c r="F132" s="39" t="s">
        <v>20</v>
      </c>
      <c r="G132" s="28">
        <v>1</v>
      </c>
      <c r="H132" s="28"/>
      <c r="I132" s="28">
        <v>1</v>
      </c>
      <c r="J132" s="30">
        <v>200000</v>
      </c>
      <c r="K132" s="12">
        <f t="shared" si="2"/>
        <v>200000</v>
      </c>
    </row>
    <row r="133" spans="1:11">
      <c r="A133" s="31" t="s">
        <v>17</v>
      </c>
      <c r="B133" s="158"/>
      <c r="C133" s="27" t="s">
        <v>617</v>
      </c>
      <c r="D133" s="28" t="s">
        <v>618</v>
      </c>
      <c r="E133" s="28" t="s">
        <v>619</v>
      </c>
      <c r="F133" s="39" t="s">
        <v>20</v>
      </c>
      <c r="G133" s="28">
        <v>1</v>
      </c>
      <c r="H133" s="28"/>
      <c r="I133" s="28">
        <v>1</v>
      </c>
      <c r="J133" s="30">
        <v>200000</v>
      </c>
      <c r="K133" s="12">
        <f t="shared" si="2"/>
        <v>200000</v>
      </c>
    </row>
    <row r="134" spans="1:11">
      <c r="A134" s="31" t="s">
        <v>17</v>
      </c>
      <c r="B134" s="158"/>
      <c r="C134" s="27" t="s">
        <v>47</v>
      </c>
      <c r="D134" s="39" t="s">
        <v>20</v>
      </c>
      <c r="E134" s="39" t="s">
        <v>20</v>
      </c>
      <c r="F134" s="39" t="s">
        <v>20</v>
      </c>
      <c r="G134" s="28">
        <v>1</v>
      </c>
      <c r="H134" s="28"/>
      <c r="I134" s="28">
        <v>1</v>
      </c>
      <c r="J134" s="30">
        <v>30000</v>
      </c>
      <c r="K134" s="12">
        <f t="shared" si="2"/>
        <v>30000</v>
      </c>
    </row>
    <row r="135" spans="1:11">
      <c r="A135" s="31" t="s">
        <v>17</v>
      </c>
      <c r="B135" s="158"/>
      <c r="C135" s="27" t="s">
        <v>950</v>
      </c>
      <c r="D135" s="39" t="s">
        <v>20</v>
      </c>
      <c r="E135" s="39" t="s">
        <v>20</v>
      </c>
      <c r="F135" s="39" t="s">
        <v>20</v>
      </c>
      <c r="G135" s="28">
        <v>1</v>
      </c>
      <c r="H135" s="28"/>
      <c r="I135" s="28">
        <v>1</v>
      </c>
      <c r="J135" s="30">
        <v>4500</v>
      </c>
      <c r="K135" s="12">
        <f t="shared" si="2"/>
        <v>4500</v>
      </c>
    </row>
    <row r="136" spans="1:11">
      <c r="A136" s="31" t="s">
        <v>17</v>
      </c>
      <c r="B136" s="158" t="s">
        <v>126</v>
      </c>
      <c r="C136" s="27" t="s">
        <v>50</v>
      </c>
      <c r="D136" s="28" t="s">
        <v>26</v>
      </c>
      <c r="E136" s="28" t="s">
        <v>352</v>
      </c>
      <c r="F136" s="28">
        <v>2003408834</v>
      </c>
      <c r="G136" s="28">
        <v>1</v>
      </c>
      <c r="H136" s="28"/>
      <c r="I136" s="28">
        <v>1</v>
      </c>
      <c r="J136" s="30">
        <v>250000</v>
      </c>
      <c r="K136" s="12">
        <f t="shared" si="2"/>
        <v>250000</v>
      </c>
    </row>
    <row r="137" spans="1:11">
      <c r="A137" s="31" t="s">
        <v>17</v>
      </c>
      <c r="B137" s="158"/>
      <c r="C137" s="27" t="s">
        <v>28</v>
      </c>
      <c r="D137" s="28" t="s">
        <v>26</v>
      </c>
      <c r="E137" s="28" t="s">
        <v>27</v>
      </c>
      <c r="F137" s="28">
        <v>20032200339</v>
      </c>
      <c r="G137" s="28">
        <v>1</v>
      </c>
      <c r="H137" s="28"/>
      <c r="I137" s="28">
        <v>1</v>
      </c>
      <c r="J137" s="30">
        <v>250000</v>
      </c>
      <c r="K137" s="12">
        <f t="shared" si="2"/>
        <v>250000</v>
      </c>
    </row>
    <row r="138" spans="1:11">
      <c r="A138" s="31" t="s">
        <v>17</v>
      </c>
      <c r="B138" s="158"/>
      <c r="C138" s="27" t="s">
        <v>44</v>
      </c>
      <c r="D138" s="28" t="s">
        <v>33</v>
      </c>
      <c r="E138" s="39" t="s">
        <v>20</v>
      </c>
      <c r="F138" s="39" t="s">
        <v>20</v>
      </c>
      <c r="G138" s="28">
        <v>1</v>
      </c>
      <c r="H138" s="28"/>
      <c r="I138" s="28">
        <v>1</v>
      </c>
      <c r="J138" s="30">
        <v>1200</v>
      </c>
      <c r="K138" s="12">
        <f t="shared" si="2"/>
        <v>1200</v>
      </c>
    </row>
    <row r="139" spans="1:11">
      <c r="A139" s="31" t="s">
        <v>17</v>
      </c>
      <c r="B139" s="158"/>
      <c r="C139" s="27" t="s">
        <v>34</v>
      </c>
      <c r="D139" s="28" t="s">
        <v>33</v>
      </c>
      <c r="E139" s="39" t="s">
        <v>20</v>
      </c>
      <c r="F139" s="39" t="s">
        <v>20</v>
      </c>
      <c r="G139" s="28">
        <v>1</v>
      </c>
      <c r="H139" s="28"/>
      <c r="I139" s="28">
        <v>1</v>
      </c>
      <c r="J139" s="30">
        <v>6500</v>
      </c>
      <c r="K139" s="12">
        <f t="shared" si="2"/>
        <v>6500</v>
      </c>
    </row>
    <row r="140" spans="1:11">
      <c r="A140" s="31" t="s">
        <v>17</v>
      </c>
      <c r="B140" s="158"/>
      <c r="C140" s="27" t="s">
        <v>34</v>
      </c>
      <c r="D140" s="28" t="s">
        <v>33</v>
      </c>
      <c r="E140" s="39" t="s">
        <v>20</v>
      </c>
      <c r="F140" s="39" t="s">
        <v>20</v>
      </c>
      <c r="G140" s="28">
        <v>1</v>
      </c>
      <c r="H140" s="28"/>
      <c r="I140" s="28">
        <v>1</v>
      </c>
      <c r="J140" s="30">
        <v>6500</v>
      </c>
      <c r="K140" s="12">
        <f t="shared" si="2"/>
        <v>6500</v>
      </c>
    </row>
    <row r="141" spans="1:11">
      <c r="A141" s="31" t="s">
        <v>17</v>
      </c>
      <c r="B141" s="158"/>
      <c r="C141" s="27" t="s">
        <v>620</v>
      </c>
      <c r="D141" s="28" t="s">
        <v>57</v>
      </c>
      <c r="E141" s="39" t="s">
        <v>20</v>
      </c>
      <c r="F141" s="39" t="s">
        <v>20</v>
      </c>
      <c r="G141" s="28">
        <v>1</v>
      </c>
      <c r="H141" s="28"/>
      <c r="I141" s="28">
        <v>1</v>
      </c>
      <c r="J141" s="30">
        <v>6500</v>
      </c>
      <c r="K141" s="12">
        <f t="shared" si="2"/>
        <v>6500</v>
      </c>
    </row>
    <row r="142" spans="1:11" ht="15.75" thickBot="1">
      <c r="A142" s="32" t="s">
        <v>17</v>
      </c>
      <c r="B142" s="196"/>
      <c r="C142" s="34" t="s">
        <v>620</v>
      </c>
      <c r="D142" s="35" t="s">
        <v>621</v>
      </c>
      <c r="E142" s="40" t="s">
        <v>20</v>
      </c>
      <c r="F142" s="40" t="s">
        <v>20</v>
      </c>
      <c r="G142" s="35"/>
      <c r="H142" s="35">
        <v>1</v>
      </c>
      <c r="I142" s="35">
        <v>1</v>
      </c>
      <c r="J142" s="37">
        <v>6500</v>
      </c>
      <c r="K142" s="38">
        <f t="shared" si="2"/>
        <v>6500</v>
      </c>
    </row>
    <row r="144" spans="1:11" ht="16.5" thickBot="1">
      <c r="A144" s="1" t="s">
        <v>15</v>
      </c>
      <c r="B144" s="1"/>
      <c r="E144" s="2"/>
      <c r="F144" s="3"/>
      <c r="G144" s="4"/>
      <c r="H144" s="4"/>
      <c r="I144" s="4"/>
    </row>
    <row r="145" spans="1:11" ht="15.75" thickBot="1">
      <c r="A145" s="5"/>
      <c r="B145" s="5"/>
      <c r="E145" s="19"/>
      <c r="F145" s="3"/>
      <c r="G145" s="136" t="s">
        <v>16</v>
      </c>
      <c r="H145" s="137"/>
      <c r="I145" s="137"/>
      <c r="J145" s="137"/>
      <c r="K145" s="6">
        <f>SUM(I6:I142)</f>
        <v>137</v>
      </c>
    </row>
    <row r="146" spans="1:11">
      <c r="A146" s="25" t="s">
        <v>17</v>
      </c>
      <c r="B146" s="138" t="s">
        <v>18</v>
      </c>
      <c r="C146" s="139"/>
      <c r="E146" s="22"/>
      <c r="F146" s="3"/>
      <c r="G146" s="140" t="s">
        <v>19</v>
      </c>
      <c r="H146" s="141"/>
      <c r="I146" s="141"/>
      <c r="J146" s="141"/>
      <c r="K146" s="7">
        <f>SUM(K6:K142)</f>
        <v>8629350</v>
      </c>
    </row>
    <row r="147" spans="1:11" ht="15.75" thickBot="1">
      <c r="A147" s="8" t="s">
        <v>20</v>
      </c>
      <c r="B147" s="142" t="s">
        <v>21</v>
      </c>
      <c r="C147" s="143"/>
      <c r="E147" s="22"/>
      <c r="F147" s="3"/>
      <c r="G147" s="144" t="s">
        <v>22</v>
      </c>
      <c r="H147" s="145"/>
      <c r="I147" s="145"/>
      <c r="J147" s="145"/>
      <c r="K147" s="9">
        <f>K146*0.07</f>
        <v>604054.5</v>
      </c>
    </row>
  </sheetData>
  <mergeCells count="37">
    <mergeCell ref="G145:J145"/>
    <mergeCell ref="B146:C146"/>
    <mergeCell ref="G146:J146"/>
    <mergeCell ref="B147:C147"/>
    <mergeCell ref="G147:J147"/>
    <mergeCell ref="B100:B102"/>
    <mergeCell ref="B105:B120"/>
    <mergeCell ref="B121:B135"/>
    <mergeCell ref="B136:B142"/>
    <mergeCell ref="B69:B73"/>
    <mergeCell ref="B74:B76"/>
    <mergeCell ref="B77:B86"/>
    <mergeCell ref="B87:B96"/>
    <mergeCell ref="B97:B99"/>
    <mergeCell ref="B6:B16"/>
    <mergeCell ref="B17:B26"/>
    <mergeCell ref="B28:B43"/>
    <mergeCell ref="B61:B68"/>
    <mergeCell ref="B44:B51"/>
    <mergeCell ref="B52:B60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1" right="0.1" top="0.25" bottom="0.2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40"/>
  <sheetViews>
    <sheetView workbookViewId="0">
      <selection activeCell="O1" sqref="O1"/>
    </sheetView>
  </sheetViews>
  <sheetFormatPr defaultRowHeight="15"/>
  <cols>
    <col min="1" max="1" width="6" customWidth="1"/>
    <col min="2" max="2" width="8.5703125" customWidth="1"/>
    <col min="3" max="3" width="19.140625" customWidth="1"/>
    <col min="4" max="4" width="11.140625" customWidth="1"/>
    <col min="5" max="5" width="9.85546875" customWidth="1"/>
    <col min="6" max="6" width="16.28515625" customWidth="1"/>
    <col min="7" max="7" width="4.140625" customWidth="1"/>
    <col min="8" max="8" width="4" customWidth="1"/>
    <col min="9" max="9" width="4.42578125" customWidth="1"/>
    <col min="10" max="10" width="8.28515625" style="13" customWidth="1"/>
    <col min="11" max="11" width="8.28515625" customWidth="1"/>
  </cols>
  <sheetData>
    <row r="1" spans="1:11" ht="15.75" thickBot="1">
      <c r="A1" s="197"/>
      <c r="B1" s="198"/>
      <c r="C1" s="198"/>
      <c r="D1" s="198"/>
      <c r="E1" s="198"/>
      <c r="F1" s="198"/>
      <c r="G1" s="198"/>
      <c r="H1" s="198"/>
      <c r="I1" s="198"/>
      <c r="J1" s="198"/>
      <c r="K1" s="199"/>
    </row>
    <row r="2" spans="1:11">
      <c r="A2" s="200" t="s">
        <v>0</v>
      </c>
      <c r="B2" s="201"/>
      <c r="C2" s="201"/>
      <c r="D2" s="202"/>
      <c r="E2" s="202"/>
      <c r="F2" s="202"/>
      <c r="G2" s="202"/>
      <c r="H2" s="203" t="s">
        <v>1</v>
      </c>
      <c r="I2" s="203"/>
      <c r="J2" s="204">
        <v>42285</v>
      </c>
      <c r="K2" s="205"/>
    </row>
    <row r="3" spans="1:11">
      <c r="A3" s="167" t="s">
        <v>2</v>
      </c>
      <c r="B3" s="168"/>
      <c r="C3" s="168"/>
      <c r="D3" s="168"/>
      <c r="E3" s="168"/>
      <c r="F3" s="178" t="s">
        <v>622</v>
      </c>
      <c r="G3" s="178"/>
      <c r="H3" s="178"/>
      <c r="I3" s="178"/>
      <c r="J3" s="178"/>
      <c r="K3" s="183"/>
    </row>
    <row r="4" spans="1:11" ht="22.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153" t="s">
        <v>1217</v>
      </c>
      <c r="C6" s="27" t="s">
        <v>44</v>
      </c>
      <c r="D6" s="28" t="s">
        <v>485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1200</v>
      </c>
      <c r="K6" s="12">
        <f t="shared" ref="K6:K35" si="0">J6*I6</f>
        <v>1200</v>
      </c>
    </row>
    <row r="7" spans="1:11">
      <c r="A7" s="31" t="s">
        <v>17</v>
      </c>
      <c r="B7" s="148"/>
      <c r="C7" s="27" t="s">
        <v>34</v>
      </c>
      <c r="D7" s="28" t="s">
        <v>33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6500</v>
      </c>
      <c r="K7" s="12">
        <f t="shared" si="0"/>
        <v>6500</v>
      </c>
    </row>
    <row r="8" spans="1:11">
      <c r="A8" s="31" t="s">
        <v>17</v>
      </c>
      <c r="B8" s="148"/>
      <c r="C8" s="27" t="s">
        <v>944</v>
      </c>
      <c r="D8" s="28" t="s">
        <v>45</v>
      </c>
      <c r="E8" s="39" t="s">
        <v>20</v>
      </c>
      <c r="F8" s="39" t="s">
        <v>20</v>
      </c>
      <c r="G8" s="28"/>
      <c r="H8" s="28">
        <v>1</v>
      </c>
      <c r="I8" s="28">
        <v>1</v>
      </c>
      <c r="J8" s="30">
        <v>1200</v>
      </c>
      <c r="K8" s="12">
        <f t="shared" si="0"/>
        <v>1200</v>
      </c>
    </row>
    <row r="9" spans="1:11">
      <c r="A9" s="31" t="s">
        <v>17</v>
      </c>
      <c r="B9" s="148"/>
      <c r="C9" s="27" t="s">
        <v>34</v>
      </c>
      <c r="D9" s="28" t="s">
        <v>33</v>
      </c>
      <c r="E9" s="39" t="s">
        <v>20</v>
      </c>
      <c r="F9" s="39" t="s">
        <v>20</v>
      </c>
      <c r="G9" s="28"/>
      <c r="H9" s="28">
        <v>1</v>
      </c>
      <c r="I9" s="28">
        <v>1</v>
      </c>
      <c r="J9" s="30">
        <v>6500</v>
      </c>
      <c r="K9" s="12">
        <f t="shared" si="0"/>
        <v>6500</v>
      </c>
    </row>
    <row r="10" spans="1:11">
      <c r="A10" s="31" t="s">
        <v>17</v>
      </c>
      <c r="B10" s="149"/>
      <c r="C10" s="27" t="s">
        <v>44</v>
      </c>
      <c r="D10" s="28" t="s">
        <v>623</v>
      </c>
      <c r="E10" s="39" t="s">
        <v>20</v>
      </c>
      <c r="F10" s="39" t="s">
        <v>20</v>
      </c>
      <c r="G10" s="28"/>
      <c r="H10" s="28">
        <v>1</v>
      </c>
      <c r="I10" s="28">
        <v>1</v>
      </c>
      <c r="J10" s="30">
        <v>1200</v>
      </c>
      <c r="K10" s="12">
        <f t="shared" si="0"/>
        <v>1200</v>
      </c>
    </row>
    <row r="11" spans="1:11">
      <c r="A11" s="31" t="s">
        <v>17</v>
      </c>
      <c r="B11" s="133" t="s">
        <v>62</v>
      </c>
      <c r="C11" s="27" t="s">
        <v>336</v>
      </c>
      <c r="D11" s="28" t="s">
        <v>64</v>
      </c>
      <c r="E11" s="39" t="s">
        <v>20</v>
      </c>
      <c r="F11" s="28">
        <v>281872</v>
      </c>
      <c r="G11" s="28">
        <v>1</v>
      </c>
      <c r="H11" s="28"/>
      <c r="I11" s="28">
        <v>1</v>
      </c>
      <c r="J11" s="30">
        <v>650</v>
      </c>
      <c r="K11" s="12">
        <f t="shared" si="0"/>
        <v>650</v>
      </c>
    </row>
    <row r="12" spans="1:11">
      <c r="A12" s="31" t="s">
        <v>17</v>
      </c>
      <c r="B12" s="133"/>
      <c r="C12" s="27" t="s">
        <v>446</v>
      </c>
      <c r="D12" s="28" t="s">
        <v>33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10000</v>
      </c>
      <c r="K12" s="12">
        <f t="shared" si="0"/>
        <v>10000</v>
      </c>
    </row>
    <row r="13" spans="1:11">
      <c r="A13" s="31" t="s">
        <v>17</v>
      </c>
      <c r="B13" s="133"/>
      <c r="C13" s="27" t="s">
        <v>164</v>
      </c>
      <c r="D13" s="28" t="s">
        <v>624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2500</v>
      </c>
      <c r="K13" s="12">
        <f t="shared" si="0"/>
        <v>2500</v>
      </c>
    </row>
    <row r="14" spans="1:11">
      <c r="A14" s="31" t="s">
        <v>17</v>
      </c>
      <c r="B14" s="133" t="s">
        <v>43</v>
      </c>
      <c r="C14" s="27" t="s">
        <v>228</v>
      </c>
      <c r="D14" s="28" t="s">
        <v>33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375000</v>
      </c>
      <c r="K14" s="12">
        <f t="shared" si="0"/>
        <v>375000</v>
      </c>
    </row>
    <row r="15" spans="1:11">
      <c r="A15" s="31" t="s">
        <v>17</v>
      </c>
      <c r="B15" s="133"/>
      <c r="C15" s="27" t="s">
        <v>518</v>
      </c>
      <c r="D15" s="28" t="s">
        <v>33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6500</v>
      </c>
      <c r="K15" s="12">
        <f t="shared" si="0"/>
        <v>6500</v>
      </c>
    </row>
    <row r="16" spans="1:11">
      <c r="A16" s="31" t="s">
        <v>17</v>
      </c>
      <c r="B16" s="133"/>
      <c r="C16" s="27" t="s">
        <v>175</v>
      </c>
      <c r="D16" s="28" t="s">
        <v>625</v>
      </c>
      <c r="E16" s="28" t="s">
        <v>626</v>
      </c>
      <c r="F16" s="39" t="s">
        <v>20</v>
      </c>
      <c r="G16" s="28">
        <v>1</v>
      </c>
      <c r="H16" s="28"/>
      <c r="I16" s="28">
        <v>1</v>
      </c>
      <c r="J16" s="30">
        <v>200000</v>
      </c>
      <c r="K16" s="12">
        <f t="shared" si="0"/>
        <v>200000</v>
      </c>
    </row>
    <row r="17" spans="1:11">
      <c r="A17" s="31" t="s">
        <v>17</v>
      </c>
      <c r="B17" s="133"/>
      <c r="C17" s="27" t="s">
        <v>47</v>
      </c>
      <c r="D17" s="28" t="s">
        <v>627</v>
      </c>
      <c r="E17" s="28" t="s">
        <v>628</v>
      </c>
      <c r="F17" s="39" t="s">
        <v>20</v>
      </c>
      <c r="G17" s="28">
        <v>1</v>
      </c>
      <c r="H17" s="28"/>
      <c r="I17" s="28">
        <v>1</v>
      </c>
      <c r="J17" s="30">
        <v>30000</v>
      </c>
      <c r="K17" s="12">
        <f t="shared" si="0"/>
        <v>30000</v>
      </c>
    </row>
    <row r="18" spans="1:11">
      <c r="A18" s="31" t="s">
        <v>17</v>
      </c>
      <c r="B18" s="133"/>
      <c r="C18" s="27" t="s">
        <v>38</v>
      </c>
      <c r="D18" s="28" t="s">
        <v>134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15000</v>
      </c>
      <c r="K18" s="12">
        <f t="shared" si="0"/>
        <v>15000</v>
      </c>
    </row>
    <row r="19" spans="1:11">
      <c r="A19" s="31" t="s">
        <v>17</v>
      </c>
      <c r="B19" s="153" t="s">
        <v>126</v>
      </c>
      <c r="C19" s="27" t="s">
        <v>164</v>
      </c>
      <c r="D19" s="28" t="s">
        <v>629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2500</v>
      </c>
      <c r="K19" s="12">
        <f t="shared" si="0"/>
        <v>2500</v>
      </c>
    </row>
    <row r="20" spans="1:11">
      <c r="A20" s="31" t="s">
        <v>17</v>
      </c>
      <c r="B20" s="148"/>
      <c r="C20" s="27" t="s">
        <v>168</v>
      </c>
      <c r="D20" s="28" t="s">
        <v>26</v>
      </c>
      <c r="E20" s="28" t="s">
        <v>27</v>
      </c>
      <c r="F20" s="28">
        <v>90411707</v>
      </c>
      <c r="G20" s="28">
        <v>1</v>
      </c>
      <c r="H20" s="28"/>
      <c r="I20" s="28">
        <v>1</v>
      </c>
      <c r="J20" s="30">
        <v>250000</v>
      </c>
      <c r="K20" s="12">
        <f t="shared" si="0"/>
        <v>250000</v>
      </c>
    </row>
    <row r="21" spans="1:11">
      <c r="A21" s="31" t="s">
        <v>17</v>
      </c>
      <c r="B21" s="148"/>
      <c r="C21" s="27" t="s">
        <v>50</v>
      </c>
      <c r="D21" s="28" t="s">
        <v>26</v>
      </c>
      <c r="E21" s="28" t="s">
        <v>379</v>
      </c>
      <c r="F21" s="28">
        <v>31600842</v>
      </c>
      <c r="G21" s="28">
        <v>1</v>
      </c>
      <c r="H21" s="28"/>
      <c r="I21" s="28">
        <v>1</v>
      </c>
      <c r="J21" s="30">
        <v>250000</v>
      </c>
      <c r="K21" s="12">
        <f t="shared" si="0"/>
        <v>250000</v>
      </c>
    </row>
    <row r="22" spans="1:11">
      <c r="A22" s="31" t="s">
        <v>17</v>
      </c>
      <c r="B22" s="149"/>
      <c r="C22" s="27" t="s">
        <v>164</v>
      </c>
      <c r="D22" s="28" t="s">
        <v>136</v>
      </c>
      <c r="E22" s="39" t="s">
        <v>20</v>
      </c>
      <c r="F22" s="39" t="s">
        <v>20</v>
      </c>
      <c r="G22" s="28"/>
      <c r="H22" s="28">
        <v>1</v>
      </c>
      <c r="I22" s="28">
        <v>1</v>
      </c>
      <c r="J22" s="30">
        <v>2500</v>
      </c>
      <c r="K22" s="12">
        <f t="shared" si="0"/>
        <v>2500</v>
      </c>
    </row>
    <row r="23" spans="1:11">
      <c r="A23" s="31" t="s">
        <v>17</v>
      </c>
      <c r="B23" s="153" t="s">
        <v>69</v>
      </c>
      <c r="C23" s="27" t="s">
        <v>99</v>
      </c>
      <c r="D23" s="28" t="s">
        <v>561</v>
      </c>
      <c r="E23" s="28" t="s">
        <v>631</v>
      </c>
      <c r="F23" s="28" t="s">
        <v>630</v>
      </c>
      <c r="G23" s="28">
        <v>1</v>
      </c>
      <c r="H23" s="28"/>
      <c r="I23" s="28">
        <v>1</v>
      </c>
      <c r="J23" s="30">
        <v>38000</v>
      </c>
      <c r="K23" s="12">
        <f t="shared" si="0"/>
        <v>38000</v>
      </c>
    </row>
    <row r="24" spans="1:11">
      <c r="A24" s="31" t="s">
        <v>17</v>
      </c>
      <c r="B24" s="148"/>
      <c r="C24" s="27" t="s">
        <v>70</v>
      </c>
      <c r="D24" s="28" t="s">
        <v>33</v>
      </c>
      <c r="E24" s="39" t="s">
        <v>20</v>
      </c>
      <c r="F24" s="39" t="s">
        <v>20</v>
      </c>
      <c r="G24" s="28">
        <v>1</v>
      </c>
      <c r="H24" s="28"/>
      <c r="I24" s="28">
        <v>1</v>
      </c>
      <c r="J24" s="30">
        <v>14000</v>
      </c>
      <c r="K24" s="12">
        <f t="shared" si="0"/>
        <v>14000</v>
      </c>
    </row>
    <row r="25" spans="1:11">
      <c r="A25" s="31" t="s">
        <v>17</v>
      </c>
      <c r="B25" s="148"/>
      <c r="C25" s="27" t="s">
        <v>34</v>
      </c>
      <c r="D25" s="28" t="s">
        <v>33</v>
      </c>
      <c r="E25" s="39" t="s">
        <v>20</v>
      </c>
      <c r="F25" s="39" t="s">
        <v>20</v>
      </c>
      <c r="G25" s="28">
        <v>1</v>
      </c>
      <c r="H25" s="28"/>
      <c r="I25" s="28">
        <v>1</v>
      </c>
      <c r="J25" s="30">
        <v>6500</v>
      </c>
      <c r="K25" s="12">
        <f t="shared" si="0"/>
        <v>6500</v>
      </c>
    </row>
    <row r="26" spans="1:11">
      <c r="A26" s="31" t="s">
        <v>17</v>
      </c>
      <c r="B26" s="148"/>
      <c r="C26" s="27" t="s">
        <v>253</v>
      </c>
      <c r="D26" s="28" t="s">
        <v>33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2500</v>
      </c>
      <c r="K26" s="12">
        <f t="shared" si="0"/>
        <v>2500</v>
      </c>
    </row>
    <row r="27" spans="1:11">
      <c r="A27" s="31" t="s">
        <v>17</v>
      </c>
      <c r="B27" s="148"/>
      <c r="C27" s="27" t="s">
        <v>253</v>
      </c>
      <c r="D27" s="28" t="s">
        <v>33</v>
      </c>
      <c r="E27" s="39" t="s">
        <v>20</v>
      </c>
      <c r="F27" s="39" t="s">
        <v>20</v>
      </c>
      <c r="G27" s="28">
        <v>1</v>
      </c>
      <c r="H27" s="28"/>
      <c r="I27" s="28">
        <v>1</v>
      </c>
      <c r="J27" s="30">
        <v>2500</v>
      </c>
      <c r="K27" s="12">
        <f t="shared" si="0"/>
        <v>2500</v>
      </c>
    </row>
    <row r="28" spans="1:11">
      <c r="A28" s="31" t="s">
        <v>17</v>
      </c>
      <c r="B28" s="148"/>
      <c r="C28" s="27" t="s">
        <v>75</v>
      </c>
      <c r="D28" s="28" t="s">
        <v>33</v>
      </c>
      <c r="E28" s="39" t="s">
        <v>20</v>
      </c>
      <c r="F28" s="39" t="s">
        <v>20</v>
      </c>
      <c r="G28" s="28">
        <v>1</v>
      </c>
      <c r="H28" s="28"/>
      <c r="I28" s="28">
        <v>1</v>
      </c>
      <c r="J28" s="30">
        <v>6500</v>
      </c>
      <c r="K28" s="12">
        <f t="shared" si="0"/>
        <v>6500</v>
      </c>
    </row>
    <row r="29" spans="1:11">
      <c r="A29" s="31" t="s">
        <v>17</v>
      </c>
      <c r="B29" s="149"/>
      <c r="C29" s="27" t="s">
        <v>632</v>
      </c>
      <c r="D29" s="28" t="s">
        <v>33</v>
      </c>
      <c r="E29" s="39" t="s">
        <v>20</v>
      </c>
      <c r="F29" s="39" t="s">
        <v>20</v>
      </c>
      <c r="G29" s="28">
        <v>1</v>
      </c>
      <c r="H29" s="28"/>
      <c r="I29" s="28">
        <v>1</v>
      </c>
      <c r="J29" s="30">
        <v>65000</v>
      </c>
      <c r="K29" s="12">
        <f t="shared" si="0"/>
        <v>65000</v>
      </c>
    </row>
    <row r="30" spans="1:11">
      <c r="A30" s="31" t="s">
        <v>17</v>
      </c>
      <c r="B30" s="153" t="s">
        <v>139</v>
      </c>
      <c r="C30" s="27" t="s">
        <v>140</v>
      </c>
      <c r="D30" s="28" t="s">
        <v>142</v>
      </c>
      <c r="E30" s="39" t="s">
        <v>20</v>
      </c>
      <c r="F30" s="28">
        <v>1062011</v>
      </c>
      <c r="G30" s="28">
        <v>1</v>
      </c>
      <c r="H30" s="28"/>
      <c r="I30" s="28">
        <v>1</v>
      </c>
      <c r="J30" s="30">
        <v>150000</v>
      </c>
      <c r="K30" s="12">
        <f t="shared" si="0"/>
        <v>150000</v>
      </c>
    </row>
    <row r="31" spans="1:11">
      <c r="A31" s="31" t="s">
        <v>17</v>
      </c>
      <c r="B31" s="148"/>
      <c r="C31" s="27" t="s">
        <v>387</v>
      </c>
      <c r="D31" s="28" t="s">
        <v>382</v>
      </c>
      <c r="E31" s="28" t="s">
        <v>633</v>
      </c>
      <c r="F31" s="28" t="s">
        <v>634</v>
      </c>
      <c r="G31" s="28">
        <v>1</v>
      </c>
      <c r="H31" s="28"/>
      <c r="I31" s="28">
        <v>1</v>
      </c>
      <c r="J31" s="30">
        <v>4500</v>
      </c>
      <c r="K31" s="12">
        <f t="shared" si="0"/>
        <v>4500</v>
      </c>
    </row>
    <row r="32" spans="1:11">
      <c r="A32" s="31" t="s">
        <v>17</v>
      </c>
      <c r="B32" s="148"/>
      <c r="C32" s="27" t="s">
        <v>34</v>
      </c>
      <c r="D32" s="28" t="s">
        <v>33</v>
      </c>
      <c r="E32" s="39" t="s">
        <v>20</v>
      </c>
      <c r="F32" s="39" t="s">
        <v>20</v>
      </c>
      <c r="G32" s="28">
        <v>1</v>
      </c>
      <c r="H32" s="28"/>
      <c r="I32" s="28">
        <v>1</v>
      </c>
      <c r="J32" s="30">
        <v>6500</v>
      </c>
      <c r="K32" s="12">
        <f t="shared" si="0"/>
        <v>6500</v>
      </c>
    </row>
    <row r="33" spans="1:11">
      <c r="A33" s="31" t="s">
        <v>17</v>
      </c>
      <c r="B33" s="148"/>
      <c r="C33" s="27" t="s">
        <v>399</v>
      </c>
      <c r="D33" s="28" t="s">
        <v>423</v>
      </c>
      <c r="E33" s="28" t="s">
        <v>635</v>
      </c>
      <c r="F33" s="39" t="s">
        <v>20</v>
      </c>
      <c r="G33" s="28">
        <v>1</v>
      </c>
      <c r="H33" s="28"/>
      <c r="I33" s="28">
        <v>1</v>
      </c>
      <c r="J33" s="30">
        <v>10000</v>
      </c>
      <c r="K33" s="12">
        <f t="shared" si="0"/>
        <v>10000</v>
      </c>
    </row>
    <row r="34" spans="1:11">
      <c r="A34" s="31" t="s">
        <v>17</v>
      </c>
      <c r="B34" s="149"/>
      <c r="C34" s="27" t="s">
        <v>34</v>
      </c>
      <c r="D34" s="28" t="s">
        <v>33</v>
      </c>
      <c r="E34" s="39" t="s">
        <v>20</v>
      </c>
      <c r="F34" s="39" t="s">
        <v>20</v>
      </c>
      <c r="G34" s="28">
        <v>1</v>
      </c>
      <c r="H34" s="28"/>
      <c r="I34" s="28">
        <v>1</v>
      </c>
      <c r="J34" s="30">
        <v>6500</v>
      </c>
      <c r="K34" s="12">
        <f t="shared" si="0"/>
        <v>6500</v>
      </c>
    </row>
    <row r="35" spans="1:11" ht="15.75" thickBot="1">
      <c r="A35" s="32" t="s">
        <v>17</v>
      </c>
      <c r="B35" s="43" t="s">
        <v>636</v>
      </c>
      <c r="C35" s="34" t="s">
        <v>60</v>
      </c>
      <c r="D35" s="35" t="s">
        <v>33</v>
      </c>
      <c r="E35" s="40" t="s">
        <v>20</v>
      </c>
      <c r="F35" s="40" t="s">
        <v>20</v>
      </c>
      <c r="G35" s="35">
        <v>1</v>
      </c>
      <c r="H35" s="35"/>
      <c r="I35" s="35">
        <v>1</v>
      </c>
      <c r="J35" s="37">
        <v>10000</v>
      </c>
      <c r="K35" s="38">
        <f t="shared" si="0"/>
        <v>10000</v>
      </c>
    </row>
    <row r="37" spans="1:11" ht="16.5" thickBot="1">
      <c r="A37" s="1" t="s">
        <v>15</v>
      </c>
      <c r="B37" s="1"/>
      <c r="E37" s="2"/>
      <c r="F37" s="3"/>
      <c r="G37" s="4"/>
      <c r="H37" s="4"/>
      <c r="I37" s="4"/>
    </row>
    <row r="38" spans="1:11" ht="15.75" thickBot="1">
      <c r="A38" s="5"/>
      <c r="B38" s="5"/>
      <c r="E38" s="19"/>
      <c r="F38" s="3"/>
      <c r="G38" s="136" t="s">
        <v>16</v>
      </c>
      <c r="H38" s="137"/>
      <c r="I38" s="137"/>
      <c r="J38" s="137"/>
      <c r="K38" s="6">
        <f>SUM(I6:I35)</f>
        <v>30</v>
      </c>
    </row>
    <row r="39" spans="1:11">
      <c r="A39" s="25" t="s">
        <v>17</v>
      </c>
      <c r="B39" s="138" t="s">
        <v>18</v>
      </c>
      <c r="C39" s="139"/>
      <c r="E39" s="22"/>
      <c r="F39" s="3"/>
      <c r="G39" s="140" t="s">
        <v>19</v>
      </c>
      <c r="H39" s="141"/>
      <c r="I39" s="141"/>
      <c r="J39" s="141"/>
      <c r="K39" s="7">
        <f>SUM(K6:K35)</f>
        <v>1483750</v>
      </c>
    </row>
    <row r="40" spans="1:11" ht="15.75" thickBot="1">
      <c r="A40" s="8" t="s">
        <v>20</v>
      </c>
      <c r="B40" s="142" t="s">
        <v>21</v>
      </c>
      <c r="C40" s="143"/>
      <c r="E40" s="22"/>
      <c r="F40" s="3"/>
      <c r="G40" s="144" t="s">
        <v>22</v>
      </c>
      <c r="H40" s="145"/>
      <c r="I40" s="145"/>
      <c r="J40" s="145"/>
      <c r="K40" s="9">
        <f>K39*0.07</f>
        <v>103862.50000000001</v>
      </c>
    </row>
  </sheetData>
  <mergeCells count="28">
    <mergeCell ref="B30:B34"/>
    <mergeCell ref="G38:J38"/>
    <mergeCell ref="B39:C39"/>
    <mergeCell ref="G39:J39"/>
    <mergeCell ref="B40:C40"/>
    <mergeCell ref="G40:J40"/>
    <mergeCell ref="B6:B10"/>
    <mergeCell ref="B11:B13"/>
    <mergeCell ref="B14:B18"/>
    <mergeCell ref="B19:B22"/>
    <mergeCell ref="B23:B29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O6" sqref="O6"/>
    </sheetView>
  </sheetViews>
  <sheetFormatPr defaultRowHeight="15"/>
  <cols>
    <col min="1" max="1" width="5.5703125" customWidth="1"/>
    <col min="2" max="2" width="11" customWidth="1"/>
    <col min="3" max="3" width="18" bestFit="1" customWidth="1"/>
    <col min="4" max="4" width="10.5703125" bestFit="1" customWidth="1"/>
    <col min="5" max="5" width="9.28515625" customWidth="1"/>
    <col min="6" max="6" width="18.42578125" customWidth="1"/>
    <col min="7" max="7" width="4.7109375" customWidth="1"/>
    <col min="8" max="9" width="4.28515625" customWidth="1"/>
    <col min="10" max="10" width="8" style="13" customWidth="1"/>
    <col min="11" max="11" width="8.140625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42285</v>
      </c>
      <c r="K2" s="180"/>
    </row>
    <row r="3" spans="1:11">
      <c r="A3" s="167" t="s">
        <v>2</v>
      </c>
      <c r="B3" s="168"/>
      <c r="C3" s="168"/>
      <c r="D3" s="168"/>
      <c r="E3" s="168"/>
      <c r="F3" s="178" t="s">
        <v>637</v>
      </c>
      <c r="G3" s="178"/>
      <c r="H3" s="178"/>
      <c r="I3" s="178"/>
      <c r="J3" s="178"/>
      <c r="K3" s="183"/>
    </row>
    <row r="4" spans="1:11" ht="21.7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133" t="s">
        <v>43</v>
      </c>
      <c r="C6" s="27" t="s">
        <v>638</v>
      </c>
      <c r="D6" s="28" t="s">
        <v>639</v>
      </c>
      <c r="E6" s="28">
        <v>1201107</v>
      </c>
      <c r="F6" s="39" t="s">
        <v>20</v>
      </c>
      <c r="G6" s="28">
        <v>1</v>
      </c>
      <c r="H6" s="28"/>
      <c r="I6" s="28">
        <v>1</v>
      </c>
      <c r="J6" s="30">
        <v>1400</v>
      </c>
      <c r="K6" s="12">
        <f t="shared" ref="K6:K21" si="0">J6*I6</f>
        <v>1400</v>
      </c>
    </row>
    <row r="7" spans="1:11">
      <c r="A7" s="31" t="s">
        <v>17</v>
      </c>
      <c r="B7" s="133"/>
      <c r="C7" s="27" t="s">
        <v>228</v>
      </c>
      <c r="D7" s="28" t="s">
        <v>33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375000</v>
      </c>
      <c r="K7" s="12">
        <f t="shared" si="0"/>
        <v>375000</v>
      </c>
    </row>
    <row r="8" spans="1:11">
      <c r="A8" s="31" t="s">
        <v>17</v>
      </c>
      <c r="B8" s="133"/>
      <c r="C8" s="27" t="s">
        <v>518</v>
      </c>
      <c r="D8" s="28" t="s">
        <v>33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6500</v>
      </c>
      <c r="K8" s="12">
        <f t="shared" si="0"/>
        <v>6500</v>
      </c>
    </row>
    <row r="9" spans="1:11">
      <c r="A9" s="31" t="s">
        <v>17</v>
      </c>
      <c r="B9" s="133"/>
      <c r="C9" s="27" t="s">
        <v>47</v>
      </c>
      <c r="D9" s="28" t="s">
        <v>640</v>
      </c>
      <c r="E9" s="28" t="s">
        <v>641</v>
      </c>
      <c r="F9" s="39" t="s">
        <v>20</v>
      </c>
      <c r="G9" s="28">
        <v>1</v>
      </c>
      <c r="H9" s="28"/>
      <c r="I9" s="28">
        <v>1</v>
      </c>
      <c r="J9" s="30">
        <v>30000</v>
      </c>
      <c r="K9" s="12">
        <f t="shared" si="0"/>
        <v>30000</v>
      </c>
    </row>
    <row r="10" spans="1:11">
      <c r="A10" s="31" t="s">
        <v>17</v>
      </c>
      <c r="B10" s="133"/>
      <c r="C10" s="27" t="s">
        <v>38</v>
      </c>
      <c r="D10" s="28" t="s">
        <v>338</v>
      </c>
      <c r="E10" s="39" t="s">
        <v>20</v>
      </c>
      <c r="F10" s="53" t="s">
        <v>645</v>
      </c>
      <c r="G10" s="28"/>
      <c r="H10" s="28">
        <v>1</v>
      </c>
      <c r="I10" s="28">
        <v>1</v>
      </c>
      <c r="J10" s="30">
        <v>15000</v>
      </c>
      <c r="K10" s="12">
        <f t="shared" si="0"/>
        <v>15000</v>
      </c>
    </row>
    <row r="11" spans="1:11">
      <c r="A11" s="31" t="s">
        <v>17</v>
      </c>
      <c r="B11" s="133" t="s">
        <v>499</v>
      </c>
      <c r="C11" s="27" t="s">
        <v>75</v>
      </c>
      <c r="D11" s="28" t="s">
        <v>318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6500</v>
      </c>
      <c r="K11" s="12">
        <f t="shared" si="0"/>
        <v>6500</v>
      </c>
    </row>
    <row r="12" spans="1:11">
      <c r="A12" s="31" t="s">
        <v>17</v>
      </c>
      <c r="B12" s="133"/>
      <c r="C12" s="27" t="s">
        <v>79</v>
      </c>
      <c r="D12" s="28" t="s">
        <v>33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45000</v>
      </c>
      <c r="K12" s="12">
        <f t="shared" si="0"/>
        <v>45000</v>
      </c>
    </row>
    <row r="13" spans="1:11">
      <c r="A13" s="31" t="s">
        <v>17</v>
      </c>
      <c r="B13" s="133"/>
      <c r="C13" s="27" t="s">
        <v>44</v>
      </c>
      <c r="D13" s="28" t="s">
        <v>45</v>
      </c>
      <c r="E13" s="39" t="s">
        <v>20</v>
      </c>
      <c r="F13" s="39" t="s">
        <v>20</v>
      </c>
      <c r="G13" s="28"/>
      <c r="H13" s="28">
        <v>1</v>
      </c>
      <c r="I13" s="28">
        <v>1</v>
      </c>
      <c r="J13" s="30">
        <v>1200</v>
      </c>
      <c r="K13" s="12">
        <f t="shared" si="0"/>
        <v>1200</v>
      </c>
    </row>
    <row r="14" spans="1:11">
      <c r="A14" s="31" t="s">
        <v>17</v>
      </c>
      <c r="B14" s="133"/>
      <c r="C14" s="27" t="s">
        <v>70</v>
      </c>
      <c r="D14" s="28" t="s">
        <v>33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14000</v>
      </c>
      <c r="K14" s="12">
        <f t="shared" si="0"/>
        <v>14000</v>
      </c>
    </row>
    <row r="15" spans="1:11">
      <c r="A15" s="31" t="s">
        <v>17</v>
      </c>
      <c r="B15" s="133"/>
      <c r="C15" s="27" t="s">
        <v>83</v>
      </c>
      <c r="D15" s="28" t="s">
        <v>642</v>
      </c>
      <c r="E15" s="28" t="s">
        <v>643</v>
      </c>
      <c r="F15" s="53" t="s">
        <v>644</v>
      </c>
      <c r="G15" s="28">
        <v>1</v>
      </c>
      <c r="H15" s="28"/>
      <c r="I15" s="28">
        <v>1</v>
      </c>
      <c r="J15" s="30">
        <v>6500</v>
      </c>
      <c r="K15" s="12">
        <f t="shared" si="0"/>
        <v>6500</v>
      </c>
    </row>
    <row r="16" spans="1:11">
      <c r="A16" s="31" t="s">
        <v>17</v>
      </c>
      <c r="B16" s="133" t="s">
        <v>49</v>
      </c>
      <c r="C16" s="27" t="s">
        <v>50</v>
      </c>
      <c r="D16" s="28" t="s">
        <v>51</v>
      </c>
      <c r="E16" s="28" t="s">
        <v>52</v>
      </c>
      <c r="F16" s="28" t="s">
        <v>646</v>
      </c>
      <c r="G16" s="28">
        <v>1</v>
      </c>
      <c r="H16" s="28"/>
      <c r="I16" s="28">
        <v>1</v>
      </c>
      <c r="J16" s="30">
        <v>250000</v>
      </c>
      <c r="K16" s="12">
        <f t="shared" si="0"/>
        <v>250000</v>
      </c>
    </row>
    <row r="17" spans="1:11">
      <c r="A17" s="31" t="s">
        <v>17</v>
      </c>
      <c r="B17" s="133"/>
      <c r="C17" s="27" t="s">
        <v>168</v>
      </c>
      <c r="D17" s="28" t="s">
        <v>26</v>
      </c>
      <c r="E17" s="28" t="s">
        <v>27</v>
      </c>
      <c r="F17" s="28">
        <v>20013708555</v>
      </c>
      <c r="G17" s="28">
        <v>1</v>
      </c>
      <c r="H17" s="28"/>
      <c r="I17" s="28">
        <v>1</v>
      </c>
      <c r="J17" s="30">
        <v>250000</v>
      </c>
      <c r="K17" s="12">
        <f t="shared" si="0"/>
        <v>250000</v>
      </c>
    </row>
    <row r="18" spans="1:11">
      <c r="A18" s="31" t="s">
        <v>17</v>
      </c>
      <c r="B18" s="133"/>
      <c r="C18" s="27" t="s">
        <v>168</v>
      </c>
      <c r="D18" s="28" t="s">
        <v>26</v>
      </c>
      <c r="E18" s="28" t="s">
        <v>379</v>
      </c>
      <c r="F18" s="28">
        <v>31612030</v>
      </c>
      <c r="G18" s="28"/>
      <c r="H18" s="28">
        <v>1</v>
      </c>
      <c r="I18" s="28">
        <v>1</v>
      </c>
      <c r="J18" s="30">
        <v>250000</v>
      </c>
      <c r="K18" s="12">
        <f t="shared" si="0"/>
        <v>250000</v>
      </c>
    </row>
    <row r="19" spans="1:11">
      <c r="A19" s="31" t="s">
        <v>17</v>
      </c>
      <c r="B19" s="133" t="s">
        <v>62</v>
      </c>
      <c r="C19" s="27" t="s">
        <v>336</v>
      </c>
      <c r="D19" s="28" t="s">
        <v>647</v>
      </c>
      <c r="E19" s="39" t="s">
        <v>20</v>
      </c>
      <c r="F19" s="28" t="s">
        <v>648</v>
      </c>
      <c r="G19" s="28">
        <v>1</v>
      </c>
      <c r="H19" s="28"/>
      <c r="I19" s="28">
        <v>1</v>
      </c>
      <c r="J19" s="30">
        <v>650</v>
      </c>
      <c r="K19" s="12">
        <f t="shared" si="0"/>
        <v>650</v>
      </c>
    </row>
    <row r="20" spans="1:11">
      <c r="A20" s="31" t="s">
        <v>17</v>
      </c>
      <c r="B20" s="133"/>
      <c r="C20" s="27" t="s">
        <v>446</v>
      </c>
      <c r="D20" s="28" t="s">
        <v>33</v>
      </c>
      <c r="E20" s="39" t="s">
        <v>20</v>
      </c>
      <c r="F20" s="39" t="s">
        <v>20</v>
      </c>
      <c r="G20" s="28">
        <v>1</v>
      </c>
      <c r="H20" s="28"/>
      <c r="I20" s="28">
        <v>1</v>
      </c>
      <c r="J20" s="30">
        <v>10000</v>
      </c>
      <c r="K20" s="12">
        <f t="shared" si="0"/>
        <v>10000</v>
      </c>
    </row>
    <row r="21" spans="1:11" ht="15.75" thickBot="1">
      <c r="A21" s="32" t="s">
        <v>17</v>
      </c>
      <c r="B21" s="152"/>
      <c r="C21" s="34" t="s">
        <v>164</v>
      </c>
      <c r="D21" s="35" t="s">
        <v>649</v>
      </c>
      <c r="E21" s="40" t="s">
        <v>20</v>
      </c>
      <c r="F21" s="40" t="s">
        <v>20</v>
      </c>
      <c r="G21" s="35">
        <v>1</v>
      </c>
      <c r="H21" s="35"/>
      <c r="I21" s="35">
        <v>1</v>
      </c>
      <c r="J21" s="37">
        <v>2500</v>
      </c>
      <c r="K21" s="38">
        <f t="shared" si="0"/>
        <v>2500</v>
      </c>
    </row>
    <row r="23" spans="1:11" ht="16.5" thickBot="1">
      <c r="A23" s="1" t="s">
        <v>15</v>
      </c>
      <c r="B23" s="1"/>
      <c r="E23" s="2"/>
      <c r="F23" s="3"/>
      <c r="G23" s="4"/>
      <c r="H23" s="4"/>
      <c r="I23" s="4"/>
    </row>
    <row r="24" spans="1:11" ht="15.75" thickBot="1">
      <c r="A24" s="5"/>
      <c r="B24" s="5"/>
      <c r="E24" s="19"/>
      <c r="F24" s="3"/>
      <c r="G24" s="136" t="s">
        <v>16</v>
      </c>
      <c r="H24" s="137"/>
      <c r="I24" s="137"/>
      <c r="J24" s="137"/>
      <c r="K24" s="6">
        <f>SUM(I6:I21)</f>
        <v>16</v>
      </c>
    </row>
    <row r="25" spans="1:11">
      <c r="A25" s="25" t="s">
        <v>17</v>
      </c>
      <c r="B25" s="138" t="s">
        <v>18</v>
      </c>
      <c r="C25" s="139"/>
      <c r="E25" s="22"/>
      <c r="F25" s="3"/>
      <c r="G25" s="140" t="s">
        <v>19</v>
      </c>
      <c r="H25" s="141"/>
      <c r="I25" s="141"/>
      <c r="J25" s="141"/>
      <c r="K25" s="7">
        <f>SUM(K6:K21)</f>
        <v>1264250</v>
      </c>
    </row>
    <row r="26" spans="1:11" ht="15.75" thickBot="1">
      <c r="A26" s="8" t="s">
        <v>20</v>
      </c>
      <c r="B26" s="142" t="s">
        <v>21</v>
      </c>
      <c r="C26" s="143"/>
      <c r="E26" s="22"/>
      <c r="F26" s="3"/>
      <c r="G26" s="144" t="s">
        <v>22</v>
      </c>
      <c r="H26" s="145"/>
      <c r="I26" s="145"/>
      <c r="J26" s="145"/>
      <c r="K26" s="9">
        <f>K25*0.07</f>
        <v>88497.500000000015</v>
      </c>
    </row>
  </sheetData>
  <mergeCells count="26">
    <mergeCell ref="B25:C25"/>
    <mergeCell ref="G25:J25"/>
    <mergeCell ref="B26:C26"/>
    <mergeCell ref="G26:J26"/>
    <mergeCell ref="B6:B10"/>
    <mergeCell ref="B11:B15"/>
    <mergeCell ref="B16:B18"/>
    <mergeCell ref="B19:B21"/>
    <mergeCell ref="G24:J24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O5" sqref="O5"/>
    </sheetView>
  </sheetViews>
  <sheetFormatPr defaultRowHeight="15"/>
  <cols>
    <col min="1" max="1" width="5.5703125" customWidth="1"/>
    <col min="2" max="2" width="13.28515625" customWidth="1"/>
    <col min="3" max="3" width="17.140625" customWidth="1"/>
    <col min="4" max="4" width="8.140625" customWidth="1"/>
    <col min="5" max="5" width="7.28515625" customWidth="1"/>
    <col min="6" max="6" width="19" customWidth="1"/>
    <col min="7" max="7" width="4" customWidth="1"/>
    <col min="8" max="8" width="3.85546875" customWidth="1"/>
    <col min="9" max="9" width="4.140625" customWidth="1"/>
    <col min="10" max="10" width="9.140625" style="13" customWidth="1"/>
    <col min="11" max="11" width="9.5703125" customWidth="1"/>
  </cols>
  <sheetData>
    <row r="1" spans="1:11">
      <c r="A1" s="127"/>
      <c r="B1" s="128"/>
      <c r="C1" s="128"/>
      <c r="D1" s="128"/>
      <c r="E1" s="128"/>
      <c r="F1" s="128"/>
      <c r="G1" s="128"/>
      <c r="H1" s="128"/>
      <c r="I1" s="128"/>
      <c r="J1" s="128"/>
      <c r="K1" s="129"/>
    </row>
    <row r="2" spans="1:11">
      <c r="A2" s="130" t="s">
        <v>0</v>
      </c>
      <c r="B2" s="131"/>
      <c r="C2" s="131"/>
      <c r="D2" s="132"/>
      <c r="E2" s="132"/>
      <c r="F2" s="132"/>
      <c r="G2" s="132"/>
      <c r="H2" s="133" t="s">
        <v>1</v>
      </c>
      <c r="I2" s="133"/>
      <c r="J2" s="134" t="s">
        <v>24</v>
      </c>
      <c r="K2" s="135"/>
    </row>
    <row r="3" spans="1:11">
      <c r="A3" s="122" t="s">
        <v>2</v>
      </c>
      <c r="B3" s="123"/>
      <c r="C3" s="123"/>
      <c r="D3" s="123"/>
      <c r="E3" s="123"/>
      <c r="F3" s="124" t="s">
        <v>42</v>
      </c>
      <c r="G3" s="125"/>
      <c r="H3" s="125"/>
      <c r="I3" s="125"/>
      <c r="J3" s="125"/>
      <c r="K3" s="126"/>
    </row>
    <row r="4" spans="1:11" ht="22.5" customHeight="1">
      <c r="A4" s="118" t="s">
        <v>3</v>
      </c>
      <c r="B4" s="114" t="s">
        <v>4</v>
      </c>
      <c r="C4" s="119" t="s">
        <v>5</v>
      </c>
      <c r="D4" s="146" t="s">
        <v>6</v>
      </c>
      <c r="E4" s="120" t="s">
        <v>7</v>
      </c>
      <c r="F4" s="121" t="s">
        <v>8</v>
      </c>
      <c r="G4" s="114" t="s">
        <v>9</v>
      </c>
      <c r="H4" s="114"/>
      <c r="I4" s="115" t="s">
        <v>10</v>
      </c>
      <c r="J4" s="116" t="s">
        <v>11</v>
      </c>
      <c r="K4" s="117" t="s">
        <v>12</v>
      </c>
    </row>
    <row r="5" spans="1:11">
      <c r="A5" s="118"/>
      <c r="B5" s="114"/>
      <c r="C5" s="119"/>
      <c r="D5" s="147"/>
      <c r="E5" s="120"/>
      <c r="F5" s="121"/>
      <c r="G5" s="15" t="s">
        <v>13</v>
      </c>
      <c r="H5" s="15" t="s">
        <v>14</v>
      </c>
      <c r="I5" s="115"/>
      <c r="J5" s="116"/>
      <c r="K5" s="117"/>
    </row>
    <row r="6" spans="1:11">
      <c r="A6" s="31" t="s">
        <v>17</v>
      </c>
      <c r="B6" s="133" t="s">
        <v>43</v>
      </c>
      <c r="C6" s="27" t="s">
        <v>44</v>
      </c>
      <c r="D6" s="28" t="s">
        <v>45</v>
      </c>
      <c r="E6" s="39" t="s">
        <v>20</v>
      </c>
      <c r="F6" s="39" t="s">
        <v>20</v>
      </c>
      <c r="G6" s="28"/>
      <c r="H6" s="28">
        <v>1</v>
      </c>
      <c r="I6" s="28">
        <v>1</v>
      </c>
      <c r="J6" s="30">
        <v>1200</v>
      </c>
      <c r="K6" s="12">
        <f t="shared" ref="K6:K21" si="0">J6*I6</f>
        <v>1200</v>
      </c>
    </row>
    <row r="7" spans="1:11">
      <c r="A7" s="31" t="s">
        <v>17</v>
      </c>
      <c r="B7" s="133"/>
      <c r="C7" s="27" t="s">
        <v>518</v>
      </c>
      <c r="D7" s="28" t="s">
        <v>46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6500</v>
      </c>
      <c r="K7" s="12">
        <f t="shared" si="0"/>
        <v>6500</v>
      </c>
    </row>
    <row r="8" spans="1:11">
      <c r="A8" s="31" t="s">
        <v>17</v>
      </c>
      <c r="B8" s="133"/>
      <c r="C8" s="27" t="s">
        <v>47</v>
      </c>
      <c r="D8" s="28" t="s">
        <v>33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30000</v>
      </c>
      <c r="K8" s="12">
        <f t="shared" si="0"/>
        <v>30000</v>
      </c>
    </row>
    <row r="9" spans="1:11">
      <c r="A9" s="31" t="s">
        <v>17</v>
      </c>
      <c r="B9" s="133"/>
      <c r="C9" s="27" t="s">
        <v>47</v>
      </c>
      <c r="D9" s="28" t="s">
        <v>33</v>
      </c>
      <c r="E9" s="39" t="s">
        <v>20</v>
      </c>
      <c r="F9" s="39" t="s">
        <v>20</v>
      </c>
      <c r="G9" s="28"/>
      <c r="H9" s="28">
        <v>1</v>
      </c>
      <c r="I9" s="28">
        <v>1</v>
      </c>
      <c r="J9" s="30">
        <v>30000</v>
      </c>
      <c r="K9" s="12">
        <f t="shared" si="0"/>
        <v>30000</v>
      </c>
    </row>
    <row r="10" spans="1:11">
      <c r="A10" s="31" t="s">
        <v>17</v>
      </c>
      <c r="B10" s="133"/>
      <c r="C10" s="27" t="s">
        <v>38</v>
      </c>
      <c r="D10" s="28" t="s">
        <v>48</v>
      </c>
      <c r="E10" s="39" t="s">
        <v>20</v>
      </c>
      <c r="F10" s="39" t="s">
        <v>20</v>
      </c>
      <c r="G10" s="28"/>
      <c r="H10" s="28">
        <v>1</v>
      </c>
      <c r="I10" s="28">
        <v>1</v>
      </c>
      <c r="J10" s="30">
        <v>15000</v>
      </c>
      <c r="K10" s="12">
        <f t="shared" si="0"/>
        <v>15000</v>
      </c>
    </row>
    <row r="11" spans="1:11">
      <c r="A11" s="31" t="s">
        <v>17</v>
      </c>
      <c r="B11" s="133" t="s">
        <v>49</v>
      </c>
      <c r="C11" s="27" t="s">
        <v>50</v>
      </c>
      <c r="D11" s="28" t="s">
        <v>51</v>
      </c>
      <c r="E11" s="28" t="s">
        <v>52</v>
      </c>
      <c r="F11" s="28" t="s">
        <v>53</v>
      </c>
      <c r="G11" s="28">
        <v>1</v>
      </c>
      <c r="H11" s="28"/>
      <c r="I11" s="28">
        <v>1</v>
      </c>
      <c r="J11" s="30">
        <v>250000</v>
      </c>
      <c r="K11" s="12">
        <f t="shared" si="0"/>
        <v>250000</v>
      </c>
    </row>
    <row r="12" spans="1:11">
      <c r="A12" s="31" t="s">
        <v>17</v>
      </c>
      <c r="B12" s="133"/>
      <c r="C12" s="27" t="s">
        <v>28</v>
      </c>
      <c r="D12" s="28" t="s">
        <v>51</v>
      </c>
      <c r="E12" s="28" t="s">
        <v>54</v>
      </c>
      <c r="F12" s="28" t="s">
        <v>55</v>
      </c>
      <c r="G12" s="28">
        <v>1</v>
      </c>
      <c r="H12" s="28"/>
      <c r="I12" s="28">
        <v>1</v>
      </c>
      <c r="J12" s="30">
        <v>250000</v>
      </c>
      <c r="K12" s="12">
        <f t="shared" si="0"/>
        <v>250000</v>
      </c>
    </row>
    <row r="13" spans="1:11">
      <c r="A13" s="31" t="s">
        <v>17</v>
      </c>
      <c r="B13" s="133"/>
      <c r="C13" s="27" t="s">
        <v>56</v>
      </c>
      <c r="D13" s="28" t="s">
        <v>57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6500</v>
      </c>
      <c r="K13" s="12">
        <f t="shared" si="0"/>
        <v>6500</v>
      </c>
    </row>
    <row r="14" spans="1:11">
      <c r="A14" s="31" t="s">
        <v>17</v>
      </c>
      <c r="B14" s="133"/>
      <c r="C14" s="27" t="s">
        <v>32</v>
      </c>
      <c r="D14" s="28" t="s">
        <v>33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65000</v>
      </c>
      <c r="K14" s="12">
        <f t="shared" si="0"/>
        <v>65000</v>
      </c>
    </row>
    <row r="15" spans="1:11">
      <c r="A15" s="31" t="s">
        <v>17</v>
      </c>
      <c r="B15" s="133"/>
      <c r="C15" s="27" t="s">
        <v>58</v>
      </c>
      <c r="D15" s="28" t="s">
        <v>33</v>
      </c>
      <c r="E15" s="39" t="s">
        <v>20</v>
      </c>
      <c r="F15" s="39" t="s">
        <v>20</v>
      </c>
      <c r="G15" s="28"/>
      <c r="H15" s="28">
        <v>1</v>
      </c>
      <c r="I15" s="28">
        <v>1</v>
      </c>
      <c r="J15" s="30">
        <v>450000</v>
      </c>
      <c r="K15" s="12">
        <f t="shared" si="0"/>
        <v>450000</v>
      </c>
    </row>
    <row r="16" spans="1:11">
      <c r="A16" s="31" t="s">
        <v>17</v>
      </c>
      <c r="B16" s="133" t="s">
        <v>59</v>
      </c>
      <c r="C16" s="27" t="s">
        <v>60</v>
      </c>
      <c r="D16" s="28" t="s">
        <v>33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10000</v>
      </c>
      <c r="K16" s="12">
        <f t="shared" si="0"/>
        <v>10000</v>
      </c>
    </row>
    <row r="17" spans="1:11">
      <c r="A17" s="31" t="s">
        <v>17</v>
      </c>
      <c r="B17" s="133"/>
      <c r="C17" s="27" t="s">
        <v>61</v>
      </c>
      <c r="D17" s="28" t="s">
        <v>33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10000</v>
      </c>
      <c r="K17" s="12">
        <f t="shared" si="0"/>
        <v>10000</v>
      </c>
    </row>
    <row r="18" spans="1:11">
      <c r="A18" s="31" t="s">
        <v>17</v>
      </c>
      <c r="B18" s="133"/>
      <c r="C18" s="27" t="s">
        <v>520</v>
      </c>
      <c r="D18" s="28" t="s">
        <v>33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45000</v>
      </c>
      <c r="K18" s="12">
        <f t="shared" si="0"/>
        <v>45000</v>
      </c>
    </row>
    <row r="19" spans="1:11">
      <c r="A19" s="31" t="s">
        <v>17</v>
      </c>
      <c r="B19" s="133" t="s">
        <v>62</v>
      </c>
      <c r="C19" s="27" t="s">
        <v>63</v>
      </c>
      <c r="D19" s="28" t="s">
        <v>64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650</v>
      </c>
      <c r="K19" s="12">
        <f t="shared" si="0"/>
        <v>650</v>
      </c>
    </row>
    <row r="20" spans="1:11">
      <c r="A20" s="31" t="s">
        <v>17</v>
      </c>
      <c r="B20" s="133"/>
      <c r="C20" s="27" t="s">
        <v>164</v>
      </c>
      <c r="D20" s="28" t="s">
        <v>65</v>
      </c>
      <c r="E20" s="39" t="s">
        <v>20</v>
      </c>
      <c r="F20" s="39" t="s">
        <v>20</v>
      </c>
      <c r="G20" s="28">
        <v>1</v>
      </c>
      <c r="H20" s="28"/>
      <c r="I20" s="28">
        <v>1</v>
      </c>
      <c r="J20" s="30">
        <v>2500</v>
      </c>
      <c r="K20" s="12">
        <f t="shared" si="0"/>
        <v>2500</v>
      </c>
    </row>
    <row r="21" spans="1:11" ht="15.75" thickBot="1">
      <c r="A21" s="32" t="s">
        <v>17</v>
      </c>
      <c r="B21" s="43" t="s">
        <v>66</v>
      </c>
      <c r="C21" s="34" t="s">
        <v>44</v>
      </c>
      <c r="D21" s="35" t="s">
        <v>67</v>
      </c>
      <c r="E21" s="40" t="s">
        <v>20</v>
      </c>
      <c r="F21" s="40" t="s">
        <v>20</v>
      </c>
      <c r="G21" s="35">
        <v>1</v>
      </c>
      <c r="H21" s="35"/>
      <c r="I21" s="35">
        <v>1</v>
      </c>
      <c r="J21" s="37">
        <v>1200</v>
      </c>
      <c r="K21" s="38">
        <f t="shared" si="0"/>
        <v>1200</v>
      </c>
    </row>
    <row r="23" spans="1:11" ht="16.5" thickBot="1">
      <c r="A23" s="1" t="s">
        <v>15</v>
      </c>
      <c r="B23" s="1"/>
      <c r="E23" s="2"/>
      <c r="F23" s="3"/>
      <c r="G23" s="4"/>
      <c r="H23" s="4"/>
      <c r="I23" s="4"/>
    </row>
    <row r="24" spans="1:11" ht="15.75" thickBot="1">
      <c r="A24" s="5"/>
      <c r="B24" s="5"/>
      <c r="E24" s="19"/>
      <c r="F24" s="3"/>
      <c r="G24" s="136" t="s">
        <v>16</v>
      </c>
      <c r="H24" s="137"/>
      <c r="I24" s="137"/>
      <c r="J24" s="137"/>
      <c r="K24" s="6">
        <f>SUM(I6:I21)</f>
        <v>16</v>
      </c>
    </row>
    <row r="25" spans="1:11">
      <c r="A25" s="25" t="s">
        <v>17</v>
      </c>
      <c r="B25" s="138" t="s">
        <v>18</v>
      </c>
      <c r="C25" s="139"/>
      <c r="E25" s="22"/>
      <c r="F25" s="3"/>
      <c r="G25" s="140" t="s">
        <v>19</v>
      </c>
      <c r="H25" s="141"/>
      <c r="I25" s="141"/>
      <c r="J25" s="141"/>
      <c r="K25" s="7">
        <f>SUM(K6:K21)</f>
        <v>1173550</v>
      </c>
    </row>
    <row r="26" spans="1:11" ht="15.75" thickBot="1">
      <c r="A26" s="8" t="s">
        <v>20</v>
      </c>
      <c r="B26" s="142" t="s">
        <v>21</v>
      </c>
      <c r="C26" s="143"/>
      <c r="E26" s="22"/>
      <c r="F26" s="3"/>
      <c r="G26" s="144" t="s">
        <v>22</v>
      </c>
      <c r="H26" s="145"/>
      <c r="I26" s="145"/>
      <c r="J26" s="145"/>
      <c r="K26" s="9">
        <f>K25*0.07</f>
        <v>82148.500000000015</v>
      </c>
    </row>
  </sheetData>
  <mergeCells count="26">
    <mergeCell ref="B25:C25"/>
    <mergeCell ref="G25:J25"/>
    <mergeCell ref="B26:C26"/>
    <mergeCell ref="G26:J26"/>
    <mergeCell ref="B6:B10"/>
    <mergeCell ref="B11:B15"/>
    <mergeCell ref="B16:B18"/>
    <mergeCell ref="B19:B20"/>
    <mergeCell ref="G24:J24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N11" sqref="N11"/>
    </sheetView>
  </sheetViews>
  <sheetFormatPr defaultRowHeight="15"/>
  <cols>
    <col min="1" max="1" width="5" customWidth="1"/>
    <col min="2" max="2" width="6" customWidth="1"/>
    <col min="3" max="3" width="19.28515625" customWidth="1"/>
    <col min="4" max="4" width="9.42578125" customWidth="1"/>
    <col min="5" max="5" width="7.28515625" customWidth="1"/>
    <col min="7" max="7" width="4.28515625" customWidth="1"/>
    <col min="8" max="8" width="4.140625" customWidth="1"/>
    <col min="9" max="9" width="4.5703125" customWidth="1"/>
    <col min="10" max="10" width="9.5703125" style="13" bestFit="1" customWidth="1"/>
    <col min="11" max="11" width="9.5703125" bestFit="1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42285</v>
      </c>
      <c r="K2" s="180"/>
    </row>
    <row r="3" spans="1:11">
      <c r="A3" s="167" t="s">
        <v>2</v>
      </c>
      <c r="B3" s="168"/>
      <c r="C3" s="168"/>
      <c r="D3" s="168"/>
      <c r="E3" s="168"/>
      <c r="F3" s="169" t="s">
        <v>650</v>
      </c>
      <c r="G3" s="170"/>
      <c r="H3" s="170"/>
      <c r="I3" s="170"/>
      <c r="J3" s="170"/>
      <c r="K3" s="171"/>
    </row>
    <row r="4" spans="1:11" ht="22.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26" t="s">
        <v>17</v>
      </c>
      <c r="C6" s="27" t="s">
        <v>336</v>
      </c>
      <c r="D6" s="28" t="s">
        <v>145</v>
      </c>
      <c r="E6" s="39" t="s">
        <v>20</v>
      </c>
      <c r="F6" s="28">
        <v>98124024</v>
      </c>
      <c r="G6" s="28">
        <v>1</v>
      </c>
      <c r="H6" s="28"/>
      <c r="I6" s="28">
        <v>1</v>
      </c>
      <c r="J6" s="30">
        <v>650</v>
      </c>
      <c r="K6" s="12">
        <f t="shared" ref="K6:K20" si="0">J6*I6</f>
        <v>650</v>
      </c>
    </row>
    <row r="7" spans="1:11">
      <c r="A7" s="31" t="s">
        <v>17</v>
      </c>
      <c r="B7" s="26" t="s">
        <v>17</v>
      </c>
      <c r="C7" s="27" t="s">
        <v>446</v>
      </c>
      <c r="D7" s="28" t="s">
        <v>33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10000</v>
      </c>
      <c r="K7" s="12">
        <f t="shared" si="0"/>
        <v>10000</v>
      </c>
    </row>
    <row r="8" spans="1:11">
      <c r="A8" s="31" t="s">
        <v>17</v>
      </c>
      <c r="B8" s="26" t="s">
        <v>17</v>
      </c>
      <c r="C8" s="27" t="s">
        <v>38</v>
      </c>
      <c r="D8" s="28" t="s">
        <v>39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15000</v>
      </c>
      <c r="K8" s="12">
        <f t="shared" si="0"/>
        <v>15000</v>
      </c>
    </row>
    <row r="9" spans="1:11">
      <c r="A9" s="31" t="s">
        <v>17</v>
      </c>
      <c r="B9" s="26" t="s">
        <v>17</v>
      </c>
      <c r="C9" s="27" t="s">
        <v>164</v>
      </c>
      <c r="D9" s="28" t="s">
        <v>136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2500</v>
      </c>
      <c r="K9" s="12">
        <f t="shared" si="0"/>
        <v>2500</v>
      </c>
    </row>
    <row r="10" spans="1:11">
      <c r="A10" s="31" t="s">
        <v>17</v>
      </c>
      <c r="B10" s="26" t="s">
        <v>17</v>
      </c>
      <c r="C10" s="27" t="s">
        <v>336</v>
      </c>
      <c r="D10" s="28" t="s">
        <v>145</v>
      </c>
      <c r="E10" s="39" t="s">
        <v>20</v>
      </c>
      <c r="F10" s="28">
        <v>98124036</v>
      </c>
      <c r="G10" s="28">
        <v>1</v>
      </c>
      <c r="H10" s="28"/>
      <c r="I10" s="28">
        <v>1</v>
      </c>
      <c r="J10" s="30">
        <v>650</v>
      </c>
      <c r="K10" s="12">
        <f t="shared" si="0"/>
        <v>650</v>
      </c>
    </row>
    <row r="11" spans="1:11">
      <c r="A11" s="31" t="s">
        <v>17</v>
      </c>
      <c r="B11" s="26" t="s">
        <v>17</v>
      </c>
      <c r="C11" s="27" t="s">
        <v>253</v>
      </c>
      <c r="D11" s="28" t="s">
        <v>33</v>
      </c>
      <c r="E11" s="39" t="s">
        <v>20</v>
      </c>
      <c r="F11" s="39" t="s">
        <v>20</v>
      </c>
      <c r="G11" s="28"/>
      <c r="H11" s="28">
        <v>1</v>
      </c>
      <c r="I11" s="28">
        <v>1</v>
      </c>
      <c r="J11" s="30">
        <v>2500</v>
      </c>
      <c r="K11" s="12">
        <f t="shared" si="0"/>
        <v>2500</v>
      </c>
    </row>
    <row r="12" spans="1:11">
      <c r="A12" s="31" t="s">
        <v>17</v>
      </c>
      <c r="B12" s="26" t="s">
        <v>17</v>
      </c>
      <c r="C12" s="27" t="s">
        <v>164</v>
      </c>
      <c r="D12" s="39" t="s">
        <v>20</v>
      </c>
      <c r="E12" s="28" t="s">
        <v>65</v>
      </c>
      <c r="F12" s="39" t="s">
        <v>20</v>
      </c>
      <c r="G12" s="28">
        <v>1</v>
      </c>
      <c r="H12" s="28"/>
      <c r="I12" s="28">
        <v>1</v>
      </c>
      <c r="J12" s="30">
        <v>2500</v>
      </c>
      <c r="K12" s="12">
        <f t="shared" si="0"/>
        <v>2500</v>
      </c>
    </row>
    <row r="13" spans="1:11">
      <c r="A13" s="31" t="s">
        <v>17</v>
      </c>
      <c r="B13" s="26" t="s">
        <v>17</v>
      </c>
      <c r="C13" s="27" t="s">
        <v>28</v>
      </c>
      <c r="D13" s="28" t="s">
        <v>26</v>
      </c>
      <c r="E13" s="28" t="s">
        <v>412</v>
      </c>
      <c r="F13" s="28">
        <v>14815162</v>
      </c>
      <c r="G13" s="28"/>
      <c r="H13" s="28">
        <v>1</v>
      </c>
      <c r="I13" s="28">
        <v>1</v>
      </c>
      <c r="J13" s="30">
        <v>250000</v>
      </c>
      <c r="K13" s="12">
        <f t="shared" si="0"/>
        <v>250000</v>
      </c>
    </row>
    <row r="14" spans="1:11">
      <c r="A14" s="31" t="s">
        <v>17</v>
      </c>
      <c r="B14" s="26" t="s">
        <v>17</v>
      </c>
      <c r="C14" s="27" t="s">
        <v>38</v>
      </c>
      <c r="D14" s="28" t="s">
        <v>33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15000</v>
      </c>
      <c r="K14" s="12">
        <f t="shared" si="0"/>
        <v>15000</v>
      </c>
    </row>
    <row r="15" spans="1:11">
      <c r="A15" s="31" t="s">
        <v>17</v>
      </c>
      <c r="B15" s="26" t="s">
        <v>17</v>
      </c>
      <c r="C15" s="27" t="s">
        <v>34</v>
      </c>
      <c r="D15" s="28" t="s">
        <v>33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6500</v>
      </c>
      <c r="K15" s="12">
        <f t="shared" si="0"/>
        <v>6500</v>
      </c>
    </row>
    <row r="16" spans="1:11">
      <c r="A16" s="31" t="s">
        <v>17</v>
      </c>
      <c r="B16" s="26" t="s">
        <v>17</v>
      </c>
      <c r="C16" s="27" t="s">
        <v>44</v>
      </c>
      <c r="D16" s="28" t="s">
        <v>651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1200</v>
      </c>
      <c r="K16" s="12">
        <f t="shared" si="0"/>
        <v>1200</v>
      </c>
    </row>
    <row r="17" spans="1:11">
      <c r="A17" s="31" t="s">
        <v>17</v>
      </c>
      <c r="B17" s="26" t="s">
        <v>17</v>
      </c>
      <c r="C17" s="27" t="s">
        <v>75</v>
      </c>
      <c r="D17" s="28" t="s">
        <v>318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6500</v>
      </c>
      <c r="K17" s="12">
        <f t="shared" si="0"/>
        <v>6500</v>
      </c>
    </row>
    <row r="18" spans="1:11">
      <c r="A18" s="31" t="s">
        <v>17</v>
      </c>
      <c r="B18" s="26" t="s">
        <v>17</v>
      </c>
      <c r="C18" s="27" t="s">
        <v>79</v>
      </c>
      <c r="D18" s="28" t="s">
        <v>33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45000</v>
      </c>
      <c r="K18" s="12">
        <f t="shared" si="0"/>
        <v>45000</v>
      </c>
    </row>
    <row r="19" spans="1:11">
      <c r="A19" s="31" t="s">
        <v>17</v>
      </c>
      <c r="B19" s="26" t="s">
        <v>17</v>
      </c>
      <c r="C19" s="27" t="s">
        <v>83</v>
      </c>
      <c r="D19" s="28" t="s">
        <v>652</v>
      </c>
      <c r="E19" s="39" t="s">
        <v>20</v>
      </c>
      <c r="F19" s="28">
        <v>1300396</v>
      </c>
      <c r="G19" s="28">
        <v>1</v>
      </c>
      <c r="H19" s="28"/>
      <c r="I19" s="28">
        <v>1</v>
      </c>
      <c r="J19" s="30">
        <v>6500</v>
      </c>
      <c r="K19" s="12">
        <f t="shared" si="0"/>
        <v>6500</v>
      </c>
    </row>
    <row r="20" spans="1:11" ht="15.75" thickBot="1">
      <c r="A20" s="32" t="s">
        <v>17</v>
      </c>
      <c r="B20" s="33" t="s">
        <v>17</v>
      </c>
      <c r="C20" s="34" t="s">
        <v>32</v>
      </c>
      <c r="D20" s="35" t="s">
        <v>33</v>
      </c>
      <c r="E20" s="40" t="s">
        <v>20</v>
      </c>
      <c r="F20" s="40" t="s">
        <v>20</v>
      </c>
      <c r="G20" s="35">
        <v>1</v>
      </c>
      <c r="H20" s="35"/>
      <c r="I20" s="35">
        <v>1</v>
      </c>
      <c r="J20" s="37">
        <v>65000</v>
      </c>
      <c r="K20" s="38">
        <f t="shared" si="0"/>
        <v>65000</v>
      </c>
    </row>
    <row r="22" spans="1:11" ht="16.5" thickBot="1">
      <c r="A22" s="1" t="s">
        <v>15</v>
      </c>
      <c r="B22" s="1"/>
      <c r="E22" s="2"/>
      <c r="F22" s="3"/>
      <c r="G22" s="4"/>
      <c r="H22" s="4"/>
      <c r="I22" s="4"/>
    </row>
    <row r="23" spans="1:11" ht="15.75" thickBot="1">
      <c r="A23" s="5"/>
      <c r="B23" s="5"/>
      <c r="E23" s="19"/>
      <c r="F23" s="3"/>
      <c r="G23" s="136" t="s">
        <v>16</v>
      </c>
      <c r="H23" s="137"/>
      <c r="I23" s="137"/>
      <c r="J23" s="137"/>
      <c r="K23" s="6">
        <f>SUM(I5:I20)</f>
        <v>15</v>
      </c>
    </row>
    <row r="24" spans="1:11">
      <c r="A24" s="25" t="s">
        <v>17</v>
      </c>
      <c r="B24" s="138" t="s">
        <v>18</v>
      </c>
      <c r="C24" s="139"/>
      <c r="E24" s="22"/>
      <c r="F24" s="3"/>
      <c r="G24" s="140" t="s">
        <v>19</v>
      </c>
      <c r="H24" s="141"/>
      <c r="I24" s="141"/>
      <c r="J24" s="141"/>
      <c r="K24" s="7">
        <f>SUM(K6:K20)</f>
        <v>429500</v>
      </c>
    </row>
    <row r="25" spans="1:11" ht="15.75" thickBot="1">
      <c r="A25" s="8" t="s">
        <v>20</v>
      </c>
      <c r="B25" s="142" t="s">
        <v>21</v>
      </c>
      <c r="C25" s="143"/>
      <c r="E25" s="22"/>
      <c r="F25" s="3"/>
      <c r="G25" s="144" t="s">
        <v>22</v>
      </c>
      <c r="H25" s="145"/>
      <c r="I25" s="145"/>
      <c r="J25" s="145"/>
      <c r="K25" s="9">
        <f>K24*0.07</f>
        <v>30065.000000000004</v>
      </c>
    </row>
  </sheetData>
  <mergeCells count="22">
    <mergeCell ref="G23:J23"/>
    <mergeCell ref="B24:C24"/>
    <mergeCell ref="G24:J24"/>
    <mergeCell ref="B25:C25"/>
    <mergeCell ref="G25:J25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Q1" sqref="Q1"/>
    </sheetView>
  </sheetViews>
  <sheetFormatPr defaultRowHeight="15"/>
  <cols>
    <col min="1" max="1" width="5.140625" customWidth="1"/>
    <col min="2" max="2" width="10.5703125" customWidth="1"/>
    <col min="3" max="3" width="20" customWidth="1"/>
    <col min="4" max="4" width="8.140625" customWidth="1"/>
    <col min="5" max="5" width="10.85546875" customWidth="1"/>
    <col min="6" max="6" width="18.140625" customWidth="1"/>
    <col min="7" max="7" width="3.85546875" customWidth="1"/>
    <col min="8" max="8" width="3.7109375" customWidth="1"/>
    <col min="9" max="9" width="4.28515625" customWidth="1"/>
    <col min="10" max="10" width="9.140625" style="13" customWidth="1"/>
    <col min="11" max="11" width="8.42578125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 ht="15" customHeight="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42285</v>
      </c>
      <c r="K2" s="180"/>
    </row>
    <row r="3" spans="1:11">
      <c r="A3" s="167" t="s">
        <v>2</v>
      </c>
      <c r="B3" s="168"/>
      <c r="C3" s="168"/>
      <c r="D3" s="168"/>
      <c r="E3" s="168"/>
      <c r="F3" s="168" t="s">
        <v>653</v>
      </c>
      <c r="G3" s="168"/>
      <c r="H3" s="168"/>
      <c r="I3" s="168"/>
      <c r="J3" s="168"/>
      <c r="K3" s="192"/>
    </row>
    <row r="4" spans="1:11" ht="24.75" customHeight="1">
      <c r="A4" s="163" t="s">
        <v>3</v>
      </c>
      <c r="B4" s="160" t="s">
        <v>4</v>
      </c>
      <c r="C4" s="164" t="s">
        <v>5</v>
      </c>
      <c r="D4" s="190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91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133" t="s">
        <v>43</v>
      </c>
      <c r="C6" s="27" t="s">
        <v>47</v>
      </c>
      <c r="D6" s="28" t="s">
        <v>627</v>
      </c>
      <c r="E6" s="28" t="s">
        <v>654</v>
      </c>
      <c r="F6" s="39" t="s">
        <v>20</v>
      </c>
      <c r="G6" s="28">
        <v>1</v>
      </c>
      <c r="H6" s="28"/>
      <c r="I6" s="28">
        <v>1</v>
      </c>
      <c r="J6" s="30">
        <v>30000</v>
      </c>
      <c r="K6" s="12">
        <f t="shared" ref="K6:K25" si="0">J6*I6</f>
        <v>30000</v>
      </c>
    </row>
    <row r="7" spans="1:11">
      <c r="A7" s="31" t="s">
        <v>17</v>
      </c>
      <c r="B7" s="133"/>
      <c r="C7" s="27" t="s">
        <v>655</v>
      </c>
      <c r="D7" s="28" t="s">
        <v>656</v>
      </c>
      <c r="E7" s="28" t="s">
        <v>657</v>
      </c>
      <c r="F7" s="39" t="s">
        <v>20</v>
      </c>
      <c r="G7" s="28">
        <v>1</v>
      </c>
      <c r="H7" s="28"/>
      <c r="I7" s="28">
        <v>1</v>
      </c>
      <c r="J7" s="30">
        <v>18500</v>
      </c>
      <c r="K7" s="12">
        <f t="shared" si="0"/>
        <v>18500</v>
      </c>
    </row>
    <row r="8" spans="1:11">
      <c r="A8" s="31" t="s">
        <v>17</v>
      </c>
      <c r="B8" s="133"/>
      <c r="C8" s="27" t="s">
        <v>658</v>
      </c>
      <c r="D8" s="28" t="s">
        <v>659</v>
      </c>
      <c r="E8" s="39" t="s">
        <v>20</v>
      </c>
      <c r="F8" s="28">
        <v>133231</v>
      </c>
      <c r="G8" s="28">
        <v>1</v>
      </c>
      <c r="H8" s="28"/>
      <c r="I8" s="28">
        <v>1</v>
      </c>
      <c r="J8" s="30">
        <v>1400</v>
      </c>
      <c r="K8" s="12">
        <f t="shared" si="0"/>
        <v>1400</v>
      </c>
    </row>
    <row r="9" spans="1:11">
      <c r="A9" s="31" t="s">
        <v>17</v>
      </c>
      <c r="B9" s="133"/>
      <c r="C9" s="27" t="s">
        <v>518</v>
      </c>
      <c r="D9" s="28" t="s">
        <v>33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6500</v>
      </c>
      <c r="K9" s="12">
        <f t="shared" si="0"/>
        <v>6500</v>
      </c>
    </row>
    <row r="10" spans="1:11">
      <c r="A10" s="31" t="s">
        <v>17</v>
      </c>
      <c r="B10" s="133"/>
      <c r="C10" s="27" t="s">
        <v>44</v>
      </c>
      <c r="D10" s="28" t="s">
        <v>660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1200</v>
      </c>
      <c r="K10" s="12">
        <f t="shared" si="0"/>
        <v>1200</v>
      </c>
    </row>
    <row r="11" spans="1:11">
      <c r="A11" s="31" t="s">
        <v>17</v>
      </c>
      <c r="B11" s="153" t="s">
        <v>1217</v>
      </c>
      <c r="C11" s="27" t="s">
        <v>34</v>
      </c>
      <c r="D11" s="28" t="s">
        <v>33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6500</v>
      </c>
      <c r="K11" s="12">
        <f t="shared" si="0"/>
        <v>6500</v>
      </c>
    </row>
    <row r="12" spans="1:11">
      <c r="A12" s="31" t="s">
        <v>17</v>
      </c>
      <c r="B12" s="148"/>
      <c r="C12" s="27" t="s">
        <v>44</v>
      </c>
      <c r="D12" s="28" t="s">
        <v>45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1200</v>
      </c>
      <c r="K12" s="12">
        <f t="shared" si="0"/>
        <v>1200</v>
      </c>
    </row>
    <row r="13" spans="1:11">
      <c r="A13" s="31" t="s">
        <v>17</v>
      </c>
      <c r="B13" s="148"/>
      <c r="C13" s="27" t="s">
        <v>79</v>
      </c>
      <c r="D13" s="28" t="s">
        <v>33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45000</v>
      </c>
      <c r="K13" s="12">
        <f t="shared" si="0"/>
        <v>45000</v>
      </c>
    </row>
    <row r="14" spans="1:11">
      <c r="A14" s="31" t="s">
        <v>17</v>
      </c>
      <c r="B14" s="149"/>
      <c r="C14" s="27" t="s">
        <v>83</v>
      </c>
      <c r="D14" s="28" t="s">
        <v>652</v>
      </c>
      <c r="E14" s="39" t="s">
        <v>20</v>
      </c>
      <c r="F14" s="28">
        <v>8005368</v>
      </c>
      <c r="G14" s="28">
        <v>1</v>
      </c>
      <c r="H14" s="28"/>
      <c r="I14" s="28">
        <v>1</v>
      </c>
      <c r="J14" s="30">
        <v>6500</v>
      </c>
      <c r="K14" s="12">
        <f t="shared" si="0"/>
        <v>6500</v>
      </c>
    </row>
    <row r="15" spans="1:11">
      <c r="A15" s="31" t="s">
        <v>17</v>
      </c>
      <c r="B15" s="14" t="s">
        <v>380</v>
      </c>
      <c r="C15" s="27" t="s">
        <v>360</v>
      </c>
      <c r="D15" s="28" t="s">
        <v>414</v>
      </c>
      <c r="E15" s="39" t="s">
        <v>20</v>
      </c>
      <c r="F15" s="28">
        <v>99036</v>
      </c>
      <c r="G15" s="28">
        <v>1</v>
      </c>
      <c r="H15" s="28"/>
      <c r="I15" s="28">
        <v>1</v>
      </c>
      <c r="J15" s="30">
        <v>450000</v>
      </c>
      <c r="K15" s="12">
        <f t="shared" si="0"/>
        <v>450000</v>
      </c>
    </row>
    <row r="16" spans="1:11">
      <c r="A16" s="31" t="s">
        <v>17</v>
      </c>
      <c r="B16" s="153" t="s">
        <v>69</v>
      </c>
      <c r="C16" s="27" t="s">
        <v>70</v>
      </c>
      <c r="D16" s="28" t="s">
        <v>33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14000</v>
      </c>
      <c r="K16" s="12">
        <f t="shared" si="0"/>
        <v>14000</v>
      </c>
    </row>
    <row r="17" spans="1:11">
      <c r="A17" s="31" t="s">
        <v>17</v>
      </c>
      <c r="B17" s="148"/>
      <c r="C17" s="27" t="s">
        <v>661</v>
      </c>
      <c r="D17" s="28" t="s">
        <v>33</v>
      </c>
      <c r="E17" s="39" t="s">
        <v>20</v>
      </c>
      <c r="F17" s="39" t="s">
        <v>20</v>
      </c>
      <c r="G17" s="28"/>
      <c r="H17" s="28">
        <v>1</v>
      </c>
      <c r="I17" s="28">
        <v>1</v>
      </c>
      <c r="J17" s="30">
        <v>45000</v>
      </c>
      <c r="K17" s="12">
        <f t="shared" si="0"/>
        <v>45000</v>
      </c>
    </row>
    <row r="18" spans="1:11">
      <c r="A18" s="31" t="s">
        <v>17</v>
      </c>
      <c r="B18" s="149"/>
      <c r="C18" s="27" t="s">
        <v>75</v>
      </c>
      <c r="D18" s="28" t="s">
        <v>662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6500</v>
      </c>
      <c r="K18" s="12">
        <f t="shared" si="0"/>
        <v>6500</v>
      </c>
    </row>
    <row r="19" spans="1:11">
      <c r="A19" s="31" t="s">
        <v>17</v>
      </c>
      <c r="B19" s="133" t="s">
        <v>49</v>
      </c>
      <c r="C19" s="27" t="s">
        <v>168</v>
      </c>
      <c r="D19" s="28" t="s">
        <v>51</v>
      </c>
      <c r="E19" s="28" t="s">
        <v>169</v>
      </c>
      <c r="F19" s="28" t="s">
        <v>663</v>
      </c>
      <c r="G19" s="28">
        <v>1</v>
      </c>
      <c r="H19" s="28"/>
      <c r="I19" s="28">
        <v>1</v>
      </c>
      <c r="J19" s="30">
        <v>250000</v>
      </c>
      <c r="K19" s="12">
        <f t="shared" si="0"/>
        <v>250000</v>
      </c>
    </row>
    <row r="20" spans="1:11">
      <c r="A20" s="31" t="s">
        <v>17</v>
      </c>
      <c r="B20" s="133"/>
      <c r="C20" s="27" t="s">
        <v>50</v>
      </c>
      <c r="D20" s="28" t="s">
        <v>51</v>
      </c>
      <c r="E20" s="28" t="s">
        <v>664</v>
      </c>
      <c r="F20" s="28" t="s">
        <v>665</v>
      </c>
      <c r="G20" s="28">
        <v>1</v>
      </c>
      <c r="H20" s="28"/>
      <c r="I20" s="28">
        <v>1</v>
      </c>
      <c r="J20" s="30">
        <v>250000</v>
      </c>
      <c r="K20" s="12">
        <f t="shared" si="0"/>
        <v>250000</v>
      </c>
    </row>
    <row r="21" spans="1:11">
      <c r="A21" s="31" t="s">
        <v>17</v>
      </c>
      <c r="B21" s="133" t="s">
        <v>165</v>
      </c>
      <c r="C21" s="27" t="s">
        <v>164</v>
      </c>
      <c r="D21" s="28" t="s">
        <v>41</v>
      </c>
      <c r="E21" s="39" t="s">
        <v>20</v>
      </c>
      <c r="F21" s="39" t="s">
        <v>20</v>
      </c>
      <c r="G21" s="28">
        <v>1</v>
      </c>
      <c r="H21" s="28"/>
      <c r="I21" s="28">
        <v>1</v>
      </c>
      <c r="J21" s="30">
        <v>2500</v>
      </c>
      <c r="K21" s="12">
        <f t="shared" si="0"/>
        <v>2500</v>
      </c>
    </row>
    <row r="22" spans="1:11">
      <c r="A22" s="31" t="s">
        <v>17</v>
      </c>
      <c r="B22" s="133"/>
      <c r="C22" s="27" t="s">
        <v>476</v>
      </c>
      <c r="D22" s="28" t="s">
        <v>64</v>
      </c>
      <c r="E22" s="39" t="s">
        <v>20</v>
      </c>
      <c r="F22" s="28">
        <v>252202</v>
      </c>
      <c r="G22" s="28">
        <v>1</v>
      </c>
      <c r="H22" s="28"/>
      <c r="I22" s="28">
        <v>1</v>
      </c>
      <c r="J22" s="30">
        <v>650</v>
      </c>
      <c r="K22" s="12">
        <f t="shared" si="0"/>
        <v>650</v>
      </c>
    </row>
    <row r="23" spans="1:11">
      <c r="A23" s="31" t="s">
        <v>17</v>
      </c>
      <c r="B23" s="133"/>
      <c r="C23" s="27" t="s">
        <v>38</v>
      </c>
      <c r="D23" s="28" t="s">
        <v>338</v>
      </c>
      <c r="E23" s="39" t="s">
        <v>20</v>
      </c>
      <c r="F23" s="39" t="s">
        <v>20</v>
      </c>
      <c r="G23" s="28">
        <v>1</v>
      </c>
      <c r="H23" s="28"/>
      <c r="I23" s="28">
        <v>1</v>
      </c>
      <c r="J23" s="30">
        <v>15000</v>
      </c>
      <c r="K23" s="12">
        <f t="shared" si="0"/>
        <v>15000</v>
      </c>
    </row>
    <row r="24" spans="1:11">
      <c r="A24" s="31" t="s">
        <v>17</v>
      </c>
      <c r="B24" s="133"/>
      <c r="C24" s="27" t="s">
        <v>476</v>
      </c>
      <c r="D24" s="28" t="s">
        <v>666</v>
      </c>
      <c r="E24" s="39" t="s">
        <v>20</v>
      </c>
      <c r="F24" s="39" t="s">
        <v>20</v>
      </c>
      <c r="G24" s="28">
        <v>1</v>
      </c>
      <c r="H24" s="28"/>
      <c r="I24" s="28">
        <v>1</v>
      </c>
      <c r="J24" s="30">
        <v>650</v>
      </c>
      <c r="K24" s="12">
        <f t="shared" si="0"/>
        <v>650</v>
      </c>
    </row>
    <row r="25" spans="1:11" ht="15.75" thickBot="1">
      <c r="A25" s="32" t="s">
        <v>17</v>
      </c>
      <c r="B25" s="152"/>
      <c r="C25" s="34" t="s">
        <v>427</v>
      </c>
      <c r="D25" s="35" t="s">
        <v>258</v>
      </c>
      <c r="E25" s="35" t="s">
        <v>667</v>
      </c>
      <c r="F25" s="35" t="s">
        <v>668</v>
      </c>
      <c r="G25" s="35">
        <v>1</v>
      </c>
      <c r="H25" s="35"/>
      <c r="I25" s="35">
        <v>1</v>
      </c>
      <c r="J25" s="37">
        <v>1100</v>
      </c>
      <c r="K25" s="38">
        <f t="shared" si="0"/>
        <v>1100</v>
      </c>
    </row>
    <row r="27" spans="1:11" ht="16.5" thickBot="1">
      <c r="A27" s="1" t="s">
        <v>15</v>
      </c>
      <c r="B27" s="1"/>
      <c r="E27" s="2"/>
      <c r="F27" s="3"/>
      <c r="G27" s="4"/>
      <c r="H27" s="4"/>
      <c r="I27" s="4"/>
    </row>
    <row r="28" spans="1:11" ht="15.75" thickBot="1">
      <c r="A28" s="5"/>
      <c r="B28" s="5"/>
      <c r="E28" s="19"/>
      <c r="F28" s="3"/>
      <c r="G28" s="136" t="s">
        <v>16</v>
      </c>
      <c r="H28" s="137"/>
      <c r="I28" s="137"/>
      <c r="J28" s="137"/>
      <c r="K28" s="6">
        <f>SUM(I10:I25)</f>
        <v>16</v>
      </c>
    </row>
    <row r="29" spans="1:11">
      <c r="A29" s="25" t="s">
        <v>17</v>
      </c>
      <c r="B29" s="138" t="s">
        <v>18</v>
      </c>
      <c r="C29" s="139"/>
      <c r="E29" s="22"/>
      <c r="F29" s="3"/>
      <c r="G29" s="140" t="s">
        <v>19</v>
      </c>
      <c r="H29" s="141"/>
      <c r="I29" s="141"/>
      <c r="J29" s="141"/>
      <c r="K29" s="7">
        <f>SUM(K11:K25)</f>
        <v>1094600</v>
      </c>
    </row>
    <row r="30" spans="1:11" ht="15.75" thickBot="1">
      <c r="A30" s="8" t="s">
        <v>20</v>
      </c>
      <c r="B30" s="142" t="s">
        <v>21</v>
      </c>
      <c r="C30" s="143"/>
      <c r="E30" s="22"/>
      <c r="F30" s="3"/>
      <c r="G30" s="144" t="s">
        <v>22</v>
      </c>
      <c r="H30" s="145"/>
      <c r="I30" s="145"/>
      <c r="J30" s="145"/>
      <c r="K30" s="9">
        <f>K29*0.07</f>
        <v>76622.000000000015</v>
      </c>
    </row>
  </sheetData>
  <mergeCells count="27">
    <mergeCell ref="G28:J28"/>
    <mergeCell ref="B29:C29"/>
    <mergeCell ref="G29:J29"/>
    <mergeCell ref="B30:C30"/>
    <mergeCell ref="G30:J30"/>
    <mergeCell ref="B6:B10"/>
    <mergeCell ref="B11:B14"/>
    <mergeCell ref="B16:B18"/>
    <mergeCell ref="B19:B20"/>
    <mergeCell ref="B21:B25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Q8" sqref="Q8"/>
    </sheetView>
  </sheetViews>
  <sheetFormatPr defaultRowHeight="15"/>
  <cols>
    <col min="1" max="1" width="4.85546875" customWidth="1"/>
    <col min="2" max="2" width="9.5703125" customWidth="1"/>
    <col min="3" max="3" width="20.42578125" customWidth="1"/>
    <col min="4" max="4" width="10.140625" customWidth="1"/>
    <col min="6" max="6" width="10.140625" customWidth="1"/>
    <col min="7" max="7" width="4.42578125" customWidth="1"/>
    <col min="8" max="8" width="3.7109375" customWidth="1"/>
    <col min="9" max="9" width="3.42578125" customWidth="1"/>
    <col min="10" max="10" width="7.28515625" style="13" customWidth="1"/>
    <col min="11" max="11" width="7.28515625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42316</v>
      </c>
      <c r="K2" s="180"/>
    </row>
    <row r="3" spans="1:11">
      <c r="A3" s="167" t="s">
        <v>2</v>
      </c>
      <c r="B3" s="168"/>
      <c r="C3" s="168"/>
      <c r="D3" s="168"/>
      <c r="E3" s="168"/>
      <c r="F3" s="181" t="s">
        <v>669</v>
      </c>
      <c r="G3" s="181"/>
      <c r="H3" s="181"/>
      <c r="I3" s="181"/>
      <c r="J3" s="181"/>
      <c r="K3" s="182"/>
    </row>
    <row r="4" spans="1:11" ht="23.2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133" t="s">
        <v>499</v>
      </c>
      <c r="C6" s="27" t="s">
        <v>335</v>
      </c>
      <c r="D6" s="28" t="s">
        <v>33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65000</v>
      </c>
      <c r="K6" s="12">
        <f t="shared" ref="K6:K16" si="0">J6*I6</f>
        <v>65000</v>
      </c>
    </row>
    <row r="7" spans="1:11">
      <c r="A7" s="31" t="s">
        <v>17</v>
      </c>
      <c r="B7" s="133"/>
      <c r="C7" s="27" t="s">
        <v>670</v>
      </c>
      <c r="D7" s="28" t="s">
        <v>33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45000</v>
      </c>
      <c r="K7" s="12">
        <f t="shared" si="0"/>
        <v>45000</v>
      </c>
    </row>
    <row r="8" spans="1:11">
      <c r="A8" s="31" t="s">
        <v>17</v>
      </c>
      <c r="B8" s="133"/>
      <c r="C8" s="27" t="s">
        <v>79</v>
      </c>
      <c r="D8" s="28" t="s">
        <v>33</v>
      </c>
      <c r="E8" s="39" t="s">
        <v>20</v>
      </c>
      <c r="F8" s="39" t="s">
        <v>20</v>
      </c>
      <c r="G8" s="28"/>
      <c r="H8" s="28">
        <v>1</v>
      </c>
      <c r="I8" s="28">
        <v>1</v>
      </c>
      <c r="J8" s="30">
        <v>45000</v>
      </c>
      <c r="K8" s="12">
        <f t="shared" si="0"/>
        <v>45000</v>
      </c>
    </row>
    <row r="9" spans="1:11">
      <c r="A9" s="31" t="s">
        <v>17</v>
      </c>
      <c r="B9" s="133"/>
      <c r="C9" s="27" t="s">
        <v>34</v>
      </c>
      <c r="D9" s="28" t="s">
        <v>33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6500</v>
      </c>
      <c r="K9" s="12">
        <f t="shared" si="0"/>
        <v>6500</v>
      </c>
    </row>
    <row r="10" spans="1:11">
      <c r="A10" s="31" t="s">
        <v>17</v>
      </c>
      <c r="B10" s="133"/>
      <c r="C10" s="27" t="s">
        <v>162</v>
      </c>
      <c r="D10" s="28" t="s">
        <v>45</v>
      </c>
      <c r="E10" s="39" t="s">
        <v>20</v>
      </c>
      <c r="F10" s="39" t="s">
        <v>20</v>
      </c>
      <c r="G10" s="28"/>
      <c r="H10" s="28">
        <v>1</v>
      </c>
      <c r="I10" s="28">
        <v>1</v>
      </c>
      <c r="J10" s="30">
        <v>1200</v>
      </c>
      <c r="K10" s="12">
        <f t="shared" si="0"/>
        <v>1200</v>
      </c>
    </row>
    <row r="11" spans="1:11">
      <c r="A11" s="31" t="s">
        <v>17</v>
      </c>
      <c r="B11" s="133"/>
      <c r="C11" s="27" t="s">
        <v>83</v>
      </c>
      <c r="D11" s="28" t="s">
        <v>671</v>
      </c>
      <c r="E11" s="39" t="s">
        <v>20</v>
      </c>
      <c r="F11" s="28">
        <v>2013021426</v>
      </c>
      <c r="G11" s="28">
        <v>1</v>
      </c>
      <c r="H11" s="28"/>
      <c r="I11" s="28">
        <v>1</v>
      </c>
      <c r="J11" s="30">
        <v>6500</v>
      </c>
      <c r="K11" s="12">
        <f t="shared" si="0"/>
        <v>6500</v>
      </c>
    </row>
    <row r="12" spans="1:11">
      <c r="A12" s="31" t="s">
        <v>17</v>
      </c>
      <c r="B12" s="133"/>
      <c r="C12" s="27" t="s">
        <v>162</v>
      </c>
      <c r="D12" s="28" t="s">
        <v>672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1200</v>
      </c>
      <c r="K12" s="12">
        <f t="shared" si="0"/>
        <v>1200</v>
      </c>
    </row>
    <row r="13" spans="1:11">
      <c r="A13" s="31" t="s">
        <v>17</v>
      </c>
      <c r="B13" s="133"/>
      <c r="C13" s="27" t="s">
        <v>347</v>
      </c>
      <c r="D13" s="28" t="s">
        <v>33</v>
      </c>
      <c r="E13" s="39" t="s">
        <v>20</v>
      </c>
      <c r="F13" s="39" t="s">
        <v>20</v>
      </c>
      <c r="G13" s="28"/>
      <c r="H13" s="28">
        <v>1</v>
      </c>
      <c r="I13" s="28">
        <v>1</v>
      </c>
      <c r="J13" s="30">
        <v>2500</v>
      </c>
      <c r="K13" s="12">
        <f t="shared" si="0"/>
        <v>2500</v>
      </c>
    </row>
    <row r="14" spans="1:11">
      <c r="A14" s="31" t="s">
        <v>17</v>
      </c>
      <c r="B14" s="133" t="s">
        <v>673</v>
      </c>
      <c r="C14" s="27" t="s">
        <v>38</v>
      </c>
      <c r="D14" s="28" t="s">
        <v>450</v>
      </c>
      <c r="E14" s="28" t="s">
        <v>674</v>
      </c>
      <c r="F14" s="39" t="s">
        <v>20</v>
      </c>
      <c r="G14" s="28">
        <v>1</v>
      </c>
      <c r="H14" s="28"/>
      <c r="I14" s="28">
        <v>1</v>
      </c>
      <c r="J14" s="30">
        <v>15000</v>
      </c>
      <c r="K14" s="12">
        <f t="shared" si="0"/>
        <v>15000</v>
      </c>
    </row>
    <row r="15" spans="1:11">
      <c r="A15" s="31" t="s">
        <v>17</v>
      </c>
      <c r="B15" s="133"/>
      <c r="C15" s="27" t="s">
        <v>476</v>
      </c>
      <c r="D15" s="28" t="s">
        <v>555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650</v>
      </c>
      <c r="K15" s="12">
        <f t="shared" si="0"/>
        <v>650</v>
      </c>
    </row>
    <row r="16" spans="1:11" ht="15.75" thickBot="1">
      <c r="A16" s="32" t="s">
        <v>17</v>
      </c>
      <c r="B16" s="152"/>
      <c r="C16" s="34" t="s">
        <v>427</v>
      </c>
      <c r="D16" s="35" t="s">
        <v>258</v>
      </c>
      <c r="E16" s="35" t="s">
        <v>675</v>
      </c>
      <c r="F16" s="35" t="s">
        <v>676</v>
      </c>
      <c r="G16" s="35"/>
      <c r="H16" s="35">
        <v>1</v>
      </c>
      <c r="I16" s="35">
        <v>1</v>
      </c>
      <c r="J16" s="37">
        <v>1100</v>
      </c>
      <c r="K16" s="38">
        <f t="shared" si="0"/>
        <v>1100</v>
      </c>
    </row>
    <row r="18" spans="1:11" ht="16.5" thickBot="1">
      <c r="A18" s="1" t="s">
        <v>15</v>
      </c>
      <c r="B18" s="1"/>
      <c r="E18" s="2"/>
      <c r="F18" s="3"/>
      <c r="G18" s="4"/>
      <c r="H18" s="4"/>
      <c r="I18" s="4"/>
    </row>
    <row r="19" spans="1:11" ht="15.75" thickBot="1">
      <c r="A19" s="5"/>
      <c r="B19" s="5"/>
      <c r="E19" s="19"/>
      <c r="F19" s="3"/>
      <c r="G19" s="136" t="s">
        <v>16</v>
      </c>
      <c r="H19" s="137"/>
      <c r="I19" s="137"/>
      <c r="J19" s="137"/>
      <c r="K19" s="6">
        <f>SUM(I6:I16)</f>
        <v>11</v>
      </c>
    </row>
    <row r="20" spans="1:11">
      <c r="A20" s="25" t="s">
        <v>17</v>
      </c>
      <c r="B20" s="138" t="s">
        <v>18</v>
      </c>
      <c r="C20" s="139"/>
      <c r="E20" s="22"/>
      <c r="F20" s="3"/>
      <c r="G20" s="140" t="s">
        <v>19</v>
      </c>
      <c r="H20" s="141"/>
      <c r="I20" s="141"/>
      <c r="J20" s="141"/>
      <c r="K20" s="7">
        <f>SUM(K6:K16)</f>
        <v>189650</v>
      </c>
    </row>
    <row r="21" spans="1:11" ht="15.75" thickBot="1">
      <c r="A21" s="8" t="s">
        <v>20</v>
      </c>
      <c r="B21" s="142" t="s">
        <v>21</v>
      </c>
      <c r="C21" s="143"/>
      <c r="E21" s="22"/>
      <c r="F21" s="3"/>
      <c r="G21" s="144" t="s">
        <v>22</v>
      </c>
      <c r="H21" s="145"/>
      <c r="I21" s="145"/>
      <c r="J21" s="145"/>
      <c r="K21" s="9">
        <f>K20*0.07</f>
        <v>13275.500000000002</v>
      </c>
    </row>
  </sheetData>
  <mergeCells count="24">
    <mergeCell ref="B21:C21"/>
    <mergeCell ref="G21:J21"/>
    <mergeCell ref="B6:B13"/>
    <mergeCell ref="B14:B16"/>
    <mergeCell ref="G19:J19"/>
    <mergeCell ref="B20:C20"/>
    <mergeCell ref="G20:J20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K55"/>
  <sheetViews>
    <sheetView workbookViewId="0">
      <selection activeCell="O1" sqref="O1"/>
    </sheetView>
  </sheetViews>
  <sheetFormatPr defaultRowHeight="15"/>
  <cols>
    <col min="1" max="1" width="5.28515625" customWidth="1"/>
    <col min="2" max="2" width="11.140625" customWidth="1"/>
    <col min="3" max="3" width="21.7109375" customWidth="1"/>
    <col min="4" max="4" width="10.85546875" bestFit="1" customWidth="1"/>
    <col min="6" max="6" width="12" bestFit="1" customWidth="1"/>
    <col min="7" max="7" width="5" customWidth="1"/>
    <col min="8" max="8" width="4.85546875" customWidth="1"/>
    <col min="9" max="9" width="4.7109375" customWidth="1"/>
    <col min="10" max="10" width="8.5703125" style="13" customWidth="1"/>
    <col min="11" max="11" width="8.5703125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42346</v>
      </c>
      <c r="K2" s="180"/>
    </row>
    <row r="3" spans="1:11">
      <c r="A3" s="167" t="s">
        <v>2</v>
      </c>
      <c r="B3" s="168"/>
      <c r="C3" s="168"/>
      <c r="D3" s="168"/>
      <c r="E3" s="168"/>
      <c r="F3" s="178" t="s">
        <v>677</v>
      </c>
      <c r="G3" s="178"/>
      <c r="H3" s="178"/>
      <c r="I3" s="178"/>
      <c r="J3" s="178"/>
      <c r="K3" s="183"/>
    </row>
    <row r="4" spans="1:11" ht="19.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 ht="17.25" customHeight="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158" t="s">
        <v>126</v>
      </c>
      <c r="C6" s="27" t="s">
        <v>50</v>
      </c>
      <c r="D6" s="28" t="s">
        <v>26</v>
      </c>
      <c r="E6" s="28">
        <v>131</v>
      </c>
      <c r="F6" s="28">
        <v>88451847</v>
      </c>
      <c r="G6" s="28"/>
      <c r="H6" s="28">
        <v>1</v>
      </c>
      <c r="I6" s="28">
        <v>1</v>
      </c>
      <c r="J6" s="30">
        <v>250000</v>
      </c>
      <c r="K6" s="12">
        <f t="shared" ref="K6:K49" si="0">J6*I6</f>
        <v>250000</v>
      </c>
    </row>
    <row r="7" spans="1:11">
      <c r="A7" s="31" t="s">
        <v>17</v>
      </c>
      <c r="B7" s="158"/>
      <c r="C7" s="27" t="s">
        <v>168</v>
      </c>
      <c r="D7" s="28" t="s">
        <v>26</v>
      </c>
      <c r="E7" s="28" t="s">
        <v>27</v>
      </c>
      <c r="F7" s="28">
        <v>90503247</v>
      </c>
      <c r="G7" s="28">
        <v>1</v>
      </c>
      <c r="H7" s="28"/>
      <c r="I7" s="28">
        <v>1</v>
      </c>
      <c r="J7" s="30">
        <v>250000</v>
      </c>
      <c r="K7" s="12">
        <f t="shared" si="0"/>
        <v>250000</v>
      </c>
    </row>
    <row r="8" spans="1:11">
      <c r="A8" s="31" t="s">
        <v>17</v>
      </c>
      <c r="B8" s="158"/>
      <c r="C8" s="27" t="s">
        <v>164</v>
      </c>
      <c r="D8" s="28" t="s">
        <v>413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2500</v>
      </c>
      <c r="K8" s="12">
        <f t="shared" si="0"/>
        <v>2500</v>
      </c>
    </row>
    <row r="9" spans="1:11">
      <c r="A9" s="31" t="s">
        <v>17</v>
      </c>
      <c r="B9" s="158"/>
      <c r="C9" s="27" t="s">
        <v>253</v>
      </c>
      <c r="D9" s="28" t="s">
        <v>678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2500</v>
      </c>
      <c r="K9" s="12">
        <f t="shared" si="0"/>
        <v>2500</v>
      </c>
    </row>
    <row r="10" spans="1:11">
      <c r="A10" s="31" t="s">
        <v>17</v>
      </c>
      <c r="B10" s="158" t="s">
        <v>499</v>
      </c>
      <c r="C10" s="27" t="s">
        <v>34</v>
      </c>
      <c r="D10" s="28" t="s">
        <v>33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6500</v>
      </c>
      <c r="K10" s="12">
        <f t="shared" si="0"/>
        <v>6500</v>
      </c>
    </row>
    <row r="11" spans="1:11">
      <c r="A11" s="31" t="s">
        <v>17</v>
      </c>
      <c r="B11" s="158"/>
      <c r="C11" s="27" t="s">
        <v>44</v>
      </c>
      <c r="D11" s="28" t="s">
        <v>501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1200</v>
      </c>
      <c r="K11" s="12">
        <f t="shared" si="0"/>
        <v>1200</v>
      </c>
    </row>
    <row r="12" spans="1:11">
      <c r="A12" s="31" t="s">
        <v>17</v>
      </c>
      <c r="B12" s="158" t="s">
        <v>43</v>
      </c>
      <c r="C12" s="27" t="s">
        <v>47</v>
      </c>
      <c r="D12" s="28" t="s">
        <v>679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30000</v>
      </c>
      <c r="K12" s="12">
        <f t="shared" si="0"/>
        <v>30000</v>
      </c>
    </row>
    <row r="13" spans="1:11">
      <c r="A13" s="31" t="s">
        <v>17</v>
      </c>
      <c r="B13" s="158"/>
      <c r="C13" s="27" t="s">
        <v>44</v>
      </c>
      <c r="D13" s="28" t="s">
        <v>84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1200</v>
      </c>
      <c r="K13" s="12">
        <f t="shared" si="0"/>
        <v>1200</v>
      </c>
    </row>
    <row r="14" spans="1:11">
      <c r="A14" s="31" t="s">
        <v>17</v>
      </c>
      <c r="B14" s="158"/>
      <c r="C14" s="27" t="s">
        <v>38</v>
      </c>
      <c r="D14" s="28" t="s">
        <v>39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15000</v>
      </c>
      <c r="K14" s="12">
        <f t="shared" si="0"/>
        <v>15000</v>
      </c>
    </row>
    <row r="15" spans="1:11">
      <c r="A15" s="31" t="s">
        <v>17</v>
      </c>
      <c r="B15" s="158"/>
      <c r="C15" s="27" t="s">
        <v>680</v>
      </c>
      <c r="D15" s="28" t="s">
        <v>681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4500</v>
      </c>
      <c r="K15" s="12">
        <f t="shared" si="0"/>
        <v>4500</v>
      </c>
    </row>
    <row r="16" spans="1:11">
      <c r="A16" s="31" t="s">
        <v>17</v>
      </c>
      <c r="B16" s="158"/>
      <c r="C16" s="27" t="s">
        <v>34</v>
      </c>
      <c r="D16" s="28" t="s">
        <v>33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6500</v>
      </c>
      <c r="K16" s="12">
        <f t="shared" si="0"/>
        <v>6500</v>
      </c>
    </row>
    <row r="17" spans="1:11">
      <c r="A17" s="31" t="s">
        <v>17</v>
      </c>
      <c r="B17" s="158"/>
      <c r="C17" s="27" t="s">
        <v>228</v>
      </c>
      <c r="D17" s="28" t="s">
        <v>33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375000</v>
      </c>
      <c r="K17" s="12">
        <f t="shared" si="0"/>
        <v>375000</v>
      </c>
    </row>
    <row r="18" spans="1:11">
      <c r="A18" s="31" t="s">
        <v>17</v>
      </c>
      <c r="B18" s="158"/>
      <c r="C18" s="27" t="s">
        <v>682</v>
      </c>
      <c r="D18" s="28" t="s">
        <v>33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4500</v>
      </c>
      <c r="K18" s="12">
        <f t="shared" si="0"/>
        <v>4500</v>
      </c>
    </row>
    <row r="19" spans="1:11">
      <c r="A19" s="31" t="s">
        <v>17</v>
      </c>
      <c r="B19" s="158"/>
      <c r="C19" s="27" t="s">
        <v>358</v>
      </c>
      <c r="D19" s="28" t="s">
        <v>112</v>
      </c>
      <c r="E19" s="39" t="s">
        <v>20</v>
      </c>
      <c r="F19" s="28" t="s">
        <v>683</v>
      </c>
      <c r="G19" s="28">
        <v>1</v>
      </c>
      <c r="H19" s="28"/>
      <c r="I19" s="28">
        <v>1</v>
      </c>
      <c r="J19" s="30">
        <v>200000</v>
      </c>
      <c r="K19" s="12">
        <f t="shared" si="0"/>
        <v>200000</v>
      </c>
    </row>
    <row r="20" spans="1:11">
      <c r="A20" s="31" t="s">
        <v>17</v>
      </c>
      <c r="B20" s="158"/>
      <c r="C20" s="27" t="s">
        <v>518</v>
      </c>
      <c r="D20" s="28" t="s">
        <v>684</v>
      </c>
      <c r="E20" s="39" t="s">
        <v>20</v>
      </c>
      <c r="F20" s="39" t="s">
        <v>20</v>
      </c>
      <c r="G20" s="28">
        <v>1</v>
      </c>
      <c r="H20" s="28"/>
      <c r="I20" s="28">
        <v>1</v>
      </c>
      <c r="J20" s="30">
        <v>6500</v>
      </c>
      <c r="K20" s="12">
        <f t="shared" si="0"/>
        <v>6500</v>
      </c>
    </row>
    <row r="21" spans="1:11">
      <c r="A21" s="31" t="s">
        <v>17</v>
      </c>
      <c r="B21" s="158" t="s">
        <v>139</v>
      </c>
      <c r="C21" s="27" t="s">
        <v>140</v>
      </c>
      <c r="D21" s="28" t="s">
        <v>187</v>
      </c>
      <c r="E21" s="39" t="s">
        <v>20</v>
      </c>
      <c r="F21" s="39" t="s">
        <v>20</v>
      </c>
      <c r="G21" s="28">
        <v>1</v>
      </c>
      <c r="H21" s="28"/>
      <c r="I21" s="28">
        <v>1</v>
      </c>
      <c r="J21" s="30">
        <v>150000</v>
      </c>
      <c r="K21" s="12">
        <f t="shared" si="0"/>
        <v>150000</v>
      </c>
    </row>
    <row r="22" spans="1:11">
      <c r="A22" s="31" t="s">
        <v>17</v>
      </c>
      <c r="B22" s="158"/>
      <c r="C22" s="27" t="s">
        <v>387</v>
      </c>
      <c r="D22" s="28" t="s">
        <v>382</v>
      </c>
      <c r="E22" s="28" t="s">
        <v>685</v>
      </c>
      <c r="F22" s="28" t="s">
        <v>686</v>
      </c>
      <c r="G22" s="28">
        <v>1</v>
      </c>
      <c r="H22" s="28"/>
      <c r="I22" s="28">
        <v>1</v>
      </c>
      <c r="J22" s="30">
        <v>4500</v>
      </c>
      <c r="K22" s="12">
        <f t="shared" si="0"/>
        <v>4500</v>
      </c>
    </row>
    <row r="23" spans="1:11">
      <c r="A23" s="31" t="s">
        <v>17</v>
      </c>
      <c r="B23" s="158"/>
      <c r="C23" s="27" t="s">
        <v>34</v>
      </c>
      <c r="D23" s="28" t="s">
        <v>33</v>
      </c>
      <c r="E23" s="39" t="s">
        <v>20</v>
      </c>
      <c r="F23" s="39" t="s">
        <v>20</v>
      </c>
      <c r="G23" s="28">
        <v>1</v>
      </c>
      <c r="H23" s="28"/>
      <c r="I23" s="28">
        <v>1</v>
      </c>
      <c r="J23" s="30">
        <v>6500</v>
      </c>
      <c r="K23" s="12">
        <f t="shared" si="0"/>
        <v>6500</v>
      </c>
    </row>
    <row r="24" spans="1:11">
      <c r="A24" s="31" t="s">
        <v>17</v>
      </c>
      <c r="B24" s="158"/>
      <c r="C24" s="27" t="s">
        <v>44</v>
      </c>
      <c r="D24" s="28" t="s">
        <v>45</v>
      </c>
      <c r="E24" s="39" t="s">
        <v>20</v>
      </c>
      <c r="F24" s="39" t="s">
        <v>20</v>
      </c>
      <c r="G24" s="28">
        <v>1</v>
      </c>
      <c r="H24" s="28"/>
      <c r="I24" s="28">
        <v>1</v>
      </c>
      <c r="J24" s="30">
        <v>1200</v>
      </c>
      <c r="K24" s="12">
        <f t="shared" si="0"/>
        <v>1200</v>
      </c>
    </row>
    <row r="25" spans="1:11">
      <c r="A25" s="31" t="s">
        <v>17</v>
      </c>
      <c r="B25" s="158"/>
      <c r="C25" s="27" t="s">
        <v>687</v>
      </c>
      <c r="D25" s="28" t="s">
        <v>688</v>
      </c>
      <c r="E25" s="39" t="s">
        <v>20</v>
      </c>
      <c r="F25" s="39" t="s">
        <v>20</v>
      </c>
      <c r="G25" s="28">
        <v>1</v>
      </c>
      <c r="H25" s="28"/>
      <c r="I25" s="28">
        <v>1</v>
      </c>
      <c r="J25" s="30">
        <v>450000</v>
      </c>
      <c r="K25" s="12">
        <f t="shared" si="0"/>
        <v>450000</v>
      </c>
    </row>
    <row r="26" spans="1:11">
      <c r="A26" s="31" t="s">
        <v>17</v>
      </c>
      <c r="B26" s="158"/>
      <c r="C26" s="27" t="s">
        <v>32</v>
      </c>
      <c r="D26" s="28" t="s">
        <v>33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65000</v>
      </c>
      <c r="K26" s="12">
        <f t="shared" si="0"/>
        <v>65000</v>
      </c>
    </row>
    <row r="27" spans="1:11">
      <c r="A27" s="31" t="s">
        <v>17</v>
      </c>
      <c r="B27" s="158"/>
      <c r="C27" s="27" t="s">
        <v>144</v>
      </c>
      <c r="D27" s="28" t="s">
        <v>142</v>
      </c>
      <c r="E27" s="39" t="s">
        <v>20</v>
      </c>
      <c r="F27" s="39" t="s">
        <v>20</v>
      </c>
      <c r="G27" s="28">
        <v>1</v>
      </c>
      <c r="H27" s="28"/>
      <c r="I27" s="28">
        <v>1</v>
      </c>
      <c r="J27" s="30">
        <v>7000</v>
      </c>
      <c r="K27" s="12">
        <f t="shared" si="0"/>
        <v>7000</v>
      </c>
    </row>
    <row r="28" spans="1:11">
      <c r="A28" s="31" t="s">
        <v>17</v>
      </c>
      <c r="B28" s="158"/>
      <c r="C28" s="27" t="s">
        <v>399</v>
      </c>
      <c r="D28" s="28" t="s">
        <v>152</v>
      </c>
      <c r="E28" s="28" t="s">
        <v>158</v>
      </c>
      <c r="F28" s="39" t="s">
        <v>20</v>
      </c>
      <c r="G28" s="28">
        <v>1</v>
      </c>
      <c r="H28" s="28"/>
      <c r="I28" s="28">
        <v>1</v>
      </c>
      <c r="J28" s="30">
        <v>10000</v>
      </c>
      <c r="K28" s="12">
        <f t="shared" si="0"/>
        <v>10000</v>
      </c>
    </row>
    <row r="29" spans="1:11">
      <c r="A29" s="31" t="s">
        <v>17</v>
      </c>
      <c r="B29" s="158"/>
      <c r="C29" s="27" t="s">
        <v>387</v>
      </c>
      <c r="D29" s="28" t="s">
        <v>152</v>
      </c>
      <c r="E29" s="28" t="s">
        <v>689</v>
      </c>
      <c r="F29" s="28" t="s">
        <v>690</v>
      </c>
      <c r="G29" s="28">
        <v>1</v>
      </c>
      <c r="H29" s="28"/>
      <c r="I29" s="28">
        <v>1</v>
      </c>
      <c r="J29" s="30">
        <v>4500</v>
      </c>
      <c r="K29" s="12">
        <f t="shared" si="0"/>
        <v>4500</v>
      </c>
    </row>
    <row r="30" spans="1:11">
      <c r="A30" s="31" t="s">
        <v>17</v>
      </c>
      <c r="B30" s="158"/>
      <c r="C30" s="27" t="s">
        <v>399</v>
      </c>
      <c r="D30" s="28" t="s">
        <v>152</v>
      </c>
      <c r="E30" s="28" t="s">
        <v>158</v>
      </c>
      <c r="F30" s="28" t="s">
        <v>691</v>
      </c>
      <c r="G30" s="28">
        <v>1</v>
      </c>
      <c r="H30" s="28"/>
      <c r="I30" s="28">
        <v>1</v>
      </c>
      <c r="J30" s="30">
        <v>10000</v>
      </c>
      <c r="K30" s="12">
        <f t="shared" si="0"/>
        <v>10000</v>
      </c>
    </row>
    <row r="31" spans="1:11">
      <c r="A31" s="31" t="s">
        <v>17</v>
      </c>
      <c r="B31" s="158"/>
      <c r="C31" s="27" t="s">
        <v>146</v>
      </c>
      <c r="D31" s="28" t="s">
        <v>382</v>
      </c>
      <c r="E31" s="28" t="s">
        <v>692</v>
      </c>
      <c r="F31" s="28" t="s">
        <v>693</v>
      </c>
      <c r="G31" s="28">
        <v>1</v>
      </c>
      <c r="H31" s="28"/>
      <c r="I31" s="28">
        <v>1</v>
      </c>
      <c r="J31" s="30">
        <v>10000</v>
      </c>
      <c r="K31" s="12">
        <f t="shared" si="0"/>
        <v>10000</v>
      </c>
    </row>
    <row r="32" spans="1:11">
      <c r="A32" s="31" t="s">
        <v>17</v>
      </c>
      <c r="B32" s="158" t="s">
        <v>694</v>
      </c>
      <c r="C32" s="27" t="s">
        <v>79</v>
      </c>
      <c r="D32" s="28" t="s">
        <v>695</v>
      </c>
      <c r="E32" s="39" t="s">
        <v>20</v>
      </c>
      <c r="F32" s="39" t="s">
        <v>20</v>
      </c>
      <c r="G32" s="28">
        <v>1</v>
      </c>
      <c r="H32" s="28"/>
      <c r="I32" s="28">
        <v>1</v>
      </c>
      <c r="J32" s="30">
        <v>45000</v>
      </c>
      <c r="K32" s="12">
        <f t="shared" si="0"/>
        <v>45000</v>
      </c>
    </row>
    <row r="33" spans="1:11">
      <c r="A33" s="31" t="s">
        <v>17</v>
      </c>
      <c r="B33" s="158"/>
      <c r="C33" s="27" t="s">
        <v>44</v>
      </c>
      <c r="D33" s="28" t="s">
        <v>501</v>
      </c>
      <c r="E33" s="39" t="s">
        <v>20</v>
      </c>
      <c r="F33" s="39" t="s">
        <v>20</v>
      </c>
      <c r="G33" s="28">
        <v>1</v>
      </c>
      <c r="H33" s="28"/>
      <c r="I33" s="28">
        <v>1</v>
      </c>
      <c r="J33" s="30">
        <v>1200</v>
      </c>
      <c r="K33" s="12">
        <f t="shared" si="0"/>
        <v>1200</v>
      </c>
    </row>
    <row r="34" spans="1:11">
      <c r="A34" s="31" t="s">
        <v>17</v>
      </c>
      <c r="B34" s="158" t="s">
        <v>69</v>
      </c>
      <c r="C34" s="27" t="s">
        <v>32</v>
      </c>
      <c r="D34" s="28" t="s">
        <v>33</v>
      </c>
      <c r="E34" s="39" t="s">
        <v>20</v>
      </c>
      <c r="F34" s="39" t="s">
        <v>20</v>
      </c>
      <c r="G34" s="28">
        <v>1</v>
      </c>
      <c r="H34" s="28"/>
      <c r="I34" s="28">
        <v>1</v>
      </c>
      <c r="J34" s="30">
        <v>65000</v>
      </c>
      <c r="K34" s="12">
        <f t="shared" si="0"/>
        <v>65000</v>
      </c>
    </row>
    <row r="35" spans="1:11">
      <c r="A35" s="31" t="s">
        <v>17</v>
      </c>
      <c r="B35" s="158"/>
      <c r="C35" s="27" t="s">
        <v>34</v>
      </c>
      <c r="D35" s="28" t="s">
        <v>33</v>
      </c>
      <c r="E35" s="39" t="s">
        <v>20</v>
      </c>
      <c r="F35" s="39" t="s">
        <v>20</v>
      </c>
      <c r="G35" s="28">
        <v>1</v>
      </c>
      <c r="H35" s="28"/>
      <c r="I35" s="28">
        <v>1</v>
      </c>
      <c r="J35" s="30">
        <v>6500</v>
      </c>
      <c r="K35" s="12">
        <f t="shared" si="0"/>
        <v>6500</v>
      </c>
    </row>
    <row r="36" spans="1:11">
      <c r="A36" s="31" t="s">
        <v>17</v>
      </c>
      <c r="B36" s="158"/>
      <c r="C36" s="27" t="s">
        <v>75</v>
      </c>
      <c r="D36" s="28" t="s">
        <v>33</v>
      </c>
      <c r="E36" s="39" t="s">
        <v>20</v>
      </c>
      <c r="F36" s="39" t="s">
        <v>20</v>
      </c>
      <c r="G36" s="28">
        <v>1</v>
      </c>
      <c r="H36" s="28"/>
      <c r="I36" s="28">
        <v>1</v>
      </c>
      <c r="J36" s="30">
        <v>6500</v>
      </c>
      <c r="K36" s="12">
        <f t="shared" si="0"/>
        <v>6500</v>
      </c>
    </row>
    <row r="37" spans="1:11">
      <c r="A37" s="31" t="s">
        <v>17</v>
      </c>
      <c r="B37" s="158"/>
      <c r="C37" s="27" t="s">
        <v>70</v>
      </c>
      <c r="D37" s="28" t="s">
        <v>33</v>
      </c>
      <c r="E37" s="39" t="s">
        <v>20</v>
      </c>
      <c r="F37" s="39" t="s">
        <v>20</v>
      </c>
      <c r="G37" s="28">
        <v>1</v>
      </c>
      <c r="H37" s="28"/>
      <c r="I37" s="28">
        <v>1</v>
      </c>
      <c r="J37" s="30">
        <v>14000</v>
      </c>
      <c r="K37" s="12">
        <f t="shared" si="0"/>
        <v>14000</v>
      </c>
    </row>
    <row r="38" spans="1:11">
      <c r="A38" s="31" t="s">
        <v>17</v>
      </c>
      <c r="B38" s="158"/>
      <c r="C38" s="27" t="s">
        <v>253</v>
      </c>
      <c r="D38" s="28" t="s">
        <v>678</v>
      </c>
      <c r="E38" s="39" t="s">
        <v>20</v>
      </c>
      <c r="F38" s="39" t="s">
        <v>20</v>
      </c>
      <c r="G38" s="28">
        <v>1</v>
      </c>
      <c r="H38" s="28"/>
      <c r="I38" s="28">
        <v>1</v>
      </c>
      <c r="J38" s="30">
        <v>2500</v>
      </c>
      <c r="K38" s="12">
        <f t="shared" si="0"/>
        <v>2500</v>
      </c>
    </row>
    <row r="39" spans="1:11">
      <c r="A39" s="31" t="s">
        <v>17</v>
      </c>
      <c r="B39" s="158"/>
      <c r="C39" s="27" t="s">
        <v>516</v>
      </c>
      <c r="D39" s="28" t="s">
        <v>33</v>
      </c>
      <c r="E39" s="39" t="s">
        <v>20</v>
      </c>
      <c r="F39" s="39" t="s">
        <v>20</v>
      </c>
      <c r="G39" s="28">
        <v>1</v>
      </c>
      <c r="H39" s="28"/>
      <c r="I39" s="28">
        <v>1</v>
      </c>
      <c r="J39" s="30">
        <v>45000</v>
      </c>
      <c r="K39" s="12">
        <f t="shared" si="0"/>
        <v>45000</v>
      </c>
    </row>
    <row r="40" spans="1:11">
      <c r="A40" s="31" t="s">
        <v>17</v>
      </c>
      <c r="B40" s="158"/>
      <c r="C40" s="27" t="s">
        <v>83</v>
      </c>
      <c r="D40" s="28" t="s">
        <v>642</v>
      </c>
      <c r="E40" s="28" t="s">
        <v>696</v>
      </c>
      <c r="F40" s="53" t="s">
        <v>697</v>
      </c>
      <c r="G40" s="28"/>
      <c r="H40" s="28">
        <v>1</v>
      </c>
      <c r="I40" s="28">
        <v>1</v>
      </c>
      <c r="J40" s="30">
        <v>6500</v>
      </c>
      <c r="K40" s="12">
        <f t="shared" si="0"/>
        <v>6500</v>
      </c>
    </row>
    <row r="41" spans="1:11">
      <c r="A41" s="31" t="s">
        <v>17</v>
      </c>
      <c r="B41" s="158" t="s">
        <v>165</v>
      </c>
      <c r="C41" s="27" t="s">
        <v>336</v>
      </c>
      <c r="D41" s="28" t="s">
        <v>698</v>
      </c>
      <c r="E41" s="39" t="s">
        <v>20</v>
      </c>
      <c r="F41" s="39" t="s">
        <v>20</v>
      </c>
      <c r="G41" s="28">
        <v>1</v>
      </c>
      <c r="H41" s="28"/>
      <c r="I41" s="28">
        <v>1</v>
      </c>
      <c r="J41" s="30">
        <v>650</v>
      </c>
      <c r="K41" s="12">
        <f t="shared" si="0"/>
        <v>650</v>
      </c>
    </row>
    <row r="42" spans="1:11">
      <c r="A42" s="31" t="s">
        <v>17</v>
      </c>
      <c r="B42" s="158"/>
      <c r="C42" s="27" t="s">
        <v>446</v>
      </c>
      <c r="D42" s="28" t="s">
        <v>33</v>
      </c>
      <c r="E42" s="39" t="s">
        <v>20</v>
      </c>
      <c r="F42" s="39" t="s">
        <v>20</v>
      </c>
      <c r="G42" s="28">
        <v>1</v>
      </c>
      <c r="H42" s="28"/>
      <c r="I42" s="28">
        <v>1</v>
      </c>
      <c r="J42" s="30">
        <v>10000</v>
      </c>
      <c r="K42" s="12">
        <f t="shared" si="0"/>
        <v>10000</v>
      </c>
    </row>
    <row r="43" spans="1:11">
      <c r="A43" s="31" t="s">
        <v>17</v>
      </c>
      <c r="B43" s="158"/>
      <c r="C43" s="27" t="s">
        <v>83</v>
      </c>
      <c r="D43" s="28" t="s">
        <v>254</v>
      </c>
      <c r="E43" s="28" t="s">
        <v>699</v>
      </c>
      <c r="F43" s="28">
        <v>117829</v>
      </c>
      <c r="G43" s="28">
        <v>1</v>
      </c>
      <c r="H43" s="28"/>
      <c r="I43" s="28">
        <v>1</v>
      </c>
      <c r="J43" s="30">
        <v>6500</v>
      </c>
      <c r="K43" s="12">
        <f t="shared" si="0"/>
        <v>6500</v>
      </c>
    </row>
    <row r="44" spans="1:11">
      <c r="A44" s="31" t="s">
        <v>17</v>
      </c>
      <c r="B44" s="158" t="s">
        <v>59</v>
      </c>
      <c r="C44" s="27" t="s">
        <v>60</v>
      </c>
      <c r="D44" s="28" t="s">
        <v>33</v>
      </c>
      <c r="E44" s="39" t="s">
        <v>20</v>
      </c>
      <c r="F44" s="39" t="s">
        <v>20</v>
      </c>
      <c r="G44" s="28">
        <v>1</v>
      </c>
      <c r="H44" s="28"/>
      <c r="I44" s="28">
        <v>1</v>
      </c>
      <c r="J44" s="30">
        <v>10000</v>
      </c>
      <c r="K44" s="12">
        <f t="shared" si="0"/>
        <v>10000</v>
      </c>
    </row>
    <row r="45" spans="1:11">
      <c r="A45" s="31" t="s">
        <v>17</v>
      </c>
      <c r="B45" s="158"/>
      <c r="C45" s="27" t="s">
        <v>61</v>
      </c>
      <c r="D45" s="28" t="s">
        <v>33</v>
      </c>
      <c r="E45" s="39" t="s">
        <v>20</v>
      </c>
      <c r="F45" s="39" t="s">
        <v>20</v>
      </c>
      <c r="G45" s="28">
        <v>1</v>
      </c>
      <c r="H45" s="28"/>
      <c r="I45" s="28">
        <v>1</v>
      </c>
      <c r="J45" s="30">
        <v>10000</v>
      </c>
      <c r="K45" s="12">
        <f t="shared" si="0"/>
        <v>10000</v>
      </c>
    </row>
    <row r="46" spans="1:11">
      <c r="A46" s="31" t="s">
        <v>17</v>
      </c>
      <c r="B46" s="158"/>
      <c r="C46" s="27" t="s">
        <v>701</v>
      </c>
      <c r="D46" s="28" t="s">
        <v>700</v>
      </c>
      <c r="E46" s="39" t="s">
        <v>20</v>
      </c>
      <c r="F46" s="39" t="s">
        <v>20</v>
      </c>
      <c r="G46" s="28">
        <v>1</v>
      </c>
      <c r="H46" s="28"/>
      <c r="I46" s="28">
        <v>1</v>
      </c>
      <c r="J46" s="30">
        <v>15500</v>
      </c>
      <c r="K46" s="12">
        <f t="shared" si="0"/>
        <v>15500</v>
      </c>
    </row>
    <row r="47" spans="1:11">
      <c r="A47" s="31" t="s">
        <v>17</v>
      </c>
      <c r="B47" s="158"/>
      <c r="C47" s="27" t="s">
        <v>92</v>
      </c>
      <c r="D47" s="28" t="s">
        <v>297</v>
      </c>
      <c r="E47" s="28" t="s">
        <v>702</v>
      </c>
      <c r="F47" s="28" t="s">
        <v>703</v>
      </c>
      <c r="G47" s="28"/>
      <c r="H47" s="28">
        <v>1</v>
      </c>
      <c r="I47" s="28">
        <v>1</v>
      </c>
      <c r="J47" s="30">
        <v>52000</v>
      </c>
      <c r="K47" s="12">
        <f t="shared" si="0"/>
        <v>52000</v>
      </c>
    </row>
    <row r="48" spans="1:11">
      <c r="A48" s="31" t="s">
        <v>17</v>
      </c>
      <c r="B48" s="158"/>
      <c r="C48" s="27" t="s">
        <v>336</v>
      </c>
      <c r="D48" s="28" t="s">
        <v>704</v>
      </c>
      <c r="E48" s="39" t="s">
        <v>20</v>
      </c>
      <c r="F48" s="39" t="s">
        <v>20</v>
      </c>
      <c r="G48" s="28">
        <v>1</v>
      </c>
      <c r="H48" s="28"/>
      <c r="I48" s="28">
        <v>1</v>
      </c>
      <c r="J48" s="30">
        <v>650</v>
      </c>
      <c r="K48" s="12">
        <f t="shared" si="0"/>
        <v>650</v>
      </c>
    </row>
    <row r="49" spans="1:11" ht="15.75" thickBot="1">
      <c r="A49" s="32" t="s">
        <v>17</v>
      </c>
      <c r="B49" s="196"/>
      <c r="C49" s="34" t="s">
        <v>164</v>
      </c>
      <c r="D49" s="35" t="s">
        <v>413</v>
      </c>
      <c r="E49" s="40" t="s">
        <v>20</v>
      </c>
      <c r="F49" s="40" t="s">
        <v>20</v>
      </c>
      <c r="G49" s="35">
        <v>1</v>
      </c>
      <c r="H49" s="35"/>
      <c r="I49" s="35">
        <v>1</v>
      </c>
      <c r="J49" s="37">
        <v>2500</v>
      </c>
      <c r="K49" s="38">
        <f t="shared" si="0"/>
        <v>2500</v>
      </c>
    </row>
    <row r="50" spans="1:11">
      <c r="A50" s="82"/>
      <c r="B50" s="94"/>
      <c r="C50" s="83"/>
      <c r="D50" s="84"/>
      <c r="E50" s="85"/>
      <c r="F50" s="85"/>
      <c r="G50" s="84"/>
      <c r="H50" s="84"/>
      <c r="I50" s="84"/>
      <c r="J50" s="86"/>
      <c r="K50" s="86"/>
    </row>
    <row r="52" spans="1:11" ht="16.5" thickBot="1">
      <c r="A52" s="1" t="s">
        <v>15</v>
      </c>
      <c r="B52" s="1"/>
      <c r="E52" s="2"/>
      <c r="F52" s="3"/>
      <c r="G52" s="4"/>
      <c r="H52" s="4"/>
      <c r="I52" s="4"/>
    </row>
    <row r="53" spans="1:11" ht="15.75" thickBot="1">
      <c r="A53" s="5"/>
      <c r="B53" s="5"/>
      <c r="E53" s="19"/>
      <c r="F53" s="3"/>
      <c r="G53" s="136" t="s">
        <v>16</v>
      </c>
      <c r="H53" s="137"/>
      <c r="I53" s="137"/>
      <c r="J53" s="137"/>
      <c r="K53" s="6">
        <f>SUM(I6:I49)</f>
        <v>44</v>
      </c>
    </row>
    <row r="54" spans="1:11">
      <c r="A54" s="25" t="s">
        <v>17</v>
      </c>
      <c r="B54" s="138" t="s">
        <v>18</v>
      </c>
      <c r="C54" s="139"/>
      <c r="E54" s="22"/>
      <c r="F54" s="3"/>
      <c r="G54" s="140" t="s">
        <v>19</v>
      </c>
      <c r="H54" s="141"/>
      <c r="I54" s="141"/>
      <c r="J54" s="141"/>
      <c r="K54" s="7">
        <f>SUM(K6:K49)</f>
        <v>2174600</v>
      </c>
    </row>
    <row r="55" spans="1:11" ht="15.75" thickBot="1">
      <c r="A55" s="8" t="s">
        <v>20</v>
      </c>
      <c r="B55" s="142" t="s">
        <v>21</v>
      </c>
      <c r="C55" s="143"/>
      <c r="E55" s="22"/>
      <c r="F55" s="3"/>
      <c r="G55" s="144" t="s">
        <v>22</v>
      </c>
      <c r="H55" s="145"/>
      <c r="I55" s="145"/>
      <c r="J55" s="145"/>
      <c r="K55" s="9">
        <f>K54*0.07</f>
        <v>152222</v>
      </c>
    </row>
  </sheetData>
  <mergeCells count="30">
    <mergeCell ref="B55:C55"/>
    <mergeCell ref="G55:J55"/>
    <mergeCell ref="B34:B40"/>
    <mergeCell ref="B41:B43"/>
    <mergeCell ref="B44:B49"/>
    <mergeCell ref="G53:J53"/>
    <mergeCell ref="B54:C54"/>
    <mergeCell ref="G54:J54"/>
    <mergeCell ref="B6:B9"/>
    <mergeCell ref="B10:B11"/>
    <mergeCell ref="B12:B20"/>
    <mergeCell ref="B21:B31"/>
    <mergeCell ref="B32:B3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O3" sqref="O3"/>
    </sheetView>
  </sheetViews>
  <sheetFormatPr defaultRowHeight="15"/>
  <cols>
    <col min="1" max="1" width="5" customWidth="1"/>
    <col min="2" max="2" width="9.85546875" customWidth="1"/>
    <col min="3" max="3" width="19" customWidth="1"/>
    <col min="4" max="4" width="9.7109375" customWidth="1"/>
    <col min="5" max="5" width="7.28515625" customWidth="1"/>
    <col min="6" max="6" width="18.42578125" customWidth="1"/>
    <col min="7" max="7" width="4.140625" customWidth="1"/>
    <col min="8" max="8" width="4.5703125" customWidth="1"/>
    <col min="9" max="9" width="5" customWidth="1"/>
    <col min="10" max="10" width="9.5703125" style="13" bestFit="1" customWidth="1"/>
    <col min="11" max="11" width="9.5703125" bestFit="1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 ht="15" customHeight="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42346</v>
      </c>
      <c r="K2" s="180"/>
    </row>
    <row r="3" spans="1:11">
      <c r="A3" s="167" t="s">
        <v>2</v>
      </c>
      <c r="B3" s="168"/>
      <c r="C3" s="168"/>
      <c r="D3" s="168"/>
      <c r="E3" s="168"/>
      <c r="F3" s="178" t="s">
        <v>705</v>
      </c>
      <c r="G3" s="178"/>
      <c r="H3" s="178"/>
      <c r="I3" s="178"/>
      <c r="J3" s="178"/>
      <c r="K3" s="183"/>
    </row>
    <row r="4" spans="1:11" ht="23.2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158" t="s">
        <v>165</v>
      </c>
      <c r="C6" s="27" t="s">
        <v>336</v>
      </c>
      <c r="D6" s="28" t="s">
        <v>706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650</v>
      </c>
      <c r="K6" s="12">
        <f t="shared" ref="K6:K21" si="0">J6*I6</f>
        <v>650</v>
      </c>
    </row>
    <row r="7" spans="1:11">
      <c r="A7" s="31" t="s">
        <v>17</v>
      </c>
      <c r="B7" s="158"/>
      <c r="C7" s="27" t="s">
        <v>446</v>
      </c>
      <c r="D7" s="28" t="s">
        <v>33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10000</v>
      </c>
      <c r="K7" s="12">
        <f t="shared" si="0"/>
        <v>10000</v>
      </c>
    </row>
    <row r="8" spans="1:11">
      <c r="A8" s="31" t="s">
        <v>17</v>
      </c>
      <c r="B8" s="158"/>
      <c r="C8" s="27" t="s">
        <v>468</v>
      </c>
      <c r="D8" s="28" t="s">
        <v>707</v>
      </c>
      <c r="E8" s="28" t="s">
        <v>708</v>
      </c>
      <c r="F8" s="28">
        <v>68802554598</v>
      </c>
      <c r="G8" s="28">
        <v>1</v>
      </c>
      <c r="H8" s="28"/>
      <c r="I8" s="28">
        <v>1</v>
      </c>
      <c r="J8" s="30">
        <v>1200</v>
      </c>
      <c r="K8" s="12">
        <f t="shared" si="0"/>
        <v>1200</v>
      </c>
    </row>
    <row r="9" spans="1:11">
      <c r="A9" s="31" t="s">
        <v>17</v>
      </c>
      <c r="B9" s="158"/>
      <c r="C9" s="27" t="s">
        <v>468</v>
      </c>
      <c r="D9" s="28" t="s">
        <v>707</v>
      </c>
      <c r="E9" s="28" t="s">
        <v>709</v>
      </c>
      <c r="F9" s="28" t="s">
        <v>710</v>
      </c>
      <c r="G9" s="28">
        <v>1</v>
      </c>
      <c r="H9" s="28"/>
      <c r="I9" s="28">
        <v>1</v>
      </c>
      <c r="J9" s="30">
        <v>1200</v>
      </c>
      <c r="K9" s="12">
        <f t="shared" si="0"/>
        <v>1200</v>
      </c>
    </row>
    <row r="10" spans="1:11">
      <c r="A10" s="31" t="s">
        <v>17</v>
      </c>
      <c r="B10" s="158"/>
      <c r="C10" s="27" t="s">
        <v>253</v>
      </c>
      <c r="D10" s="28" t="s">
        <v>41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2500</v>
      </c>
      <c r="K10" s="12">
        <f t="shared" si="0"/>
        <v>2500</v>
      </c>
    </row>
    <row r="11" spans="1:11">
      <c r="A11" s="31" t="s">
        <v>17</v>
      </c>
      <c r="B11" s="158" t="s">
        <v>66</v>
      </c>
      <c r="C11" s="27" t="s">
        <v>34</v>
      </c>
      <c r="D11" s="28" t="s">
        <v>33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6500</v>
      </c>
      <c r="K11" s="12">
        <f t="shared" si="0"/>
        <v>6500</v>
      </c>
    </row>
    <row r="12" spans="1:11">
      <c r="A12" s="31" t="s">
        <v>17</v>
      </c>
      <c r="B12" s="158"/>
      <c r="C12" s="27" t="s">
        <v>44</v>
      </c>
      <c r="D12" s="28" t="s">
        <v>45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1200</v>
      </c>
      <c r="K12" s="12">
        <f t="shared" si="0"/>
        <v>1200</v>
      </c>
    </row>
    <row r="13" spans="1:11">
      <c r="A13" s="31" t="s">
        <v>17</v>
      </c>
      <c r="B13" s="158" t="s">
        <v>69</v>
      </c>
      <c r="C13" s="27" t="s">
        <v>75</v>
      </c>
      <c r="D13" s="28" t="s">
        <v>517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6500</v>
      </c>
      <c r="K13" s="12">
        <f t="shared" si="0"/>
        <v>6500</v>
      </c>
    </row>
    <row r="14" spans="1:11">
      <c r="A14" s="31" t="s">
        <v>17</v>
      </c>
      <c r="B14" s="158"/>
      <c r="C14" s="27" t="s">
        <v>32</v>
      </c>
      <c r="D14" s="28" t="s">
        <v>33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65000</v>
      </c>
      <c r="K14" s="12">
        <f t="shared" si="0"/>
        <v>65000</v>
      </c>
    </row>
    <row r="15" spans="1:11">
      <c r="A15" s="31" t="s">
        <v>17</v>
      </c>
      <c r="B15" s="158"/>
      <c r="C15" s="27" t="s">
        <v>661</v>
      </c>
      <c r="D15" s="28" t="s">
        <v>33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45000</v>
      </c>
      <c r="K15" s="12">
        <f t="shared" si="0"/>
        <v>45000</v>
      </c>
    </row>
    <row r="16" spans="1:11">
      <c r="A16" s="31" t="s">
        <v>17</v>
      </c>
      <c r="B16" s="158"/>
      <c r="C16" s="27" t="s">
        <v>34</v>
      </c>
      <c r="D16" s="28" t="s">
        <v>33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6500</v>
      </c>
      <c r="K16" s="12">
        <f t="shared" si="0"/>
        <v>6500</v>
      </c>
    </row>
    <row r="17" spans="1:11">
      <c r="A17" s="31" t="s">
        <v>17</v>
      </c>
      <c r="B17" s="158" t="s">
        <v>711</v>
      </c>
      <c r="C17" s="27" t="s">
        <v>168</v>
      </c>
      <c r="D17" s="28" t="s">
        <v>26</v>
      </c>
      <c r="E17" s="28" t="s">
        <v>353</v>
      </c>
      <c r="F17" s="28">
        <v>20102775361</v>
      </c>
      <c r="G17" s="28">
        <v>1</v>
      </c>
      <c r="H17" s="28"/>
      <c r="I17" s="28">
        <v>1</v>
      </c>
      <c r="J17" s="30">
        <v>250000</v>
      </c>
      <c r="K17" s="12">
        <f t="shared" si="0"/>
        <v>250000</v>
      </c>
    </row>
    <row r="18" spans="1:11">
      <c r="A18" s="31" t="s">
        <v>17</v>
      </c>
      <c r="B18" s="158"/>
      <c r="C18" s="27" t="s">
        <v>168</v>
      </c>
      <c r="D18" s="28" t="s">
        <v>51</v>
      </c>
      <c r="E18" s="28" t="s">
        <v>54</v>
      </c>
      <c r="F18" s="28" t="s">
        <v>712</v>
      </c>
      <c r="G18" s="28"/>
      <c r="H18" s="28">
        <v>1</v>
      </c>
      <c r="I18" s="28">
        <v>1</v>
      </c>
      <c r="J18" s="30">
        <v>250000</v>
      </c>
      <c r="K18" s="12">
        <f t="shared" si="0"/>
        <v>250000</v>
      </c>
    </row>
    <row r="19" spans="1:11">
      <c r="A19" s="31" t="s">
        <v>17</v>
      </c>
      <c r="B19" s="158"/>
      <c r="C19" s="27" t="s">
        <v>44</v>
      </c>
      <c r="D19" s="28" t="s">
        <v>45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1200</v>
      </c>
      <c r="K19" s="12">
        <f t="shared" si="0"/>
        <v>1200</v>
      </c>
    </row>
    <row r="20" spans="1:11">
      <c r="A20" s="31" t="s">
        <v>17</v>
      </c>
      <c r="B20" s="158"/>
      <c r="C20" s="27" t="s">
        <v>50</v>
      </c>
      <c r="D20" s="28" t="s">
        <v>51</v>
      </c>
      <c r="E20" s="28" t="s">
        <v>52</v>
      </c>
      <c r="F20" s="28" t="s">
        <v>713</v>
      </c>
      <c r="G20" s="28">
        <v>1</v>
      </c>
      <c r="H20" s="28"/>
      <c r="I20" s="28">
        <v>1</v>
      </c>
      <c r="J20" s="30">
        <v>250000</v>
      </c>
      <c r="K20" s="12">
        <f t="shared" si="0"/>
        <v>250000</v>
      </c>
    </row>
    <row r="21" spans="1:11" ht="15.75" thickBot="1">
      <c r="A21" s="32" t="s">
        <v>17</v>
      </c>
      <c r="B21" s="196"/>
      <c r="C21" s="34" t="s">
        <v>164</v>
      </c>
      <c r="D21" s="35" t="s">
        <v>65</v>
      </c>
      <c r="E21" s="40" t="s">
        <v>20</v>
      </c>
      <c r="F21" s="40" t="s">
        <v>20</v>
      </c>
      <c r="G21" s="35">
        <v>1</v>
      </c>
      <c r="H21" s="35"/>
      <c r="I21" s="35">
        <v>1</v>
      </c>
      <c r="J21" s="37">
        <v>2500</v>
      </c>
      <c r="K21" s="38">
        <f t="shared" si="0"/>
        <v>2500</v>
      </c>
    </row>
    <row r="23" spans="1:11" ht="16.5" thickBot="1">
      <c r="A23" s="1" t="s">
        <v>15</v>
      </c>
      <c r="B23" s="1"/>
      <c r="E23" s="2"/>
      <c r="F23" s="3"/>
      <c r="G23" s="4"/>
      <c r="H23" s="4"/>
      <c r="I23" s="4"/>
    </row>
    <row r="24" spans="1:11" ht="15.75" thickBot="1">
      <c r="A24" s="5"/>
      <c r="B24" s="5"/>
      <c r="E24" s="19"/>
      <c r="F24" s="3"/>
      <c r="G24" s="136" t="s">
        <v>16</v>
      </c>
      <c r="H24" s="137"/>
      <c r="I24" s="137"/>
      <c r="J24" s="137"/>
      <c r="K24" s="6">
        <f>SUM(I6:I21)</f>
        <v>16</v>
      </c>
    </row>
    <row r="25" spans="1:11">
      <c r="A25" s="25" t="s">
        <v>17</v>
      </c>
      <c r="B25" s="138" t="s">
        <v>18</v>
      </c>
      <c r="C25" s="139"/>
      <c r="E25" s="22"/>
      <c r="F25" s="3"/>
      <c r="G25" s="140" t="s">
        <v>19</v>
      </c>
      <c r="H25" s="141"/>
      <c r="I25" s="141"/>
      <c r="J25" s="141"/>
      <c r="K25" s="7">
        <f>SUM(K6:K21)</f>
        <v>899950</v>
      </c>
    </row>
    <row r="26" spans="1:11" ht="15.75" thickBot="1">
      <c r="A26" s="8" t="s">
        <v>20</v>
      </c>
      <c r="B26" s="142" t="s">
        <v>21</v>
      </c>
      <c r="C26" s="143"/>
      <c r="E26" s="22"/>
      <c r="F26" s="3"/>
      <c r="G26" s="144" t="s">
        <v>22</v>
      </c>
      <c r="H26" s="145"/>
      <c r="I26" s="145"/>
      <c r="J26" s="145"/>
      <c r="K26" s="9">
        <f>K25*0.07</f>
        <v>62996.500000000007</v>
      </c>
    </row>
  </sheetData>
  <mergeCells count="26">
    <mergeCell ref="B25:C25"/>
    <mergeCell ref="G25:J25"/>
    <mergeCell ref="B26:C26"/>
    <mergeCell ref="G26:J26"/>
    <mergeCell ref="B11:B12"/>
    <mergeCell ref="B13:B16"/>
    <mergeCell ref="B17:B21"/>
    <mergeCell ref="B6:B10"/>
    <mergeCell ref="G24:J24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P6" sqref="P6"/>
    </sheetView>
  </sheetViews>
  <sheetFormatPr defaultRowHeight="15"/>
  <cols>
    <col min="1" max="1" width="5" customWidth="1"/>
    <col min="2" max="2" width="9" customWidth="1"/>
    <col min="3" max="3" width="20.5703125" customWidth="1"/>
    <col min="4" max="4" width="7.28515625" customWidth="1"/>
    <col min="5" max="5" width="9.85546875" customWidth="1"/>
    <col min="6" max="6" width="17.5703125" customWidth="1"/>
    <col min="7" max="8" width="4.5703125" customWidth="1"/>
    <col min="9" max="9" width="4" customWidth="1"/>
    <col min="10" max="10" width="9.5703125" style="13" bestFit="1" customWidth="1"/>
    <col min="11" max="11" width="9.28515625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42346</v>
      </c>
      <c r="K2" s="180"/>
    </row>
    <row r="3" spans="1:11">
      <c r="A3" s="167" t="s">
        <v>2</v>
      </c>
      <c r="B3" s="168"/>
      <c r="C3" s="168"/>
      <c r="D3" s="168"/>
      <c r="E3" s="168"/>
      <c r="F3" s="168" t="s">
        <v>714</v>
      </c>
      <c r="G3" s="168"/>
      <c r="H3" s="168"/>
      <c r="I3" s="168"/>
      <c r="J3" s="168"/>
      <c r="K3" s="192"/>
    </row>
    <row r="4" spans="1:11" ht="23.25" customHeight="1">
      <c r="A4" s="163" t="s">
        <v>3</v>
      </c>
      <c r="B4" s="160" t="s">
        <v>4</v>
      </c>
      <c r="C4" s="164" t="s">
        <v>5</v>
      </c>
      <c r="D4" s="190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91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158" t="s">
        <v>165</v>
      </c>
      <c r="C6" s="27" t="s">
        <v>336</v>
      </c>
      <c r="D6" s="44" t="s">
        <v>706</v>
      </c>
      <c r="E6" s="39" t="s">
        <v>20</v>
      </c>
      <c r="F6" s="39" t="s">
        <v>20</v>
      </c>
      <c r="G6" s="44">
        <v>1</v>
      </c>
      <c r="H6" s="44"/>
      <c r="I6" s="44">
        <v>1</v>
      </c>
      <c r="J6" s="30">
        <v>650</v>
      </c>
      <c r="K6" s="12">
        <f t="shared" ref="K6:K22" si="0">J6*I6</f>
        <v>650</v>
      </c>
    </row>
    <row r="7" spans="1:11">
      <c r="A7" s="31" t="s">
        <v>17</v>
      </c>
      <c r="B7" s="158"/>
      <c r="C7" s="27" t="s">
        <v>336</v>
      </c>
      <c r="D7" s="44" t="s">
        <v>407</v>
      </c>
      <c r="E7" s="39" t="s">
        <v>20</v>
      </c>
      <c r="F7" s="39" t="s">
        <v>20</v>
      </c>
      <c r="G7" s="44"/>
      <c r="H7" s="44">
        <v>1</v>
      </c>
      <c r="I7" s="44">
        <v>1</v>
      </c>
      <c r="J7" s="30">
        <v>650</v>
      </c>
      <c r="K7" s="12">
        <f t="shared" si="0"/>
        <v>650</v>
      </c>
    </row>
    <row r="8" spans="1:11">
      <c r="A8" s="31" t="s">
        <v>17</v>
      </c>
      <c r="B8" s="158" t="s">
        <v>126</v>
      </c>
      <c r="C8" s="27" t="s">
        <v>50</v>
      </c>
      <c r="D8" s="44" t="s">
        <v>26</v>
      </c>
      <c r="E8" s="44" t="s">
        <v>379</v>
      </c>
      <c r="F8" s="44">
        <v>15000524</v>
      </c>
      <c r="G8" s="44">
        <v>1</v>
      </c>
      <c r="H8" s="44"/>
      <c r="I8" s="44">
        <v>1</v>
      </c>
      <c r="J8" s="30">
        <v>250000</v>
      </c>
      <c r="K8" s="12">
        <f t="shared" si="0"/>
        <v>250000</v>
      </c>
    </row>
    <row r="9" spans="1:11">
      <c r="A9" s="31" t="s">
        <v>17</v>
      </c>
      <c r="B9" s="158"/>
      <c r="C9" s="27" t="s">
        <v>28</v>
      </c>
      <c r="D9" s="44" t="s">
        <v>51</v>
      </c>
      <c r="E9" s="44" t="s">
        <v>54</v>
      </c>
      <c r="F9" s="44" t="s">
        <v>715</v>
      </c>
      <c r="G9" s="44">
        <v>1</v>
      </c>
      <c r="H9" s="44"/>
      <c r="I9" s="44">
        <v>1</v>
      </c>
      <c r="J9" s="30">
        <v>250000</v>
      </c>
      <c r="K9" s="12">
        <f t="shared" si="0"/>
        <v>250000</v>
      </c>
    </row>
    <row r="10" spans="1:11">
      <c r="A10" s="31" t="s">
        <v>17</v>
      </c>
      <c r="B10" s="158"/>
      <c r="C10" s="27" t="s">
        <v>347</v>
      </c>
      <c r="D10" s="44" t="s">
        <v>254</v>
      </c>
      <c r="E10" s="39" t="s">
        <v>20</v>
      </c>
      <c r="F10" s="39" t="s">
        <v>20</v>
      </c>
      <c r="G10" s="44">
        <v>1</v>
      </c>
      <c r="H10" s="44"/>
      <c r="I10" s="44">
        <v>1</v>
      </c>
      <c r="J10" s="30">
        <v>2500</v>
      </c>
      <c r="K10" s="12">
        <f t="shared" si="0"/>
        <v>2500</v>
      </c>
    </row>
    <row r="11" spans="1:11">
      <c r="A11" s="31" t="s">
        <v>17</v>
      </c>
      <c r="B11" s="158" t="s">
        <v>129</v>
      </c>
      <c r="C11" s="27" t="s">
        <v>164</v>
      </c>
      <c r="D11" s="44" t="s">
        <v>33</v>
      </c>
      <c r="E11" s="39" t="s">
        <v>20</v>
      </c>
      <c r="F11" s="39" t="s">
        <v>20</v>
      </c>
      <c r="G11" s="44"/>
      <c r="H11" s="44">
        <v>1</v>
      </c>
      <c r="I11" s="44">
        <v>1</v>
      </c>
      <c r="J11" s="30">
        <v>2500</v>
      </c>
      <c r="K11" s="12">
        <f t="shared" si="0"/>
        <v>2500</v>
      </c>
    </row>
    <row r="12" spans="1:11">
      <c r="A12" s="31" t="s">
        <v>17</v>
      </c>
      <c r="B12" s="158"/>
      <c r="C12" s="27" t="s">
        <v>956</v>
      </c>
      <c r="D12" s="44" t="s">
        <v>33</v>
      </c>
      <c r="E12" s="39" t="s">
        <v>20</v>
      </c>
      <c r="F12" s="39" t="s">
        <v>20</v>
      </c>
      <c r="G12" s="44"/>
      <c r="H12" s="44">
        <v>1</v>
      </c>
      <c r="I12" s="44">
        <v>1</v>
      </c>
      <c r="J12" s="30">
        <v>6500</v>
      </c>
      <c r="K12" s="12">
        <f t="shared" si="0"/>
        <v>6500</v>
      </c>
    </row>
    <row r="13" spans="1:11">
      <c r="A13" s="31" t="s">
        <v>17</v>
      </c>
      <c r="B13" s="158"/>
      <c r="C13" s="27" t="s">
        <v>32</v>
      </c>
      <c r="D13" s="44" t="s">
        <v>33</v>
      </c>
      <c r="E13" s="39" t="s">
        <v>20</v>
      </c>
      <c r="F13" s="39" t="s">
        <v>20</v>
      </c>
      <c r="G13" s="44">
        <v>1</v>
      </c>
      <c r="H13" s="44"/>
      <c r="I13" s="44">
        <v>1</v>
      </c>
      <c r="J13" s="30">
        <v>65000</v>
      </c>
      <c r="K13" s="12">
        <f t="shared" si="0"/>
        <v>65000</v>
      </c>
    </row>
    <row r="14" spans="1:11">
      <c r="A14" s="31" t="s">
        <v>17</v>
      </c>
      <c r="B14" s="158"/>
      <c r="C14" s="27" t="s">
        <v>32</v>
      </c>
      <c r="D14" s="44" t="s">
        <v>33</v>
      </c>
      <c r="E14" s="39" t="s">
        <v>20</v>
      </c>
      <c r="F14" s="39" t="s">
        <v>20</v>
      </c>
      <c r="G14" s="44">
        <v>1</v>
      </c>
      <c r="H14" s="44"/>
      <c r="I14" s="44">
        <v>1</v>
      </c>
      <c r="J14" s="30">
        <v>65000</v>
      </c>
      <c r="K14" s="12">
        <f t="shared" si="0"/>
        <v>65000</v>
      </c>
    </row>
    <row r="15" spans="1:11">
      <c r="A15" s="31" t="s">
        <v>17</v>
      </c>
      <c r="B15" s="158"/>
      <c r="C15" s="27" t="s">
        <v>500</v>
      </c>
      <c r="D15" s="44" t="s">
        <v>33</v>
      </c>
      <c r="E15" s="39" t="s">
        <v>20</v>
      </c>
      <c r="F15" s="39" t="s">
        <v>20</v>
      </c>
      <c r="G15" s="44"/>
      <c r="H15" s="44">
        <v>1</v>
      </c>
      <c r="I15" s="44">
        <v>1</v>
      </c>
      <c r="J15" s="30">
        <v>6500</v>
      </c>
      <c r="K15" s="12">
        <f t="shared" si="0"/>
        <v>6500</v>
      </c>
    </row>
    <row r="16" spans="1:11">
      <c r="A16" s="31" t="s">
        <v>17</v>
      </c>
      <c r="B16" s="158" t="s">
        <v>66</v>
      </c>
      <c r="C16" s="27" t="s">
        <v>44</v>
      </c>
      <c r="D16" s="44" t="s">
        <v>45</v>
      </c>
      <c r="E16" s="39" t="s">
        <v>20</v>
      </c>
      <c r="F16" s="39" t="s">
        <v>20</v>
      </c>
      <c r="G16" s="44">
        <v>1</v>
      </c>
      <c r="H16" s="44"/>
      <c r="I16" s="44">
        <v>1</v>
      </c>
      <c r="J16" s="30">
        <v>1200</v>
      </c>
      <c r="K16" s="12">
        <f t="shared" si="0"/>
        <v>1200</v>
      </c>
    </row>
    <row r="17" spans="1:11">
      <c r="A17" s="31" t="s">
        <v>17</v>
      </c>
      <c r="B17" s="158"/>
      <c r="C17" s="27" t="s">
        <v>500</v>
      </c>
      <c r="D17" s="44" t="s">
        <v>33</v>
      </c>
      <c r="E17" s="39" t="s">
        <v>20</v>
      </c>
      <c r="F17" s="39" t="s">
        <v>20</v>
      </c>
      <c r="G17" s="44">
        <v>1</v>
      </c>
      <c r="H17" s="44"/>
      <c r="I17" s="44">
        <v>1</v>
      </c>
      <c r="J17" s="30">
        <v>6500</v>
      </c>
      <c r="K17" s="12">
        <f t="shared" si="0"/>
        <v>6500</v>
      </c>
    </row>
    <row r="18" spans="1:11">
      <c r="A18" s="31" t="s">
        <v>17</v>
      </c>
      <c r="B18" s="158"/>
      <c r="C18" s="27" t="s">
        <v>944</v>
      </c>
      <c r="D18" s="44" t="s">
        <v>45</v>
      </c>
      <c r="E18" s="39" t="s">
        <v>20</v>
      </c>
      <c r="F18" s="39" t="s">
        <v>20</v>
      </c>
      <c r="G18" s="44"/>
      <c r="H18" s="44">
        <v>1</v>
      </c>
      <c r="I18" s="44">
        <v>1</v>
      </c>
      <c r="J18" s="30">
        <v>1200</v>
      </c>
      <c r="K18" s="12">
        <f t="shared" si="0"/>
        <v>1200</v>
      </c>
    </row>
    <row r="19" spans="1:11">
      <c r="A19" s="31" t="s">
        <v>17</v>
      </c>
      <c r="B19" s="158" t="s">
        <v>43</v>
      </c>
      <c r="C19" s="27" t="s">
        <v>47</v>
      </c>
      <c r="D19" s="44" t="s">
        <v>716</v>
      </c>
      <c r="E19" s="39" t="s">
        <v>20</v>
      </c>
      <c r="F19" s="44" t="s">
        <v>717</v>
      </c>
      <c r="G19" s="44">
        <v>1</v>
      </c>
      <c r="H19" s="44"/>
      <c r="I19" s="44">
        <v>1</v>
      </c>
      <c r="J19" s="30">
        <v>30000</v>
      </c>
      <c r="K19" s="12">
        <f t="shared" si="0"/>
        <v>30000</v>
      </c>
    </row>
    <row r="20" spans="1:11">
      <c r="A20" s="31" t="s">
        <v>17</v>
      </c>
      <c r="B20" s="158"/>
      <c r="C20" s="27" t="s">
        <v>47</v>
      </c>
      <c r="D20" s="44" t="s">
        <v>33</v>
      </c>
      <c r="E20" s="39" t="s">
        <v>20</v>
      </c>
      <c r="F20" s="39" t="s">
        <v>20</v>
      </c>
      <c r="G20" s="44">
        <v>1</v>
      </c>
      <c r="H20" s="44"/>
      <c r="I20" s="44">
        <v>1</v>
      </c>
      <c r="J20" s="30">
        <v>30000</v>
      </c>
      <c r="K20" s="12">
        <f t="shared" si="0"/>
        <v>30000</v>
      </c>
    </row>
    <row r="21" spans="1:11">
      <c r="A21" s="31" t="s">
        <v>17</v>
      </c>
      <c r="B21" s="158"/>
      <c r="C21" s="27" t="s">
        <v>228</v>
      </c>
      <c r="D21" s="44" t="s">
        <v>684</v>
      </c>
      <c r="E21" s="39" t="s">
        <v>20</v>
      </c>
      <c r="F21" s="39" t="s">
        <v>20</v>
      </c>
      <c r="G21" s="44">
        <v>1</v>
      </c>
      <c r="H21" s="44"/>
      <c r="I21" s="44">
        <v>1</v>
      </c>
      <c r="J21" s="30">
        <v>375000</v>
      </c>
      <c r="K21" s="12">
        <f t="shared" si="0"/>
        <v>375000</v>
      </c>
    </row>
    <row r="22" spans="1:11" ht="15.75" thickBot="1">
      <c r="A22" s="32" t="s">
        <v>17</v>
      </c>
      <c r="B22" s="196"/>
      <c r="C22" s="34" t="s">
        <v>718</v>
      </c>
      <c r="D22" s="45" t="s">
        <v>719</v>
      </c>
      <c r="E22" s="45" t="s">
        <v>720</v>
      </c>
      <c r="F22" s="45" t="s">
        <v>721</v>
      </c>
      <c r="G22" s="45">
        <v>1</v>
      </c>
      <c r="H22" s="45"/>
      <c r="I22" s="45">
        <v>1</v>
      </c>
      <c r="J22" s="37">
        <v>200000</v>
      </c>
      <c r="K22" s="38">
        <f t="shared" si="0"/>
        <v>200000</v>
      </c>
    </row>
    <row r="24" spans="1:11" ht="16.5" thickBot="1">
      <c r="A24" s="1" t="s">
        <v>15</v>
      </c>
      <c r="B24" s="1"/>
      <c r="E24" s="2"/>
      <c r="F24" s="3"/>
      <c r="G24" s="4"/>
      <c r="H24" s="4"/>
      <c r="I24" s="4"/>
    </row>
    <row r="25" spans="1:11" ht="15.75" thickBot="1">
      <c r="A25" s="5"/>
      <c r="B25" s="5"/>
      <c r="E25" s="19"/>
      <c r="F25" s="3"/>
      <c r="G25" s="136" t="s">
        <v>16</v>
      </c>
      <c r="H25" s="137"/>
      <c r="I25" s="137"/>
      <c r="J25" s="137"/>
      <c r="K25" s="6">
        <f>SUM(I6:I22)</f>
        <v>17</v>
      </c>
    </row>
    <row r="26" spans="1:11">
      <c r="A26" s="25" t="s">
        <v>17</v>
      </c>
      <c r="B26" s="138" t="s">
        <v>18</v>
      </c>
      <c r="C26" s="139"/>
      <c r="E26" s="22"/>
      <c r="F26" s="3"/>
      <c r="G26" s="140" t="s">
        <v>19</v>
      </c>
      <c r="H26" s="141"/>
      <c r="I26" s="141"/>
      <c r="J26" s="141"/>
      <c r="K26" s="7">
        <f>SUM(K6:K22)</f>
        <v>1293200</v>
      </c>
    </row>
    <row r="27" spans="1:11" ht="15.75" thickBot="1">
      <c r="A27" s="8" t="s">
        <v>20</v>
      </c>
      <c r="B27" s="142" t="s">
        <v>21</v>
      </c>
      <c r="C27" s="143"/>
      <c r="E27" s="22"/>
      <c r="F27" s="3"/>
      <c r="G27" s="144" t="s">
        <v>22</v>
      </c>
      <c r="H27" s="145"/>
      <c r="I27" s="145"/>
      <c r="J27" s="145"/>
      <c r="K27" s="9">
        <f>K26*0.07</f>
        <v>90524.000000000015</v>
      </c>
    </row>
  </sheetData>
  <mergeCells count="27">
    <mergeCell ref="G25:J25"/>
    <mergeCell ref="B26:C26"/>
    <mergeCell ref="G26:J26"/>
    <mergeCell ref="B27:C27"/>
    <mergeCell ref="G27:J27"/>
    <mergeCell ref="B6:B7"/>
    <mergeCell ref="B8:B10"/>
    <mergeCell ref="B11:B15"/>
    <mergeCell ref="B16:B18"/>
    <mergeCell ref="B19:B2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N21" sqref="N21"/>
    </sheetView>
  </sheetViews>
  <sheetFormatPr defaultRowHeight="15"/>
  <cols>
    <col min="1" max="1" width="5" customWidth="1"/>
    <col min="2" max="2" width="5.7109375" customWidth="1"/>
    <col min="3" max="3" width="16.28515625" customWidth="1"/>
    <col min="4" max="4" width="10.5703125" bestFit="1" customWidth="1"/>
    <col min="6" max="6" width="19" bestFit="1" customWidth="1"/>
    <col min="7" max="7" width="4.5703125" customWidth="1"/>
    <col min="8" max="8" width="4" customWidth="1"/>
    <col min="9" max="9" width="4.7109375" customWidth="1"/>
    <col min="10" max="10" width="9.5703125" style="13" bestFit="1" customWidth="1"/>
    <col min="11" max="11" width="9.5703125" bestFit="1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42346</v>
      </c>
      <c r="K2" s="180"/>
    </row>
    <row r="3" spans="1:11">
      <c r="A3" s="167" t="s">
        <v>2</v>
      </c>
      <c r="B3" s="168"/>
      <c r="C3" s="168"/>
      <c r="D3" s="168"/>
      <c r="E3" s="168"/>
      <c r="F3" s="181" t="s">
        <v>722</v>
      </c>
      <c r="G3" s="181"/>
      <c r="H3" s="181"/>
      <c r="I3" s="181"/>
      <c r="J3" s="181"/>
      <c r="K3" s="182"/>
    </row>
    <row r="4" spans="1:11" ht="23.2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26" t="s">
        <v>17</v>
      </c>
      <c r="C6" s="27" t="s">
        <v>417</v>
      </c>
      <c r="D6" s="28" t="s">
        <v>51</v>
      </c>
      <c r="E6" s="28" t="s">
        <v>52</v>
      </c>
      <c r="F6" s="28" t="s">
        <v>723</v>
      </c>
      <c r="G6" s="28">
        <v>1</v>
      </c>
      <c r="H6" s="28"/>
      <c r="I6" s="28">
        <v>1</v>
      </c>
      <c r="J6" s="30">
        <v>250000</v>
      </c>
      <c r="K6" s="12">
        <f t="shared" ref="K6:K12" si="0">J6*I6</f>
        <v>250000</v>
      </c>
    </row>
    <row r="7" spans="1:11">
      <c r="A7" s="31" t="s">
        <v>17</v>
      </c>
      <c r="B7" s="26" t="s">
        <v>17</v>
      </c>
      <c r="C7" s="27" t="s">
        <v>28</v>
      </c>
      <c r="D7" s="28" t="s">
        <v>51</v>
      </c>
      <c r="E7" s="28" t="s">
        <v>169</v>
      </c>
      <c r="F7" s="28" t="s">
        <v>724</v>
      </c>
      <c r="G7" s="28">
        <v>1</v>
      </c>
      <c r="H7" s="28"/>
      <c r="I7" s="28">
        <v>1</v>
      </c>
      <c r="J7" s="30">
        <v>250000</v>
      </c>
      <c r="K7" s="12">
        <f t="shared" si="0"/>
        <v>250000</v>
      </c>
    </row>
    <row r="8" spans="1:11">
      <c r="A8" s="31" t="s">
        <v>17</v>
      </c>
      <c r="B8" s="26" t="s">
        <v>17</v>
      </c>
      <c r="C8" s="27" t="s">
        <v>164</v>
      </c>
      <c r="D8" s="28" t="s">
        <v>65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2500</v>
      </c>
      <c r="K8" s="12">
        <f t="shared" si="0"/>
        <v>2500</v>
      </c>
    </row>
    <row r="9" spans="1:11">
      <c r="A9" s="31" t="s">
        <v>17</v>
      </c>
      <c r="B9" s="26" t="s">
        <v>17</v>
      </c>
      <c r="C9" s="27" t="s">
        <v>34</v>
      </c>
      <c r="D9" s="28" t="s">
        <v>33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6500</v>
      </c>
      <c r="K9" s="12">
        <f t="shared" si="0"/>
        <v>6500</v>
      </c>
    </row>
    <row r="10" spans="1:11">
      <c r="A10" s="31" t="s">
        <v>17</v>
      </c>
      <c r="B10" s="26" t="s">
        <v>17</v>
      </c>
      <c r="C10" s="27" t="s">
        <v>44</v>
      </c>
      <c r="D10" s="28" t="s">
        <v>45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1200</v>
      </c>
      <c r="K10" s="12">
        <f t="shared" si="0"/>
        <v>1200</v>
      </c>
    </row>
    <row r="11" spans="1:11">
      <c r="A11" s="31" t="s">
        <v>17</v>
      </c>
      <c r="B11" s="26" t="s">
        <v>17</v>
      </c>
      <c r="C11" s="27" t="s">
        <v>336</v>
      </c>
      <c r="D11" s="28" t="s">
        <v>64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650</v>
      </c>
      <c r="K11" s="12">
        <f t="shared" si="0"/>
        <v>650</v>
      </c>
    </row>
    <row r="12" spans="1:11" ht="15.75" thickBot="1">
      <c r="A12" s="32" t="s">
        <v>17</v>
      </c>
      <c r="B12" s="33" t="s">
        <v>17</v>
      </c>
      <c r="C12" s="34" t="s">
        <v>336</v>
      </c>
      <c r="D12" s="35" t="s">
        <v>413</v>
      </c>
      <c r="E12" s="40" t="s">
        <v>20</v>
      </c>
      <c r="F12" s="35">
        <v>59310</v>
      </c>
      <c r="G12" s="35">
        <v>1</v>
      </c>
      <c r="H12" s="35"/>
      <c r="I12" s="35">
        <v>1</v>
      </c>
      <c r="J12" s="37">
        <v>650</v>
      </c>
      <c r="K12" s="38">
        <f t="shared" si="0"/>
        <v>650</v>
      </c>
    </row>
    <row r="14" spans="1:11" ht="16.5" thickBot="1">
      <c r="A14" s="1" t="s">
        <v>15</v>
      </c>
      <c r="B14" s="1"/>
      <c r="E14" s="2"/>
      <c r="F14" s="3"/>
      <c r="G14" s="4"/>
      <c r="H14" s="4"/>
      <c r="I14" s="4"/>
    </row>
    <row r="15" spans="1:11" ht="15.75" thickBot="1">
      <c r="A15" s="5"/>
      <c r="B15" s="5"/>
      <c r="E15" s="19"/>
      <c r="F15" s="3"/>
      <c r="G15" s="136" t="s">
        <v>16</v>
      </c>
      <c r="H15" s="137"/>
      <c r="I15" s="137"/>
      <c r="J15" s="137"/>
      <c r="K15" s="6">
        <f>SUM(I6:I12)</f>
        <v>7</v>
      </c>
    </row>
    <row r="16" spans="1:11">
      <c r="A16" s="25" t="s">
        <v>17</v>
      </c>
      <c r="B16" s="138" t="s">
        <v>18</v>
      </c>
      <c r="C16" s="139"/>
      <c r="E16" s="22"/>
      <c r="F16" s="3"/>
      <c r="G16" s="140" t="s">
        <v>19</v>
      </c>
      <c r="H16" s="141"/>
      <c r="I16" s="141"/>
      <c r="J16" s="141"/>
      <c r="K16" s="7">
        <f>SUM(K6:K12)</f>
        <v>511500</v>
      </c>
    </row>
    <row r="17" spans="1:11" ht="15.75" thickBot="1">
      <c r="A17" s="8" t="s">
        <v>20</v>
      </c>
      <c r="B17" s="142" t="s">
        <v>21</v>
      </c>
      <c r="C17" s="143"/>
      <c r="E17" s="22"/>
      <c r="F17" s="3"/>
      <c r="G17" s="144" t="s">
        <v>22</v>
      </c>
      <c r="H17" s="145"/>
      <c r="I17" s="145"/>
      <c r="J17" s="145"/>
      <c r="K17" s="9">
        <f>K16*0.07</f>
        <v>35805</v>
      </c>
    </row>
  </sheetData>
  <mergeCells count="22">
    <mergeCell ref="G15:J15"/>
    <mergeCell ref="B16:C16"/>
    <mergeCell ref="G16:J16"/>
    <mergeCell ref="B17:C17"/>
    <mergeCell ref="G17:J17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N1" sqref="N1"/>
    </sheetView>
  </sheetViews>
  <sheetFormatPr defaultRowHeight="15"/>
  <cols>
    <col min="1" max="1" width="4.85546875" customWidth="1"/>
    <col min="2" max="2" width="10" customWidth="1"/>
    <col min="3" max="3" width="21" customWidth="1"/>
    <col min="4" max="4" width="10.5703125" bestFit="1" customWidth="1"/>
    <col min="5" max="5" width="8.28515625" bestFit="1" customWidth="1"/>
    <col min="6" max="6" width="18.7109375" bestFit="1" customWidth="1"/>
    <col min="7" max="7" width="4.5703125" customWidth="1"/>
    <col min="8" max="8" width="4" customWidth="1"/>
    <col min="9" max="9" width="3.5703125" customWidth="1"/>
    <col min="10" max="10" width="9.5703125" style="13" bestFit="1" customWidth="1"/>
    <col min="11" max="11" width="9.5703125" bestFit="1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42346</v>
      </c>
      <c r="K2" s="180"/>
    </row>
    <row r="3" spans="1:11">
      <c r="A3" s="167" t="s">
        <v>2</v>
      </c>
      <c r="B3" s="168"/>
      <c r="C3" s="168"/>
      <c r="D3" s="168"/>
      <c r="E3" s="168"/>
      <c r="F3" s="181" t="s">
        <v>725</v>
      </c>
      <c r="G3" s="181"/>
      <c r="H3" s="181"/>
      <c r="I3" s="181"/>
      <c r="J3" s="181"/>
      <c r="K3" s="182"/>
    </row>
    <row r="4" spans="1:11" ht="23.2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158" t="s">
        <v>126</v>
      </c>
      <c r="C6" s="27" t="s">
        <v>28</v>
      </c>
      <c r="D6" s="28" t="s">
        <v>51</v>
      </c>
      <c r="E6" s="28" t="s">
        <v>169</v>
      </c>
      <c r="F6" s="28" t="s">
        <v>726</v>
      </c>
      <c r="G6" s="28">
        <v>1</v>
      </c>
      <c r="H6" s="28"/>
      <c r="I6" s="28">
        <v>1</v>
      </c>
      <c r="J6" s="30">
        <v>250000</v>
      </c>
      <c r="K6" s="12">
        <f t="shared" ref="K6:K29" si="0">J6*I6</f>
        <v>250000</v>
      </c>
    </row>
    <row r="7" spans="1:11">
      <c r="A7" s="31" t="s">
        <v>17</v>
      </c>
      <c r="B7" s="158"/>
      <c r="C7" s="27" t="s">
        <v>50</v>
      </c>
      <c r="D7" s="28" t="s">
        <v>26</v>
      </c>
      <c r="E7" s="28" t="s">
        <v>27</v>
      </c>
      <c r="F7" s="28">
        <v>20013900971</v>
      </c>
      <c r="G7" s="28">
        <v>1</v>
      </c>
      <c r="H7" s="28"/>
      <c r="I7" s="28">
        <v>1</v>
      </c>
      <c r="J7" s="30">
        <v>250000</v>
      </c>
      <c r="K7" s="12">
        <f t="shared" si="0"/>
        <v>250000</v>
      </c>
    </row>
    <row r="8" spans="1:11">
      <c r="A8" s="31" t="s">
        <v>17</v>
      </c>
      <c r="B8" s="158"/>
      <c r="C8" s="27" t="s">
        <v>44</v>
      </c>
      <c r="D8" s="28" t="s">
        <v>67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1200</v>
      </c>
      <c r="K8" s="12">
        <f t="shared" si="0"/>
        <v>1200</v>
      </c>
    </row>
    <row r="9" spans="1:11">
      <c r="A9" s="31" t="s">
        <v>17</v>
      </c>
      <c r="B9" s="158"/>
      <c r="C9" s="27" t="s">
        <v>164</v>
      </c>
      <c r="D9" s="28" t="s">
        <v>65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2500</v>
      </c>
      <c r="K9" s="12">
        <f t="shared" si="0"/>
        <v>2500</v>
      </c>
    </row>
    <row r="10" spans="1:11">
      <c r="A10" s="31" t="s">
        <v>17</v>
      </c>
      <c r="B10" s="158" t="s">
        <v>43</v>
      </c>
      <c r="C10" s="27" t="s">
        <v>47</v>
      </c>
      <c r="D10" s="28" t="s">
        <v>679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30000</v>
      </c>
      <c r="K10" s="12">
        <f t="shared" si="0"/>
        <v>30000</v>
      </c>
    </row>
    <row r="11" spans="1:11">
      <c r="A11" s="31" t="s">
        <v>17</v>
      </c>
      <c r="B11" s="158"/>
      <c r="C11" s="27" t="s">
        <v>655</v>
      </c>
      <c r="D11" s="28" t="s">
        <v>33</v>
      </c>
      <c r="E11" s="39" t="s">
        <v>20</v>
      </c>
      <c r="F11" s="39" t="s">
        <v>20</v>
      </c>
      <c r="G11" s="28"/>
      <c r="H11" s="28">
        <v>1</v>
      </c>
      <c r="I11" s="28">
        <v>1</v>
      </c>
      <c r="J11" s="30">
        <v>18500</v>
      </c>
      <c r="K11" s="12">
        <f t="shared" si="0"/>
        <v>18500</v>
      </c>
    </row>
    <row r="12" spans="1:11">
      <c r="A12" s="31" t="s">
        <v>17</v>
      </c>
      <c r="B12" s="158"/>
      <c r="C12" s="27" t="s">
        <v>44</v>
      </c>
      <c r="D12" s="28" t="s">
        <v>45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1200</v>
      </c>
      <c r="K12" s="12">
        <f t="shared" si="0"/>
        <v>1200</v>
      </c>
    </row>
    <row r="13" spans="1:11">
      <c r="A13" s="31" t="s">
        <v>17</v>
      </c>
      <c r="B13" s="158"/>
      <c r="C13" s="27" t="s">
        <v>680</v>
      </c>
      <c r="D13" s="28" t="s">
        <v>33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4500</v>
      </c>
      <c r="K13" s="12">
        <f t="shared" si="0"/>
        <v>4500</v>
      </c>
    </row>
    <row r="14" spans="1:11">
      <c r="A14" s="31" t="s">
        <v>17</v>
      </c>
      <c r="B14" s="158"/>
      <c r="C14" s="27" t="s">
        <v>518</v>
      </c>
      <c r="D14" s="28" t="s">
        <v>33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6500</v>
      </c>
      <c r="K14" s="12">
        <f t="shared" si="0"/>
        <v>6500</v>
      </c>
    </row>
    <row r="15" spans="1:11">
      <c r="A15" s="31" t="s">
        <v>17</v>
      </c>
      <c r="B15" s="158"/>
      <c r="C15" s="27" t="s">
        <v>419</v>
      </c>
      <c r="D15" s="28" t="s">
        <v>727</v>
      </c>
      <c r="E15" s="28" t="s">
        <v>728</v>
      </c>
      <c r="F15" s="39" t="s">
        <v>20</v>
      </c>
      <c r="G15" s="28">
        <v>1</v>
      </c>
      <c r="H15" s="28"/>
      <c r="I15" s="28">
        <v>1</v>
      </c>
      <c r="J15" s="30">
        <v>1400</v>
      </c>
      <c r="K15" s="12">
        <f t="shared" si="0"/>
        <v>1400</v>
      </c>
    </row>
    <row r="16" spans="1:11">
      <c r="A16" s="31" t="s">
        <v>17</v>
      </c>
      <c r="B16" s="158" t="s">
        <v>69</v>
      </c>
      <c r="C16" s="27" t="s">
        <v>729</v>
      </c>
      <c r="D16" s="28" t="s">
        <v>33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65000</v>
      </c>
      <c r="K16" s="12">
        <f t="shared" si="0"/>
        <v>65000</v>
      </c>
    </row>
    <row r="17" spans="1:11">
      <c r="A17" s="31" t="s">
        <v>17</v>
      </c>
      <c r="B17" s="158"/>
      <c r="C17" s="27" t="s">
        <v>70</v>
      </c>
      <c r="D17" s="28" t="s">
        <v>33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14000</v>
      </c>
      <c r="K17" s="12">
        <f t="shared" si="0"/>
        <v>14000</v>
      </c>
    </row>
    <row r="18" spans="1:11">
      <c r="A18" s="31" t="s">
        <v>17</v>
      </c>
      <c r="B18" s="158"/>
      <c r="C18" s="27" t="s">
        <v>253</v>
      </c>
      <c r="D18" s="28" t="s">
        <v>730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2500</v>
      </c>
      <c r="K18" s="12">
        <f t="shared" si="0"/>
        <v>2500</v>
      </c>
    </row>
    <row r="19" spans="1:11">
      <c r="A19" s="31" t="s">
        <v>17</v>
      </c>
      <c r="B19" s="158"/>
      <c r="C19" s="27" t="s">
        <v>75</v>
      </c>
      <c r="D19" s="28" t="s">
        <v>76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6500</v>
      </c>
      <c r="K19" s="12">
        <f t="shared" si="0"/>
        <v>6500</v>
      </c>
    </row>
    <row r="20" spans="1:11">
      <c r="A20" s="31" t="s">
        <v>17</v>
      </c>
      <c r="B20" s="158"/>
      <c r="C20" s="27" t="s">
        <v>34</v>
      </c>
      <c r="D20" s="28" t="s">
        <v>33</v>
      </c>
      <c r="E20" s="39" t="s">
        <v>20</v>
      </c>
      <c r="F20" s="39" t="s">
        <v>20</v>
      </c>
      <c r="G20" s="28"/>
      <c r="H20" s="28">
        <v>1</v>
      </c>
      <c r="I20" s="28">
        <v>1</v>
      </c>
      <c r="J20" s="30">
        <v>6500</v>
      </c>
      <c r="K20" s="12">
        <f t="shared" si="0"/>
        <v>6500</v>
      </c>
    </row>
    <row r="21" spans="1:11">
      <c r="A21" s="31" t="s">
        <v>17</v>
      </c>
      <c r="B21" s="158" t="s">
        <v>499</v>
      </c>
      <c r="C21" s="27" t="s">
        <v>44</v>
      </c>
      <c r="D21" s="28" t="s">
        <v>45</v>
      </c>
      <c r="E21" s="39" t="s">
        <v>20</v>
      </c>
      <c r="F21" s="39" t="s">
        <v>20</v>
      </c>
      <c r="G21" s="28">
        <v>1</v>
      </c>
      <c r="H21" s="28"/>
      <c r="I21" s="28">
        <v>1</v>
      </c>
      <c r="J21" s="30">
        <v>1200</v>
      </c>
      <c r="K21" s="12">
        <f t="shared" si="0"/>
        <v>1200</v>
      </c>
    </row>
    <row r="22" spans="1:11">
      <c r="A22" s="31" t="s">
        <v>17</v>
      </c>
      <c r="B22" s="158"/>
      <c r="C22" s="27" t="s">
        <v>44</v>
      </c>
      <c r="D22" s="28" t="s">
        <v>67</v>
      </c>
      <c r="E22" s="39" t="s">
        <v>20</v>
      </c>
      <c r="F22" s="39" t="s">
        <v>20</v>
      </c>
      <c r="G22" s="28">
        <v>1</v>
      </c>
      <c r="H22" s="28"/>
      <c r="I22" s="28">
        <v>1</v>
      </c>
      <c r="J22" s="30">
        <v>1200</v>
      </c>
      <c r="K22" s="12">
        <f t="shared" si="0"/>
        <v>1200</v>
      </c>
    </row>
    <row r="23" spans="1:11">
      <c r="A23" s="31" t="s">
        <v>17</v>
      </c>
      <c r="B23" s="158"/>
      <c r="C23" s="27" t="s">
        <v>34</v>
      </c>
      <c r="D23" s="28" t="s">
        <v>33</v>
      </c>
      <c r="E23" s="39" t="s">
        <v>20</v>
      </c>
      <c r="F23" s="39" t="s">
        <v>20</v>
      </c>
      <c r="G23" s="28"/>
      <c r="H23" s="28"/>
      <c r="I23" s="28">
        <v>1</v>
      </c>
      <c r="J23" s="30">
        <v>6500</v>
      </c>
      <c r="K23" s="12">
        <f t="shared" si="0"/>
        <v>6500</v>
      </c>
    </row>
    <row r="24" spans="1:11">
      <c r="A24" s="31" t="s">
        <v>17</v>
      </c>
      <c r="B24" s="158"/>
      <c r="C24" s="27" t="s">
        <v>253</v>
      </c>
      <c r="D24" s="28" t="s">
        <v>33</v>
      </c>
      <c r="E24" s="39" t="s">
        <v>20</v>
      </c>
      <c r="F24" s="39" t="s">
        <v>20</v>
      </c>
      <c r="G24" s="28"/>
      <c r="H24" s="28">
        <v>1</v>
      </c>
      <c r="I24" s="28">
        <v>1</v>
      </c>
      <c r="J24" s="30">
        <v>2500</v>
      </c>
      <c r="K24" s="12">
        <f t="shared" si="0"/>
        <v>2500</v>
      </c>
    </row>
    <row r="25" spans="1:11">
      <c r="A25" s="31" t="s">
        <v>17</v>
      </c>
      <c r="B25" s="158"/>
      <c r="C25" s="27" t="s">
        <v>83</v>
      </c>
      <c r="D25" s="28" t="s">
        <v>652</v>
      </c>
      <c r="E25" s="39" t="s">
        <v>20</v>
      </c>
      <c r="F25" s="28">
        <v>1101694</v>
      </c>
      <c r="G25" s="28">
        <v>1</v>
      </c>
      <c r="H25" s="28"/>
      <c r="I25" s="28">
        <v>1</v>
      </c>
      <c r="J25" s="30">
        <v>6500</v>
      </c>
      <c r="K25" s="12">
        <f t="shared" si="0"/>
        <v>6500</v>
      </c>
    </row>
    <row r="26" spans="1:11">
      <c r="A26" s="31" t="s">
        <v>17</v>
      </c>
      <c r="B26" s="158" t="s">
        <v>165</v>
      </c>
      <c r="C26" s="27" t="s">
        <v>336</v>
      </c>
      <c r="D26" s="28" t="s">
        <v>64</v>
      </c>
      <c r="E26" s="39" t="s">
        <v>20</v>
      </c>
      <c r="F26" s="28">
        <v>288072</v>
      </c>
      <c r="G26" s="28">
        <v>1</v>
      </c>
      <c r="H26" s="28"/>
      <c r="I26" s="28">
        <v>1</v>
      </c>
      <c r="J26" s="30">
        <v>650</v>
      </c>
      <c r="K26" s="12">
        <f t="shared" si="0"/>
        <v>650</v>
      </c>
    </row>
    <row r="27" spans="1:11">
      <c r="A27" s="31" t="s">
        <v>17</v>
      </c>
      <c r="B27" s="158"/>
      <c r="C27" s="27" t="s">
        <v>164</v>
      </c>
      <c r="D27" s="28" t="s">
        <v>65</v>
      </c>
      <c r="E27" s="39" t="s">
        <v>20</v>
      </c>
      <c r="F27" s="39" t="s">
        <v>20</v>
      </c>
      <c r="G27" s="28">
        <v>1</v>
      </c>
      <c r="H27" s="28"/>
      <c r="I27" s="28">
        <v>1</v>
      </c>
      <c r="J27" s="30">
        <v>2500</v>
      </c>
      <c r="K27" s="12">
        <f t="shared" si="0"/>
        <v>2500</v>
      </c>
    </row>
    <row r="28" spans="1:11">
      <c r="A28" s="31" t="s">
        <v>17</v>
      </c>
      <c r="B28" s="158"/>
      <c r="C28" s="27" t="s">
        <v>60</v>
      </c>
      <c r="D28" s="28" t="s">
        <v>33</v>
      </c>
      <c r="E28" s="39" t="s">
        <v>20</v>
      </c>
      <c r="F28" s="39" t="s">
        <v>20</v>
      </c>
      <c r="G28" s="28">
        <v>1</v>
      </c>
      <c r="H28" s="28"/>
      <c r="I28" s="28">
        <v>1</v>
      </c>
      <c r="J28" s="30">
        <v>10000</v>
      </c>
      <c r="K28" s="12">
        <f t="shared" si="0"/>
        <v>10000</v>
      </c>
    </row>
    <row r="29" spans="1:11" ht="15.75" thickBot="1">
      <c r="A29" s="32" t="s">
        <v>17</v>
      </c>
      <c r="B29" s="196"/>
      <c r="C29" s="34" t="s">
        <v>446</v>
      </c>
      <c r="D29" s="35" t="s">
        <v>33</v>
      </c>
      <c r="E29" s="40" t="s">
        <v>20</v>
      </c>
      <c r="F29" s="40" t="s">
        <v>20</v>
      </c>
      <c r="G29" s="35">
        <v>1</v>
      </c>
      <c r="H29" s="35"/>
      <c r="I29" s="35">
        <v>1</v>
      </c>
      <c r="J29" s="37">
        <v>10000</v>
      </c>
      <c r="K29" s="38">
        <f t="shared" si="0"/>
        <v>10000</v>
      </c>
    </row>
    <row r="31" spans="1:11" ht="16.5" thickBot="1">
      <c r="A31" s="1" t="s">
        <v>15</v>
      </c>
      <c r="B31" s="1"/>
      <c r="E31" s="2"/>
      <c r="F31" s="3"/>
      <c r="G31" s="4"/>
      <c r="H31" s="4"/>
      <c r="I31" s="4"/>
    </row>
    <row r="32" spans="1:11" ht="15.75" thickBot="1">
      <c r="A32" s="5"/>
      <c r="B32" s="5"/>
      <c r="E32" s="19"/>
      <c r="F32" s="3"/>
      <c r="G32" s="136" t="s">
        <v>16</v>
      </c>
      <c r="H32" s="137"/>
      <c r="I32" s="137"/>
      <c r="J32" s="137"/>
      <c r="K32" s="6">
        <f>SUM(I6:I29)</f>
        <v>24</v>
      </c>
    </row>
    <row r="33" spans="1:11">
      <c r="A33" s="25" t="s">
        <v>17</v>
      </c>
      <c r="B33" s="138" t="s">
        <v>18</v>
      </c>
      <c r="C33" s="139"/>
      <c r="E33" s="22"/>
      <c r="F33" s="3"/>
      <c r="G33" s="140" t="s">
        <v>19</v>
      </c>
      <c r="H33" s="141"/>
      <c r="I33" s="141"/>
      <c r="J33" s="141"/>
      <c r="K33" s="7">
        <f>SUM(K6:K29)</f>
        <v>701350</v>
      </c>
    </row>
    <row r="34" spans="1:11" ht="15.75" thickBot="1">
      <c r="A34" s="8" t="s">
        <v>20</v>
      </c>
      <c r="B34" s="142" t="s">
        <v>21</v>
      </c>
      <c r="C34" s="143"/>
      <c r="E34" s="22"/>
      <c r="F34" s="3"/>
      <c r="G34" s="144" t="s">
        <v>22</v>
      </c>
      <c r="H34" s="145"/>
      <c r="I34" s="145"/>
      <c r="J34" s="145"/>
      <c r="K34" s="9">
        <f>K33*0.07</f>
        <v>49094.500000000007</v>
      </c>
    </row>
  </sheetData>
  <mergeCells count="27">
    <mergeCell ref="G32:J32"/>
    <mergeCell ref="B33:C33"/>
    <mergeCell ref="G33:J33"/>
    <mergeCell ref="B34:C34"/>
    <mergeCell ref="G34:J34"/>
    <mergeCell ref="B6:B9"/>
    <mergeCell ref="B10:B15"/>
    <mergeCell ref="B16:B20"/>
    <mergeCell ref="B21:B25"/>
    <mergeCell ref="B26:B29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2" right="0.2" top="0.25" bottom="0.25" header="0.3" footer="0.3"/>
  <pageSetup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P11" sqref="P11"/>
    </sheetView>
  </sheetViews>
  <sheetFormatPr defaultRowHeight="15"/>
  <cols>
    <col min="1" max="1" width="4.7109375" customWidth="1"/>
    <col min="2" max="2" width="8.5703125" customWidth="1"/>
    <col min="3" max="3" width="20" bestFit="1" customWidth="1"/>
    <col min="4" max="4" width="10.5703125" bestFit="1" customWidth="1"/>
    <col min="5" max="5" width="10.7109375" bestFit="1" customWidth="1"/>
    <col min="6" max="6" width="10.42578125" bestFit="1" customWidth="1"/>
    <col min="7" max="7" width="4.5703125" customWidth="1"/>
    <col min="8" max="8" width="4.28515625" customWidth="1"/>
    <col min="9" max="9" width="4.5703125" customWidth="1"/>
    <col min="10" max="10" width="9.5703125" style="13" bestFit="1" customWidth="1"/>
    <col min="11" max="11" width="9.5703125" bestFit="1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42346</v>
      </c>
      <c r="K2" s="180"/>
    </row>
    <row r="3" spans="1:11">
      <c r="A3" s="167" t="s">
        <v>2</v>
      </c>
      <c r="B3" s="168"/>
      <c r="C3" s="168"/>
      <c r="D3" s="168"/>
      <c r="E3" s="168"/>
      <c r="F3" s="181" t="s">
        <v>731</v>
      </c>
      <c r="G3" s="181"/>
      <c r="H3" s="181"/>
      <c r="I3" s="181"/>
      <c r="J3" s="181"/>
      <c r="K3" s="182"/>
    </row>
    <row r="4" spans="1:11" ht="24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158" t="s">
        <v>66</v>
      </c>
      <c r="C6" s="27" t="s">
        <v>44</v>
      </c>
      <c r="D6" s="28" t="s">
        <v>577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1200</v>
      </c>
      <c r="K6" s="12">
        <f t="shared" ref="K6:K21" si="0">J6*I6</f>
        <v>1200</v>
      </c>
    </row>
    <row r="7" spans="1:11">
      <c r="A7" s="31" t="s">
        <v>17</v>
      </c>
      <c r="B7" s="158"/>
      <c r="C7" s="27" t="s">
        <v>34</v>
      </c>
      <c r="D7" s="28" t="s">
        <v>33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6500</v>
      </c>
      <c r="K7" s="12">
        <f t="shared" si="0"/>
        <v>6500</v>
      </c>
    </row>
    <row r="8" spans="1:11">
      <c r="A8" s="31" t="s">
        <v>17</v>
      </c>
      <c r="B8" s="158"/>
      <c r="C8" s="27" t="s">
        <v>336</v>
      </c>
      <c r="D8" s="28" t="s">
        <v>64</v>
      </c>
      <c r="E8" s="39" t="s">
        <v>20</v>
      </c>
      <c r="F8" s="28">
        <v>285972</v>
      </c>
      <c r="G8" s="28">
        <v>1</v>
      </c>
      <c r="H8" s="28"/>
      <c r="I8" s="28">
        <v>1</v>
      </c>
      <c r="J8" s="30">
        <v>650</v>
      </c>
      <c r="K8" s="12">
        <f t="shared" si="0"/>
        <v>650</v>
      </c>
    </row>
    <row r="9" spans="1:11">
      <c r="A9" s="31" t="s">
        <v>17</v>
      </c>
      <c r="B9" s="158" t="s">
        <v>126</v>
      </c>
      <c r="C9" s="27" t="s">
        <v>168</v>
      </c>
      <c r="D9" s="28" t="s">
        <v>26</v>
      </c>
      <c r="E9" s="28" t="s">
        <v>27</v>
      </c>
      <c r="F9" s="28">
        <v>2003230045</v>
      </c>
      <c r="G9" s="28"/>
      <c r="H9" s="28">
        <v>1</v>
      </c>
      <c r="I9" s="28">
        <v>1</v>
      </c>
      <c r="J9" s="30">
        <v>250000</v>
      </c>
      <c r="K9" s="12">
        <f t="shared" si="0"/>
        <v>250000</v>
      </c>
    </row>
    <row r="10" spans="1:11">
      <c r="A10" s="31" t="s">
        <v>17</v>
      </c>
      <c r="B10" s="158"/>
      <c r="C10" s="27" t="s">
        <v>50</v>
      </c>
      <c r="D10" s="28" t="s">
        <v>26</v>
      </c>
      <c r="E10" s="28" t="s">
        <v>352</v>
      </c>
      <c r="F10" s="28">
        <v>20032108785</v>
      </c>
      <c r="G10" s="28">
        <v>1</v>
      </c>
      <c r="H10" s="28"/>
      <c r="I10" s="28">
        <v>1</v>
      </c>
      <c r="J10" s="30">
        <v>250000</v>
      </c>
      <c r="K10" s="12">
        <f t="shared" si="0"/>
        <v>250000</v>
      </c>
    </row>
    <row r="11" spans="1:11">
      <c r="A11" s="31" t="s">
        <v>17</v>
      </c>
      <c r="B11" s="158"/>
      <c r="C11" s="27" t="s">
        <v>253</v>
      </c>
      <c r="D11" s="28" t="s">
        <v>41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2500</v>
      </c>
      <c r="K11" s="12">
        <f t="shared" si="0"/>
        <v>2500</v>
      </c>
    </row>
    <row r="12" spans="1:11">
      <c r="A12" s="31" t="s">
        <v>17</v>
      </c>
      <c r="B12" s="158"/>
      <c r="C12" s="27" t="s">
        <v>164</v>
      </c>
      <c r="D12" s="28" t="s">
        <v>413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2500</v>
      </c>
      <c r="K12" s="12">
        <f t="shared" si="0"/>
        <v>2500</v>
      </c>
    </row>
    <row r="13" spans="1:11">
      <c r="A13" s="31" t="s">
        <v>17</v>
      </c>
      <c r="B13" s="158" t="s">
        <v>43</v>
      </c>
      <c r="C13" s="27" t="s">
        <v>38</v>
      </c>
      <c r="D13" s="28" t="s">
        <v>39</v>
      </c>
      <c r="E13" s="28" t="s">
        <v>732</v>
      </c>
      <c r="F13" s="39" t="s">
        <v>20</v>
      </c>
      <c r="G13" s="28">
        <v>1</v>
      </c>
      <c r="H13" s="28"/>
      <c r="I13" s="28">
        <v>1</v>
      </c>
      <c r="J13" s="30">
        <v>15000</v>
      </c>
      <c r="K13" s="12">
        <f t="shared" si="0"/>
        <v>15000</v>
      </c>
    </row>
    <row r="14" spans="1:11">
      <c r="A14" s="31" t="s">
        <v>17</v>
      </c>
      <c r="B14" s="158"/>
      <c r="C14" s="27" t="s">
        <v>110</v>
      </c>
      <c r="D14" s="28" t="s">
        <v>357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4500</v>
      </c>
      <c r="K14" s="12">
        <f t="shared" si="0"/>
        <v>4500</v>
      </c>
    </row>
    <row r="15" spans="1:11">
      <c r="A15" s="31" t="s">
        <v>17</v>
      </c>
      <c r="B15" s="158"/>
      <c r="C15" s="27" t="s">
        <v>47</v>
      </c>
      <c r="D15" s="28" t="s">
        <v>733</v>
      </c>
      <c r="E15" s="28" t="s">
        <v>734</v>
      </c>
      <c r="F15" s="39" t="s">
        <v>20</v>
      </c>
      <c r="G15" s="28">
        <v>1</v>
      </c>
      <c r="H15" s="28"/>
      <c r="I15" s="28">
        <v>1</v>
      </c>
      <c r="J15" s="30">
        <v>30000</v>
      </c>
      <c r="K15" s="12">
        <f t="shared" si="0"/>
        <v>30000</v>
      </c>
    </row>
    <row r="16" spans="1:11">
      <c r="A16" s="31" t="s">
        <v>17</v>
      </c>
      <c r="B16" s="158" t="s">
        <v>69</v>
      </c>
      <c r="C16" s="27" t="s">
        <v>70</v>
      </c>
      <c r="D16" s="28" t="s">
        <v>33</v>
      </c>
      <c r="E16" s="39" t="s">
        <v>20</v>
      </c>
      <c r="F16" s="39" t="s">
        <v>20</v>
      </c>
      <c r="G16" s="28"/>
      <c r="H16" s="28">
        <v>1</v>
      </c>
      <c r="I16" s="28">
        <v>1</v>
      </c>
      <c r="J16" s="30">
        <v>14000</v>
      </c>
      <c r="K16" s="12">
        <f t="shared" si="0"/>
        <v>14000</v>
      </c>
    </row>
    <row r="17" spans="1:11">
      <c r="A17" s="31" t="s">
        <v>17</v>
      </c>
      <c r="B17" s="158"/>
      <c r="C17" s="27" t="s">
        <v>32</v>
      </c>
      <c r="D17" s="28" t="s">
        <v>33</v>
      </c>
      <c r="E17" s="39" t="s">
        <v>20</v>
      </c>
      <c r="F17" s="39" t="s">
        <v>20</v>
      </c>
      <c r="G17" s="28"/>
      <c r="H17" s="28">
        <v>1</v>
      </c>
      <c r="I17" s="28">
        <v>1</v>
      </c>
      <c r="J17" s="30">
        <v>65000</v>
      </c>
      <c r="K17" s="12">
        <f t="shared" si="0"/>
        <v>65000</v>
      </c>
    </row>
    <row r="18" spans="1:11">
      <c r="A18" s="31" t="s">
        <v>17</v>
      </c>
      <c r="B18" s="158"/>
      <c r="C18" s="27" t="s">
        <v>32</v>
      </c>
      <c r="D18" s="28" t="s">
        <v>33</v>
      </c>
      <c r="E18" s="39" t="s">
        <v>20</v>
      </c>
      <c r="F18" s="39" t="s">
        <v>20</v>
      </c>
      <c r="G18" s="28"/>
      <c r="H18" s="28">
        <v>1</v>
      </c>
      <c r="I18" s="28">
        <v>1</v>
      </c>
      <c r="J18" s="30">
        <v>65000</v>
      </c>
      <c r="K18" s="12">
        <f t="shared" si="0"/>
        <v>65000</v>
      </c>
    </row>
    <row r="19" spans="1:11">
      <c r="A19" s="31" t="s">
        <v>17</v>
      </c>
      <c r="B19" s="158"/>
      <c r="C19" s="27" t="s">
        <v>75</v>
      </c>
      <c r="D19" s="28" t="s">
        <v>461</v>
      </c>
      <c r="E19" s="39" t="s">
        <v>20</v>
      </c>
      <c r="F19" s="39" t="s">
        <v>20</v>
      </c>
      <c r="G19" s="28" t="s">
        <v>362</v>
      </c>
      <c r="H19" s="28"/>
      <c r="I19" s="28">
        <v>1</v>
      </c>
      <c r="J19" s="30">
        <v>6500</v>
      </c>
      <c r="K19" s="12">
        <f t="shared" si="0"/>
        <v>6500</v>
      </c>
    </row>
    <row r="20" spans="1:11">
      <c r="A20" s="31" t="s">
        <v>17</v>
      </c>
      <c r="B20" s="158"/>
      <c r="C20" s="27" t="s">
        <v>281</v>
      </c>
      <c r="D20" s="28" t="s">
        <v>33</v>
      </c>
      <c r="E20" s="39" t="s">
        <v>20</v>
      </c>
      <c r="F20" s="39" t="s">
        <v>20</v>
      </c>
      <c r="G20" s="28"/>
      <c r="H20" s="28">
        <v>1</v>
      </c>
      <c r="I20" s="28">
        <v>1</v>
      </c>
      <c r="J20" s="30">
        <v>45000</v>
      </c>
      <c r="K20" s="12">
        <f t="shared" si="0"/>
        <v>45000</v>
      </c>
    </row>
    <row r="21" spans="1:11" ht="15.75" thickBot="1">
      <c r="A21" s="32" t="s">
        <v>17</v>
      </c>
      <c r="B21" s="196"/>
      <c r="C21" s="34" t="s">
        <v>75</v>
      </c>
      <c r="D21" s="35" t="s">
        <v>33</v>
      </c>
      <c r="E21" s="40" t="s">
        <v>20</v>
      </c>
      <c r="F21" s="40" t="s">
        <v>20</v>
      </c>
      <c r="G21" s="35"/>
      <c r="H21" s="35">
        <v>1</v>
      </c>
      <c r="I21" s="35">
        <v>1</v>
      </c>
      <c r="J21" s="37">
        <v>6500</v>
      </c>
      <c r="K21" s="38">
        <f t="shared" si="0"/>
        <v>6500</v>
      </c>
    </row>
    <row r="23" spans="1:11" ht="16.5" thickBot="1">
      <c r="A23" s="1" t="s">
        <v>15</v>
      </c>
      <c r="B23" s="1"/>
      <c r="E23" s="2"/>
      <c r="F23" s="3"/>
      <c r="G23" s="4"/>
      <c r="H23" s="4"/>
      <c r="I23" s="4"/>
    </row>
    <row r="24" spans="1:11" ht="15.75" thickBot="1">
      <c r="A24" s="5"/>
      <c r="B24" s="5"/>
      <c r="E24" s="19"/>
      <c r="F24" s="3"/>
      <c r="G24" s="136" t="s">
        <v>16</v>
      </c>
      <c r="H24" s="137"/>
      <c r="I24" s="137"/>
      <c r="J24" s="137"/>
      <c r="K24" s="6">
        <f>SUM(I6:I21)</f>
        <v>16</v>
      </c>
    </row>
    <row r="25" spans="1:11">
      <c r="A25" s="25" t="s">
        <v>17</v>
      </c>
      <c r="B25" s="138" t="s">
        <v>18</v>
      </c>
      <c r="C25" s="139"/>
      <c r="E25" s="22"/>
      <c r="F25" s="3"/>
      <c r="G25" s="140" t="s">
        <v>19</v>
      </c>
      <c r="H25" s="141"/>
      <c r="I25" s="141"/>
      <c r="J25" s="141"/>
      <c r="K25" s="7">
        <f>SUM(K6:K21)</f>
        <v>764850</v>
      </c>
    </row>
    <row r="26" spans="1:11" ht="15.75" thickBot="1">
      <c r="A26" s="8" t="s">
        <v>20</v>
      </c>
      <c r="B26" s="142" t="s">
        <v>21</v>
      </c>
      <c r="C26" s="143"/>
      <c r="E26" s="22"/>
      <c r="F26" s="3"/>
      <c r="G26" s="144" t="s">
        <v>22</v>
      </c>
      <c r="H26" s="145"/>
      <c r="I26" s="145"/>
      <c r="J26" s="145"/>
      <c r="K26" s="9">
        <f>K25*0.07</f>
        <v>53539.500000000007</v>
      </c>
    </row>
  </sheetData>
  <mergeCells count="26">
    <mergeCell ref="B25:C25"/>
    <mergeCell ref="G25:J25"/>
    <mergeCell ref="B26:C26"/>
    <mergeCell ref="G26:J26"/>
    <mergeCell ref="B6:B8"/>
    <mergeCell ref="B9:B12"/>
    <mergeCell ref="B13:B15"/>
    <mergeCell ref="B16:B21"/>
    <mergeCell ref="G24:J24"/>
    <mergeCell ref="K4:K5"/>
    <mergeCell ref="F3:K3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A3:E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K81"/>
  <sheetViews>
    <sheetView workbookViewId="0">
      <selection activeCell="O1" sqref="O1"/>
    </sheetView>
  </sheetViews>
  <sheetFormatPr defaultRowHeight="15"/>
  <cols>
    <col min="1" max="1" width="4.85546875" customWidth="1"/>
    <col min="2" max="2" width="7.7109375" customWidth="1"/>
    <col min="3" max="3" width="24.5703125" customWidth="1"/>
    <col min="4" max="4" width="15.140625" bestFit="1" customWidth="1"/>
    <col min="5" max="5" width="14.7109375" customWidth="1"/>
    <col min="6" max="6" width="11" customWidth="1"/>
    <col min="7" max="7" width="4.140625" customWidth="1"/>
    <col min="8" max="9" width="4" customWidth="1"/>
    <col min="10" max="10" width="9.28515625" style="13" customWidth="1"/>
    <col min="11" max="11" width="8.28515625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 t="s">
        <v>735</v>
      </c>
      <c r="K2" s="180"/>
    </row>
    <row r="3" spans="1:11">
      <c r="A3" s="167" t="s">
        <v>2</v>
      </c>
      <c r="B3" s="168"/>
      <c r="C3" s="168"/>
      <c r="D3" s="168"/>
      <c r="E3" s="168"/>
      <c r="F3" s="169" t="s">
        <v>736</v>
      </c>
      <c r="G3" s="170"/>
      <c r="H3" s="170"/>
      <c r="I3" s="170"/>
      <c r="J3" s="170"/>
      <c r="K3" s="171"/>
    </row>
    <row r="4" spans="1:11" ht="21.7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89" t="s">
        <v>13</v>
      </c>
      <c r="H5" s="89" t="s">
        <v>14</v>
      </c>
      <c r="I5" s="161"/>
      <c r="J5" s="116"/>
      <c r="K5" s="162"/>
    </row>
    <row r="6" spans="1:11">
      <c r="A6" s="31" t="s">
        <v>17</v>
      </c>
      <c r="B6" s="158" t="s">
        <v>499</v>
      </c>
      <c r="C6" s="27" t="s">
        <v>44</v>
      </c>
      <c r="D6" s="28" t="s">
        <v>501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1200</v>
      </c>
      <c r="K6" s="12">
        <f t="shared" ref="K6:K66" si="0">J6*I6</f>
        <v>1200</v>
      </c>
    </row>
    <row r="7" spans="1:11">
      <c r="A7" s="31" t="s">
        <v>17</v>
      </c>
      <c r="B7" s="158"/>
      <c r="C7" s="27" t="s">
        <v>34</v>
      </c>
      <c r="D7" s="28" t="s">
        <v>33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6500</v>
      </c>
      <c r="K7" s="12">
        <f t="shared" si="0"/>
        <v>6500</v>
      </c>
    </row>
    <row r="8" spans="1:11">
      <c r="A8" s="31" t="s">
        <v>17</v>
      </c>
      <c r="B8" s="158"/>
      <c r="C8" s="27" t="s">
        <v>670</v>
      </c>
      <c r="D8" s="28" t="s">
        <v>737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45000</v>
      </c>
      <c r="K8" s="12">
        <f t="shared" si="0"/>
        <v>45000</v>
      </c>
    </row>
    <row r="9" spans="1:11">
      <c r="A9" s="31" t="s">
        <v>17</v>
      </c>
      <c r="B9" s="158" t="s">
        <v>43</v>
      </c>
      <c r="C9" s="27" t="s">
        <v>110</v>
      </c>
      <c r="D9" s="28" t="s">
        <v>487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4500</v>
      </c>
      <c r="K9" s="12">
        <f t="shared" si="0"/>
        <v>4500</v>
      </c>
    </row>
    <row r="10" spans="1:11">
      <c r="A10" s="31" t="s">
        <v>17</v>
      </c>
      <c r="B10" s="158"/>
      <c r="C10" s="27" t="s">
        <v>44</v>
      </c>
      <c r="D10" s="28" t="s">
        <v>45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1200</v>
      </c>
      <c r="K10" s="12">
        <f t="shared" si="0"/>
        <v>1200</v>
      </c>
    </row>
    <row r="11" spans="1:11">
      <c r="A11" s="31" t="s">
        <v>17</v>
      </c>
      <c r="B11" s="158"/>
      <c r="C11" s="27" t="s">
        <v>34</v>
      </c>
      <c r="D11" s="28" t="s">
        <v>33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6500</v>
      </c>
      <c r="K11" s="12">
        <f t="shared" si="0"/>
        <v>6500</v>
      </c>
    </row>
    <row r="12" spans="1:11">
      <c r="A12" s="31" t="s">
        <v>17</v>
      </c>
      <c r="B12" s="158"/>
      <c r="C12" s="27" t="s">
        <v>228</v>
      </c>
      <c r="D12" s="28" t="s">
        <v>33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375000</v>
      </c>
      <c r="K12" s="12">
        <f t="shared" si="0"/>
        <v>375000</v>
      </c>
    </row>
    <row r="13" spans="1:11">
      <c r="A13" s="31" t="s">
        <v>17</v>
      </c>
      <c r="B13" s="158"/>
      <c r="C13" s="27" t="s">
        <v>518</v>
      </c>
      <c r="D13" s="28" t="s">
        <v>215</v>
      </c>
      <c r="E13" s="28" t="s">
        <v>435</v>
      </c>
      <c r="F13" s="39" t="s">
        <v>20</v>
      </c>
      <c r="G13" s="28">
        <v>1</v>
      </c>
      <c r="H13" s="28"/>
      <c r="I13" s="28">
        <v>1</v>
      </c>
      <c r="J13" s="30">
        <v>6500</v>
      </c>
      <c r="K13" s="12">
        <f t="shared" si="0"/>
        <v>6500</v>
      </c>
    </row>
    <row r="14" spans="1:11">
      <c r="A14" s="31" t="s">
        <v>17</v>
      </c>
      <c r="B14" s="158"/>
      <c r="C14" s="27" t="s">
        <v>175</v>
      </c>
      <c r="D14" s="28" t="s">
        <v>112</v>
      </c>
      <c r="E14" s="28" t="s">
        <v>448</v>
      </c>
      <c r="F14" s="39" t="s">
        <v>20</v>
      </c>
      <c r="G14" s="28">
        <v>1</v>
      </c>
      <c r="H14" s="28"/>
      <c r="I14" s="28">
        <v>1</v>
      </c>
      <c r="J14" s="30">
        <v>200000</v>
      </c>
      <c r="K14" s="12">
        <f t="shared" si="0"/>
        <v>200000</v>
      </c>
    </row>
    <row r="15" spans="1:11">
      <c r="A15" s="31" t="s">
        <v>17</v>
      </c>
      <c r="B15" s="158"/>
      <c r="C15" s="27" t="s">
        <v>175</v>
      </c>
      <c r="D15" s="28" t="s">
        <v>738</v>
      </c>
      <c r="E15" s="28" t="s">
        <v>739</v>
      </c>
      <c r="F15" s="39" t="s">
        <v>20</v>
      </c>
      <c r="G15" s="28">
        <v>1</v>
      </c>
      <c r="H15" s="28"/>
      <c r="I15" s="28">
        <v>1</v>
      </c>
      <c r="J15" s="30">
        <v>200000</v>
      </c>
      <c r="K15" s="12">
        <f t="shared" si="0"/>
        <v>200000</v>
      </c>
    </row>
    <row r="16" spans="1:11">
      <c r="A16" s="31" t="s">
        <v>17</v>
      </c>
      <c r="B16" s="158"/>
      <c r="C16" s="27" t="s">
        <v>47</v>
      </c>
      <c r="D16" s="28" t="s">
        <v>679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30000</v>
      </c>
      <c r="K16" s="12">
        <f t="shared" si="0"/>
        <v>30000</v>
      </c>
    </row>
    <row r="17" spans="1:11">
      <c r="A17" s="31" t="s">
        <v>17</v>
      </c>
      <c r="B17" s="158"/>
      <c r="C17" s="27" t="s">
        <v>680</v>
      </c>
      <c r="D17" s="28" t="s">
        <v>33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4500</v>
      </c>
      <c r="K17" s="12">
        <f t="shared" si="0"/>
        <v>4500</v>
      </c>
    </row>
    <row r="18" spans="1:11">
      <c r="A18" s="31" t="s">
        <v>17</v>
      </c>
      <c r="B18" s="158"/>
      <c r="C18" s="27" t="s">
        <v>38</v>
      </c>
      <c r="D18" s="28" t="s">
        <v>134</v>
      </c>
      <c r="E18" s="28" t="s">
        <v>740</v>
      </c>
      <c r="F18" s="39" t="s">
        <v>20</v>
      </c>
      <c r="G18" s="28">
        <v>1</v>
      </c>
      <c r="H18" s="28"/>
      <c r="I18" s="28">
        <v>1</v>
      </c>
      <c r="J18" s="30">
        <v>15000</v>
      </c>
      <c r="K18" s="12">
        <f t="shared" si="0"/>
        <v>15000</v>
      </c>
    </row>
    <row r="19" spans="1:11">
      <c r="A19" s="31" t="s">
        <v>17</v>
      </c>
      <c r="B19" s="158" t="s">
        <v>741</v>
      </c>
      <c r="C19" s="27" t="s">
        <v>92</v>
      </c>
      <c r="D19" s="28" t="s">
        <v>104</v>
      </c>
      <c r="E19" s="28" t="s">
        <v>409</v>
      </c>
      <c r="F19" s="28" t="s">
        <v>742</v>
      </c>
      <c r="G19" s="28"/>
      <c r="H19" s="28">
        <v>1</v>
      </c>
      <c r="I19" s="28">
        <v>1</v>
      </c>
      <c r="J19" s="30">
        <v>52000</v>
      </c>
      <c r="K19" s="12">
        <f t="shared" si="0"/>
        <v>52000</v>
      </c>
    </row>
    <row r="20" spans="1:11">
      <c r="A20" s="31" t="s">
        <v>17</v>
      </c>
      <c r="B20" s="158"/>
      <c r="C20" s="27" t="s">
        <v>92</v>
      </c>
      <c r="D20" s="28" t="s">
        <v>745</v>
      </c>
      <c r="E20" s="28" t="s">
        <v>743</v>
      </c>
      <c r="F20" s="28" t="s">
        <v>744</v>
      </c>
      <c r="G20" s="28"/>
      <c r="H20" s="28">
        <v>1</v>
      </c>
      <c r="I20" s="28">
        <v>1</v>
      </c>
      <c r="J20" s="30">
        <v>52000</v>
      </c>
      <c r="K20" s="12">
        <f t="shared" si="0"/>
        <v>52000</v>
      </c>
    </row>
    <row r="21" spans="1:11">
      <c r="A21" s="31" t="s">
        <v>17</v>
      </c>
      <c r="B21" s="158" t="s">
        <v>1218</v>
      </c>
      <c r="C21" s="27" t="s">
        <v>121</v>
      </c>
      <c r="D21" s="28" t="s">
        <v>120</v>
      </c>
      <c r="E21" s="28" t="s">
        <v>746</v>
      </c>
      <c r="F21" s="28">
        <v>14094498</v>
      </c>
      <c r="G21" s="28">
        <v>1</v>
      </c>
      <c r="H21" s="28"/>
      <c r="I21" s="28">
        <v>1</v>
      </c>
      <c r="J21" s="30">
        <v>250000</v>
      </c>
      <c r="K21" s="12">
        <f t="shared" si="0"/>
        <v>250000</v>
      </c>
    </row>
    <row r="22" spans="1:11">
      <c r="A22" s="31" t="s">
        <v>17</v>
      </c>
      <c r="B22" s="158"/>
      <c r="C22" s="27" t="s">
        <v>228</v>
      </c>
      <c r="D22" s="28" t="s">
        <v>120</v>
      </c>
      <c r="E22" s="39" t="s">
        <v>20</v>
      </c>
      <c r="F22" s="39" t="s">
        <v>20</v>
      </c>
      <c r="G22" s="28">
        <v>1</v>
      </c>
      <c r="H22" s="28"/>
      <c r="I22" s="28">
        <v>1</v>
      </c>
      <c r="J22" s="30">
        <v>375000</v>
      </c>
      <c r="K22" s="12">
        <f t="shared" si="0"/>
        <v>375000</v>
      </c>
    </row>
    <row r="23" spans="1:11">
      <c r="A23" s="31" t="s">
        <v>17</v>
      </c>
      <c r="B23" s="158"/>
      <c r="C23" s="27" t="s">
        <v>119</v>
      </c>
      <c r="D23" s="28" t="s">
        <v>120</v>
      </c>
      <c r="E23" s="28" t="s">
        <v>747</v>
      </c>
      <c r="F23" s="39" t="s">
        <v>20</v>
      </c>
      <c r="G23" s="28">
        <v>1</v>
      </c>
      <c r="H23" s="28"/>
      <c r="I23" s="28">
        <v>1</v>
      </c>
      <c r="J23" s="30">
        <v>4500</v>
      </c>
      <c r="K23" s="12">
        <f t="shared" si="0"/>
        <v>4500</v>
      </c>
    </row>
    <row r="24" spans="1:11">
      <c r="A24" s="31" t="s">
        <v>17</v>
      </c>
      <c r="B24" s="158"/>
      <c r="C24" s="27" t="s">
        <v>518</v>
      </c>
      <c r="D24" s="28" t="s">
        <v>748</v>
      </c>
      <c r="E24" s="28" t="s">
        <v>749</v>
      </c>
      <c r="F24" s="39" t="s">
        <v>20</v>
      </c>
      <c r="G24" s="28">
        <v>1</v>
      </c>
      <c r="H24" s="28"/>
      <c r="I24" s="28">
        <v>1</v>
      </c>
      <c r="J24" s="30">
        <v>6500</v>
      </c>
      <c r="K24" s="12">
        <f t="shared" si="0"/>
        <v>6500</v>
      </c>
    </row>
    <row r="25" spans="1:11">
      <c r="A25" s="31" t="s">
        <v>17</v>
      </c>
      <c r="B25" s="158"/>
      <c r="C25" s="27" t="s">
        <v>332</v>
      </c>
      <c r="D25" s="28" t="s">
        <v>333</v>
      </c>
      <c r="E25" s="39" t="s">
        <v>20</v>
      </c>
      <c r="F25" s="39" t="s">
        <v>20</v>
      </c>
      <c r="G25" s="28">
        <v>1</v>
      </c>
      <c r="H25" s="28"/>
      <c r="I25" s="28">
        <v>1</v>
      </c>
      <c r="J25" s="30">
        <v>2500</v>
      </c>
      <c r="K25" s="12">
        <f t="shared" si="0"/>
        <v>2500</v>
      </c>
    </row>
    <row r="26" spans="1:11">
      <c r="A26" s="31" t="s">
        <v>17</v>
      </c>
      <c r="B26" s="158"/>
      <c r="C26" s="27" t="s">
        <v>332</v>
      </c>
      <c r="D26" s="28" t="s">
        <v>333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2500</v>
      </c>
      <c r="K26" s="12">
        <f t="shared" si="0"/>
        <v>2500</v>
      </c>
    </row>
    <row r="27" spans="1:11">
      <c r="A27" s="31" t="s">
        <v>17</v>
      </c>
      <c r="B27" s="158"/>
      <c r="C27" s="27" t="s">
        <v>50</v>
      </c>
      <c r="D27" s="28" t="s">
        <v>122</v>
      </c>
      <c r="E27" s="39" t="s">
        <v>20</v>
      </c>
      <c r="F27" s="39" t="s">
        <v>20</v>
      </c>
      <c r="G27" s="28">
        <v>1</v>
      </c>
      <c r="H27" s="28"/>
      <c r="I27" s="28">
        <v>1</v>
      </c>
      <c r="J27" s="30">
        <v>250000</v>
      </c>
      <c r="K27" s="12">
        <f t="shared" si="0"/>
        <v>250000</v>
      </c>
    </row>
    <row r="28" spans="1:11">
      <c r="A28" s="31" t="s">
        <v>17</v>
      </c>
      <c r="B28" s="158"/>
      <c r="C28" s="27" t="s">
        <v>38</v>
      </c>
      <c r="D28" s="28" t="s">
        <v>123</v>
      </c>
      <c r="E28" s="39" t="s">
        <v>20</v>
      </c>
      <c r="F28" s="39" t="s">
        <v>20</v>
      </c>
      <c r="G28" s="28">
        <v>1</v>
      </c>
      <c r="H28" s="28"/>
      <c r="I28" s="28">
        <v>1</v>
      </c>
      <c r="J28" s="30">
        <v>15000</v>
      </c>
      <c r="K28" s="12">
        <f t="shared" si="0"/>
        <v>15000</v>
      </c>
    </row>
    <row r="29" spans="1:11">
      <c r="A29" s="31" t="s">
        <v>17</v>
      </c>
      <c r="B29" s="158"/>
      <c r="C29" s="27" t="s">
        <v>47</v>
      </c>
      <c r="D29" s="28" t="s">
        <v>118</v>
      </c>
      <c r="E29" s="39" t="s">
        <v>20</v>
      </c>
      <c r="F29" s="39" t="s">
        <v>20</v>
      </c>
      <c r="G29" s="28">
        <v>1</v>
      </c>
      <c r="H29" s="28"/>
      <c r="I29" s="28">
        <v>1</v>
      </c>
      <c r="J29" s="30">
        <v>30000</v>
      </c>
      <c r="K29" s="12">
        <f t="shared" si="0"/>
        <v>30000</v>
      </c>
    </row>
    <row r="30" spans="1:11">
      <c r="A30" s="31" t="s">
        <v>17</v>
      </c>
      <c r="B30" s="158" t="s">
        <v>380</v>
      </c>
      <c r="C30" s="27" t="s">
        <v>958</v>
      </c>
      <c r="D30" s="28" t="s">
        <v>33</v>
      </c>
      <c r="E30" s="39" t="s">
        <v>20</v>
      </c>
      <c r="F30" s="39" t="s">
        <v>20</v>
      </c>
      <c r="G30" s="28"/>
      <c r="H30" s="28">
        <v>1</v>
      </c>
      <c r="I30" s="28">
        <v>1</v>
      </c>
      <c r="J30" s="30">
        <v>10000</v>
      </c>
      <c r="K30" s="12">
        <f t="shared" si="0"/>
        <v>10000</v>
      </c>
    </row>
    <row r="31" spans="1:11">
      <c r="A31" s="31" t="s">
        <v>17</v>
      </c>
      <c r="B31" s="158"/>
      <c r="C31" s="27" t="s">
        <v>360</v>
      </c>
      <c r="D31" s="28" t="s">
        <v>209</v>
      </c>
      <c r="E31" s="28" t="s">
        <v>750</v>
      </c>
      <c r="F31" s="28" t="s">
        <v>751</v>
      </c>
      <c r="G31" s="28">
        <v>1</v>
      </c>
      <c r="H31" s="28"/>
      <c r="I31" s="28">
        <v>1</v>
      </c>
      <c r="J31" s="30">
        <v>450000</v>
      </c>
      <c r="K31" s="12">
        <f t="shared" si="0"/>
        <v>450000</v>
      </c>
    </row>
    <row r="32" spans="1:11">
      <c r="A32" s="31" t="s">
        <v>17</v>
      </c>
      <c r="B32" s="158" t="s">
        <v>752</v>
      </c>
      <c r="C32" s="27" t="s">
        <v>446</v>
      </c>
      <c r="D32" s="28" t="s">
        <v>33</v>
      </c>
      <c r="E32" s="39" t="s">
        <v>20</v>
      </c>
      <c r="F32" s="39" t="s">
        <v>20</v>
      </c>
      <c r="G32" s="28"/>
      <c r="H32" s="28">
        <v>1</v>
      </c>
      <c r="I32" s="28">
        <v>1</v>
      </c>
      <c r="J32" s="30">
        <v>10000</v>
      </c>
      <c r="K32" s="12">
        <f t="shared" si="0"/>
        <v>10000</v>
      </c>
    </row>
    <row r="33" spans="1:11">
      <c r="A33" s="31" t="s">
        <v>17</v>
      </c>
      <c r="B33" s="158"/>
      <c r="C33" s="27" t="s">
        <v>205</v>
      </c>
      <c r="D33" s="28" t="s">
        <v>209</v>
      </c>
      <c r="E33" s="28" t="s">
        <v>753</v>
      </c>
      <c r="F33" s="39" t="s">
        <v>20</v>
      </c>
      <c r="G33" s="28">
        <v>1</v>
      </c>
      <c r="H33" s="28"/>
      <c r="I33" s="28">
        <v>1</v>
      </c>
      <c r="J33" s="30">
        <v>450000</v>
      </c>
      <c r="K33" s="12">
        <f t="shared" si="0"/>
        <v>450000</v>
      </c>
    </row>
    <row r="34" spans="1:11">
      <c r="A34" s="31" t="s">
        <v>17</v>
      </c>
      <c r="B34" s="158" t="s">
        <v>1215</v>
      </c>
      <c r="C34" s="27" t="s">
        <v>754</v>
      </c>
      <c r="D34" s="28" t="s">
        <v>329</v>
      </c>
      <c r="E34" s="39" t="s">
        <v>20</v>
      </c>
      <c r="F34" s="39" t="s">
        <v>20</v>
      </c>
      <c r="G34" s="28"/>
      <c r="H34" s="28">
        <v>1</v>
      </c>
      <c r="I34" s="28">
        <v>1</v>
      </c>
      <c r="J34" s="30">
        <v>80000</v>
      </c>
      <c r="K34" s="12">
        <f t="shared" si="0"/>
        <v>80000</v>
      </c>
    </row>
    <row r="35" spans="1:11">
      <c r="A35" s="31" t="s">
        <v>17</v>
      </c>
      <c r="B35" s="158"/>
      <c r="C35" s="27" t="s">
        <v>957</v>
      </c>
      <c r="D35" s="28" t="s">
        <v>33</v>
      </c>
      <c r="E35" s="39" t="s">
        <v>20</v>
      </c>
      <c r="F35" s="39" t="s">
        <v>20</v>
      </c>
      <c r="G35" s="28">
        <v>1</v>
      </c>
      <c r="H35" s="28"/>
      <c r="I35" s="28">
        <v>1</v>
      </c>
      <c r="J35" s="30">
        <v>14000</v>
      </c>
      <c r="K35" s="12">
        <f t="shared" si="0"/>
        <v>14000</v>
      </c>
    </row>
    <row r="36" spans="1:11">
      <c r="A36" s="31" t="s">
        <v>17</v>
      </c>
      <c r="B36" s="158"/>
      <c r="C36" s="27" t="s">
        <v>79</v>
      </c>
      <c r="D36" s="28" t="s">
        <v>82</v>
      </c>
      <c r="E36" s="39" t="s">
        <v>20</v>
      </c>
      <c r="F36" s="39" t="s">
        <v>20</v>
      </c>
      <c r="G36" s="28">
        <v>1</v>
      </c>
      <c r="H36" s="28"/>
      <c r="I36" s="28">
        <v>1</v>
      </c>
      <c r="J36" s="30">
        <v>45000</v>
      </c>
      <c r="K36" s="12">
        <f t="shared" si="0"/>
        <v>45000</v>
      </c>
    </row>
    <row r="37" spans="1:11">
      <c r="A37" s="31" t="s">
        <v>17</v>
      </c>
      <c r="B37" s="158"/>
      <c r="C37" s="27" t="s">
        <v>75</v>
      </c>
      <c r="D37" s="28" t="s">
        <v>33</v>
      </c>
      <c r="E37" s="39" t="s">
        <v>20</v>
      </c>
      <c r="F37" s="39" t="s">
        <v>20</v>
      </c>
      <c r="G37" s="28">
        <v>1</v>
      </c>
      <c r="H37" s="28"/>
      <c r="I37" s="28">
        <v>1</v>
      </c>
      <c r="J37" s="30">
        <v>6500</v>
      </c>
      <c r="K37" s="12">
        <f t="shared" si="0"/>
        <v>6500</v>
      </c>
    </row>
    <row r="38" spans="1:11">
      <c r="A38" s="31" t="s">
        <v>17</v>
      </c>
      <c r="B38" s="158"/>
      <c r="C38" s="27" t="s">
        <v>253</v>
      </c>
      <c r="D38" s="28" t="s">
        <v>41</v>
      </c>
      <c r="E38" s="39" t="s">
        <v>20</v>
      </c>
      <c r="F38" s="39" t="s">
        <v>20</v>
      </c>
      <c r="G38" s="28">
        <v>1</v>
      </c>
      <c r="H38" s="28"/>
      <c r="I38" s="28">
        <v>1</v>
      </c>
      <c r="J38" s="30">
        <v>2500</v>
      </c>
      <c r="K38" s="12">
        <f t="shared" si="0"/>
        <v>2500</v>
      </c>
    </row>
    <row r="39" spans="1:11">
      <c r="A39" s="31" t="s">
        <v>17</v>
      </c>
      <c r="B39" s="158"/>
      <c r="C39" s="27" t="s">
        <v>99</v>
      </c>
      <c r="D39" s="28" t="s">
        <v>755</v>
      </c>
      <c r="E39" s="39" t="s">
        <v>20</v>
      </c>
      <c r="F39" s="28">
        <v>5580</v>
      </c>
      <c r="G39" s="28">
        <v>1</v>
      </c>
      <c r="H39" s="28"/>
      <c r="I39" s="28">
        <v>1</v>
      </c>
      <c r="J39" s="30">
        <v>38000</v>
      </c>
      <c r="K39" s="12">
        <f t="shared" si="0"/>
        <v>38000</v>
      </c>
    </row>
    <row r="40" spans="1:11">
      <c r="A40" s="31" t="s">
        <v>17</v>
      </c>
      <c r="B40" s="158"/>
      <c r="C40" s="27" t="s">
        <v>34</v>
      </c>
      <c r="D40" s="28" t="s">
        <v>33</v>
      </c>
      <c r="E40" s="39" t="s">
        <v>20</v>
      </c>
      <c r="F40" s="39" t="s">
        <v>20</v>
      </c>
      <c r="G40" s="28">
        <v>1</v>
      </c>
      <c r="H40" s="28"/>
      <c r="I40" s="28">
        <v>1</v>
      </c>
      <c r="J40" s="30">
        <v>6500</v>
      </c>
      <c r="K40" s="12">
        <f t="shared" si="0"/>
        <v>6500</v>
      </c>
    </row>
    <row r="41" spans="1:11">
      <c r="A41" s="31" t="s">
        <v>17</v>
      </c>
      <c r="B41" s="158"/>
      <c r="C41" s="27" t="s">
        <v>99</v>
      </c>
      <c r="D41" s="28" t="s">
        <v>33</v>
      </c>
      <c r="E41" s="39" t="s">
        <v>20</v>
      </c>
      <c r="F41" s="39" t="s">
        <v>20</v>
      </c>
      <c r="G41" s="28">
        <v>1</v>
      </c>
      <c r="H41" s="28"/>
      <c r="I41" s="28">
        <v>1</v>
      </c>
      <c r="J41" s="30">
        <v>38000</v>
      </c>
      <c r="K41" s="12">
        <f t="shared" si="0"/>
        <v>38000</v>
      </c>
    </row>
    <row r="42" spans="1:11">
      <c r="A42" s="31" t="s">
        <v>17</v>
      </c>
      <c r="B42" s="88" t="s">
        <v>98</v>
      </c>
      <c r="C42" s="27" t="s">
        <v>79</v>
      </c>
      <c r="D42" s="28" t="s">
        <v>82</v>
      </c>
      <c r="E42" s="39" t="s">
        <v>20</v>
      </c>
      <c r="F42" s="39" t="s">
        <v>20</v>
      </c>
      <c r="G42" s="28">
        <v>1</v>
      </c>
      <c r="H42" s="28"/>
      <c r="I42" s="28">
        <v>1</v>
      </c>
      <c r="J42" s="30">
        <v>45000</v>
      </c>
      <c r="K42" s="12">
        <f t="shared" si="0"/>
        <v>45000</v>
      </c>
    </row>
    <row r="43" spans="1:11">
      <c r="A43" s="31" t="s">
        <v>17</v>
      </c>
      <c r="B43" s="88"/>
      <c r="C43" s="27" t="s">
        <v>34</v>
      </c>
      <c r="D43" s="28" t="s">
        <v>33</v>
      </c>
      <c r="E43" s="39" t="s">
        <v>20</v>
      </c>
      <c r="F43" s="39" t="s">
        <v>20</v>
      </c>
      <c r="G43" s="28">
        <v>1</v>
      </c>
      <c r="H43" s="28"/>
      <c r="I43" s="28">
        <v>1</v>
      </c>
      <c r="J43" s="30">
        <v>6500</v>
      </c>
      <c r="K43" s="12">
        <f t="shared" si="0"/>
        <v>6500</v>
      </c>
    </row>
    <row r="44" spans="1:11">
      <c r="A44" s="31" t="s">
        <v>17</v>
      </c>
      <c r="B44" s="158" t="s">
        <v>1219</v>
      </c>
      <c r="C44" s="27" t="s">
        <v>756</v>
      </c>
      <c r="D44" s="28" t="s">
        <v>757</v>
      </c>
      <c r="E44" s="28" t="s">
        <v>758</v>
      </c>
      <c r="F44" s="39" t="s">
        <v>20</v>
      </c>
      <c r="G44" s="28"/>
      <c r="H44" s="28">
        <v>1</v>
      </c>
      <c r="I44" s="28">
        <v>1</v>
      </c>
      <c r="J44" s="30">
        <v>6500</v>
      </c>
      <c r="K44" s="12">
        <f t="shared" si="0"/>
        <v>6500</v>
      </c>
    </row>
    <row r="45" spans="1:11">
      <c r="A45" s="31" t="s">
        <v>17</v>
      </c>
      <c r="B45" s="158"/>
      <c r="C45" s="27" t="s">
        <v>44</v>
      </c>
      <c r="D45" s="28" t="s">
        <v>45</v>
      </c>
      <c r="E45" s="39" t="s">
        <v>20</v>
      </c>
      <c r="F45" s="39" t="s">
        <v>20</v>
      </c>
      <c r="G45" s="28"/>
      <c r="H45" s="28">
        <v>1</v>
      </c>
      <c r="I45" s="28">
        <v>1</v>
      </c>
      <c r="J45" s="30">
        <v>1200</v>
      </c>
      <c r="K45" s="12">
        <f t="shared" si="0"/>
        <v>1200</v>
      </c>
    </row>
    <row r="46" spans="1:11">
      <c r="A46" s="31" t="s">
        <v>17</v>
      </c>
      <c r="B46" s="158"/>
      <c r="C46" s="27" t="s">
        <v>44</v>
      </c>
      <c r="D46" s="28" t="s">
        <v>219</v>
      </c>
      <c r="E46" s="39" t="s">
        <v>20</v>
      </c>
      <c r="F46" s="39" t="s">
        <v>20</v>
      </c>
      <c r="G46" s="28">
        <v>1</v>
      </c>
      <c r="H46" s="28"/>
      <c r="I46" s="28">
        <v>1</v>
      </c>
      <c r="J46" s="30">
        <v>1200</v>
      </c>
      <c r="K46" s="12">
        <f t="shared" si="0"/>
        <v>1200</v>
      </c>
    </row>
    <row r="47" spans="1:11">
      <c r="A47" s="31" t="s">
        <v>17</v>
      </c>
      <c r="B47" s="158"/>
      <c r="C47" s="27" t="s">
        <v>336</v>
      </c>
      <c r="D47" s="28" t="s">
        <v>33</v>
      </c>
      <c r="E47" s="39" t="s">
        <v>20</v>
      </c>
      <c r="F47" s="39" t="s">
        <v>20</v>
      </c>
      <c r="G47" s="28"/>
      <c r="H47" s="28">
        <v>1</v>
      </c>
      <c r="I47" s="28">
        <v>1</v>
      </c>
      <c r="J47" s="30">
        <v>650</v>
      </c>
      <c r="K47" s="12">
        <f t="shared" si="0"/>
        <v>650</v>
      </c>
    </row>
    <row r="48" spans="1:11">
      <c r="A48" s="31" t="s">
        <v>17</v>
      </c>
      <c r="B48" s="153" t="s">
        <v>410</v>
      </c>
      <c r="C48" s="27" t="s">
        <v>281</v>
      </c>
      <c r="D48" s="28" t="s">
        <v>759</v>
      </c>
      <c r="E48" s="39" t="s">
        <v>20</v>
      </c>
      <c r="F48" s="39" t="s">
        <v>20</v>
      </c>
      <c r="G48" s="28">
        <v>1</v>
      </c>
      <c r="H48" s="28"/>
      <c r="I48" s="28">
        <v>1</v>
      </c>
      <c r="J48" s="30">
        <v>45000</v>
      </c>
      <c r="K48" s="12">
        <f t="shared" si="0"/>
        <v>45000</v>
      </c>
    </row>
    <row r="49" spans="1:11">
      <c r="A49" s="31" t="s">
        <v>17</v>
      </c>
      <c r="B49" s="148"/>
      <c r="C49" s="27" t="s">
        <v>278</v>
      </c>
      <c r="D49" s="28" t="s">
        <v>611</v>
      </c>
      <c r="E49" s="39" t="s">
        <v>20</v>
      </c>
      <c r="F49" s="39" t="s">
        <v>20</v>
      </c>
      <c r="G49" s="28">
        <v>1</v>
      </c>
      <c r="H49" s="28"/>
      <c r="I49" s="28">
        <v>1</v>
      </c>
      <c r="J49" s="30">
        <v>55000</v>
      </c>
      <c r="K49" s="12">
        <f t="shared" si="0"/>
        <v>55000</v>
      </c>
    </row>
    <row r="50" spans="1:11">
      <c r="A50" s="31" t="s">
        <v>17</v>
      </c>
      <c r="B50" s="148"/>
      <c r="C50" s="27" t="s">
        <v>282</v>
      </c>
      <c r="D50" s="28" t="s">
        <v>301</v>
      </c>
      <c r="E50" s="39" t="s">
        <v>20</v>
      </c>
      <c r="F50" s="39" t="s">
        <v>20</v>
      </c>
      <c r="G50" s="28">
        <v>1</v>
      </c>
      <c r="H50" s="28"/>
      <c r="I50" s="28">
        <v>1</v>
      </c>
      <c r="J50" s="30">
        <v>45000</v>
      </c>
      <c r="K50" s="12">
        <f t="shared" si="0"/>
        <v>45000</v>
      </c>
    </row>
    <row r="51" spans="1:11" ht="15.75" thickBot="1">
      <c r="A51" s="32" t="s">
        <v>17</v>
      </c>
      <c r="B51" s="156"/>
      <c r="C51" s="34" t="s">
        <v>30</v>
      </c>
      <c r="D51" s="35" t="s">
        <v>301</v>
      </c>
      <c r="E51" s="40" t="s">
        <v>20</v>
      </c>
      <c r="F51" s="40" t="s">
        <v>20</v>
      </c>
      <c r="G51" s="35">
        <v>1</v>
      </c>
      <c r="H51" s="35"/>
      <c r="I51" s="35">
        <v>1</v>
      </c>
      <c r="J51" s="37">
        <v>6500</v>
      </c>
      <c r="K51" s="38">
        <f t="shared" si="0"/>
        <v>6500</v>
      </c>
    </row>
    <row r="52" spans="1:11">
      <c r="A52" s="69" t="s">
        <v>17</v>
      </c>
      <c r="B52" s="148" t="s">
        <v>410</v>
      </c>
      <c r="C52" s="70" t="s">
        <v>761</v>
      </c>
      <c r="D52" s="71" t="s">
        <v>760</v>
      </c>
      <c r="E52" s="71" t="s">
        <v>762</v>
      </c>
      <c r="F52" s="76" t="s">
        <v>20</v>
      </c>
      <c r="G52" s="71">
        <v>1</v>
      </c>
      <c r="H52" s="71"/>
      <c r="I52" s="71">
        <v>1</v>
      </c>
      <c r="J52" s="73">
        <v>65000</v>
      </c>
      <c r="K52" s="74">
        <f t="shared" si="0"/>
        <v>65000</v>
      </c>
    </row>
    <row r="53" spans="1:11">
      <c r="A53" s="31" t="s">
        <v>17</v>
      </c>
      <c r="B53" s="148"/>
      <c r="C53" s="27" t="s">
        <v>336</v>
      </c>
      <c r="D53" s="28" t="s">
        <v>763</v>
      </c>
      <c r="E53" s="39" t="s">
        <v>20</v>
      </c>
      <c r="F53" s="53" t="s">
        <v>764</v>
      </c>
      <c r="G53" s="28">
        <v>1</v>
      </c>
      <c r="H53" s="28"/>
      <c r="I53" s="28">
        <v>1</v>
      </c>
      <c r="J53" s="30">
        <v>650</v>
      </c>
      <c r="K53" s="12">
        <f t="shared" si="0"/>
        <v>650</v>
      </c>
    </row>
    <row r="54" spans="1:11">
      <c r="A54" s="31" t="s">
        <v>17</v>
      </c>
      <c r="B54" s="148"/>
      <c r="C54" s="27" t="s">
        <v>765</v>
      </c>
      <c r="D54" s="28" t="s">
        <v>766</v>
      </c>
      <c r="E54" s="39" t="s">
        <v>20</v>
      </c>
      <c r="F54" s="28" t="s">
        <v>767</v>
      </c>
      <c r="G54" s="28">
        <v>1</v>
      </c>
      <c r="H54" s="28"/>
      <c r="I54" s="28">
        <v>1</v>
      </c>
      <c r="J54" s="30">
        <v>160000</v>
      </c>
      <c r="K54" s="12">
        <f t="shared" si="0"/>
        <v>160000</v>
      </c>
    </row>
    <row r="55" spans="1:11">
      <c r="A55" s="31" t="s">
        <v>17</v>
      </c>
      <c r="B55" s="148"/>
      <c r="C55" s="27" t="s">
        <v>75</v>
      </c>
      <c r="D55" s="28" t="s">
        <v>768</v>
      </c>
      <c r="E55" s="39" t="s">
        <v>20</v>
      </c>
      <c r="F55" s="39" t="s">
        <v>20</v>
      </c>
      <c r="G55" s="28">
        <v>1</v>
      </c>
      <c r="H55" s="28"/>
      <c r="I55" s="28">
        <v>1</v>
      </c>
      <c r="J55" s="30">
        <v>6500</v>
      </c>
      <c r="K55" s="12">
        <f t="shared" si="0"/>
        <v>6500</v>
      </c>
    </row>
    <row r="56" spans="1:11">
      <c r="A56" s="31" t="s">
        <v>17</v>
      </c>
      <c r="B56" s="148"/>
      <c r="C56" s="27" t="s">
        <v>936</v>
      </c>
      <c r="D56" s="28" t="s">
        <v>33</v>
      </c>
      <c r="E56" s="39" t="s">
        <v>20</v>
      </c>
      <c r="F56" s="39" t="s">
        <v>20</v>
      </c>
      <c r="G56" s="28">
        <v>1</v>
      </c>
      <c r="H56" s="28"/>
      <c r="I56" s="28">
        <v>1</v>
      </c>
      <c r="J56" s="30">
        <v>6500</v>
      </c>
      <c r="K56" s="12">
        <f t="shared" si="0"/>
        <v>6500</v>
      </c>
    </row>
    <row r="57" spans="1:11">
      <c r="A57" s="31" t="s">
        <v>17</v>
      </c>
      <c r="B57" s="148"/>
      <c r="C57" s="27" t="s">
        <v>34</v>
      </c>
      <c r="D57" s="28" t="s">
        <v>33</v>
      </c>
      <c r="E57" s="39" t="s">
        <v>20</v>
      </c>
      <c r="F57" s="39" t="s">
        <v>20</v>
      </c>
      <c r="G57" s="28"/>
      <c r="H57" s="28">
        <v>1</v>
      </c>
      <c r="I57" s="28">
        <v>1</v>
      </c>
      <c r="J57" s="30">
        <v>6500</v>
      </c>
      <c r="K57" s="12">
        <f t="shared" si="0"/>
        <v>6500</v>
      </c>
    </row>
    <row r="58" spans="1:11">
      <c r="A58" s="31" t="s">
        <v>17</v>
      </c>
      <c r="B58" s="148"/>
      <c r="C58" s="27" t="s">
        <v>282</v>
      </c>
      <c r="D58" s="28" t="s">
        <v>33</v>
      </c>
      <c r="E58" s="39" t="s">
        <v>20</v>
      </c>
      <c r="F58" s="39" t="s">
        <v>20</v>
      </c>
      <c r="G58" s="28"/>
      <c r="H58" s="28">
        <v>1</v>
      </c>
      <c r="I58" s="28">
        <v>1</v>
      </c>
      <c r="J58" s="30">
        <v>45000</v>
      </c>
      <c r="K58" s="12">
        <f t="shared" si="0"/>
        <v>45000</v>
      </c>
    </row>
    <row r="59" spans="1:11">
      <c r="A59" s="31" t="s">
        <v>17</v>
      </c>
      <c r="B59" s="148"/>
      <c r="C59" s="27" t="s">
        <v>281</v>
      </c>
      <c r="D59" s="28" t="s">
        <v>301</v>
      </c>
      <c r="E59" s="39" t="s">
        <v>20</v>
      </c>
      <c r="F59" s="39" t="s">
        <v>20</v>
      </c>
      <c r="G59" s="28">
        <v>1</v>
      </c>
      <c r="H59" s="28"/>
      <c r="I59" s="28">
        <v>1</v>
      </c>
      <c r="J59" s="30">
        <v>45000</v>
      </c>
      <c r="K59" s="12">
        <f t="shared" si="0"/>
        <v>45000</v>
      </c>
    </row>
    <row r="60" spans="1:11">
      <c r="A60" s="31" t="s">
        <v>17</v>
      </c>
      <c r="B60" s="149"/>
      <c r="C60" s="27" t="s">
        <v>296</v>
      </c>
      <c r="D60" s="28" t="s">
        <v>769</v>
      </c>
      <c r="E60" s="28" t="s">
        <v>548</v>
      </c>
      <c r="F60" s="28" t="s">
        <v>770</v>
      </c>
      <c r="G60" s="28">
        <v>1</v>
      </c>
      <c r="H60" s="28"/>
      <c r="I60" s="28">
        <v>1</v>
      </c>
      <c r="J60" s="30">
        <v>80000</v>
      </c>
      <c r="K60" s="12">
        <f t="shared" si="0"/>
        <v>80000</v>
      </c>
    </row>
    <row r="61" spans="1:11">
      <c r="A61" s="31" t="s">
        <v>17</v>
      </c>
      <c r="B61" s="158" t="s">
        <v>161</v>
      </c>
      <c r="C61" s="27" t="s">
        <v>140</v>
      </c>
      <c r="D61" s="28" t="s">
        <v>142</v>
      </c>
      <c r="E61" s="39" t="s">
        <v>20</v>
      </c>
      <c r="F61" s="28" t="s">
        <v>606</v>
      </c>
      <c r="G61" s="28">
        <v>1</v>
      </c>
      <c r="H61" s="28"/>
      <c r="I61" s="28">
        <v>1</v>
      </c>
      <c r="J61" s="30">
        <v>150000</v>
      </c>
      <c r="K61" s="12">
        <f t="shared" si="0"/>
        <v>150000</v>
      </c>
    </row>
    <row r="62" spans="1:11">
      <c r="A62" s="31" t="s">
        <v>17</v>
      </c>
      <c r="B62" s="158"/>
      <c r="C62" s="27" t="s">
        <v>387</v>
      </c>
      <c r="D62" s="28" t="s">
        <v>156</v>
      </c>
      <c r="E62" s="39" t="s">
        <v>20</v>
      </c>
      <c r="F62" s="39" t="s">
        <v>20</v>
      </c>
      <c r="G62" s="28">
        <v>1</v>
      </c>
      <c r="H62" s="28"/>
      <c r="I62" s="28">
        <v>1</v>
      </c>
      <c r="J62" s="30">
        <v>4500</v>
      </c>
      <c r="K62" s="12">
        <f t="shared" si="0"/>
        <v>4500</v>
      </c>
    </row>
    <row r="63" spans="1:11">
      <c r="A63" s="31" t="s">
        <v>17</v>
      </c>
      <c r="B63" s="158"/>
      <c r="C63" s="27" t="s">
        <v>399</v>
      </c>
      <c r="D63" s="28" t="s">
        <v>771</v>
      </c>
      <c r="E63" s="28" t="s">
        <v>772</v>
      </c>
      <c r="F63" s="28" t="s">
        <v>773</v>
      </c>
      <c r="G63" s="28">
        <v>1</v>
      </c>
      <c r="H63" s="28"/>
      <c r="I63" s="28">
        <v>1</v>
      </c>
      <c r="J63" s="30">
        <v>10000</v>
      </c>
      <c r="K63" s="12">
        <f t="shared" si="0"/>
        <v>10000</v>
      </c>
    </row>
    <row r="64" spans="1:11">
      <c r="A64" s="31" t="s">
        <v>17</v>
      </c>
      <c r="B64" s="158"/>
      <c r="C64" s="27" t="s">
        <v>144</v>
      </c>
      <c r="D64" s="28" t="s">
        <v>145</v>
      </c>
      <c r="E64" s="39" t="s">
        <v>20</v>
      </c>
      <c r="F64" s="39" t="s">
        <v>20</v>
      </c>
      <c r="G64" s="28">
        <v>1</v>
      </c>
      <c r="H64" s="28"/>
      <c r="I64" s="28">
        <v>1</v>
      </c>
      <c r="J64" s="30">
        <v>7000</v>
      </c>
      <c r="K64" s="12">
        <f t="shared" si="0"/>
        <v>7000</v>
      </c>
    </row>
    <row r="65" spans="1:11">
      <c r="A65" s="31" t="s">
        <v>17</v>
      </c>
      <c r="B65" s="158"/>
      <c r="C65" s="27" t="s">
        <v>44</v>
      </c>
      <c r="D65" s="28" t="s">
        <v>45</v>
      </c>
      <c r="E65" s="39" t="s">
        <v>20</v>
      </c>
      <c r="F65" s="39" t="s">
        <v>20</v>
      </c>
      <c r="G65" s="28">
        <v>1</v>
      </c>
      <c r="H65" s="28"/>
      <c r="I65" s="28">
        <v>1</v>
      </c>
      <c r="J65" s="30">
        <v>1200</v>
      </c>
      <c r="K65" s="12">
        <f t="shared" si="0"/>
        <v>1200</v>
      </c>
    </row>
    <row r="66" spans="1:11">
      <c r="A66" s="31" t="s">
        <v>17</v>
      </c>
      <c r="B66" s="158"/>
      <c r="C66" s="27" t="s">
        <v>32</v>
      </c>
      <c r="D66" s="28" t="s">
        <v>33</v>
      </c>
      <c r="E66" s="39" t="s">
        <v>20</v>
      </c>
      <c r="F66" s="39" t="s">
        <v>20</v>
      </c>
      <c r="G66" s="28">
        <v>1</v>
      </c>
      <c r="H66" s="28"/>
      <c r="I66" s="28">
        <v>1</v>
      </c>
      <c r="J66" s="30">
        <v>65000</v>
      </c>
      <c r="K66" s="12">
        <f t="shared" si="0"/>
        <v>65000</v>
      </c>
    </row>
    <row r="67" spans="1:11">
      <c r="A67" s="31" t="s">
        <v>17</v>
      </c>
      <c r="B67" s="158"/>
      <c r="C67" s="27" t="s">
        <v>34</v>
      </c>
      <c r="D67" s="28" t="s">
        <v>33</v>
      </c>
      <c r="E67" s="39" t="s">
        <v>20</v>
      </c>
      <c r="F67" s="39" t="s">
        <v>20</v>
      </c>
      <c r="G67" s="28">
        <v>1</v>
      </c>
      <c r="H67" s="28"/>
      <c r="I67" s="28">
        <v>1</v>
      </c>
      <c r="J67" s="30">
        <v>6500</v>
      </c>
      <c r="K67" s="12">
        <f t="shared" ref="K67:K76" si="1">J67*I67</f>
        <v>6500</v>
      </c>
    </row>
    <row r="68" spans="1:11">
      <c r="A68" s="31" t="s">
        <v>17</v>
      </c>
      <c r="B68" s="158"/>
      <c r="C68" s="27" t="s">
        <v>149</v>
      </c>
      <c r="D68" s="28" t="s">
        <v>774</v>
      </c>
      <c r="E68" s="39" t="s">
        <v>20</v>
      </c>
      <c r="F68" s="28">
        <v>762</v>
      </c>
      <c r="G68" s="28">
        <v>1</v>
      </c>
      <c r="H68" s="28"/>
      <c r="I68" s="28">
        <v>1</v>
      </c>
      <c r="J68" s="30">
        <v>20000</v>
      </c>
      <c r="K68" s="12">
        <f t="shared" si="1"/>
        <v>20000</v>
      </c>
    </row>
    <row r="69" spans="1:11">
      <c r="A69" s="31" t="s">
        <v>17</v>
      </c>
      <c r="B69" s="158"/>
      <c r="C69" s="27" t="s">
        <v>146</v>
      </c>
      <c r="D69" s="28" t="s">
        <v>150</v>
      </c>
      <c r="E69" s="28">
        <v>104</v>
      </c>
      <c r="F69" s="28">
        <v>434</v>
      </c>
      <c r="G69" s="28">
        <v>1</v>
      </c>
      <c r="H69" s="28"/>
      <c r="I69" s="28">
        <v>1</v>
      </c>
      <c r="J69" s="30">
        <v>10000</v>
      </c>
      <c r="K69" s="12">
        <f t="shared" si="1"/>
        <v>10000</v>
      </c>
    </row>
    <row r="70" spans="1:11">
      <c r="A70" s="31" t="s">
        <v>17</v>
      </c>
      <c r="B70" s="158"/>
      <c r="C70" s="27" t="s">
        <v>146</v>
      </c>
      <c r="D70" s="28" t="s">
        <v>775</v>
      </c>
      <c r="E70" s="28" t="s">
        <v>148</v>
      </c>
      <c r="F70" s="28">
        <v>991770</v>
      </c>
      <c r="G70" s="28">
        <v>1</v>
      </c>
      <c r="H70" s="28"/>
      <c r="I70" s="28">
        <v>1</v>
      </c>
      <c r="J70" s="30">
        <v>10000</v>
      </c>
      <c r="K70" s="12">
        <f t="shared" si="1"/>
        <v>10000</v>
      </c>
    </row>
    <row r="71" spans="1:11">
      <c r="A71" s="31" t="s">
        <v>17</v>
      </c>
      <c r="B71" s="158"/>
      <c r="C71" s="27" t="s">
        <v>446</v>
      </c>
      <c r="D71" s="28" t="s">
        <v>167</v>
      </c>
      <c r="E71" s="39" t="s">
        <v>20</v>
      </c>
      <c r="F71" s="39" t="s">
        <v>20</v>
      </c>
      <c r="G71" s="28">
        <v>1</v>
      </c>
      <c r="H71" s="28"/>
      <c r="I71" s="28">
        <v>1</v>
      </c>
      <c r="J71" s="30">
        <v>10000</v>
      </c>
      <c r="K71" s="12">
        <f t="shared" si="1"/>
        <v>10000</v>
      </c>
    </row>
    <row r="72" spans="1:11">
      <c r="A72" s="31" t="s">
        <v>17</v>
      </c>
      <c r="B72" s="158" t="s">
        <v>59</v>
      </c>
      <c r="C72" s="27" t="s">
        <v>60</v>
      </c>
      <c r="D72" s="28" t="s">
        <v>33</v>
      </c>
      <c r="E72" s="39" t="s">
        <v>20</v>
      </c>
      <c r="F72" s="39" t="s">
        <v>20</v>
      </c>
      <c r="G72" s="28">
        <v>1</v>
      </c>
      <c r="H72" s="28"/>
      <c r="I72" s="28">
        <v>1</v>
      </c>
      <c r="J72" s="30">
        <v>10000</v>
      </c>
      <c r="K72" s="12">
        <f t="shared" si="1"/>
        <v>10000</v>
      </c>
    </row>
    <row r="73" spans="1:11">
      <c r="A73" s="31" t="s">
        <v>17</v>
      </c>
      <c r="B73" s="158"/>
      <c r="C73" s="27" t="s">
        <v>61</v>
      </c>
      <c r="D73" s="28" t="s">
        <v>33</v>
      </c>
      <c r="E73" s="39" t="s">
        <v>20</v>
      </c>
      <c r="F73" s="39" t="s">
        <v>20</v>
      </c>
      <c r="G73" s="28">
        <v>1</v>
      </c>
      <c r="H73" s="28"/>
      <c r="I73" s="28">
        <v>1</v>
      </c>
      <c r="J73" s="30">
        <v>10000</v>
      </c>
      <c r="K73" s="12">
        <f t="shared" si="1"/>
        <v>10000</v>
      </c>
    </row>
    <row r="74" spans="1:11">
      <c r="A74" s="31" t="s">
        <v>17</v>
      </c>
      <c r="B74" s="158" t="s">
        <v>62</v>
      </c>
      <c r="C74" s="27" t="s">
        <v>446</v>
      </c>
      <c r="D74" s="28" t="s">
        <v>33</v>
      </c>
      <c r="E74" s="39" t="s">
        <v>20</v>
      </c>
      <c r="F74" s="39" t="s">
        <v>20</v>
      </c>
      <c r="G74" s="28">
        <v>1</v>
      </c>
      <c r="H74" s="28"/>
      <c r="I74" s="28">
        <v>1</v>
      </c>
      <c r="J74" s="30">
        <v>10000</v>
      </c>
      <c r="K74" s="12">
        <f t="shared" si="1"/>
        <v>10000</v>
      </c>
    </row>
    <row r="75" spans="1:11">
      <c r="A75" s="31" t="s">
        <v>17</v>
      </c>
      <c r="B75" s="158"/>
      <c r="C75" s="27" t="s">
        <v>336</v>
      </c>
      <c r="D75" s="28" t="s">
        <v>33</v>
      </c>
      <c r="E75" s="39" t="s">
        <v>20</v>
      </c>
      <c r="F75" s="39" t="s">
        <v>20</v>
      </c>
      <c r="G75" s="28">
        <v>1</v>
      </c>
      <c r="H75" s="28"/>
      <c r="I75" s="28">
        <v>1</v>
      </c>
      <c r="J75" s="30">
        <v>650</v>
      </c>
      <c r="K75" s="12">
        <f t="shared" si="1"/>
        <v>650</v>
      </c>
    </row>
    <row r="76" spans="1:11" ht="15.75" thickBot="1">
      <c r="A76" s="32" t="s">
        <v>17</v>
      </c>
      <c r="B76" s="196"/>
      <c r="C76" s="34" t="s">
        <v>164</v>
      </c>
      <c r="D76" s="35" t="s">
        <v>413</v>
      </c>
      <c r="E76" s="40" t="s">
        <v>20</v>
      </c>
      <c r="F76" s="40" t="s">
        <v>20</v>
      </c>
      <c r="G76" s="35">
        <v>1</v>
      </c>
      <c r="H76" s="35"/>
      <c r="I76" s="35">
        <v>1</v>
      </c>
      <c r="J76" s="37">
        <v>2500</v>
      </c>
      <c r="K76" s="38">
        <f t="shared" si="1"/>
        <v>2500</v>
      </c>
    </row>
    <row r="78" spans="1:11" ht="16.5" thickBot="1">
      <c r="A78" s="1" t="s">
        <v>15</v>
      </c>
      <c r="B78" s="1"/>
      <c r="E78" s="2"/>
      <c r="F78" s="3"/>
      <c r="G78" s="4"/>
      <c r="H78" s="4"/>
      <c r="I78" s="4"/>
    </row>
    <row r="79" spans="1:11" ht="15.75" thickBot="1">
      <c r="A79" s="5"/>
      <c r="B79" s="5"/>
      <c r="E79" s="19"/>
      <c r="F79" s="3"/>
      <c r="G79" s="136" t="s">
        <v>16</v>
      </c>
      <c r="H79" s="137"/>
      <c r="I79" s="137"/>
      <c r="J79" s="137"/>
      <c r="K79" s="6">
        <f>SUM(I6:I76)</f>
        <v>71</v>
      </c>
    </row>
    <row r="80" spans="1:11">
      <c r="A80" s="25" t="s">
        <v>17</v>
      </c>
      <c r="B80" s="138" t="s">
        <v>18</v>
      </c>
      <c r="C80" s="139"/>
      <c r="E80" s="22"/>
      <c r="F80" s="3"/>
      <c r="G80" s="140" t="s">
        <v>19</v>
      </c>
      <c r="H80" s="141"/>
      <c r="I80" s="141"/>
      <c r="J80" s="141"/>
      <c r="K80" s="7">
        <f>SUM(K6:K76)</f>
        <v>4041450</v>
      </c>
    </row>
    <row r="81" spans="1:11" ht="15.75" thickBot="1">
      <c r="A81" s="8" t="s">
        <v>20</v>
      </c>
      <c r="B81" s="142" t="s">
        <v>21</v>
      </c>
      <c r="C81" s="143"/>
      <c r="E81" s="22"/>
      <c r="F81" s="3"/>
      <c r="G81" s="144" t="s">
        <v>22</v>
      </c>
      <c r="H81" s="145"/>
      <c r="I81" s="145"/>
      <c r="J81" s="145"/>
      <c r="K81" s="9">
        <f>K80*0.07</f>
        <v>282901.5</v>
      </c>
    </row>
  </sheetData>
  <mergeCells count="35">
    <mergeCell ref="B48:B51"/>
    <mergeCell ref="B52:B60"/>
    <mergeCell ref="B81:C81"/>
    <mergeCell ref="G81:J81"/>
    <mergeCell ref="B61:B71"/>
    <mergeCell ref="B72:B73"/>
    <mergeCell ref="B74:B76"/>
    <mergeCell ref="G79:J79"/>
    <mergeCell ref="B80:C80"/>
    <mergeCell ref="G80:J80"/>
    <mergeCell ref="B32:B33"/>
    <mergeCell ref="B34:B41"/>
    <mergeCell ref="B44:B47"/>
    <mergeCell ref="B6:B8"/>
    <mergeCell ref="B9:B18"/>
    <mergeCell ref="B19:B20"/>
    <mergeCell ref="B21:B29"/>
    <mergeCell ref="B30:B31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1" right="0.1" top="0.25" bottom="0.2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93"/>
  <sheetViews>
    <sheetView workbookViewId="0">
      <selection activeCell="O1" sqref="O1"/>
    </sheetView>
  </sheetViews>
  <sheetFormatPr defaultRowHeight="15"/>
  <cols>
    <col min="1" max="1" width="5.28515625" customWidth="1"/>
    <col min="2" max="2" width="13.7109375" customWidth="1"/>
    <col min="3" max="3" width="17" customWidth="1"/>
    <col min="4" max="4" width="13.42578125" customWidth="1"/>
    <col min="5" max="5" width="11.85546875" customWidth="1"/>
    <col min="6" max="6" width="17" customWidth="1"/>
    <col min="7" max="7" width="4.140625" customWidth="1"/>
    <col min="8" max="9" width="3.85546875" customWidth="1"/>
    <col min="10" max="10" width="9.140625" style="13" customWidth="1"/>
    <col min="11" max="11" width="8.5703125" customWidth="1"/>
  </cols>
  <sheetData>
    <row r="1" spans="1:11">
      <c r="A1" s="127"/>
      <c r="B1" s="128"/>
      <c r="C1" s="128"/>
      <c r="D1" s="128"/>
      <c r="E1" s="128"/>
      <c r="F1" s="128"/>
      <c r="G1" s="128"/>
      <c r="H1" s="128"/>
      <c r="I1" s="128"/>
      <c r="J1" s="128"/>
      <c r="K1" s="129"/>
    </row>
    <row r="2" spans="1:11">
      <c r="A2" s="130" t="s">
        <v>0</v>
      </c>
      <c r="B2" s="131"/>
      <c r="C2" s="131"/>
      <c r="D2" s="132"/>
      <c r="E2" s="132"/>
      <c r="F2" s="132"/>
      <c r="G2" s="132"/>
      <c r="H2" s="133" t="s">
        <v>1</v>
      </c>
      <c r="I2" s="133"/>
      <c r="J2" s="134" t="s">
        <v>24</v>
      </c>
      <c r="K2" s="135"/>
    </row>
    <row r="3" spans="1:11">
      <c r="A3" s="122" t="s">
        <v>2</v>
      </c>
      <c r="B3" s="123"/>
      <c r="C3" s="123"/>
      <c r="D3" s="123"/>
      <c r="E3" s="123"/>
      <c r="F3" s="150" t="s">
        <v>68</v>
      </c>
      <c r="G3" s="150"/>
      <c r="H3" s="150"/>
      <c r="I3" s="150"/>
      <c r="J3" s="150"/>
      <c r="K3" s="151"/>
    </row>
    <row r="4" spans="1:11" ht="24" customHeight="1">
      <c r="A4" s="118" t="s">
        <v>3</v>
      </c>
      <c r="B4" s="114" t="s">
        <v>4</v>
      </c>
      <c r="C4" s="119" t="s">
        <v>5</v>
      </c>
      <c r="D4" s="119" t="s">
        <v>6</v>
      </c>
      <c r="E4" s="120" t="s">
        <v>7</v>
      </c>
      <c r="F4" s="121" t="s">
        <v>8</v>
      </c>
      <c r="G4" s="114" t="s">
        <v>9</v>
      </c>
      <c r="H4" s="114"/>
      <c r="I4" s="115" t="s">
        <v>10</v>
      </c>
      <c r="J4" s="116" t="s">
        <v>11</v>
      </c>
      <c r="K4" s="117" t="s">
        <v>12</v>
      </c>
    </row>
    <row r="5" spans="1:11" ht="21" customHeight="1">
      <c r="A5" s="118"/>
      <c r="B5" s="114"/>
      <c r="C5" s="119"/>
      <c r="D5" s="119"/>
      <c r="E5" s="120"/>
      <c r="F5" s="121"/>
      <c r="G5" s="62" t="s">
        <v>13</v>
      </c>
      <c r="H5" s="62" t="s">
        <v>14</v>
      </c>
      <c r="I5" s="115"/>
      <c r="J5" s="116"/>
      <c r="K5" s="117"/>
    </row>
    <row r="6" spans="1:11" ht="15" customHeight="1">
      <c r="A6" s="31" t="s">
        <v>17</v>
      </c>
      <c r="B6" s="133" t="s">
        <v>69</v>
      </c>
      <c r="C6" s="27" t="s">
        <v>70</v>
      </c>
      <c r="D6" s="28" t="s">
        <v>33</v>
      </c>
      <c r="E6" s="29" t="s">
        <v>20</v>
      </c>
      <c r="F6" s="29" t="s">
        <v>20</v>
      </c>
      <c r="G6" s="28">
        <v>1</v>
      </c>
      <c r="H6" s="28"/>
      <c r="I6" s="28">
        <v>1</v>
      </c>
      <c r="J6" s="30">
        <v>14000</v>
      </c>
      <c r="K6" s="12">
        <f t="shared" ref="K6:K32" si="0">J6*I6</f>
        <v>14000</v>
      </c>
    </row>
    <row r="7" spans="1:11">
      <c r="A7" s="31" t="s">
        <v>17</v>
      </c>
      <c r="B7" s="133"/>
      <c r="C7" s="27" t="s">
        <v>71</v>
      </c>
      <c r="D7" s="28" t="s">
        <v>33</v>
      </c>
      <c r="E7" s="29" t="s">
        <v>20</v>
      </c>
      <c r="F7" s="29" t="s">
        <v>20</v>
      </c>
      <c r="G7" s="28"/>
      <c r="H7" s="28">
        <v>1</v>
      </c>
      <c r="I7" s="28">
        <v>1</v>
      </c>
      <c r="J7" s="30">
        <v>45000</v>
      </c>
      <c r="K7" s="12">
        <f t="shared" si="0"/>
        <v>45000</v>
      </c>
    </row>
    <row r="8" spans="1:11">
      <c r="A8" s="31" t="s">
        <v>17</v>
      </c>
      <c r="B8" s="133"/>
      <c r="C8" s="27" t="s">
        <v>164</v>
      </c>
      <c r="D8" s="28" t="s">
        <v>72</v>
      </c>
      <c r="E8" s="29" t="s">
        <v>20</v>
      </c>
      <c r="F8" s="29" t="s">
        <v>20</v>
      </c>
      <c r="G8" s="28">
        <v>1</v>
      </c>
      <c r="H8" s="28"/>
      <c r="I8" s="28">
        <v>1</v>
      </c>
      <c r="J8" s="30">
        <v>2500</v>
      </c>
      <c r="K8" s="12">
        <f t="shared" si="0"/>
        <v>2500</v>
      </c>
    </row>
    <row r="9" spans="1:11">
      <c r="A9" s="31" t="s">
        <v>17</v>
      </c>
      <c r="B9" s="133"/>
      <c r="C9" s="27" t="s">
        <v>73</v>
      </c>
      <c r="D9" s="28" t="s">
        <v>74</v>
      </c>
      <c r="E9" s="29" t="s">
        <v>20</v>
      </c>
      <c r="F9" s="28"/>
      <c r="G9" s="28">
        <v>1</v>
      </c>
      <c r="H9" s="28"/>
      <c r="I9" s="28">
        <v>1</v>
      </c>
      <c r="J9" s="30">
        <v>38000</v>
      </c>
      <c r="K9" s="12">
        <f t="shared" si="0"/>
        <v>38000</v>
      </c>
    </row>
    <row r="10" spans="1:11">
      <c r="A10" s="31" t="s">
        <v>17</v>
      </c>
      <c r="B10" s="133"/>
      <c r="C10" s="27" t="s">
        <v>75</v>
      </c>
      <c r="D10" s="28" t="s">
        <v>76</v>
      </c>
      <c r="E10" s="29" t="s">
        <v>20</v>
      </c>
      <c r="F10" s="28" t="s">
        <v>77</v>
      </c>
      <c r="G10" s="28">
        <v>1</v>
      </c>
      <c r="H10" s="28"/>
      <c r="I10" s="28">
        <v>1</v>
      </c>
      <c r="J10" s="30">
        <v>6500</v>
      </c>
      <c r="K10" s="12">
        <f t="shared" si="0"/>
        <v>6500</v>
      </c>
    </row>
    <row r="11" spans="1:11">
      <c r="A11" s="31" t="s">
        <v>17</v>
      </c>
      <c r="B11" s="133"/>
      <c r="C11" s="27" t="s">
        <v>75</v>
      </c>
      <c r="D11" s="28" t="s">
        <v>76</v>
      </c>
      <c r="E11" s="29" t="s">
        <v>20</v>
      </c>
      <c r="F11" s="29" t="s">
        <v>20</v>
      </c>
      <c r="G11" s="28">
        <v>1</v>
      </c>
      <c r="H11" s="28"/>
      <c r="I11" s="28">
        <v>1</v>
      </c>
      <c r="J11" s="30">
        <v>6500</v>
      </c>
      <c r="K11" s="12">
        <f t="shared" si="0"/>
        <v>6500</v>
      </c>
    </row>
    <row r="12" spans="1:11">
      <c r="A12" s="31" t="s">
        <v>17</v>
      </c>
      <c r="B12" s="133"/>
      <c r="C12" s="27" t="s">
        <v>75</v>
      </c>
      <c r="D12" s="28" t="s">
        <v>78</v>
      </c>
      <c r="E12" s="29" t="s">
        <v>20</v>
      </c>
      <c r="F12" s="29" t="s">
        <v>20</v>
      </c>
      <c r="G12" s="28"/>
      <c r="H12" s="28">
        <v>1</v>
      </c>
      <c r="I12" s="28">
        <v>1</v>
      </c>
      <c r="J12" s="30">
        <v>6500</v>
      </c>
      <c r="K12" s="12">
        <f t="shared" si="0"/>
        <v>6500</v>
      </c>
    </row>
    <row r="13" spans="1:11">
      <c r="A13" s="31" t="s">
        <v>17</v>
      </c>
      <c r="B13" s="133"/>
      <c r="C13" s="27" t="s">
        <v>32</v>
      </c>
      <c r="D13" s="28" t="s">
        <v>33</v>
      </c>
      <c r="E13" s="29" t="s">
        <v>20</v>
      </c>
      <c r="F13" s="29" t="s">
        <v>20</v>
      </c>
      <c r="G13" s="28">
        <v>1</v>
      </c>
      <c r="H13" s="28"/>
      <c r="I13" s="28">
        <v>1</v>
      </c>
      <c r="J13" s="30">
        <v>65000</v>
      </c>
      <c r="K13" s="12">
        <f t="shared" si="0"/>
        <v>65000</v>
      </c>
    </row>
    <row r="14" spans="1:11">
      <c r="A14" s="31" t="s">
        <v>17</v>
      </c>
      <c r="B14" s="133"/>
      <c r="C14" s="27" t="s">
        <v>34</v>
      </c>
      <c r="D14" s="28" t="s">
        <v>33</v>
      </c>
      <c r="E14" s="29" t="s">
        <v>20</v>
      </c>
      <c r="F14" s="29" t="s">
        <v>20</v>
      </c>
      <c r="G14" s="28">
        <v>1</v>
      </c>
      <c r="H14" s="28"/>
      <c r="I14" s="28">
        <v>1</v>
      </c>
      <c r="J14" s="30">
        <v>6500</v>
      </c>
      <c r="K14" s="12">
        <f t="shared" si="0"/>
        <v>6500</v>
      </c>
    </row>
    <row r="15" spans="1:11">
      <c r="A15" s="31" t="s">
        <v>17</v>
      </c>
      <c r="B15" s="133"/>
      <c r="C15" s="27" t="s">
        <v>79</v>
      </c>
      <c r="D15" s="28" t="s">
        <v>80</v>
      </c>
      <c r="E15" s="29" t="s">
        <v>20</v>
      </c>
      <c r="F15" s="29" t="s">
        <v>20</v>
      </c>
      <c r="G15" s="28">
        <v>1</v>
      </c>
      <c r="H15" s="28"/>
      <c r="I15" s="28">
        <v>1</v>
      </c>
      <c r="J15" s="30">
        <v>45000</v>
      </c>
      <c r="K15" s="12">
        <f t="shared" si="0"/>
        <v>45000</v>
      </c>
    </row>
    <row r="16" spans="1:11">
      <c r="A16" s="31" t="s">
        <v>17</v>
      </c>
      <c r="B16" s="133" t="s">
        <v>81</v>
      </c>
      <c r="C16" s="27" t="s">
        <v>79</v>
      </c>
      <c r="D16" s="28" t="s">
        <v>82</v>
      </c>
      <c r="E16" s="29" t="s">
        <v>20</v>
      </c>
      <c r="F16" s="29" t="s">
        <v>20</v>
      </c>
      <c r="G16" s="28">
        <v>1</v>
      </c>
      <c r="H16" s="28"/>
      <c r="I16" s="28">
        <v>1</v>
      </c>
      <c r="J16" s="30">
        <v>45000</v>
      </c>
      <c r="K16" s="12">
        <f t="shared" si="0"/>
        <v>45000</v>
      </c>
    </row>
    <row r="17" spans="1:11">
      <c r="A17" s="31" t="s">
        <v>17</v>
      </c>
      <c r="B17" s="133"/>
      <c r="C17" s="27" t="s">
        <v>83</v>
      </c>
      <c r="D17" s="28" t="s">
        <v>84</v>
      </c>
      <c r="E17" s="29" t="s">
        <v>20</v>
      </c>
      <c r="F17" s="29" t="s">
        <v>20</v>
      </c>
      <c r="G17" s="28">
        <v>1</v>
      </c>
      <c r="H17" s="28"/>
      <c r="I17" s="28">
        <v>1</v>
      </c>
      <c r="J17" s="30">
        <v>6500</v>
      </c>
      <c r="K17" s="12">
        <f t="shared" si="0"/>
        <v>6500</v>
      </c>
    </row>
    <row r="18" spans="1:11">
      <c r="A18" s="31" t="s">
        <v>17</v>
      </c>
      <c r="B18" s="133"/>
      <c r="C18" s="27" t="s">
        <v>85</v>
      </c>
      <c r="D18" s="28" t="s">
        <v>86</v>
      </c>
      <c r="E18" s="29" t="s">
        <v>20</v>
      </c>
      <c r="F18" s="29" t="s">
        <v>20</v>
      </c>
      <c r="G18" s="28">
        <v>1</v>
      </c>
      <c r="H18" s="28"/>
      <c r="I18" s="28">
        <v>1</v>
      </c>
      <c r="J18" s="30">
        <v>15500</v>
      </c>
      <c r="K18" s="12">
        <f t="shared" si="0"/>
        <v>15500</v>
      </c>
    </row>
    <row r="19" spans="1:11">
      <c r="A19" s="31" t="s">
        <v>17</v>
      </c>
      <c r="B19" s="133" t="s">
        <v>87</v>
      </c>
      <c r="C19" s="27" t="s">
        <v>44</v>
      </c>
      <c r="D19" s="28" t="s">
        <v>88</v>
      </c>
      <c r="E19" s="29" t="s">
        <v>20</v>
      </c>
      <c r="F19" s="29" t="s">
        <v>20</v>
      </c>
      <c r="G19" s="28">
        <v>1</v>
      </c>
      <c r="H19" s="28"/>
      <c r="I19" s="28">
        <v>1</v>
      </c>
      <c r="J19" s="30">
        <v>1200</v>
      </c>
      <c r="K19" s="12">
        <f t="shared" si="0"/>
        <v>1200</v>
      </c>
    </row>
    <row r="20" spans="1:11">
      <c r="A20" s="31" t="s">
        <v>17</v>
      </c>
      <c r="B20" s="133"/>
      <c r="C20" s="27" t="s">
        <v>79</v>
      </c>
      <c r="D20" s="28" t="s">
        <v>33</v>
      </c>
      <c r="E20" s="29" t="s">
        <v>20</v>
      </c>
      <c r="F20" s="29" t="s">
        <v>20</v>
      </c>
      <c r="G20" s="28"/>
      <c r="H20" s="28">
        <v>1</v>
      </c>
      <c r="I20" s="28">
        <v>1</v>
      </c>
      <c r="J20" s="30">
        <v>45000</v>
      </c>
      <c r="K20" s="12">
        <f t="shared" si="0"/>
        <v>45000</v>
      </c>
    </row>
    <row r="21" spans="1:11">
      <c r="A21" s="31" t="s">
        <v>17</v>
      </c>
      <c r="B21" s="133" t="s">
        <v>89</v>
      </c>
      <c r="C21" s="27" t="s">
        <v>58</v>
      </c>
      <c r="D21" s="28" t="s">
        <v>90</v>
      </c>
      <c r="E21" s="29" t="s">
        <v>20</v>
      </c>
      <c r="F21" s="29" t="s">
        <v>20</v>
      </c>
      <c r="G21" s="28">
        <v>1</v>
      </c>
      <c r="H21" s="28"/>
      <c r="I21" s="28">
        <v>1</v>
      </c>
      <c r="J21" s="30">
        <v>450000</v>
      </c>
      <c r="K21" s="12">
        <f t="shared" si="0"/>
        <v>450000</v>
      </c>
    </row>
    <row r="22" spans="1:11">
      <c r="A22" s="31" t="s">
        <v>17</v>
      </c>
      <c r="B22" s="133"/>
      <c r="C22" s="27" t="s">
        <v>91</v>
      </c>
      <c r="D22" s="28" t="s">
        <v>33</v>
      </c>
      <c r="E22" s="29" t="s">
        <v>20</v>
      </c>
      <c r="F22" s="29" t="s">
        <v>20</v>
      </c>
      <c r="G22" s="28">
        <v>1</v>
      </c>
      <c r="H22" s="28"/>
      <c r="I22" s="28">
        <v>1</v>
      </c>
      <c r="J22" s="30">
        <v>10000</v>
      </c>
      <c r="K22" s="12">
        <f t="shared" si="0"/>
        <v>10000</v>
      </c>
    </row>
    <row r="23" spans="1:11">
      <c r="A23" s="31" t="s">
        <v>17</v>
      </c>
      <c r="B23" s="133"/>
      <c r="C23" s="27" t="s">
        <v>92</v>
      </c>
      <c r="D23" s="28" t="s">
        <v>93</v>
      </c>
      <c r="E23" s="28" t="s">
        <v>94</v>
      </c>
      <c r="F23" s="28" t="s">
        <v>1227</v>
      </c>
      <c r="G23" s="28">
        <v>1</v>
      </c>
      <c r="H23" s="28"/>
      <c r="I23" s="28">
        <v>1</v>
      </c>
      <c r="J23" s="30">
        <v>52000</v>
      </c>
      <c r="K23" s="12">
        <f t="shared" si="0"/>
        <v>52000</v>
      </c>
    </row>
    <row r="24" spans="1:11">
      <c r="A24" s="31" t="s">
        <v>17</v>
      </c>
      <c r="B24" s="133" t="s">
        <v>95</v>
      </c>
      <c r="C24" s="27" t="s">
        <v>36</v>
      </c>
      <c r="D24" s="28" t="s">
        <v>37</v>
      </c>
      <c r="E24" s="29" t="s">
        <v>20</v>
      </c>
      <c r="F24" s="29" t="s">
        <v>20</v>
      </c>
      <c r="G24" s="28">
        <v>1</v>
      </c>
      <c r="H24" s="28"/>
      <c r="I24" s="28">
        <v>1</v>
      </c>
      <c r="J24" s="30">
        <v>650</v>
      </c>
      <c r="K24" s="12">
        <f t="shared" si="0"/>
        <v>650</v>
      </c>
    </row>
    <row r="25" spans="1:11">
      <c r="A25" s="31" t="s">
        <v>17</v>
      </c>
      <c r="B25" s="133"/>
      <c r="C25" s="27" t="s">
        <v>36</v>
      </c>
      <c r="D25" s="28" t="s">
        <v>64</v>
      </c>
      <c r="E25" s="29" t="s">
        <v>20</v>
      </c>
      <c r="F25" s="28">
        <v>292557</v>
      </c>
      <c r="G25" s="28"/>
      <c r="H25" s="28">
        <v>1</v>
      </c>
      <c r="I25" s="28">
        <v>1</v>
      </c>
      <c r="J25" s="30">
        <v>650</v>
      </c>
      <c r="K25" s="12">
        <f t="shared" si="0"/>
        <v>650</v>
      </c>
    </row>
    <row r="26" spans="1:11">
      <c r="A26" s="31" t="s">
        <v>17</v>
      </c>
      <c r="B26" s="133" t="s">
        <v>59</v>
      </c>
      <c r="C26" s="27" t="s">
        <v>34</v>
      </c>
      <c r="D26" s="28" t="s">
        <v>33</v>
      </c>
      <c r="E26" s="29" t="s">
        <v>20</v>
      </c>
      <c r="F26" s="29" t="s">
        <v>20</v>
      </c>
      <c r="G26" s="28">
        <v>1</v>
      </c>
      <c r="H26" s="28"/>
      <c r="I26" s="28">
        <v>1</v>
      </c>
      <c r="J26" s="30">
        <v>6500</v>
      </c>
      <c r="K26" s="12">
        <f t="shared" si="0"/>
        <v>6500</v>
      </c>
    </row>
    <row r="27" spans="1:11">
      <c r="A27" s="31" t="s">
        <v>17</v>
      </c>
      <c r="B27" s="133"/>
      <c r="C27" s="27" t="s">
        <v>60</v>
      </c>
      <c r="D27" s="28" t="s">
        <v>33</v>
      </c>
      <c r="E27" s="29" t="s">
        <v>20</v>
      </c>
      <c r="F27" s="29" t="s">
        <v>20</v>
      </c>
      <c r="G27" s="28">
        <v>1</v>
      </c>
      <c r="H27" s="28"/>
      <c r="I27" s="28">
        <v>1</v>
      </c>
      <c r="J27" s="30">
        <v>10000</v>
      </c>
      <c r="K27" s="12">
        <f t="shared" si="0"/>
        <v>10000</v>
      </c>
    </row>
    <row r="28" spans="1:11">
      <c r="A28" s="31" t="s">
        <v>17</v>
      </c>
      <c r="B28" s="133"/>
      <c r="C28" s="27" t="s">
        <v>520</v>
      </c>
      <c r="D28" s="28" t="s">
        <v>96</v>
      </c>
      <c r="E28" s="29" t="s">
        <v>20</v>
      </c>
      <c r="F28" s="29" t="s">
        <v>20</v>
      </c>
      <c r="G28" s="28">
        <v>1</v>
      </c>
      <c r="H28" s="28"/>
      <c r="I28" s="28">
        <v>1</v>
      </c>
      <c r="J28" s="30">
        <v>45000</v>
      </c>
      <c r="K28" s="12">
        <f t="shared" si="0"/>
        <v>45000</v>
      </c>
    </row>
    <row r="29" spans="1:11">
      <c r="A29" s="31" t="s">
        <v>17</v>
      </c>
      <c r="B29" s="133"/>
      <c r="C29" s="27" t="s">
        <v>97</v>
      </c>
      <c r="D29" s="28" t="s">
        <v>33</v>
      </c>
      <c r="E29" s="29" t="s">
        <v>20</v>
      </c>
      <c r="F29" s="29" t="s">
        <v>20</v>
      </c>
      <c r="G29" s="28"/>
      <c r="H29" s="28">
        <v>1</v>
      </c>
      <c r="I29" s="28">
        <v>1</v>
      </c>
      <c r="J29" s="30">
        <v>15500</v>
      </c>
      <c r="K29" s="12">
        <f t="shared" si="0"/>
        <v>15500</v>
      </c>
    </row>
    <row r="30" spans="1:11">
      <c r="A30" s="31" t="s">
        <v>17</v>
      </c>
      <c r="B30" s="133" t="s">
        <v>98</v>
      </c>
      <c r="C30" s="27" t="s">
        <v>99</v>
      </c>
      <c r="D30" s="28" t="s">
        <v>86</v>
      </c>
      <c r="E30" s="28" t="s">
        <v>100</v>
      </c>
      <c r="F30" s="29" t="s">
        <v>20</v>
      </c>
      <c r="G30" s="28">
        <v>1</v>
      </c>
      <c r="H30" s="28"/>
      <c r="I30" s="28">
        <v>1</v>
      </c>
      <c r="J30" s="30">
        <v>38000</v>
      </c>
      <c r="K30" s="12">
        <f t="shared" si="0"/>
        <v>38000</v>
      </c>
    </row>
    <row r="31" spans="1:11">
      <c r="A31" s="31" t="s">
        <v>17</v>
      </c>
      <c r="B31" s="133"/>
      <c r="C31" s="27" t="s">
        <v>101</v>
      </c>
      <c r="D31" s="28"/>
      <c r="E31" s="29" t="s">
        <v>20</v>
      </c>
      <c r="F31" s="29" t="s">
        <v>20</v>
      </c>
      <c r="G31" s="28">
        <v>1</v>
      </c>
      <c r="H31" s="28"/>
      <c r="I31" s="28">
        <v>1</v>
      </c>
      <c r="J31" s="30">
        <v>450000</v>
      </c>
      <c r="K31" s="12">
        <f t="shared" si="0"/>
        <v>450000</v>
      </c>
    </row>
    <row r="32" spans="1:11">
      <c r="A32" s="31" t="s">
        <v>17</v>
      </c>
      <c r="B32" s="133"/>
      <c r="C32" s="27" t="s">
        <v>79</v>
      </c>
      <c r="D32" s="28" t="s">
        <v>82</v>
      </c>
      <c r="E32" s="28" t="s">
        <v>102</v>
      </c>
      <c r="F32" s="28" t="s">
        <v>103</v>
      </c>
      <c r="G32" s="28">
        <v>1</v>
      </c>
      <c r="H32" s="28"/>
      <c r="I32" s="28">
        <v>1</v>
      </c>
      <c r="J32" s="30">
        <v>45000</v>
      </c>
      <c r="K32" s="12">
        <f t="shared" si="0"/>
        <v>45000</v>
      </c>
    </row>
    <row r="33" spans="1:11">
      <c r="A33" s="31" t="s">
        <v>17</v>
      </c>
      <c r="B33" s="133"/>
      <c r="C33" s="27" t="s">
        <v>92</v>
      </c>
      <c r="D33" s="28" t="s">
        <v>104</v>
      </c>
      <c r="E33" s="28" t="s">
        <v>105</v>
      </c>
      <c r="F33" s="28" t="s">
        <v>106</v>
      </c>
      <c r="G33" s="28">
        <v>1</v>
      </c>
      <c r="H33" s="28"/>
      <c r="I33" s="28">
        <v>1</v>
      </c>
      <c r="J33" s="30">
        <v>52000</v>
      </c>
      <c r="K33" s="12">
        <f t="shared" ref="K33:K64" si="1">J33*I33</f>
        <v>52000</v>
      </c>
    </row>
    <row r="34" spans="1:11">
      <c r="A34" s="31" t="s">
        <v>17</v>
      </c>
      <c r="B34" s="133" t="s">
        <v>107</v>
      </c>
      <c r="C34" s="27" t="s">
        <v>92</v>
      </c>
      <c r="D34" s="28" t="s">
        <v>93</v>
      </c>
      <c r="E34" s="28" t="s">
        <v>94</v>
      </c>
      <c r="F34" s="28">
        <v>1409062070364</v>
      </c>
      <c r="G34" s="28">
        <v>1</v>
      </c>
      <c r="H34" s="28"/>
      <c r="I34" s="28">
        <v>1</v>
      </c>
      <c r="J34" s="30">
        <v>52000</v>
      </c>
      <c r="K34" s="12">
        <f t="shared" si="1"/>
        <v>52000</v>
      </c>
    </row>
    <row r="35" spans="1:11">
      <c r="A35" s="31" t="s">
        <v>17</v>
      </c>
      <c r="B35" s="133"/>
      <c r="C35" s="27" t="s">
        <v>523</v>
      </c>
      <c r="D35" s="28" t="s">
        <v>108</v>
      </c>
      <c r="E35" s="29" t="s">
        <v>20</v>
      </c>
      <c r="F35" s="29" t="s">
        <v>20</v>
      </c>
      <c r="G35" s="28">
        <v>1</v>
      </c>
      <c r="H35" s="28"/>
      <c r="I35" s="28">
        <v>1</v>
      </c>
      <c r="J35" s="30">
        <v>170000</v>
      </c>
      <c r="K35" s="12">
        <f t="shared" si="1"/>
        <v>170000</v>
      </c>
    </row>
    <row r="36" spans="1:11">
      <c r="A36" s="31" t="s">
        <v>17</v>
      </c>
      <c r="B36" s="133" t="s">
        <v>109</v>
      </c>
      <c r="C36" s="27" t="s">
        <v>110</v>
      </c>
      <c r="D36" s="28" t="s">
        <v>33</v>
      </c>
      <c r="E36" s="29" t="s">
        <v>20</v>
      </c>
      <c r="F36" s="29" t="s">
        <v>20</v>
      </c>
      <c r="G36" s="28"/>
      <c r="H36" s="28">
        <v>1</v>
      </c>
      <c r="I36" s="28">
        <v>1</v>
      </c>
      <c r="J36" s="30">
        <v>4500</v>
      </c>
      <c r="K36" s="12">
        <f t="shared" si="1"/>
        <v>4500</v>
      </c>
    </row>
    <row r="37" spans="1:11">
      <c r="A37" s="31" t="s">
        <v>17</v>
      </c>
      <c r="B37" s="133"/>
      <c r="C37" s="27" t="s">
        <v>110</v>
      </c>
      <c r="D37" s="28" t="s">
        <v>111</v>
      </c>
      <c r="E37" s="29" t="s">
        <v>20</v>
      </c>
      <c r="F37" s="29" t="s">
        <v>20</v>
      </c>
      <c r="G37" s="28">
        <v>1</v>
      </c>
      <c r="H37" s="28"/>
      <c r="I37" s="28">
        <v>1</v>
      </c>
      <c r="J37" s="30">
        <v>4500</v>
      </c>
      <c r="K37" s="12">
        <f t="shared" si="1"/>
        <v>4500</v>
      </c>
    </row>
    <row r="38" spans="1:11">
      <c r="A38" s="31" t="s">
        <v>17</v>
      </c>
      <c r="B38" s="133"/>
      <c r="C38" s="27" t="s">
        <v>519</v>
      </c>
      <c r="D38" s="28" t="s">
        <v>112</v>
      </c>
      <c r="E38" s="28" t="s">
        <v>113</v>
      </c>
      <c r="F38" s="28">
        <v>70219</v>
      </c>
      <c r="G38" s="28">
        <v>1</v>
      </c>
      <c r="H38" s="28"/>
      <c r="I38" s="28">
        <v>1</v>
      </c>
      <c r="J38" s="30">
        <v>6500</v>
      </c>
      <c r="K38" s="12">
        <f t="shared" si="1"/>
        <v>6500</v>
      </c>
    </row>
    <row r="39" spans="1:11">
      <c r="A39" s="31" t="s">
        <v>17</v>
      </c>
      <c r="B39" s="133"/>
      <c r="C39" s="27" t="s">
        <v>38</v>
      </c>
      <c r="D39" s="28" t="s">
        <v>114</v>
      </c>
      <c r="E39" s="29" t="s">
        <v>20</v>
      </c>
      <c r="F39" s="29" t="s">
        <v>20</v>
      </c>
      <c r="G39" s="28">
        <v>1</v>
      </c>
      <c r="H39" s="28"/>
      <c r="I39" s="28">
        <v>1</v>
      </c>
      <c r="J39" s="30">
        <v>15000</v>
      </c>
      <c r="K39" s="12">
        <f t="shared" si="1"/>
        <v>15000</v>
      </c>
    </row>
    <row r="40" spans="1:11">
      <c r="A40" s="31" t="s">
        <v>17</v>
      </c>
      <c r="B40" s="133"/>
      <c r="C40" s="27" t="s">
        <v>518</v>
      </c>
      <c r="D40" s="28" t="s">
        <v>115</v>
      </c>
      <c r="E40" s="29" t="s">
        <v>20</v>
      </c>
      <c r="F40" s="29" t="s">
        <v>20</v>
      </c>
      <c r="G40" s="28">
        <v>1</v>
      </c>
      <c r="H40" s="28"/>
      <c r="I40" s="28">
        <v>1</v>
      </c>
      <c r="J40" s="30">
        <v>6500</v>
      </c>
      <c r="K40" s="12">
        <f t="shared" si="1"/>
        <v>6500</v>
      </c>
    </row>
    <row r="41" spans="1:11">
      <c r="A41" s="31" t="s">
        <v>17</v>
      </c>
      <c r="B41" s="133"/>
      <c r="C41" s="27" t="s">
        <v>44</v>
      </c>
      <c r="D41" s="28" t="s">
        <v>45</v>
      </c>
      <c r="E41" s="29" t="s">
        <v>20</v>
      </c>
      <c r="F41" s="29" t="s">
        <v>20</v>
      </c>
      <c r="G41" s="28">
        <v>1</v>
      </c>
      <c r="H41" s="28"/>
      <c r="I41" s="28">
        <v>1</v>
      </c>
      <c r="J41" s="30">
        <v>1200</v>
      </c>
      <c r="K41" s="12">
        <f t="shared" si="1"/>
        <v>1200</v>
      </c>
    </row>
    <row r="42" spans="1:11">
      <c r="A42" s="31" t="s">
        <v>17</v>
      </c>
      <c r="B42" s="133"/>
      <c r="C42" s="27" t="s">
        <v>47</v>
      </c>
      <c r="D42" s="28" t="s">
        <v>33</v>
      </c>
      <c r="E42" s="29" t="s">
        <v>20</v>
      </c>
      <c r="F42" s="29" t="s">
        <v>20</v>
      </c>
      <c r="G42" s="28"/>
      <c r="H42" s="28">
        <v>1</v>
      </c>
      <c r="I42" s="28">
        <v>1</v>
      </c>
      <c r="J42" s="30">
        <v>30000</v>
      </c>
      <c r="K42" s="12">
        <f t="shared" si="1"/>
        <v>30000</v>
      </c>
    </row>
    <row r="43" spans="1:11">
      <c r="A43" s="31" t="s">
        <v>17</v>
      </c>
      <c r="B43" s="153" t="s">
        <v>116</v>
      </c>
      <c r="C43" s="27" t="s">
        <v>518</v>
      </c>
      <c r="D43" s="28" t="s">
        <v>117</v>
      </c>
      <c r="E43" s="29" t="s">
        <v>20</v>
      </c>
      <c r="F43" s="29" t="s">
        <v>20</v>
      </c>
      <c r="G43" s="28">
        <v>1</v>
      </c>
      <c r="H43" s="28"/>
      <c r="I43" s="28">
        <v>1</v>
      </c>
      <c r="J43" s="30">
        <v>6500</v>
      </c>
      <c r="K43" s="12">
        <f t="shared" si="1"/>
        <v>6500</v>
      </c>
    </row>
    <row r="44" spans="1:11">
      <c r="A44" s="31" t="s">
        <v>17</v>
      </c>
      <c r="B44" s="148"/>
      <c r="C44" s="27" t="s">
        <v>47</v>
      </c>
      <c r="D44" s="28" t="s">
        <v>118</v>
      </c>
      <c r="E44" s="29" t="s">
        <v>20</v>
      </c>
      <c r="F44" s="29" t="s">
        <v>20</v>
      </c>
      <c r="G44" s="28">
        <v>1</v>
      </c>
      <c r="H44" s="28"/>
      <c r="I44" s="28">
        <v>1</v>
      </c>
      <c r="J44" s="30">
        <v>30000</v>
      </c>
      <c r="K44" s="12">
        <f t="shared" si="1"/>
        <v>30000</v>
      </c>
    </row>
    <row r="45" spans="1:11">
      <c r="A45" s="31" t="s">
        <v>17</v>
      </c>
      <c r="B45" s="148"/>
      <c r="C45" s="27" t="s">
        <v>119</v>
      </c>
      <c r="D45" s="28" t="s">
        <v>120</v>
      </c>
      <c r="E45" s="29" t="s">
        <v>20</v>
      </c>
      <c r="F45" s="29" t="s">
        <v>20</v>
      </c>
      <c r="G45" s="28">
        <v>1</v>
      </c>
      <c r="H45" s="28"/>
      <c r="I45" s="28">
        <v>1</v>
      </c>
      <c r="J45" s="30">
        <v>4500</v>
      </c>
      <c r="K45" s="12">
        <f t="shared" si="1"/>
        <v>4500</v>
      </c>
    </row>
    <row r="46" spans="1:11">
      <c r="A46" s="31" t="s">
        <v>17</v>
      </c>
      <c r="B46" s="148"/>
      <c r="C46" s="27" t="s">
        <v>110</v>
      </c>
      <c r="D46" s="28" t="s">
        <v>120</v>
      </c>
      <c r="E46" s="29" t="s">
        <v>20</v>
      </c>
      <c r="F46" s="29" t="s">
        <v>20</v>
      </c>
      <c r="G46" s="28">
        <v>1</v>
      </c>
      <c r="H46" s="28"/>
      <c r="I46" s="28">
        <v>1</v>
      </c>
      <c r="J46" s="30">
        <v>4500</v>
      </c>
      <c r="K46" s="12">
        <f t="shared" si="1"/>
        <v>4500</v>
      </c>
    </row>
    <row r="47" spans="1:11">
      <c r="A47" s="31" t="s">
        <v>17</v>
      </c>
      <c r="B47" s="148"/>
      <c r="C47" s="27" t="s">
        <v>121</v>
      </c>
      <c r="D47" s="28" t="s">
        <v>120</v>
      </c>
      <c r="E47" s="29" t="s">
        <v>20</v>
      </c>
      <c r="F47" s="29" t="s">
        <v>20</v>
      </c>
      <c r="G47" s="28">
        <v>1</v>
      </c>
      <c r="H47" s="28"/>
      <c r="I47" s="28">
        <v>1</v>
      </c>
      <c r="J47" s="30">
        <v>250000</v>
      </c>
      <c r="K47" s="12">
        <f t="shared" si="1"/>
        <v>250000</v>
      </c>
    </row>
    <row r="48" spans="1:11">
      <c r="A48" s="31" t="s">
        <v>17</v>
      </c>
      <c r="B48" s="148"/>
      <c r="C48" s="27" t="s">
        <v>50</v>
      </c>
      <c r="D48" s="28" t="s">
        <v>122</v>
      </c>
      <c r="E48" s="29" t="s">
        <v>20</v>
      </c>
      <c r="F48" s="29" t="s">
        <v>20</v>
      </c>
      <c r="G48" s="28">
        <v>1</v>
      </c>
      <c r="H48" s="28"/>
      <c r="I48" s="28">
        <v>1</v>
      </c>
      <c r="J48" s="30">
        <v>250000</v>
      </c>
      <c r="K48" s="12">
        <f t="shared" si="1"/>
        <v>250000</v>
      </c>
    </row>
    <row r="49" spans="1:11">
      <c r="A49" s="31" t="s">
        <v>17</v>
      </c>
      <c r="B49" s="148"/>
      <c r="C49" s="27" t="s">
        <v>38</v>
      </c>
      <c r="D49" s="28" t="s">
        <v>123</v>
      </c>
      <c r="E49" s="29" t="s">
        <v>20</v>
      </c>
      <c r="F49" s="29" t="s">
        <v>20</v>
      </c>
      <c r="G49" s="28">
        <v>1</v>
      </c>
      <c r="H49" s="28"/>
      <c r="I49" s="28">
        <v>1</v>
      </c>
      <c r="J49" s="30">
        <v>15000</v>
      </c>
      <c r="K49" s="12">
        <f t="shared" si="1"/>
        <v>15000</v>
      </c>
    </row>
    <row r="50" spans="1:11">
      <c r="A50" s="31" t="s">
        <v>17</v>
      </c>
      <c r="B50" s="149"/>
      <c r="C50" s="27" t="s">
        <v>30</v>
      </c>
      <c r="D50" s="28" t="s">
        <v>124</v>
      </c>
      <c r="E50" s="28" t="s">
        <v>125</v>
      </c>
      <c r="F50" s="29" t="s">
        <v>20</v>
      </c>
      <c r="G50" s="28">
        <v>1</v>
      </c>
      <c r="H50" s="28"/>
      <c r="I50" s="28">
        <v>1</v>
      </c>
      <c r="J50" s="30">
        <v>6500</v>
      </c>
      <c r="K50" s="12">
        <f t="shared" si="1"/>
        <v>6500</v>
      </c>
    </row>
    <row r="51" spans="1:11" ht="15" customHeight="1" thickBot="1">
      <c r="A51" s="32" t="s">
        <v>17</v>
      </c>
      <c r="B51" s="75" t="s">
        <v>66</v>
      </c>
      <c r="C51" s="34" t="s">
        <v>34</v>
      </c>
      <c r="D51" s="35" t="s">
        <v>33</v>
      </c>
      <c r="E51" s="36" t="s">
        <v>20</v>
      </c>
      <c r="F51" s="36" t="s">
        <v>20</v>
      </c>
      <c r="G51" s="35">
        <v>1</v>
      </c>
      <c r="H51" s="35"/>
      <c r="I51" s="35">
        <v>1</v>
      </c>
      <c r="J51" s="37">
        <v>6500</v>
      </c>
      <c r="K51" s="38">
        <f t="shared" si="1"/>
        <v>6500</v>
      </c>
    </row>
    <row r="52" spans="1:11">
      <c r="A52" s="69" t="s">
        <v>17</v>
      </c>
      <c r="B52" s="148" t="s">
        <v>66</v>
      </c>
      <c r="C52" s="70" t="s">
        <v>44</v>
      </c>
      <c r="D52" s="71" t="s">
        <v>45</v>
      </c>
      <c r="E52" s="72" t="s">
        <v>20</v>
      </c>
      <c r="F52" s="72" t="s">
        <v>20</v>
      </c>
      <c r="G52" s="71"/>
      <c r="H52" s="71">
        <v>1</v>
      </c>
      <c r="I52" s="71">
        <v>1</v>
      </c>
      <c r="J52" s="73">
        <v>1200</v>
      </c>
      <c r="K52" s="74">
        <f t="shared" si="1"/>
        <v>1200</v>
      </c>
    </row>
    <row r="53" spans="1:11">
      <c r="A53" s="31" t="s">
        <v>17</v>
      </c>
      <c r="B53" s="149"/>
      <c r="C53" s="27" t="s">
        <v>75</v>
      </c>
      <c r="D53" s="28" t="s">
        <v>33</v>
      </c>
      <c r="E53" s="29" t="s">
        <v>20</v>
      </c>
      <c r="F53" s="29" t="s">
        <v>20</v>
      </c>
      <c r="G53" s="28">
        <v>1</v>
      </c>
      <c r="H53" s="28"/>
      <c r="I53" s="28">
        <v>1</v>
      </c>
      <c r="J53" s="30">
        <v>6500</v>
      </c>
      <c r="K53" s="12">
        <f t="shared" si="1"/>
        <v>6500</v>
      </c>
    </row>
    <row r="54" spans="1:11">
      <c r="A54" s="31" t="s">
        <v>17</v>
      </c>
      <c r="B54" s="133" t="s">
        <v>126</v>
      </c>
      <c r="C54" s="27" t="s">
        <v>28</v>
      </c>
      <c r="D54" s="28" t="s">
        <v>26</v>
      </c>
      <c r="E54" s="28" t="s">
        <v>27</v>
      </c>
      <c r="F54" s="28">
        <v>20013706003</v>
      </c>
      <c r="G54" s="28">
        <v>1</v>
      </c>
      <c r="H54" s="28"/>
      <c r="I54" s="28">
        <v>1</v>
      </c>
      <c r="J54" s="30">
        <v>250000</v>
      </c>
      <c r="K54" s="12">
        <f t="shared" si="1"/>
        <v>250000</v>
      </c>
    </row>
    <row r="55" spans="1:11">
      <c r="A55" s="31" t="s">
        <v>17</v>
      </c>
      <c r="B55" s="133"/>
      <c r="C55" s="27" t="s">
        <v>50</v>
      </c>
      <c r="D55" s="28" t="s">
        <v>26</v>
      </c>
      <c r="E55" s="28" t="s">
        <v>127</v>
      </c>
      <c r="F55" s="28">
        <v>31515365</v>
      </c>
      <c r="G55" s="28">
        <v>1</v>
      </c>
      <c r="H55" s="28"/>
      <c r="I55" s="28">
        <v>1</v>
      </c>
      <c r="J55" s="30">
        <v>250000</v>
      </c>
      <c r="K55" s="12">
        <f t="shared" si="1"/>
        <v>250000</v>
      </c>
    </row>
    <row r="56" spans="1:11">
      <c r="A56" s="31" t="s">
        <v>17</v>
      </c>
      <c r="B56" s="133"/>
      <c r="C56" s="27" t="s">
        <v>30</v>
      </c>
      <c r="D56" s="28" t="s">
        <v>128</v>
      </c>
      <c r="E56" s="29" t="s">
        <v>20</v>
      </c>
      <c r="F56" s="29" t="s">
        <v>20</v>
      </c>
      <c r="G56" s="28">
        <v>1</v>
      </c>
      <c r="H56" s="28"/>
      <c r="I56" s="28">
        <v>1</v>
      </c>
      <c r="J56" s="30">
        <v>6500</v>
      </c>
      <c r="K56" s="12">
        <f t="shared" si="1"/>
        <v>6500</v>
      </c>
    </row>
    <row r="57" spans="1:11">
      <c r="A57" s="31" t="s">
        <v>17</v>
      </c>
      <c r="B57" s="133"/>
      <c r="C57" s="27" t="s">
        <v>164</v>
      </c>
      <c r="D57" s="28" t="s">
        <v>41</v>
      </c>
      <c r="E57" s="29" t="s">
        <v>20</v>
      </c>
      <c r="F57" s="29" t="s">
        <v>20</v>
      </c>
      <c r="G57" s="28">
        <v>1</v>
      </c>
      <c r="H57" s="28"/>
      <c r="I57" s="28">
        <v>1</v>
      </c>
      <c r="J57" s="30">
        <v>2500</v>
      </c>
      <c r="K57" s="12">
        <f t="shared" si="1"/>
        <v>2500</v>
      </c>
    </row>
    <row r="58" spans="1:11">
      <c r="A58" s="31" t="s">
        <v>17</v>
      </c>
      <c r="B58" s="133" t="s">
        <v>129</v>
      </c>
      <c r="C58" s="27" t="s">
        <v>44</v>
      </c>
      <c r="D58" s="28" t="s">
        <v>45</v>
      </c>
      <c r="E58" s="29" t="s">
        <v>20</v>
      </c>
      <c r="F58" s="29" t="s">
        <v>20</v>
      </c>
      <c r="G58" s="28"/>
      <c r="H58" s="28">
        <v>1</v>
      </c>
      <c r="I58" s="28">
        <v>1</v>
      </c>
      <c r="J58" s="30">
        <v>1200</v>
      </c>
      <c r="K58" s="12">
        <f t="shared" si="1"/>
        <v>1200</v>
      </c>
    </row>
    <row r="59" spans="1:11">
      <c r="A59" s="31" t="s">
        <v>17</v>
      </c>
      <c r="B59" s="133"/>
      <c r="C59" s="27" t="s">
        <v>927</v>
      </c>
      <c r="D59" s="28" t="s">
        <v>64</v>
      </c>
      <c r="E59" s="29" t="s">
        <v>20</v>
      </c>
      <c r="F59" s="29" t="s">
        <v>20</v>
      </c>
      <c r="G59" s="28"/>
      <c r="H59" s="28">
        <v>1</v>
      </c>
      <c r="I59" s="28">
        <v>1</v>
      </c>
      <c r="J59" s="30">
        <v>650</v>
      </c>
      <c r="K59" s="12">
        <f t="shared" si="1"/>
        <v>650</v>
      </c>
    </row>
    <row r="60" spans="1:11">
      <c r="A60" s="31" t="s">
        <v>17</v>
      </c>
      <c r="B60" s="133"/>
      <c r="C60" s="27" t="s">
        <v>928</v>
      </c>
      <c r="D60" s="28" t="s">
        <v>33</v>
      </c>
      <c r="E60" s="29" t="s">
        <v>20</v>
      </c>
      <c r="F60" s="29" t="s">
        <v>20</v>
      </c>
      <c r="G60" s="28">
        <v>1</v>
      </c>
      <c r="H60" s="28"/>
      <c r="I60" s="28">
        <v>1</v>
      </c>
      <c r="J60" s="30">
        <v>6500</v>
      </c>
      <c r="K60" s="12">
        <f t="shared" si="1"/>
        <v>6500</v>
      </c>
    </row>
    <row r="61" spans="1:11">
      <c r="A61" s="31" t="s">
        <v>17</v>
      </c>
      <c r="B61" s="133"/>
      <c r="C61" s="27" t="s">
        <v>34</v>
      </c>
      <c r="D61" s="28" t="s">
        <v>33</v>
      </c>
      <c r="E61" s="29" t="s">
        <v>20</v>
      </c>
      <c r="F61" s="29" t="s">
        <v>20</v>
      </c>
      <c r="G61" s="28"/>
      <c r="H61" s="28">
        <v>1</v>
      </c>
      <c r="I61" s="28">
        <v>1</v>
      </c>
      <c r="J61" s="30">
        <v>6500</v>
      </c>
      <c r="K61" s="12">
        <f t="shared" si="1"/>
        <v>6500</v>
      </c>
    </row>
    <row r="62" spans="1:11">
      <c r="A62" s="31" t="s">
        <v>17</v>
      </c>
      <c r="B62" s="133"/>
      <c r="C62" s="27" t="s">
        <v>164</v>
      </c>
      <c r="D62" s="28" t="s">
        <v>33</v>
      </c>
      <c r="E62" s="29" t="s">
        <v>20</v>
      </c>
      <c r="F62" s="29" t="s">
        <v>20</v>
      </c>
      <c r="G62" s="28">
        <v>1</v>
      </c>
      <c r="H62" s="28"/>
      <c r="I62" s="28">
        <v>1</v>
      </c>
      <c r="J62" s="30">
        <v>2500</v>
      </c>
      <c r="K62" s="12">
        <f t="shared" si="1"/>
        <v>2500</v>
      </c>
    </row>
    <row r="63" spans="1:11">
      <c r="A63" s="31" t="s">
        <v>17</v>
      </c>
      <c r="B63" s="133" t="s">
        <v>130</v>
      </c>
      <c r="C63" s="27" t="s">
        <v>164</v>
      </c>
      <c r="D63" s="28" t="s">
        <v>33</v>
      </c>
      <c r="E63" s="29" t="s">
        <v>20</v>
      </c>
      <c r="F63" s="29" t="s">
        <v>20</v>
      </c>
      <c r="G63" s="28"/>
      <c r="H63" s="28">
        <v>1</v>
      </c>
      <c r="I63" s="28">
        <v>1</v>
      </c>
      <c r="J63" s="30">
        <v>2500</v>
      </c>
      <c r="K63" s="12">
        <f t="shared" si="1"/>
        <v>2500</v>
      </c>
    </row>
    <row r="64" spans="1:11">
      <c r="A64" s="31" t="s">
        <v>17</v>
      </c>
      <c r="B64" s="133"/>
      <c r="C64" s="27" t="s">
        <v>131</v>
      </c>
      <c r="D64" s="28" t="s">
        <v>132</v>
      </c>
      <c r="E64" s="28" t="s">
        <v>133</v>
      </c>
      <c r="F64" s="29" t="s">
        <v>20</v>
      </c>
      <c r="G64" s="28">
        <v>1</v>
      </c>
      <c r="H64" s="28"/>
      <c r="I64" s="28">
        <v>1</v>
      </c>
      <c r="J64" s="30">
        <v>6500</v>
      </c>
      <c r="K64" s="12">
        <f t="shared" si="1"/>
        <v>6500</v>
      </c>
    </row>
    <row r="65" spans="1:11">
      <c r="A65" s="31" t="s">
        <v>17</v>
      </c>
      <c r="B65" s="133"/>
      <c r="C65" s="27" t="s">
        <v>38</v>
      </c>
      <c r="D65" s="28" t="s">
        <v>134</v>
      </c>
      <c r="E65" s="29" t="s">
        <v>20</v>
      </c>
      <c r="F65" s="29" t="s">
        <v>20</v>
      </c>
      <c r="G65" s="28"/>
      <c r="H65" s="28">
        <v>1</v>
      </c>
      <c r="I65" s="28">
        <v>1</v>
      </c>
      <c r="J65" s="30">
        <v>15000</v>
      </c>
      <c r="K65" s="12">
        <f t="shared" ref="K65:K88" si="2">J65*I65</f>
        <v>15000</v>
      </c>
    </row>
    <row r="66" spans="1:11">
      <c r="A66" s="31" t="s">
        <v>17</v>
      </c>
      <c r="B66" s="133" t="s">
        <v>62</v>
      </c>
      <c r="C66" s="27" t="s">
        <v>137</v>
      </c>
      <c r="D66" s="28" t="s">
        <v>33</v>
      </c>
      <c r="E66" s="29" t="s">
        <v>20</v>
      </c>
      <c r="F66" s="29" t="s">
        <v>20</v>
      </c>
      <c r="G66" s="28">
        <v>1</v>
      </c>
      <c r="H66" s="28"/>
      <c r="I66" s="28">
        <v>1</v>
      </c>
      <c r="J66" s="30">
        <v>10000</v>
      </c>
      <c r="K66" s="12">
        <f t="shared" si="2"/>
        <v>10000</v>
      </c>
    </row>
    <row r="67" spans="1:11">
      <c r="A67" s="31" t="s">
        <v>17</v>
      </c>
      <c r="B67" s="133"/>
      <c r="C67" s="27" t="s">
        <v>36</v>
      </c>
      <c r="D67" s="28" t="s">
        <v>135</v>
      </c>
      <c r="E67" s="29" t="s">
        <v>20</v>
      </c>
      <c r="F67" s="28">
        <v>290553</v>
      </c>
      <c r="G67" s="28">
        <v>1</v>
      </c>
      <c r="H67" s="28"/>
      <c r="I67" s="28">
        <v>1</v>
      </c>
      <c r="J67" s="30">
        <v>650</v>
      </c>
      <c r="K67" s="12">
        <f t="shared" si="2"/>
        <v>650</v>
      </c>
    </row>
    <row r="68" spans="1:11">
      <c r="A68" s="31" t="s">
        <v>17</v>
      </c>
      <c r="B68" s="133"/>
      <c r="C68" s="27" t="s">
        <v>164</v>
      </c>
      <c r="D68" s="28" t="s">
        <v>136</v>
      </c>
      <c r="E68" s="29" t="s">
        <v>20</v>
      </c>
      <c r="F68" s="29" t="s">
        <v>20</v>
      </c>
      <c r="G68" s="28">
        <v>1</v>
      </c>
      <c r="H68" s="28"/>
      <c r="I68" s="28">
        <v>1</v>
      </c>
      <c r="J68" s="30">
        <v>2500</v>
      </c>
      <c r="K68" s="12">
        <f t="shared" si="2"/>
        <v>2500</v>
      </c>
    </row>
    <row r="69" spans="1:11">
      <c r="A69" s="31" t="s">
        <v>17</v>
      </c>
      <c r="B69" s="133"/>
      <c r="C69" s="27" t="s">
        <v>137</v>
      </c>
      <c r="D69" s="28" t="s">
        <v>33</v>
      </c>
      <c r="E69" s="29" t="s">
        <v>20</v>
      </c>
      <c r="F69" s="29" t="s">
        <v>20</v>
      </c>
      <c r="G69" s="28">
        <v>1</v>
      </c>
      <c r="H69" s="28"/>
      <c r="I69" s="28">
        <v>1</v>
      </c>
      <c r="J69" s="30">
        <v>10000</v>
      </c>
      <c r="K69" s="12">
        <f t="shared" si="2"/>
        <v>10000</v>
      </c>
    </row>
    <row r="70" spans="1:11">
      <c r="A70" s="31" t="s">
        <v>17</v>
      </c>
      <c r="B70" s="133"/>
      <c r="C70" s="27" t="s">
        <v>137</v>
      </c>
      <c r="D70" s="28" t="s">
        <v>33</v>
      </c>
      <c r="E70" s="29" t="s">
        <v>20</v>
      </c>
      <c r="F70" s="29" t="s">
        <v>20</v>
      </c>
      <c r="G70" s="28"/>
      <c r="H70" s="28">
        <v>1</v>
      </c>
      <c r="I70" s="28">
        <v>1</v>
      </c>
      <c r="J70" s="30">
        <v>10000</v>
      </c>
      <c r="K70" s="12">
        <f t="shared" si="2"/>
        <v>10000</v>
      </c>
    </row>
    <row r="71" spans="1:11">
      <c r="A71" s="31" t="s">
        <v>17</v>
      </c>
      <c r="B71" s="63" t="s">
        <v>138</v>
      </c>
      <c r="C71" s="27" t="s">
        <v>137</v>
      </c>
      <c r="D71" s="28" t="s">
        <v>33</v>
      </c>
      <c r="E71" s="29" t="s">
        <v>20</v>
      </c>
      <c r="F71" s="29" t="s">
        <v>20</v>
      </c>
      <c r="G71" s="28">
        <v>1</v>
      </c>
      <c r="H71" s="28"/>
      <c r="I71" s="28">
        <v>1</v>
      </c>
      <c r="J71" s="30">
        <v>10000</v>
      </c>
      <c r="K71" s="12">
        <f t="shared" si="2"/>
        <v>10000</v>
      </c>
    </row>
    <row r="72" spans="1:11">
      <c r="A72" s="31" t="s">
        <v>17</v>
      </c>
      <c r="B72" s="133" t="s">
        <v>62</v>
      </c>
      <c r="C72" s="27" t="s">
        <v>137</v>
      </c>
      <c r="D72" s="28" t="s">
        <v>33</v>
      </c>
      <c r="E72" s="29" t="s">
        <v>20</v>
      </c>
      <c r="F72" s="29" t="s">
        <v>20</v>
      </c>
      <c r="G72" s="28">
        <v>1</v>
      </c>
      <c r="H72" s="28"/>
      <c r="I72" s="28">
        <v>1</v>
      </c>
      <c r="J72" s="30">
        <v>10000</v>
      </c>
      <c r="K72" s="12">
        <f t="shared" si="2"/>
        <v>10000</v>
      </c>
    </row>
    <row r="73" spans="1:11">
      <c r="A73" s="31" t="s">
        <v>17</v>
      </c>
      <c r="B73" s="133"/>
      <c r="C73" s="27" t="s">
        <v>164</v>
      </c>
      <c r="D73" s="28" t="s">
        <v>136</v>
      </c>
      <c r="E73" s="29" t="s">
        <v>20</v>
      </c>
      <c r="F73" s="29" t="s">
        <v>20</v>
      </c>
      <c r="G73" s="28">
        <v>1</v>
      </c>
      <c r="H73" s="28"/>
      <c r="I73" s="28">
        <v>1</v>
      </c>
      <c r="J73" s="30">
        <v>2500</v>
      </c>
      <c r="K73" s="12">
        <f t="shared" si="2"/>
        <v>2500</v>
      </c>
    </row>
    <row r="74" spans="1:11">
      <c r="A74" s="31" t="s">
        <v>17</v>
      </c>
      <c r="B74" s="133"/>
      <c r="C74" s="27" t="s">
        <v>36</v>
      </c>
      <c r="D74" s="28" t="s">
        <v>64</v>
      </c>
      <c r="E74" s="29" t="s">
        <v>20</v>
      </c>
      <c r="F74" s="29" t="s">
        <v>20</v>
      </c>
      <c r="G74" s="28">
        <v>1</v>
      </c>
      <c r="H74" s="28"/>
      <c r="I74" s="28">
        <v>1</v>
      </c>
      <c r="J74" s="30">
        <v>650</v>
      </c>
      <c r="K74" s="12">
        <f t="shared" si="2"/>
        <v>650</v>
      </c>
    </row>
    <row r="75" spans="1:11">
      <c r="A75" s="31" t="s">
        <v>17</v>
      </c>
      <c r="B75" s="133" t="s">
        <v>139</v>
      </c>
      <c r="C75" s="27" t="s">
        <v>929</v>
      </c>
      <c r="D75" s="28" t="s">
        <v>141</v>
      </c>
      <c r="E75" s="29" t="s">
        <v>20</v>
      </c>
      <c r="F75" s="29" t="s">
        <v>20</v>
      </c>
      <c r="G75" s="28"/>
      <c r="H75" s="28">
        <v>1</v>
      </c>
      <c r="I75" s="28">
        <v>1</v>
      </c>
      <c r="J75" s="30">
        <v>150000</v>
      </c>
      <c r="K75" s="12">
        <f t="shared" si="2"/>
        <v>150000</v>
      </c>
    </row>
    <row r="76" spans="1:11">
      <c r="A76" s="31" t="s">
        <v>17</v>
      </c>
      <c r="B76" s="133"/>
      <c r="C76" s="27" t="s">
        <v>140</v>
      </c>
      <c r="D76" s="28" t="s">
        <v>142</v>
      </c>
      <c r="E76" s="29" t="s">
        <v>20</v>
      </c>
      <c r="F76" s="29" t="s">
        <v>20</v>
      </c>
      <c r="G76" s="28">
        <v>1</v>
      </c>
      <c r="H76" s="28"/>
      <c r="I76" s="28">
        <v>1</v>
      </c>
      <c r="J76" s="30">
        <v>150000</v>
      </c>
      <c r="K76" s="12">
        <f t="shared" si="2"/>
        <v>150000</v>
      </c>
    </row>
    <row r="77" spans="1:11">
      <c r="A77" s="31" t="s">
        <v>17</v>
      </c>
      <c r="B77" s="133"/>
      <c r="C77" s="27" t="s">
        <v>34</v>
      </c>
      <c r="D77" s="28" t="s">
        <v>33</v>
      </c>
      <c r="E77" s="29" t="s">
        <v>20</v>
      </c>
      <c r="F77" s="29" t="s">
        <v>20</v>
      </c>
      <c r="G77" s="28">
        <v>1</v>
      </c>
      <c r="H77" s="28"/>
      <c r="I77" s="28">
        <v>1</v>
      </c>
      <c r="J77" s="30">
        <v>6500</v>
      </c>
      <c r="K77" s="12">
        <f t="shared" si="2"/>
        <v>6500</v>
      </c>
    </row>
    <row r="78" spans="1:11">
      <c r="A78" s="31" t="s">
        <v>17</v>
      </c>
      <c r="B78" s="133"/>
      <c r="C78" s="27" t="s">
        <v>32</v>
      </c>
      <c r="D78" s="28" t="s">
        <v>33</v>
      </c>
      <c r="E78" s="29" t="s">
        <v>20</v>
      </c>
      <c r="F78" s="29" t="s">
        <v>20</v>
      </c>
      <c r="G78" s="28">
        <v>1</v>
      </c>
      <c r="H78" s="28"/>
      <c r="I78" s="28">
        <v>1</v>
      </c>
      <c r="J78" s="30">
        <v>65000</v>
      </c>
      <c r="K78" s="12">
        <f t="shared" si="2"/>
        <v>65000</v>
      </c>
    </row>
    <row r="79" spans="1:11">
      <c r="A79" s="31" t="s">
        <v>17</v>
      </c>
      <c r="B79" s="133"/>
      <c r="C79" s="27" t="s">
        <v>36</v>
      </c>
      <c r="D79" s="28" t="s">
        <v>64</v>
      </c>
      <c r="E79" s="29" t="s">
        <v>20</v>
      </c>
      <c r="F79" s="28">
        <v>282580</v>
      </c>
      <c r="G79" s="28">
        <v>1</v>
      </c>
      <c r="H79" s="28"/>
      <c r="I79" s="28">
        <v>1</v>
      </c>
      <c r="J79" s="30">
        <v>650</v>
      </c>
      <c r="K79" s="12">
        <f t="shared" si="2"/>
        <v>650</v>
      </c>
    </row>
    <row r="80" spans="1:11">
      <c r="A80" s="31" t="s">
        <v>17</v>
      </c>
      <c r="B80" s="133"/>
      <c r="C80" s="27" t="s">
        <v>30</v>
      </c>
      <c r="D80" s="28" t="s">
        <v>143</v>
      </c>
      <c r="E80" s="29" t="s">
        <v>20</v>
      </c>
      <c r="F80" s="29" t="s">
        <v>20</v>
      </c>
      <c r="G80" s="28"/>
      <c r="H80" s="28">
        <v>1</v>
      </c>
      <c r="I80" s="28">
        <v>1</v>
      </c>
      <c r="J80" s="30">
        <v>6500</v>
      </c>
      <c r="K80" s="12">
        <f t="shared" si="2"/>
        <v>6500</v>
      </c>
    </row>
    <row r="81" spans="1:11">
      <c r="A81" s="31" t="s">
        <v>17</v>
      </c>
      <c r="B81" s="133"/>
      <c r="C81" s="27" t="s">
        <v>144</v>
      </c>
      <c r="D81" s="28" t="s">
        <v>145</v>
      </c>
      <c r="E81" s="29" t="s">
        <v>20</v>
      </c>
      <c r="F81" s="29" t="s">
        <v>20</v>
      </c>
      <c r="G81" s="28">
        <v>1</v>
      </c>
      <c r="H81" s="28"/>
      <c r="I81" s="28">
        <v>1</v>
      </c>
      <c r="J81" s="30">
        <v>7000</v>
      </c>
      <c r="K81" s="12">
        <f t="shared" si="2"/>
        <v>7000</v>
      </c>
    </row>
    <row r="82" spans="1:11">
      <c r="A82" s="31" t="s">
        <v>17</v>
      </c>
      <c r="B82" s="133"/>
      <c r="C82" s="27" t="s">
        <v>146</v>
      </c>
      <c r="D82" s="28" t="s">
        <v>147</v>
      </c>
      <c r="E82" s="28" t="s">
        <v>148</v>
      </c>
      <c r="F82" s="28">
        <v>1240173</v>
      </c>
      <c r="G82" s="28">
        <v>1</v>
      </c>
      <c r="H82" s="28"/>
      <c r="I82" s="28">
        <v>1</v>
      </c>
      <c r="J82" s="30">
        <v>10000</v>
      </c>
      <c r="K82" s="12">
        <f t="shared" si="2"/>
        <v>10000</v>
      </c>
    </row>
    <row r="83" spans="1:11">
      <c r="A83" s="31" t="s">
        <v>17</v>
      </c>
      <c r="B83" s="133"/>
      <c r="C83" s="27" t="s">
        <v>149</v>
      </c>
      <c r="D83" s="28" t="s">
        <v>150</v>
      </c>
      <c r="E83" s="29" t="s">
        <v>20</v>
      </c>
      <c r="F83" s="28">
        <v>233</v>
      </c>
      <c r="G83" s="28">
        <v>1</v>
      </c>
      <c r="H83" s="28"/>
      <c r="I83" s="28">
        <v>1</v>
      </c>
      <c r="J83" s="30">
        <v>20000</v>
      </c>
      <c r="K83" s="12">
        <f t="shared" si="2"/>
        <v>20000</v>
      </c>
    </row>
    <row r="84" spans="1:11">
      <c r="A84" s="31" t="s">
        <v>17</v>
      </c>
      <c r="B84" s="133"/>
      <c r="C84" s="27" t="s">
        <v>44</v>
      </c>
      <c r="D84" s="28" t="s">
        <v>45</v>
      </c>
      <c r="E84" s="29" t="s">
        <v>20</v>
      </c>
      <c r="F84" s="29" t="s">
        <v>20</v>
      </c>
      <c r="G84" s="28">
        <v>1</v>
      </c>
      <c r="H84" s="28"/>
      <c r="I84" s="28">
        <v>1</v>
      </c>
      <c r="J84" s="30">
        <v>1200</v>
      </c>
      <c r="K84" s="12">
        <f t="shared" si="2"/>
        <v>1200</v>
      </c>
    </row>
    <row r="85" spans="1:11">
      <c r="A85" s="31" t="s">
        <v>17</v>
      </c>
      <c r="B85" s="133"/>
      <c r="C85" s="27" t="s">
        <v>32</v>
      </c>
      <c r="D85" s="28" t="s">
        <v>33</v>
      </c>
      <c r="E85" s="29" t="s">
        <v>20</v>
      </c>
      <c r="F85" s="29" t="s">
        <v>20</v>
      </c>
      <c r="G85" s="28"/>
      <c r="H85" s="28">
        <v>1</v>
      </c>
      <c r="I85" s="28">
        <v>1</v>
      </c>
      <c r="J85" s="30">
        <v>65000</v>
      </c>
      <c r="K85" s="12">
        <f t="shared" si="2"/>
        <v>65000</v>
      </c>
    </row>
    <row r="86" spans="1:11">
      <c r="A86" s="31" t="s">
        <v>17</v>
      </c>
      <c r="B86" s="133"/>
      <c r="C86" s="27" t="s">
        <v>151</v>
      </c>
      <c r="D86" s="28" t="s">
        <v>152</v>
      </c>
      <c r="E86" s="28" t="s">
        <v>153</v>
      </c>
      <c r="F86" s="28" t="s">
        <v>154</v>
      </c>
      <c r="G86" s="28">
        <v>1</v>
      </c>
      <c r="H86" s="28"/>
      <c r="I86" s="28">
        <v>1</v>
      </c>
      <c r="J86" s="30">
        <v>1500</v>
      </c>
      <c r="K86" s="12">
        <f t="shared" si="2"/>
        <v>1500</v>
      </c>
    </row>
    <row r="87" spans="1:11">
      <c r="A87" s="31" t="s">
        <v>17</v>
      </c>
      <c r="B87" s="133"/>
      <c r="C87" s="27" t="s">
        <v>151</v>
      </c>
      <c r="D87" s="28" t="s">
        <v>155</v>
      </c>
      <c r="E87" s="28" t="s">
        <v>156</v>
      </c>
      <c r="F87" s="28">
        <v>20711586</v>
      </c>
      <c r="G87" s="28"/>
      <c r="H87" s="28">
        <v>1</v>
      </c>
      <c r="I87" s="28">
        <v>1</v>
      </c>
      <c r="J87" s="30">
        <v>1500</v>
      </c>
      <c r="K87" s="12">
        <f t="shared" si="2"/>
        <v>1500</v>
      </c>
    </row>
    <row r="88" spans="1:11" ht="15.75" thickBot="1">
      <c r="A88" s="32" t="s">
        <v>17</v>
      </c>
      <c r="B88" s="152"/>
      <c r="C88" s="34" t="s">
        <v>157</v>
      </c>
      <c r="D88" s="35" t="s">
        <v>152</v>
      </c>
      <c r="E88" s="35" t="s">
        <v>158</v>
      </c>
      <c r="F88" s="35" t="s">
        <v>159</v>
      </c>
      <c r="G88" s="35">
        <v>1</v>
      </c>
      <c r="H88" s="35"/>
      <c r="I88" s="35">
        <v>1</v>
      </c>
      <c r="J88" s="37">
        <v>10000</v>
      </c>
      <c r="K88" s="38">
        <f t="shared" si="2"/>
        <v>10000</v>
      </c>
    </row>
    <row r="90" spans="1:11" ht="16.5" thickBot="1">
      <c r="A90" s="1" t="s">
        <v>15</v>
      </c>
      <c r="B90" s="1"/>
      <c r="E90" s="2"/>
      <c r="F90" s="3"/>
      <c r="G90" s="4"/>
      <c r="H90" s="4"/>
      <c r="I90" s="4"/>
    </row>
    <row r="91" spans="1:11" ht="15.75" thickBot="1">
      <c r="A91" s="5"/>
      <c r="B91" s="5"/>
      <c r="E91" s="19"/>
      <c r="F91" s="3"/>
      <c r="G91" s="136" t="s">
        <v>16</v>
      </c>
      <c r="H91" s="137"/>
      <c r="I91" s="137"/>
      <c r="J91" s="137"/>
      <c r="K91" s="6">
        <f>SUM(I6:I88)</f>
        <v>83</v>
      </c>
    </row>
    <row r="92" spans="1:11">
      <c r="A92" s="25" t="s">
        <v>17</v>
      </c>
      <c r="B92" s="138" t="s">
        <v>18</v>
      </c>
      <c r="C92" s="139"/>
      <c r="E92" s="22"/>
      <c r="F92" s="3"/>
      <c r="G92" s="140" t="s">
        <v>19</v>
      </c>
      <c r="H92" s="141"/>
      <c r="I92" s="141"/>
      <c r="J92" s="141"/>
      <c r="K92" s="7">
        <f>SUM(K6:K88)</f>
        <v>3496900</v>
      </c>
    </row>
    <row r="93" spans="1:11" ht="15.75" thickBot="1">
      <c r="A93" s="8" t="s">
        <v>20</v>
      </c>
      <c r="B93" s="142" t="s">
        <v>21</v>
      </c>
      <c r="C93" s="143"/>
      <c r="E93" s="22"/>
      <c r="F93" s="3"/>
      <c r="G93" s="144" t="s">
        <v>22</v>
      </c>
      <c r="H93" s="145"/>
      <c r="I93" s="145"/>
      <c r="J93" s="145"/>
      <c r="K93" s="9">
        <f>K92*0.07</f>
        <v>244783.00000000003</v>
      </c>
    </row>
  </sheetData>
  <mergeCells count="39">
    <mergeCell ref="B93:C93"/>
    <mergeCell ref="G93:J93"/>
    <mergeCell ref="B16:B18"/>
    <mergeCell ref="B6:B15"/>
    <mergeCell ref="G91:J91"/>
    <mergeCell ref="B92:C92"/>
    <mergeCell ref="G92:J92"/>
    <mergeCell ref="B30:B33"/>
    <mergeCell ref="B26:B29"/>
    <mergeCell ref="B24:B25"/>
    <mergeCell ref="B21:B23"/>
    <mergeCell ref="B19:B20"/>
    <mergeCell ref="B54:B57"/>
    <mergeCell ref="B43:B50"/>
    <mergeCell ref="B36:B42"/>
    <mergeCell ref="B34:B35"/>
    <mergeCell ref="B75:B88"/>
    <mergeCell ref="B72:B74"/>
    <mergeCell ref="B66:B70"/>
    <mergeCell ref="B63:B65"/>
    <mergeCell ref="B58:B62"/>
    <mergeCell ref="A1:K1"/>
    <mergeCell ref="A2:C2"/>
    <mergeCell ref="D2:G2"/>
    <mergeCell ref="H2:I2"/>
    <mergeCell ref="J2:K2"/>
    <mergeCell ref="E4:E5"/>
    <mergeCell ref="F4:F5"/>
    <mergeCell ref="B52:B53"/>
    <mergeCell ref="A3:E3"/>
    <mergeCell ref="F3:K3"/>
    <mergeCell ref="G4:H4"/>
    <mergeCell ref="I4:I5"/>
    <mergeCell ref="J4:J5"/>
    <mergeCell ref="K4:K5"/>
    <mergeCell ref="A4:A5"/>
    <mergeCell ref="B4:B5"/>
    <mergeCell ref="C4:C5"/>
    <mergeCell ref="D4:D5"/>
  </mergeCells>
  <printOptions horizontalCentered="1" verticalCentered="1"/>
  <pageMargins left="0.1" right="0.1" top="0.25" bottom="0.25" header="0.3" footer="0.3"/>
  <pageSetup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K47"/>
  <sheetViews>
    <sheetView workbookViewId="0">
      <selection activeCell="N1" sqref="N1"/>
    </sheetView>
  </sheetViews>
  <sheetFormatPr defaultRowHeight="15"/>
  <cols>
    <col min="1" max="1" width="5.42578125" customWidth="1"/>
    <col min="2" max="2" width="9.140625" customWidth="1"/>
    <col min="3" max="3" width="20.42578125" customWidth="1"/>
    <col min="4" max="4" width="13.85546875" customWidth="1"/>
    <col min="5" max="5" width="12" customWidth="1"/>
    <col min="6" max="6" width="16" customWidth="1"/>
    <col min="7" max="8" width="4" customWidth="1"/>
    <col min="9" max="9" width="3.85546875" customWidth="1"/>
    <col min="10" max="10" width="8.42578125" style="13" customWidth="1"/>
    <col min="11" max="11" width="8.28515625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 t="s">
        <v>735</v>
      </c>
      <c r="K2" s="180"/>
    </row>
    <row r="3" spans="1:11">
      <c r="A3" s="167" t="s">
        <v>2</v>
      </c>
      <c r="B3" s="168"/>
      <c r="C3" s="168"/>
      <c r="D3" s="168"/>
      <c r="E3" s="168"/>
      <c r="F3" s="181" t="s">
        <v>776</v>
      </c>
      <c r="G3" s="181"/>
      <c r="H3" s="181"/>
      <c r="I3" s="181"/>
      <c r="J3" s="181"/>
      <c r="K3" s="182"/>
    </row>
    <row r="4" spans="1:11" ht="22.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158" t="s">
        <v>62</v>
      </c>
      <c r="C6" s="27" t="s">
        <v>336</v>
      </c>
      <c r="D6" s="28" t="s">
        <v>555</v>
      </c>
      <c r="E6" s="39" t="s">
        <v>20</v>
      </c>
      <c r="F6" s="53" t="s">
        <v>777</v>
      </c>
      <c r="G6" s="28">
        <v>1</v>
      </c>
      <c r="H6" s="28"/>
      <c r="I6" s="28">
        <v>1</v>
      </c>
      <c r="J6" s="30">
        <v>650</v>
      </c>
      <c r="K6" s="12">
        <f t="shared" ref="K6:K42" si="0">J6*I6</f>
        <v>650</v>
      </c>
    </row>
    <row r="7" spans="1:11">
      <c r="A7" s="31" t="s">
        <v>17</v>
      </c>
      <c r="B7" s="158"/>
      <c r="C7" s="27" t="s">
        <v>446</v>
      </c>
      <c r="D7" s="28" t="s">
        <v>33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10000</v>
      </c>
      <c r="K7" s="12">
        <f t="shared" si="0"/>
        <v>10000</v>
      </c>
    </row>
    <row r="8" spans="1:11">
      <c r="A8" s="31" t="s">
        <v>17</v>
      </c>
      <c r="B8" s="158"/>
      <c r="C8" s="27" t="s">
        <v>347</v>
      </c>
      <c r="D8" s="28" t="s">
        <v>33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2500</v>
      </c>
      <c r="K8" s="12">
        <f t="shared" si="0"/>
        <v>2500</v>
      </c>
    </row>
    <row r="9" spans="1:11">
      <c r="A9" s="31" t="s">
        <v>17</v>
      </c>
      <c r="B9" s="158" t="s">
        <v>778</v>
      </c>
      <c r="C9" s="27" t="s">
        <v>32</v>
      </c>
      <c r="D9" s="28" t="s">
        <v>33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65000</v>
      </c>
      <c r="K9" s="12">
        <f t="shared" si="0"/>
        <v>65000</v>
      </c>
    </row>
    <row r="10" spans="1:11">
      <c r="A10" s="31" t="s">
        <v>17</v>
      </c>
      <c r="B10" s="158"/>
      <c r="C10" s="27" t="s">
        <v>32</v>
      </c>
      <c r="D10" s="28" t="s">
        <v>33</v>
      </c>
      <c r="E10" s="39" t="s">
        <v>20</v>
      </c>
      <c r="F10" s="39" t="s">
        <v>20</v>
      </c>
      <c r="G10" s="28"/>
      <c r="H10" s="28">
        <v>1</v>
      </c>
      <c r="I10" s="28">
        <v>1</v>
      </c>
      <c r="J10" s="30">
        <v>65000</v>
      </c>
      <c r="K10" s="12">
        <f t="shared" si="0"/>
        <v>65000</v>
      </c>
    </row>
    <row r="11" spans="1:11">
      <c r="A11" s="31" t="s">
        <v>17</v>
      </c>
      <c r="B11" s="158"/>
      <c r="C11" s="27" t="s">
        <v>38</v>
      </c>
      <c r="D11" s="28" t="s">
        <v>134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15000</v>
      </c>
      <c r="K11" s="12">
        <f t="shared" si="0"/>
        <v>15000</v>
      </c>
    </row>
    <row r="12" spans="1:11">
      <c r="A12" s="31" t="s">
        <v>17</v>
      </c>
      <c r="B12" s="158"/>
      <c r="C12" s="27" t="s">
        <v>936</v>
      </c>
      <c r="D12" s="28" t="s">
        <v>33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6500</v>
      </c>
      <c r="K12" s="12">
        <f t="shared" si="0"/>
        <v>6500</v>
      </c>
    </row>
    <row r="13" spans="1:11">
      <c r="A13" s="31" t="s">
        <v>17</v>
      </c>
      <c r="B13" s="158"/>
      <c r="C13" s="27" t="s">
        <v>83</v>
      </c>
      <c r="D13" s="28" t="s">
        <v>779</v>
      </c>
      <c r="E13" s="39" t="s">
        <v>20</v>
      </c>
      <c r="F13" s="28">
        <v>41759</v>
      </c>
      <c r="G13" s="28">
        <v>1</v>
      </c>
      <c r="H13" s="28"/>
      <c r="I13" s="28">
        <v>1</v>
      </c>
      <c r="J13" s="30">
        <v>6500</v>
      </c>
      <c r="K13" s="12">
        <f t="shared" si="0"/>
        <v>6500</v>
      </c>
    </row>
    <row r="14" spans="1:11">
      <c r="A14" s="31" t="s">
        <v>17</v>
      </c>
      <c r="B14" s="158" t="s">
        <v>43</v>
      </c>
      <c r="C14" s="27" t="s">
        <v>47</v>
      </c>
      <c r="D14" s="28" t="s">
        <v>571</v>
      </c>
      <c r="E14" s="28" t="s">
        <v>780</v>
      </c>
      <c r="F14" s="28">
        <v>5709956</v>
      </c>
      <c r="G14" s="28">
        <v>1</v>
      </c>
      <c r="H14" s="28"/>
      <c r="I14" s="28">
        <v>1</v>
      </c>
      <c r="J14" s="30">
        <v>30000</v>
      </c>
      <c r="K14" s="12">
        <f t="shared" si="0"/>
        <v>30000</v>
      </c>
    </row>
    <row r="15" spans="1:11">
      <c r="A15" s="31" t="s">
        <v>17</v>
      </c>
      <c r="B15" s="158"/>
      <c r="C15" s="27" t="s">
        <v>518</v>
      </c>
      <c r="D15" s="28" t="s">
        <v>33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6500</v>
      </c>
      <c r="K15" s="12">
        <f t="shared" si="0"/>
        <v>6500</v>
      </c>
    </row>
    <row r="16" spans="1:11">
      <c r="A16" s="31" t="s">
        <v>17</v>
      </c>
      <c r="B16" s="158"/>
      <c r="C16" s="27" t="s">
        <v>336</v>
      </c>
      <c r="D16" s="28" t="s">
        <v>64</v>
      </c>
      <c r="E16" s="39" t="s">
        <v>20</v>
      </c>
      <c r="F16" s="39" t="s">
        <v>20</v>
      </c>
      <c r="G16" s="28"/>
      <c r="H16" s="28">
        <v>1</v>
      </c>
      <c r="I16" s="28">
        <v>1</v>
      </c>
      <c r="J16" s="30">
        <v>650</v>
      </c>
      <c r="K16" s="12">
        <f t="shared" si="0"/>
        <v>650</v>
      </c>
    </row>
    <row r="17" spans="1:11">
      <c r="A17" s="31" t="s">
        <v>17</v>
      </c>
      <c r="B17" s="158"/>
      <c r="C17" s="27" t="s">
        <v>336</v>
      </c>
      <c r="D17" s="28" t="s">
        <v>413</v>
      </c>
      <c r="E17" s="39" t="s">
        <v>20</v>
      </c>
      <c r="F17" s="39" t="s">
        <v>20</v>
      </c>
      <c r="G17" s="28"/>
      <c r="H17" s="28">
        <v>1</v>
      </c>
      <c r="I17" s="28">
        <v>1</v>
      </c>
      <c r="J17" s="30">
        <v>650</v>
      </c>
      <c r="K17" s="12">
        <f t="shared" si="0"/>
        <v>650</v>
      </c>
    </row>
    <row r="18" spans="1:11">
      <c r="A18" s="31" t="s">
        <v>17</v>
      </c>
      <c r="B18" s="158"/>
      <c r="C18" s="27" t="s">
        <v>347</v>
      </c>
      <c r="D18" s="28" t="s">
        <v>781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2500</v>
      </c>
      <c r="K18" s="12">
        <f t="shared" si="0"/>
        <v>2500</v>
      </c>
    </row>
    <row r="19" spans="1:11">
      <c r="A19" s="31" t="s">
        <v>17</v>
      </c>
      <c r="B19" s="158" t="s">
        <v>69</v>
      </c>
      <c r="C19" s="27" t="s">
        <v>99</v>
      </c>
      <c r="D19" s="28" t="s">
        <v>561</v>
      </c>
      <c r="E19" s="28" t="s">
        <v>631</v>
      </c>
      <c r="F19" s="28" t="s">
        <v>782</v>
      </c>
      <c r="G19" s="28">
        <v>1</v>
      </c>
      <c r="H19" s="28"/>
      <c r="I19" s="28">
        <v>1</v>
      </c>
      <c r="J19" s="30">
        <v>38000</v>
      </c>
      <c r="K19" s="12">
        <f t="shared" si="0"/>
        <v>38000</v>
      </c>
    </row>
    <row r="20" spans="1:11">
      <c r="A20" s="31" t="s">
        <v>17</v>
      </c>
      <c r="B20" s="158"/>
      <c r="C20" s="27" t="s">
        <v>75</v>
      </c>
      <c r="D20" s="28" t="s">
        <v>33</v>
      </c>
      <c r="E20" s="39" t="s">
        <v>20</v>
      </c>
      <c r="F20" s="39" t="s">
        <v>20</v>
      </c>
      <c r="G20" s="28">
        <v>1</v>
      </c>
      <c r="H20" s="28"/>
      <c r="I20" s="28">
        <v>1</v>
      </c>
      <c r="J20" s="30">
        <v>6500</v>
      </c>
      <c r="K20" s="12">
        <f t="shared" si="0"/>
        <v>6500</v>
      </c>
    </row>
    <row r="21" spans="1:11">
      <c r="A21" s="31" t="s">
        <v>17</v>
      </c>
      <c r="B21" s="158"/>
      <c r="C21" s="27" t="s">
        <v>70</v>
      </c>
      <c r="D21" s="28" t="s">
        <v>33</v>
      </c>
      <c r="E21" s="39" t="s">
        <v>20</v>
      </c>
      <c r="F21" s="39" t="s">
        <v>20</v>
      </c>
      <c r="G21" s="28">
        <v>1</v>
      </c>
      <c r="H21" s="28"/>
      <c r="I21" s="28">
        <v>1</v>
      </c>
      <c r="J21" s="30">
        <v>14000</v>
      </c>
      <c r="K21" s="12">
        <f t="shared" si="0"/>
        <v>14000</v>
      </c>
    </row>
    <row r="22" spans="1:11">
      <c r="A22" s="31" t="s">
        <v>17</v>
      </c>
      <c r="B22" s="158"/>
      <c r="C22" s="27" t="s">
        <v>427</v>
      </c>
      <c r="D22" s="28" t="s">
        <v>783</v>
      </c>
      <c r="E22" s="28" t="s">
        <v>784</v>
      </c>
      <c r="F22" s="28">
        <v>8120846</v>
      </c>
      <c r="G22" s="28">
        <v>1</v>
      </c>
      <c r="H22" s="28"/>
      <c r="I22" s="28">
        <v>1</v>
      </c>
      <c r="J22" s="30">
        <v>1100</v>
      </c>
      <c r="K22" s="12">
        <f t="shared" si="0"/>
        <v>1100</v>
      </c>
    </row>
    <row r="23" spans="1:11">
      <c r="A23" s="31" t="s">
        <v>17</v>
      </c>
      <c r="B23" s="158"/>
      <c r="C23" s="27" t="s">
        <v>253</v>
      </c>
      <c r="D23" s="28" t="s">
        <v>41</v>
      </c>
      <c r="E23" s="39" t="s">
        <v>20</v>
      </c>
      <c r="F23" s="39" t="s">
        <v>20</v>
      </c>
      <c r="G23" s="28">
        <v>1</v>
      </c>
      <c r="H23" s="28"/>
      <c r="I23" s="28">
        <v>1</v>
      </c>
      <c r="J23" s="30">
        <v>2500</v>
      </c>
      <c r="K23" s="12">
        <f t="shared" si="0"/>
        <v>2500</v>
      </c>
    </row>
    <row r="24" spans="1:11">
      <c r="A24" s="31" t="s">
        <v>17</v>
      </c>
      <c r="B24" s="158"/>
      <c r="C24" s="27" t="s">
        <v>110</v>
      </c>
      <c r="D24" s="28" t="s">
        <v>33</v>
      </c>
      <c r="E24" s="39" t="s">
        <v>20</v>
      </c>
      <c r="F24" s="39" t="s">
        <v>20</v>
      </c>
      <c r="G24" s="28">
        <v>1</v>
      </c>
      <c r="H24" s="28"/>
      <c r="I24" s="28">
        <v>1</v>
      </c>
      <c r="J24" s="30">
        <v>4500</v>
      </c>
      <c r="K24" s="12">
        <f t="shared" si="0"/>
        <v>4500</v>
      </c>
    </row>
    <row r="25" spans="1:11">
      <c r="A25" s="31" t="s">
        <v>17</v>
      </c>
      <c r="B25" s="158"/>
      <c r="C25" s="27" t="s">
        <v>34</v>
      </c>
      <c r="D25" s="28" t="s">
        <v>33</v>
      </c>
      <c r="E25" s="39" t="s">
        <v>20</v>
      </c>
      <c r="F25" s="39" t="s">
        <v>20</v>
      </c>
      <c r="G25" s="28">
        <v>1</v>
      </c>
      <c r="H25" s="28"/>
      <c r="I25" s="28">
        <v>1</v>
      </c>
      <c r="J25" s="30">
        <v>6500</v>
      </c>
      <c r="K25" s="12">
        <f t="shared" si="0"/>
        <v>6500</v>
      </c>
    </row>
    <row r="26" spans="1:11">
      <c r="A26" s="31" t="s">
        <v>17</v>
      </c>
      <c r="B26" s="158" t="s">
        <v>98</v>
      </c>
      <c r="C26" s="27" t="s">
        <v>79</v>
      </c>
      <c r="D26" s="28" t="s">
        <v>269</v>
      </c>
      <c r="E26" s="28" t="s">
        <v>102</v>
      </c>
      <c r="F26" s="28">
        <v>13209088</v>
      </c>
      <c r="G26" s="28">
        <v>1</v>
      </c>
      <c r="H26" s="28"/>
      <c r="I26" s="28">
        <v>1</v>
      </c>
      <c r="J26" s="30">
        <v>45000</v>
      </c>
      <c r="K26" s="12">
        <f t="shared" si="0"/>
        <v>45000</v>
      </c>
    </row>
    <row r="27" spans="1:11">
      <c r="A27" s="31" t="s">
        <v>17</v>
      </c>
      <c r="B27" s="158"/>
      <c r="C27" s="27" t="s">
        <v>92</v>
      </c>
      <c r="D27" s="28" t="s">
        <v>297</v>
      </c>
      <c r="E27" s="28" t="s">
        <v>785</v>
      </c>
      <c r="F27" s="28" t="s">
        <v>786</v>
      </c>
      <c r="G27" s="28">
        <v>1</v>
      </c>
      <c r="H27" s="28"/>
      <c r="I27" s="28">
        <v>1</v>
      </c>
      <c r="J27" s="30">
        <v>52000</v>
      </c>
      <c r="K27" s="12">
        <f t="shared" si="0"/>
        <v>52000</v>
      </c>
    </row>
    <row r="28" spans="1:11">
      <c r="A28" s="31" t="s">
        <v>17</v>
      </c>
      <c r="B28" s="158" t="s">
        <v>161</v>
      </c>
      <c r="C28" s="27" t="s">
        <v>140</v>
      </c>
      <c r="D28" s="28" t="s">
        <v>436</v>
      </c>
      <c r="E28" s="39" t="s">
        <v>20</v>
      </c>
      <c r="F28" s="39" t="s">
        <v>20</v>
      </c>
      <c r="G28" s="28">
        <v>1</v>
      </c>
      <c r="H28" s="28"/>
      <c r="I28" s="28">
        <v>1</v>
      </c>
      <c r="J28" s="30">
        <v>150000</v>
      </c>
      <c r="K28" s="12">
        <f t="shared" si="0"/>
        <v>150000</v>
      </c>
    </row>
    <row r="29" spans="1:11">
      <c r="A29" s="31" t="s">
        <v>17</v>
      </c>
      <c r="B29" s="158"/>
      <c r="C29" s="27" t="s">
        <v>387</v>
      </c>
      <c r="D29" s="28" t="s">
        <v>152</v>
      </c>
      <c r="E29" s="28" t="s">
        <v>789</v>
      </c>
      <c r="F29" s="28" t="s">
        <v>790</v>
      </c>
      <c r="G29" s="28">
        <v>1</v>
      </c>
      <c r="H29" s="28"/>
      <c r="I29" s="28">
        <v>1</v>
      </c>
      <c r="J29" s="30">
        <v>4500</v>
      </c>
      <c r="K29" s="12">
        <f t="shared" si="0"/>
        <v>4500</v>
      </c>
    </row>
    <row r="30" spans="1:11">
      <c r="A30" s="31" t="s">
        <v>17</v>
      </c>
      <c r="B30" s="158"/>
      <c r="C30" s="27" t="s">
        <v>788</v>
      </c>
      <c r="D30" s="28" t="s">
        <v>152</v>
      </c>
      <c r="E30" s="28" t="s">
        <v>158</v>
      </c>
      <c r="F30" s="28" t="s">
        <v>787</v>
      </c>
      <c r="G30" s="28">
        <v>1</v>
      </c>
      <c r="H30" s="28"/>
      <c r="I30" s="28">
        <v>1</v>
      </c>
      <c r="J30" s="30">
        <v>10000</v>
      </c>
      <c r="K30" s="12">
        <f t="shared" si="0"/>
        <v>10000</v>
      </c>
    </row>
    <row r="31" spans="1:11">
      <c r="A31" s="31" t="s">
        <v>17</v>
      </c>
      <c r="B31" s="158"/>
      <c r="C31" s="27" t="s">
        <v>149</v>
      </c>
      <c r="D31" s="28" t="s">
        <v>150</v>
      </c>
      <c r="E31" s="28">
        <v>501</v>
      </c>
      <c r="F31" s="28">
        <v>1672</v>
      </c>
      <c r="G31" s="28">
        <v>1</v>
      </c>
      <c r="H31" s="28"/>
      <c r="I31" s="28">
        <v>1</v>
      </c>
      <c r="J31" s="30">
        <v>20000</v>
      </c>
      <c r="K31" s="12">
        <f t="shared" si="0"/>
        <v>20000</v>
      </c>
    </row>
    <row r="32" spans="1:11">
      <c r="A32" s="31" t="s">
        <v>17</v>
      </c>
      <c r="B32" s="158"/>
      <c r="C32" s="27" t="s">
        <v>149</v>
      </c>
      <c r="D32" s="28" t="s">
        <v>150</v>
      </c>
      <c r="E32" s="39" t="s">
        <v>20</v>
      </c>
      <c r="F32" s="28">
        <v>470</v>
      </c>
      <c r="G32" s="28">
        <v>1</v>
      </c>
      <c r="H32" s="28"/>
      <c r="I32" s="28">
        <v>1</v>
      </c>
      <c r="J32" s="30">
        <v>20000</v>
      </c>
      <c r="K32" s="12">
        <f t="shared" si="0"/>
        <v>20000</v>
      </c>
    </row>
    <row r="33" spans="1:11">
      <c r="A33" s="31" t="s">
        <v>17</v>
      </c>
      <c r="B33" s="158"/>
      <c r="C33" s="27" t="s">
        <v>44</v>
      </c>
      <c r="D33" s="28" t="s">
        <v>45</v>
      </c>
      <c r="E33" s="39" t="s">
        <v>20</v>
      </c>
      <c r="F33" s="39" t="s">
        <v>20</v>
      </c>
      <c r="G33" s="28">
        <v>1</v>
      </c>
      <c r="H33" s="28"/>
      <c r="I33" s="28">
        <v>1</v>
      </c>
      <c r="J33" s="30">
        <v>1200</v>
      </c>
      <c r="K33" s="12">
        <f t="shared" si="0"/>
        <v>1200</v>
      </c>
    </row>
    <row r="34" spans="1:11">
      <c r="A34" s="31" t="s">
        <v>17</v>
      </c>
      <c r="B34" s="158"/>
      <c r="C34" s="27" t="s">
        <v>144</v>
      </c>
      <c r="D34" s="28" t="s">
        <v>791</v>
      </c>
      <c r="E34" s="39" t="s">
        <v>20</v>
      </c>
      <c r="F34" s="39" t="s">
        <v>20</v>
      </c>
      <c r="G34" s="28">
        <v>1</v>
      </c>
      <c r="H34" s="28"/>
      <c r="I34" s="28">
        <v>1</v>
      </c>
      <c r="J34" s="30">
        <v>7000</v>
      </c>
      <c r="K34" s="12">
        <f t="shared" si="0"/>
        <v>7000</v>
      </c>
    </row>
    <row r="35" spans="1:11">
      <c r="A35" s="31" t="s">
        <v>17</v>
      </c>
      <c r="B35" s="158" t="s">
        <v>126</v>
      </c>
      <c r="C35" s="27" t="s">
        <v>28</v>
      </c>
      <c r="D35" s="28" t="s">
        <v>26</v>
      </c>
      <c r="E35" s="28" t="s">
        <v>792</v>
      </c>
      <c r="F35" s="28">
        <v>44713233</v>
      </c>
      <c r="G35" s="28">
        <v>1</v>
      </c>
      <c r="H35" s="28"/>
      <c r="I35" s="28">
        <v>1</v>
      </c>
      <c r="J35" s="30">
        <v>250000</v>
      </c>
      <c r="K35" s="12">
        <f t="shared" si="0"/>
        <v>250000</v>
      </c>
    </row>
    <row r="36" spans="1:11">
      <c r="A36" s="31" t="s">
        <v>17</v>
      </c>
      <c r="B36" s="158"/>
      <c r="C36" s="27" t="s">
        <v>50</v>
      </c>
      <c r="D36" s="28" t="s">
        <v>26</v>
      </c>
      <c r="E36" s="28" t="s">
        <v>379</v>
      </c>
      <c r="F36" s="28">
        <v>31600756</v>
      </c>
      <c r="G36" s="28">
        <v>1</v>
      </c>
      <c r="H36" s="28"/>
      <c r="I36" s="28">
        <v>1</v>
      </c>
      <c r="J36" s="30">
        <v>250000</v>
      </c>
      <c r="K36" s="12">
        <f t="shared" si="0"/>
        <v>250000</v>
      </c>
    </row>
    <row r="37" spans="1:11">
      <c r="A37" s="31" t="s">
        <v>17</v>
      </c>
      <c r="B37" s="158"/>
      <c r="C37" s="27" t="s">
        <v>164</v>
      </c>
      <c r="D37" s="28" t="s">
        <v>413</v>
      </c>
      <c r="E37" s="39" t="s">
        <v>20</v>
      </c>
      <c r="F37" s="39" t="s">
        <v>20</v>
      </c>
      <c r="G37" s="28"/>
      <c r="H37" s="28">
        <v>1</v>
      </c>
      <c r="I37" s="28">
        <v>1</v>
      </c>
      <c r="J37" s="30">
        <v>2500</v>
      </c>
      <c r="K37" s="12">
        <f t="shared" si="0"/>
        <v>2500</v>
      </c>
    </row>
    <row r="38" spans="1:11">
      <c r="A38" s="31" t="s">
        <v>17</v>
      </c>
      <c r="B38" s="158"/>
      <c r="C38" s="27" t="s">
        <v>60</v>
      </c>
      <c r="D38" s="28" t="s">
        <v>33</v>
      </c>
      <c r="E38" s="39" t="s">
        <v>20</v>
      </c>
      <c r="F38" s="39" t="s">
        <v>20</v>
      </c>
      <c r="G38" s="28">
        <v>1</v>
      </c>
      <c r="H38" s="28"/>
      <c r="I38" s="28">
        <v>1</v>
      </c>
      <c r="J38" s="30">
        <v>10000</v>
      </c>
      <c r="K38" s="12">
        <f t="shared" si="0"/>
        <v>10000</v>
      </c>
    </row>
    <row r="39" spans="1:11">
      <c r="A39" s="31" t="s">
        <v>17</v>
      </c>
      <c r="B39" s="158"/>
      <c r="C39" s="27" t="s">
        <v>61</v>
      </c>
      <c r="D39" s="28" t="s">
        <v>33</v>
      </c>
      <c r="E39" s="39" t="s">
        <v>20</v>
      </c>
      <c r="F39" s="39" t="s">
        <v>20</v>
      </c>
      <c r="G39" s="28">
        <v>1</v>
      </c>
      <c r="H39" s="28"/>
      <c r="I39" s="28">
        <v>1</v>
      </c>
      <c r="J39" s="30">
        <v>10000</v>
      </c>
      <c r="K39" s="12">
        <f t="shared" si="0"/>
        <v>10000</v>
      </c>
    </row>
    <row r="40" spans="1:11">
      <c r="A40" s="31" t="s">
        <v>17</v>
      </c>
      <c r="B40" s="158" t="s">
        <v>165</v>
      </c>
      <c r="C40" s="27" t="s">
        <v>427</v>
      </c>
      <c r="D40" s="28" t="s">
        <v>793</v>
      </c>
      <c r="E40" s="39" t="s">
        <v>20</v>
      </c>
      <c r="F40" s="39" t="s">
        <v>20</v>
      </c>
      <c r="G40" s="28">
        <v>1</v>
      </c>
      <c r="H40" s="28"/>
      <c r="I40" s="28">
        <v>1</v>
      </c>
      <c r="J40" s="30">
        <v>1100</v>
      </c>
      <c r="K40" s="12">
        <f t="shared" si="0"/>
        <v>1100</v>
      </c>
    </row>
    <row r="41" spans="1:11">
      <c r="A41" s="31" t="s">
        <v>17</v>
      </c>
      <c r="B41" s="158"/>
      <c r="C41" s="27" t="s">
        <v>336</v>
      </c>
      <c r="D41" s="28" t="s">
        <v>794</v>
      </c>
      <c r="E41" s="39" t="s">
        <v>20</v>
      </c>
      <c r="F41" s="39" t="s">
        <v>20</v>
      </c>
      <c r="G41" s="28">
        <v>1</v>
      </c>
      <c r="H41" s="28"/>
      <c r="I41" s="28">
        <v>1</v>
      </c>
      <c r="J41" s="30">
        <v>650</v>
      </c>
      <c r="K41" s="12">
        <f t="shared" si="0"/>
        <v>650</v>
      </c>
    </row>
    <row r="42" spans="1:11">
      <c r="A42" s="31" t="s">
        <v>17</v>
      </c>
      <c r="B42" s="158"/>
      <c r="C42" s="27" t="s">
        <v>427</v>
      </c>
      <c r="D42" s="28" t="s">
        <v>254</v>
      </c>
      <c r="E42" s="28" t="s">
        <v>795</v>
      </c>
      <c r="F42" s="28" t="s">
        <v>796</v>
      </c>
      <c r="G42" s="28">
        <v>1</v>
      </c>
      <c r="H42" s="28"/>
      <c r="I42" s="28">
        <v>1</v>
      </c>
      <c r="J42" s="30">
        <v>1100</v>
      </c>
      <c r="K42" s="12">
        <f t="shared" si="0"/>
        <v>1100</v>
      </c>
    </row>
    <row r="44" spans="1:11" ht="16.5" thickBot="1">
      <c r="A44" s="1" t="s">
        <v>15</v>
      </c>
      <c r="B44" s="1"/>
      <c r="E44" s="2"/>
      <c r="F44" s="3"/>
      <c r="G44" s="4"/>
      <c r="H44" s="4"/>
      <c r="I44" s="4"/>
    </row>
    <row r="45" spans="1:11" ht="15.75" thickBot="1">
      <c r="A45" s="5"/>
      <c r="B45" s="5"/>
      <c r="E45" s="19"/>
      <c r="F45" s="3"/>
      <c r="G45" s="136" t="s">
        <v>16</v>
      </c>
      <c r="H45" s="137"/>
      <c r="I45" s="137"/>
      <c r="J45" s="137"/>
      <c r="K45" s="6">
        <f>SUM(I6:I42)</f>
        <v>37</v>
      </c>
    </row>
    <row r="46" spans="1:11">
      <c r="A46" s="25" t="s">
        <v>17</v>
      </c>
      <c r="B46" s="138" t="s">
        <v>18</v>
      </c>
      <c r="C46" s="139"/>
      <c r="E46" s="22"/>
      <c r="F46" s="3"/>
      <c r="G46" s="140" t="s">
        <v>19</v>
      </c>
      <c r="H46" s="141"/>
      <c r="I46" s="141"/>
      <c r="J46" s="141"/>
      <c r="K46" s="7">
        <f>SUM(K6:K42)</f>
        <v>1119600</v>
      </c>
    </row>
    <row r="47" spans="1:11" ht="15.75" thickBot="1">
      <c r="A47" s="8" t="s">
        <v>20</v>
      </c>
      <c r="B47" s="142" t="s">
        <v>21</v>
      </c>
      <c r="C47" s="143"/>
      <c r="E47" s="22"/>
      <c r="F47" s="3"/>
      <c r="G47" s="144" t="s">
        <v>22</v>
      </c>
      <c r="H47" s="145"/>
      <c r="I47" s="145"/>
      <c r="J47" s="145"/>
      <c r="K47" s="9">
        <f>K46*0.07</f>
        <v>78372.000000000015</v>
      </c>
    </row>
  </sheetData>
  <mergeCells count="30">
    <mergeCell ref="B47:C47"/>
    <mergeCell ref="G47:J47"/>
    <mergeCell ref="B28:B34"/>
    <mergeCell ref="B35:B39"/>
    <mergeCell ref="B40:B42"/>
    <mergeCell ref="G45:J45"/>
    <mergeCell ref="B46:C46"/>
    <mergeCell ref="G46:J46"/>
    <mergeCell ref="B6:B8"/>
    <mergeCell ref="B9:B13"/>
    <mergeCell ref="B14:B18"/>
    <mergeCell ref="B19:B25"/>
    <mergeCell ref="B26:B27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2" right="0.2" top="0.25" bottom="0.25" header="0.3" footer="0.3"/>
  <pageSetup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K75"/>
  <sheetViews>
    <sheetView workbookViewId="0">
      <selection activeCell="P1" sqref="P1"/>
    </sheetView>
  </sheetViews>
  <sheetFormatPr defaultRowHeight="15"/>
  <cols>
    <col min="1" max="1" width="4.85546875" customWidth="1"/>
    <col min="2" max="2" width="10.42578125" customWidth="1"/>
    <col min="3" max="3" width="20" bestFit="1" customWidth="1"/>
    <col min="4" max="4" width="10.85546875" bestFit="1" customWidth="1"/>
    <col min="5" max="5" width="12.7109375" bestFit="1" customWidth="1"/>
    <col min="6" max="6" width="9.28515625" bestFit="1" customWidth="1"/>
    <col min="7" max="7" width="3.42578125" customWidth="1"/>
    <col min="8" max="9" width="3.5703125" customWidth="1"/>
    <col min="10" max="10" width="9.5703125" style="13" bestFit="1" customWidth="1"/>
    <col min="11" max="11" width="8.28515625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 t="s">
        <v>797</v>
      </c>
      <c r="K2" s="180"/>
    </row>
    <row r="3" spans="1:11">
      <c r="A3" s="167" t="s">
        <v>2</v>
      </c>
      <c r="B3" s="168"/>
      <c r="C3" s="168"/>
      <c r="D3" s="168"/>
      <c r="E3" s="168"/>
      <c r="F3" s="181" t="s">
        <v>798</v>
      </c>
      <c r="G3" s="181"/>
      <c r="H3" s="181"/>
      <c r="I3" s="181"/>
      <c r="J3" s="181"/>
      <c r="K3" s="182"/>
    </row>
    <row r="4" spans="1:11" ht="22.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89" t="s">
        <v>13</v>
      </c>
      <c r="H5" s="89" t="s">
        <v>14</v>
      </c>
      <c r="I5" s="161"/>
      <c r="J5" s="116"/>
      <c r="K5" s="162"/>
    </row>
    <row r="6" spans="1:11">
      <c r="A6" s="31" t="s">
        <v>17</v>
      </c>
      <c r="B6" s="206" t="s">
        <v>139</v>
      </c>
      <c r="C6" s="27" t="s">
        <v>140</v>
      </c>
      <c r="D6" s="28" t="s">
        <v>436</v>
      </c>
      <c r="E6" s="39" t="s">
        <v>20</v>
      </c>
      <c r="F6" s="39" t="s">
        <v>20</v>
      </c>
      <c r="G6" s="28"/>
      <c r="H6" s="28">
        <v>1</v>
      </c>
      <c r="I6" s="28">
        <v>1</v>
      </c>
      <c r="J6" s="30">
        <v>150000</v>
      </c>
      <c r="K6" s="12">
        <f t="shared" ref="K6:K69" si="0">J6*I6</f>
        <v>150000</v>
      </c>
    </row>
    <row r="7" spans="1:11">
      <c r="A7" s="31" t="s">
        <v>17</v>
      </c>
      <c r="B7" s="206"/>
      <c r="C7" s="27" t="s">
        <v>387</v>
      </c>
      <c r="D7" s="28" t="s">
        <v>152</v>
      </c>
      <c r="E7" s="28" t="s">
        <v>789</v>
      </c>
      <c r="F7" s="28" t="s">
        <v>799</v>
      </c>
      <c r="G7" s="28"/>
      <c r="H7" s="28">
        <v>1</v>
      </c>
      <c r="I7" s="28">
        <v>1</v>
      </c>
      <c r="J7" s="30">
        <v>4500</v>
      </c>
      <c r="K7" s="12">
        <f t="shared" si="0"/>
        <v>4500</v>
      </c>
    </row>
    <row r="8" spans="1:11">
      <c r="A8" s="31" t="s">
        <v>17</v>
      </c>
      <c r="B8" s="206"/>
      <c r="C8" s="27" t="s">
        <v>399</v>
      </c>
      <c r="D8" s="28" t="s">
        <v>155</v>
      </c>
      <c r="E8" s="28" t="s">
        <v>401</v>
      </c>
      <c r="F8" s="28">
        <v>20910009</v>
      </c>
      <c r="G8" s="28">
        <v>1</v>
      </c>
      <c r="H8" s="28"/>
      <c r="I8" s="28">
        <v>1</v>
      </c>
      <c r="J8" s="30">
        <v>10000</v>
      </c>
      <c r="K8" s="12">
        <f t="shared" si="0"/>
        <v>10000</v>
      </c>
    </row>
    <row r="9" spans="1:11">
      <c r="A9" s="31" t="s">
        <v>17</v>
      </c>
      <c r="B9" s="206"/>
      <c r="C9" s="27" t="s">
        <v>44</v>
      </c>
      <c r="D9" s="28" t="s">
        <v>45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1200</v>
      </c>
      <c r="K9" s="12">
        <f t="shared" si="0"/>
        <v>1200</v>
      </c>
    </row>
    <row r="10" spans="1:11">
      <c r="A10" s="31" t="s">
        <v>17</v>
      </c>
      <c r="B10" s="206"/>
      <c r="C10" s="27" t="s">
        <v>34</v>
      </c>
      <c r="D10" s="28" t="s">
        <v>33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6500</v>
      </c>
      <c r="K10" s="12">
        <f t="shared" si="0"/>
        <v>6500</v>
      </c>
    </row>
    <row r="11" spans="1:11">
      <c r="A11" s="31" t="s">
        <v>17</v>
      </c>
      <c r="B11" s="206"/>
      <c r="C11" s="27" t="s">
        <v>32</v>
      </c>
      <c r="D11" s="28" t="s">
        <v>33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65000</v>
      </c>
      <c r="K11" s="12">
        <f t="shared" si="0"/>
        <v>65000</v>
      </c>
    </row>
    <row r="12" spans="1:11">
      <c r="A12" s="31" t="s">
        <v>17</v>
      </c>
      <c r="B12" s="206" t="s">
        <v>800</v>
      </c>
      <c r="C12" s="27" t="s">
        <v>281</v>
      </c>
      <c r="D12" s="28" t="s">
        <v>33</v>
      </c>
      <c r="E12" s="39" t="s">
        <v>20</v>
      </c>
      <c r="F12" s="39" t="s">
        <v>20</v>
      </c>
      <c r="G12" s="28"/>
      <c r="H12" s="28">
        <v>1</v>
      </c>
      <c r="I12" s="28">
        <v>1</v>
      </c>
      <c r="J12" s="30">
        <v>45000</v>
      </c>
      <c r="K12" s="12">
        <f t="shared" si="0"/>
        <v>45000</v>
      </c>
    </row>
    <row r="13" spans="1:11">
      <c r="A13" s="31" t="s">
        <v>17</v>
      </c>
      <c r="B13" s="206"/>
      <c r="C13" s="27" t="s">
        <v>281</v>
      </c>
      <c r="D13" s="28" t="s">
        <v>801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45000</v>
      </c>
      <c r="K13" s="12">
        <f t="shared" si="0"/>
        <v>45000</v>
      </c>
    </row>
    <row r="14" spans="1:11">
      <c r="A14" s="31" t="s">
        <v>17</v>
      </c>
      <c r="B14" s="206"/>
      <c r="C14" s="27" t="s">
        <v>282</v>
      </c>
      <c r="D14" s="28" t="s">
        <v>801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45000</v>
      </c>
      <c r="K14" s="12">
        <f t="shared" si="0"/>
        <v>45000</v>
      </c>
    </row>
    <row r="15" spans="1:11">
      <c r="A15" s="31" t="s">
        <v>17</v>
      </c>
      <c r="B15" s="206"/>
      <c r="C15" s="27" t="s">
        <v>282</v>
      </c>
      <c r="D15" s="28" t="s">
        <v>33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45000</v>
      </c>
      <c r="K15" s="12">
        <f t="shared" si="0"/>
        <v>45000</v>
      </c>
    </row>
    <row r="16" spans="1:11">
      <c r="A16" s="31" t="s">
        <v>17</v>
      </c>
      <c r="B16" s="206"/>
      <c r="C16" s="27" t="s">
        <v>802</v>
      </c>
      <c r="D16" s="28" t="s">
        <v>33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4500</v>
      </c>
      <c r="K16" s="12">
        <f t="shared" si="0"/>
        <v>4500</v>
      </c>
    </row>
    <row r="17" spans="1:11">
      <c r="A17" s="31" t="s">
        <v>17</v>
      </c>
      <c r="B17" s="206"/>
      <c r="C17" s="27" t="s">
        <v>34</v>
      </c>
      <c r="D17" s="28" t="s">
        <v>33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6500</v>
      </c>
      <c r="K17" s="12">
        <f t="shared" si="0"/>
        <v>6500</v>
      </c>
    </row>
    <row r="18" spans="1:11">
      <c r="A18" s="31" t="s">
        <v>17</v>
      </c>
      <c r="B18" s="206"/>
      <c r="C18" s="27" t="s">
        <v>335</v>
      </c>
      <c r="D18" s="28" t="s">
        <v>33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65000</v>
      </c>
      <c r="K18" s="12">
        <f t="shared" si="0"/>
        <v>65000</v>
      </c>
    </row>
    <row r="19" spans="1:11">
      <c r="A19" s="31" t="s">
        <v>17</v>
      </c>
      <c r="B19" s="206" t="s">
        <v>69</v>
      </c>
      <c r="C19" s="27" t="s">
        <v>70</v>
      </c>
      <c r="D19" s="28" t="s">
        <v>33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14000</v>
      </c>
      <c r="K19" s="12">
        <f t="shared" si="0"/>
        <v>14000</v>
      </c>
    </row>
    <row r="20" spans="1:11">
      <c r="A20" s="31" t="s">
        <v>17</v>
      </c>
      <c r="B20" s="206"/>
      <c r="C20" s="27" t="s">
        <v>516</v>
      </c>
      <c r="D20" s="28" t="s">
        <v>803</v>
      </c>
      <c r="E20" s="39" t="s">
        <v>20</v>
      </c>
      <c r="F20" s="39" t="s">
        <v>20</v>
      </c>
      <c r="G20" s="28">
        <v>1</v>
      </c>
      <c r="H20" s="28"/>
      <c r="I20" s="28">
        <v>1</v>
      </c>
      <c r="J20" s="30">
        <v>45000</v>
      </c>
      <c r="K20" s="12">
        <f t="shared" si="0"/>
        <v>45000</v>
      </c>
    </row>
    <row r="21" spans="1:11">
      <c r="A21" s="31" t="s">
        <v>17</v>
      </c>
      <c r="B21" s="206"/>
      <c r="C21" s="27" t="s">
        <v>99</v>
      </c>
      <c r="D21" s="28" t="s">
        <v>86</v>
      </c>
      <c r="E21" s="39" t="s">
        <v>20</v>
      </c>
      <c r="F21" s="39" t="s">
        <v>20</v>
      </c>
      <c r="G21" s="28">
        <v>1</v>
      </c>
      <c r="H21" s="28"/>
      <c r="I21" s="28">
        <v>1</v>
      </c>
      <c r="J21" s="30">
        <v>38000</v>
      </c>
      <c r="K21" s="12">
        <f t="shared" si="0"/>
        <v>38000</v>
      </c>
    </row>
    <row r="22" spans="1:11">
      <c r="A22" s="31" t="s">
        <v>17</v>
      </c>
      <c r="B22" s="206"/>
      <c r="C22" s="27" t="s">
        <v>34</v>
      </c>
      <c r="D22" s="28" t="s">
        <v>33</v>
      </c>
      <c r="E22" s="39" t="s">
        <v>20</v>
      </c>
      <c r="F22" s="39" t="s">
        <v>20</v>
      </c>
      <c r="G22" s="28">
        <v>1</v>
      </c>
      <c r="H22" s="28"/>
      <c r="I22" s="28">
        <v>1</v>
      </c>
      <c r="J22" s="30">
        <v>6500</v>
      </c>
      <c r="K22" s="12">
        <f t="shared" si="0"/>
        <v>6500</v>
      </c>
    </row>
    <row r="23" spans="1:11">
      <c r="A23" s="31" t="s">
        <v>17</v>
      </c>
      <c r="B23" s="206"/>
      <c r="C23" s="27" t="s">
        <v>253</v>
      </c>
      <c r="D23" s="28" t="s">
        <v>804</v>
      </c>
      <c r="E23" s="39" t="s">
        <v>20</v>
      </c>
      <c r="F23" s="39" t="s">
        <v>20</v>
      </c>
      <c r="G23" s="28">
        <v>1</v>
      </c>
      <c r="H23" s="28"/>
      <c r="I23" s="28">
        <v>1</v>
      </c>
      <c r="J23" s="30">
        <v>2500</v>
      </c>
      <c r="K23" s="12">
        <f t="shared" si="0"/>
        <v>2500</v>
      </c>
    </row>
    <row r="24" spans="1:11">
      <c r="A24" s="31" t="s">
        <v>17</v>
      </c>
      <c r="B24" s="206"/>
      <c r="C24" s="27" t="s">
        <v>228</v>
      </c>
      <c r="D24" s="28" t="s">
        <v>33</v>
      </c>
      <c r="E24" s="39" t="s">
        <v>20</v>
      </c>
      <c r="F24" s="39" t="s">
        <v>20</v>
      </c>
      <c r="G24" s="28">
        <v>1</v>
      </c>
      <c r="H24" s="28"/>
      <c r="I24" s="28">
        <v>1</v>
      </c>
      <c r="J24" s="30">
        <v>375000</v>
      </c>
      <c r="K24" s="12">
        <f t="shared" si="0"/>
        <v>375000</v>
      </c>
    </row>
    <row r="25" spans="1:11">
      <c r="A25" s="31" t="s">
        <v>17</v>
      </c>
      <c r="B25" s="206"/>
      <c r="C25" s="27" t="s">
        <v>32</v>
      </c>
      <c r="D25" s="28" t="s">
        <v>33</v>
      </c>
      <c r="E25" s="39" t="s">
        <v>20</v>
      </c>
      <c r="F25" s="39" t="s">
        <v>20</v>
      </c>
      <c r="G25" s="28">
        <v>1</v>
      </c>
      <c r="H25" s="28"/>
      <c r="I25" s="28">
        <v>1</v>
      </c>
      <c r="J25" s="30">
        <v>65000</v>
      </c>
      <c r="K25" s="12">
        <f t="shared" si="0"/>
        <v>65000</v>
      </c>
    </row>
    <row r="26" spans="1:11">
      <c r="A26" s="31" t="s">
        <v>17</v>
      </c>
      <c r="B26" s="206" t="s">
        <v>126</v>
      </c>
      <c r="C26" s="27" t="s">
        <v>28</v>
      </c>
      <c r="D26" s="28" t="s">
        <v>39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250000</v>
      </c>
      <c r="K26" s="12">
        <f t="shared" si="0"/>
        <v>250000</v>
      </c>
    </row>
    <row r="27" spans="1:11">
      <c r="A27" s="31" t="s">
        <v>17</v>
      </c>
      <c r="B27" s="206"/>
      <c r="C27" s="27" t="s">
        <v>50</v>
      </c>
      <c r="D27" s="28" t="s">
        <v>26</v>
      </c>
      <c r="E27" s="39" t="s">
        <v>20</v>
      </c>
      <c r="F27" s="39" t="s">
        <v>20</v>
      </c>
      <c r="G27" s="28">
        <v>1</v>
      </c>
      <c r="H27" s="28"/>
      <c r="I27" s="28">
        <v>1</v>
      </c>
      <c r="J27" s="30">
        <v>250000</v>
      </c>
      <c r="K27" s="12">
        <f t="shared" si="0"/>
        <v>250000</v>
      </c>
    </row>
    <row r="28" spans="1:11">
      <c r="A28" s="31" t="s">
        <v>17</v>
      </c>
      <c r="B28" s="206"/>
      <c r="C28" s="27" t="s">
        <v>164</v>
      </c>
      <c r="D28" s="28" t="s">
        <v>391</v>
      </c>
      <c r="E28" s="39" t="s">
        <v>20</v>
      </c>
      <c r="F28" s="39" t="s">
        <v>20</v>
      </c>
      <c r="G28" s="28">
        <v>1</v>
      </c>
      <c r="H28" s="28"/>
      <c r="I28" s="28">
        <v>1</v>
      </c>
      <c r="J28" s="30">
        <v>2500</v>
      </c>
      <c r="K28" s="12">
        <f t="shared" si="0"/>
        <v>2500</v>
      </c>
    </row>
    <row r="29" spans="1:11">
      <c r="A29" s="31" t="s">
        <v>17</v>
      </c>
      <c r="B29" s="206" t="s">
        <v>81</v>
      </c>
      <c r="C29" s="27" t="s">
        <v>164</v>
      </c>
      <c r="D29" s="28" t="s">
        <v>333</v>
      </c>
      <c r="E29" s="39" t="s">
        <v>20</v>
      </c>
      <c r="F29" s="39" t="s">
        <v>20</v>
      </c>
      <c r="G29" s="28">
        <v>1</v>
      </c>
      <c r="H29" s="28"/>
      <c r="I29" s="28">
        <v>1</v>
      </c>
      <c r="J29" s="30">
        <v>25000</v>
      </c>
      <c r="K29" s="12">
        <f t="shared" si="0"/>
        <v>25000</v>
      </c>
    </row>
    <row r="30" spans="1:11">
      <c r="A30" s="31" t="s">
        <v>17</v>
      </c>
      <c r="B30" s="206"/>
      <c r="C30" s="27" t="s">
        <v>75</v>
      </c>
      <c r="D30" s="28" t="s">
        <v>76</v>
      </c>
      <c r="E30" s="39" t="s">
        <v>20</v>
      </c>
      <c r="F30" s="28" t="s">
        <v>805</v>
      </c>
      <c r="G30" s="28">
        <v>1</v>
      </c>
      <c r="H30" s="28"/>
      <c r="I30" s="28">
        <v>1</v>
      </c>
      <c r="J30" s="30">
        <v>6500</v>
      </c>
      <c r="K30" s="12">
        <f t="shared" si="0"/>
        <v>6500</v>
      </c>
    </row>
    <row r="31" spans="1:11">
      <c r="A31" s="31" t="s">
        <v>17</v>
      </c>
      <c r="B31" s="206"/>
      <c r="C31" s="27" t="s">
        <v>806</v>
      </c>
      <c r="D31" s="28" t="s">
        <v>76</v>
      </c>
      <c r="E31" s="39" t="s">
        <v>20</v>
      </c>
      <c r="F31" s="39" t="s">
        <v>20</v>
      </c>
      <c r="G31" s="28">
        <v>1</v>
      </c>
      <c r="H31" s="28"/>
      <c r="I31" s="28">
        <v>1</v>
      </c>
      <c r="J31" s="30">
        <v>6500</v>
      </c>
      <c r="K31" s="12">
        <f t="shared" si="0"/>
        <v>6500</v>
      </c>
    </row>
    <row r="32" spans="1:11">
      <c r="A32" s="31" t="s">
        <v>17</v>
      </c>
      <c r="B32" s="206"/>
      <c r="C32" s="27" t="s">
        <v>99</v>
      </c>
      <c r="D32" s="28" t="s">
        <v>432</v>
      </c>
      <c r="E32" s="39" t="s">
        <v>20</v>
      </c>
      <c r="F32" s="28">
        <v>5552</v>
      </c>
      <c r="G32" s="28">
        <v>1</v>
      </c>
      <c r="H32" s="28"/>
      <c r="I32" s="28">
        <v>1</v>
      </c>
      <c r="J32" s="30">
        <v>38000</v>
      </c>
      <c r="K32" s="12">
        <f t="shared" si="0"/>
        <v>38000</v>
      </c>
    </row>
    <row r="33" spans="1:11">
      <c r="A33" s="31" t="s">
        <v>17</v>
      </c>
      <c r="B33" s="206"/>
      <c r="C33" s="27" t="s">
        <v>99</v>
      </c>
      <c r="D33" s="28" t="s">
        <v>432</v>
      </c>
      <c r="E33" s="39" t="s">
        <v>20</v>
      </c>
      <c r="F33" s="28">
        <v>5551</v>
      </c>
      <c r="G33" s="28">
        <v>1</v>
      </c>
      <c r="H33" s="28"/>
      <c r="I33" s="28">
        <v>1</v>
      </c>
      <c r="J33" s="30">
        <v>38000</v>
      </c>
      <c r="K33" s="12">
        <f t="shared" si="0"/>
        <v>38000</v>
      </c>
    </row>
    <row r="34" spans="1:11">
      <c r="A34" s="31" t="s">
        <v>17</v>
      </c>
      <c r="B34" s="206"/>
      <c r="C34" s="27" t="s">
        <v>99</v>
      </c>
      <c r="D34" s="28" t="s">
        <v>432</v>
      </c>
      <c r="E34" s="39" t="s">
        <v>20</v>
      </c>
      <c r="F34" s="28">
        <v>5550</v>
      </c>
      <c r="G34" s="28">
        <v>1</v>
      </c>
      <c r="H34" s="28"/>
      <c r="I34" s="28">
        <v>1</v>
      </c>
      <c r="J34" s="30">
        <v>38000</v>
      </c>
      <c r="K34" s="12">
        <f t="shared" si="0"/>
        <v>38000</v>
      </c>
    </row>
    <row r="35" spans="1:11">
      <c r="A35" s="31" t="s">
        <v>17</v>
      </c>
      <c r="B35" s="206"/>
      <c r="C35" s="27" t="s">
        <v>99</v>
      </c>
      <c r="D35" s="28" t="s">
        <v>432</v>
      </c>
      <c r="E35" s="39" t="s">
        <v>20</v>
      </c>
      <c r="F35" s="28">
        <v>5549</v>
      </c>
      <c r="G35" s="28">
        <v>1</v>
      </c>
      <c r="H35" s="28"/>
      <c r="I35" s="28">
        <v>1</v>
      </c>
      <c r="J35" s="30">
        <v>38000</v>
      </c>
      <c r="K35" s="12">
        <f t="shared" si="0"/>
        <v>38000</v>
      </c>
    </row>
    <row r="36" spans="1:11">
      <c r="A36" s="31" t="s">
        <v>17</v>
      </c>
      <c r="B36" s="206"/>
      <c r="C36" s="27" t="s">
        <v>253</v>
      </c>
      <c r="D36" s="28" t="s">
        <v>333</v>
      </c>
      <c r="E36" s="39" t="s">
        <v>20</v>
      </c>
      <c r="F36" s="39" t="s">
        <v>20</v>
      </c>
      <c r="G36" s="28">
        <v>1</v>
      </c>
      <c r="H36" s="28"/>
      <c r="I36" s="28">
        <v>1</v>
      </c>
      <c r="J36" s="30">
        <v>2500</v>
      </c>
      <c r="K36" s="12">
        <f t="shared" si="0"/>
        <v>2500</v>
      </c>
    </row>
    <row r="37" spans="1:11">
      <c r="A37" s="31" t="s">
        <v>17</v>
      </c>
      <c r="B37" s="206"/>
      <c r="C37" s="27" t="s">
        <v>411</v>
      </c>
      <c r="D37" s="28" t="s">
        <v>86</v>
      </c>
      <c r="E37" s="39" t="s">
        <v>20</v>
      </c>
      <c r="F37" s="28" t="s">
        <v>807</v>
      </c>
      <c r="G37" s="28">
        <v>1</v>
      </c>
      <c r="H37" s="28"/>
      <c r="I37" s="28">
        <v>1</v>
      </c>
      <c r="J37" s="30">
        <v>15500</v>
      </c>
      <c r="K37" s="12">
        <f t="shared" si="0"/>
        <v>15500</v>
      </c>
    </row>
    <row r="38" spans="1:11">
      <c r="A38" s="31" t="s">
        <v>17</v>
      </c>
      <c r="B38" s="206"/>
      <c r="C38" s="27" t="s">
        <v>959</v>
      </c>
      <c r="D38" s="28" t="s">
        <v>33</v>
      </c>
      <c r="E38" s="39" t="s">
        <v>20</v>
      </c>
      <c r="F38" s="39" t="s">
        <v>20</v>
      </c>
      <c r="G38" s="28">
        <v>1</v>
      </c>
      <c r="H38" s="28"/>
      <c r="I38" s="28">
        <v>1</v>
      </c>
      <c r="J38" s="30">
        <v>1100</v>
      </c>
      <c r="K38" s="12">
        <f t="shared" si="0"/>
        <v>1100</v>
      </c>
    </row>
    <row r="39" spans="1:11">
      <c r="A39" s="31" t="s">
        <v>17</v>
      </c>
      <c r="B39" s="206" t="s">
        <v>62</v>
      </c>
      <c r="C39" s="27" t="s">
        <v>164</v>
      </c>
      <c r="D39" s="28"/>
      <c r="E39" s="39" t="s">
        <v>20</v>
      </c>
      <c r="F39" s="39" t="s">
        <v>20</v>
      </c>
      <c r="G39" s="28"/>
      <c r="H39" s="28">
        <v>1</v>
      </c>
      <c r="I39" s="28">
        <v>1</v>
      </c>
      <c r="J39" s="30">
        <v>2500</v>
      </c>
      <c r="K39" s="12">
        <f t="shared" si="0"/>
        <v>2500</v>
      </c>
    </row>
    <row r="40" spans="1:11">
      <c r="A40" s="31" t="s">
        <v>17</v>
      </c>
      <c r="B40" s="206"/>
      <c r="C40" s="27" t="s">
        <v>446</v>
      </c>
      <c r="D40" s="28" t="s">
        <v>33</v>
      </c>
      <c r="E40" s="39" t="s">
        <v>20</v>
      </c>
      <c r="F40" s="39" t="s">
        <v>20</v>
      </c>
      <c r="G40" s="28">
        <v>1</v>
      </c>
      <c r="H40" s="28"/>
      <c r="I40" s="28">
        <v>1</v>
      </c>
      <c r="J40" s="30">
        <v>10000</v>
      </c>
      <c r="K40" s="12">
        <f t="shared" si="0"/>
        <v>10000</v>
      </c>
    </row>
    <row r="41" spans="1:11">
      <c r="A41" s="31" t="s">
        <v>17</v>
      </c>
      <c r="B41" s="206" t="s">
        <v>800</v>
      </c>
      <c r="C41" s="27" t="s">
        <v>761</v>
      </c>
      <c r="D41" s="28" t="s">
        <v>33</v>
      </c>
      <c r="E41" s="39" t="s">
        <v>20</v>
      </c>
      <c r="F41" s="39" t="s">
        <v>20</v>
      </c>
      <c r="G41" s="28" t="s">
        <v>362</v>
      </c>
      <c r="H41" s="28"/>
      <c r="I41" s="28">
        <v>1</v>
      </c>
      <c r="J41" s="30">
        <v>65000</v>
      </c>
      <c r="K41" s="12">
        <f t="shared" si="0"/>
        <v>65000</v>
      </c>
    </row>
    <row r="42" spans="1:11">
      <c r="A42" s="31" t="s">
        <v>17</v>
      </c>
      <c r="B42" s="206"/>
      <c r="C42" s="27" t="s">
        <v>936</v>
      </c>
      <c r="D42" s="28" t="s">
        <v>33</v>
      </c>
      <c r="E42" s="39" t="s">
        <v>20</v>
      </c>
      <c r="F42" s="39" t="s">
        <v>20</v>
      </c>
      <c r="G42" s="28">
        <v>1</v>
      </c>
      <c r="H42" s="28"/>
      <c r="I42" s="28">
        <v>1</v>
      </c>
      <c r="J42" s="30">
        <v>6500</v>
      </c>
      <c r="K42" s="12">
        <f t="shared" si="0"/>
        <v>6500</v>
      </c>
    </row>
    <row r="43" spans="1:11">
      <c r="A43" s="31" t="s">
        <v>17</v>
      </c>
      <c r="B43" s="206"/>
      <c r="C43" s="27" t="s">
        <v>335</v>
      </c>
      <c r="D43" s="28" t="s">
        <v>33</v>
      </c>
      <c r="E43" s="39" t="s">
        <v>20</v>
      </c>
      <c r="F43" s="39" t="s">
        <v>20</v>
      </c>
      <c r="G43" s="28">
        <v>1</v>
      </c>
      <c r="H43" s="28"/>
      <c r="I43" s="28">
        <v>1</v>
      </c>
      <c r="J43" s="30">
        <v>65000</v>
      </c>
      <c r="K43" s="12">
        <f t="shared" si="0"/>
        <v>65000</v>
      </c>
    </row>
    <row r="44" spans="1:11">
      <c r="A44" s="31" t="s">
        <v>17</v>
      </c>
      <c r="B44" s="206"/>
      <c r="C44" s="27" t="s">
        <v>808</v>
      </c>
      <c r="D44" s="28" t="s">
        <v>33</v>
      </c>
      <c r="E44" s="39" t="s">
        <v>20</v>
      </c>
      <c r="F44" s="39" t="s">
        <v>20</v>
      </c>
      <c r="G44" s="28" t="s">
        <v>362</v>
      </c>
      <c r="H44" s="28"/>
      <c r="I44" s="28">
        <v>1</v>
      </c>
      <c r="J44" s="30">
        <v>15500</v>
      </c>
      <c r="K44" s="12">
        <f t="shared" si="0"/>
        <v>15500</v>
      </c>
    </row>
    <row r="45" spans="1:11">
      <c r="A45" s="31" t="s">
        <v>17</v>
      </c>
      <c r="B45" s="206"/>
      <c r="C45" s="27" t="s">
        <v>809</v>
      </c>
      <c r="D45" s="28" t="s">
        <v>33</v>
      </c>
      <c r="E45" s="39" t="s">
        <v>20</v>
      </c>
      <c r="F45" s="39" t="s">
        <v>20</v>
      </c>
      <c r="G45" s="28" t="s">
        <v>362</v>
      </c>
      <c r="H45" s="28"/>
      <c r="I45" s="28">
        <v>1</v>
      </c>
      <c r="J45" s="30">
        <v>45000</v>
      </c>
      <c r="K45" s="12">
        <f t="shared" si="0"/>
        <v>45000</v>
      </c>
    </row>
    <row r="46" spans="1:11">
      <c r="A46" s="31" t="s">
        <v>17</v>
      </c>
      <c r="B46" s="90" t="s">
        <v>380</v>
      </c>
      <c r="C46" s="27" t="s">
        <v>360</v>
      </c>
      <c r="D46" s="28" t="s">
        <v>414</v>
      </c>
      <c r="E46" s="39" t="s">
        <v>20</v>
      </c>
      <c r="F46" s="28" t="s">
        <v>810</v>
      </c>
      <c r="G46" s="28"/>
      <c r="H46" s="28">
        <v>1</v>
      </c>
      <c r="I46" s="28">
        <v>1</v>
      </c>
      <c r="J46" s="30">
        <v>450000</v>
      </c>
      <c r="K46" s="12">
        <f t="shared" si="0"/>
        <v>450000</v>
      </c>
    </row>
    <row r="47" spans="1:11">
      <c r="A47" s="31" t="s">
        <v>17</v>
      </c>
      <c r="B47" s="207" t="s">
        <v>98</v>
      </c>
      <c r="C47" s="27" t="s">
        <v>75</v>
      </c>
      <c r="D47" s="28" t="s">
        <v>76</v>
      </c>
      <c r="E47" s="39" t="s">
        <v>20</v>
      </c>
      <c r="F47" s="28" t="s">
        <v>811</v>
      </c>
      <c r="G47" s="28">
        <v>1</v>
      </c>
      <c r="H47" s="28"/>
      <c r="I47" s="28">
        <v>1</v>
      </c>
      <c r="J47" s="30">
        <v>6500</v>
      </c>
      <c r="K47" s="12">
        <f t="shared" si="0"/>
        <v>6500</v>
      </c>
    </row>
    <row r="48" spans="1:11">
      <c r="A48" s="31" t="s">
        <v>17</v>
      </c>
      <c r="B48" s="208"/>
      <c r="C48" s="27" t="s">
        <v>79</v>
      </c>
      <c r="D48" s="28" t="s">
        <v>33</v>
      </c>
      <c r="E48" s="39" t="s">
        <v>20</v>
      </c>
      <c r="F48" s="39" t="s">
        <v>20</v>
      </c>
      <c r="G48" s="28">
        <v>1</v>
      </c>
      <c r="H48" s="28"/>
      <c r="I48" s="28">
        <v>1</v>
      </c>
      <c r="J48" s="30">
        <v>45000</v>
      </c>
      <c r="K48" s="12">
        <f t="shared" si="0"/>
        <v>45000</v>
      </c>
    </row>
    <row r="49" spans="1:11">
      <c r="A49" s="31" t="s">
        <v>17</v>
      </c>
      <c r="B49" s="208"/>
      <c r="C49" s="27" t="s">
        <v>83</v>
      </c>
      <c r="D49" s="28" t="s">
        <v>812</v>
      </c>
      <c r="E49" s="39" t="s">
        <v>20</v>
      </c>
      <c r="F49" s="28">
        <v>55974</v>
      </c>
      <c r="G49" s="28">
        <v>1</v>
      </c>
      <c r="H49" s="28"/>
      <c r="I49" s="28">
        <v>1</v>
      </c>
      <c r="J49" s="30">
        <v>6500</v>
      </c>
      <c r="K49" s="12">
        <f t="shared" si="0"/>
        <v>6500</v>
      </c>
    </row>
    <row r="50" spans="1:11">
      <c r="A50" s="31" t="s">
        <v>17</v>
      </c>
      <c r="B50" s="208"/>
      <c r="C50" s="27" t="s">
        <v>34</v>
      </c>
      <c r="D50" s="28" t="s">
        <v>33</v>
      </c>
      <c r="E50" s="39" t="s">
        <v>20</v>
      </c>
      <c r="F50" s="39" t="s">
        <v>20</v>
      </c>
      <c r="G50" s="28">
        <v>1</v>
      </c>
      <c r="H50" s="28"/>
      <c r="I50" s="28">
        <v>1</v>
      </c>
      <c r="J50" s="30">
        <v>6500</v>
      </c>
      <c r="K50" s="12">
        <f t="shared" si="0"/>
        <v>6500</v>
      </c>
    </row>
    <row r="51" spans="1:11" ht="15.75" thickBot="1">
      <c r="A51" s="32" t="s">
        <v>17</v>
      </c>
      <c r="B51" s="209"/>
      <c r="C51" s="34" t="s">
        <v>44</v>
      </c>
      <c r="D51" s="35" t="s">
        <v>45</v>
      </c>
      <c r="E51" s="40" t="s">
        <v>20</v>
      </c>
      <c r="F51" s="40" t="s">
        <v>20</v>
      </c>
      <c r="G51" s="35">
        <v>1</v>
      </c>
      <c r="H51" s="35"/>
      <c r="I51" s="35">
        <v>1</v>
      </c>
      <c r="J51" s="37">
        <v>1200</v>
      </c>
      <c r="K51" s="38">
        <f t="shared" si="0"/>
        <v>1200</v>
      </c>
    </row>
    <row r="52" spans="1:11">
      <c r="A52" s="69" t="s">
        <v>17</v>
      </c>
      <c r="B52" s="208" t="s">
        <v>98</v>
      </c>
      <c r="C52" s="70" t="s">
        <v>336</v>
      </c>
      <c r="D52" s="71" t="s">
        <v>64</v>
      </c>
      <c r="E52" s="76" t="s">
        <v>20</v>
      </c>
      <c r="F52" s="71">
        <v>296899</v>
      </c>
      <c r="G52" s="71"/>
      <c r="H52" s="71">
        <v>1</v>
      </c>
      <c r="I52" s="71">
        <v>1</v>
      </c>
      <c r="J52" s="73">
        <v>650</v>
      </c>
      <c r="K52" s="74">
        <f t="shared" si="0"/>
        <v>650</v>
      </c>
    </row>
    <row r="53" spans="1:11">
      <c r="A53" s="31" t="s">
        <v>17</v>
      </c>
      <c r="B53" s="210"/>
      <c r="C53" s="27" t="s">
        <v>336</v>
      </c>
      <c r="D53" s="28" t="s">
        <v>813</v>
      </c>
      <c r="E53" s="39" t="s">
        <v>20</v>
      </c>
      <c r="F53" s="39" t="s">
        <v>20</v>
      </c>
      <c r="G53" s="28">
        <v>1</v>
      </c>
      <c r="H53" s="28"/>
      <c r="I53" s="28">
        <v>1</v>
      </c>
      <c r="J53" s="30">
        <v>650</v>
      </c>
      <c r="K53" s="12">
        <f t="shared" si="0"/>
        <v>650</v>
      </c>
    </row>
    <row r="54" spans="1:11">
      <c r="A54" s="31" t="s">
        <v>17</v>
      </c>
      <c r="B54" s="206" t="s">
        <v>43</v>
      </c>
      <c r="C54" s="27" t="s">
        <v>44</v>
      </c>
      <c r="D54" s="28" t="s">
        <v>45</v>
      </c>
      <c r="E54" s="39" t="s">
        <v>20</v>
      </c>
      <c r="F54" s="39" t="s">
        <v>20</v>
      </c>
      <c r="G54" s="28">
        <v>1</v>
      </c>
      <c r="H54" s="28"/>
      <c r="I54" s="28">
        <v>1</v>
      </c>
      <c r="J54" s="30">
        <v>1200</v>
      </c>
      <c r="K54" s="12">
        <f t="shared" si="0"/>
        <v>1200</v>
      </c>
    </row>
    <row r="55" spans="1:11">
      <c r="A55" s="31" t="s">
        <v>17</v>
      </c>
      <c r="B55" s="206"/>
      <c r="C55" s="27" t="s">
        <v>518</v>
      </c>
      <c r="D55" s="28" t="s">
        <v>33</v>
      </c>
      <c r="E55" s="39" t="s">
        <v>20</v>
      </c>
      <c r="F55" s="39" t="s">
        <v>20</v>
      </c>
      <c r="G55" s="28">
        <v>1</v>
      </c>
      <c r="H55" s="28"/>
      <c r="I55" s="28">
        <v>1</v>
      </c>
      <c r="J55" s="30">
        <v>6500</v>
      </c>
      <c r="K55" s="12">
        <f t="shared" si="0"/>
        <v>6500</v>
      </c>
    </row>
    <row r="56" spans="1:11">
      <c r="A56" s="31" t="s">
        <v>17</v>
      </c>
      <c r="B56" s="206"/>
      <c r="C56" s="27" t="s">
        <v>655</v>
      </c>
      <c r="D56" s="28" t="s">
        <v>33</v>
      </c>
      <c r="E56" s="39" t="s">
        <v>20</v>
      </c>
      <c r="F56" s="39" t="s">
        <v>20</v>
      </c>
      <c r="G56" s="28">
        <v>1</v>
      </c>
      <c r="H56" s="28"/>
      <c r="I56" s="28">
        <v>1</v>
      </c>
      <c r="J56" s="30">
        <v>18500</v>
      </c>
      <c r="K56" s="12">
        <f t="shared" si="0"/>
        <v>18500</v>
      </c>
    </row>
    <row r="57" spans="1:11">
      <c r="A57" s="31" t="s">
        <v>17</v>
      </c>
      <c r="B57" s="206"/>
      <c r="C57" s="27" t="s">
        <v>175</v>
      </c>
      <c r="D57" s="28" t="s">
        <v>112</v>
      </c>
      <c r="E57" s="28" t="s">
        <v>815</v>
      </c>
      <c r="F57" s="28">
        <v>70217</v>
      </c>
      <c r="G57" s="28">
        <v>1</v>
      </c>
      <c r="H57" s="28"/>
      <c r="I57" s="28">
        <v>1</v>
      </c>
      <c r="J57" s="30">
        <v>200000</v>
      </c>
      <c r="K57" s="12">
        <f t="shared" si="0"/>
        <v>200000</v>
      </c>
    </row>
    <row r="58" spans="1:11">
      <c r="A58" s="31" t="s">
        <v>17</v>
      </c>
      <c r="B58" s="206"/>
      <c r="C58" s="27" t="s">
        <v>38</v>
      </c>
      <c r="D58" s="28" t="s">
        <v>551</v>
      </c>
      <c r="E58" s="39" t="s">
        <v>20</v>
      </c>
      <c r="F58" s="39" t="s">
        <v>20</v>
      </c>
      <c r="G58" s="28">
        <v>1</v>
      </c>
      <c r="H58" s="28"/>
      <c r="I58" s="28">
        <v>1</v>
      </c>
      <c r="J58" s="30">
        <v>15000</v>
      </c>
      <c r="K58" s="12">
        <f t="shared" si="0"/>
        <v>15000</v>
      </c>
    </row>
    <row r="59" spans="1:11">
      <c r="A59" s="31" t="s">
        <v>17</v>
      </c>
      <c r="B59" s="206"/>
      <c r="C59" s="27" t="s">
        <v>47</v>
      </c>
      <c r="D59" s="28" t="s">
        <v>679</v>
      </c>
      <c r="E59" s="39" t="s">
        <v>20</v>
      </c>
      <c r="F59" s="39" t="s">
        <v>20</v>
      </c>
      <c r="G59" s="28">
        <v>1</v>
      </c>
      <c r="H59" s="28"/>
      <c r="I59" s="28">
        <v>1</v>
      </c>
      <c r="J59" s="30">
        <v>30000</v>
      </c>
      <c r="K59" s="12">
        <f t="shared" si="0"/>
        <v>30000</v>
      </c>
    </row>
    <row r="60" spans="1:11">
      <c r="A60" s="31" t="s">
        <v>17</v>
      </c>
      <c r="B60" s="206"/>
      <c r="C60" s="27" t="s">
        <v>518</v>
      </c>
      <c r="D60" s="28" t="s">
        <v>33</v>
      </c>
      <c r="E60" s="39" t="s">
        <v>20</v>
      </c>
      <c r="F60" s="39" t="s">
        <v>20</v>
      </c>
      <c r="G60" s="28"/>
      <c r="H60" s="28">
        <v>1</v>
      </c>
      <c r="I60" s="28">
        <v>1</v>
      </c>
      <c r="J60" s="30">
        <v>6500</v>
      </c>
      <c r="K60" s="12">
        <f t="shared" si="0"/>
        <v>6500</v>
      </c>
    </row>
    <row r="61" spans="1:11">
      <c r="A61" s="31" t="s">
        <v>17</v>
      </c>
      <c r="B61" s="206"/>
      <c r="C61" s="27" t="s">
        <v>228</v>
      </c>
      <c r="D61" s="28" t="s">
        <v>611</v>
      </c>
      <c r="E61" s="39" t="s">
        <v>20</v>
      </c>
      <c r="F61" s="28" t="s">
        <v>816</v>
      </c>
      <c r="G61" s="28">
        <v>1</v>
      </c>
      <c r="H61" s="28"/>
      <c r="I61" s="28">
        <v>1</v>
      </c>
      <c r="J61" s="30">
        <v>375000</v>
      </c>
      <c r="K61" s="12">
        <f t="shared" si="0"/>
        <v>375000</v>
      </c>
    </row>
    <row r="62" spans="1:11">
      <c r="A62" s="31" t="s">
        <v>17</v>
      </c>
      <c r="B62" s="206"/>
      <c r="C62" s="27" t="s">
        <v>680</v>
      </c>
      <c r="D62" s="28" t="s">
        <v>817</v>
      </c>
      <c r="E62" s="28" t="s">
        <v>818</v>
      </c>
      <c r="F62" s="39" t="s">
        <v>20</v>
      </c>
      <c r="G62" s="28"/>
      <c r="H62" s="28">
        <v>1</v>
      </c>
      <c r="I62" s="28">
        <v>1</v>
      </c>
      <c r="J62" s="30">
        <v>4500</v>
      </c>
      <c r="K62" s="12">
        <f t="shared" si="0"/>
        <v>4500</v>
      </c>
    </row>
    <row r="63" spans="1:11">
      <c r="A63" s="31" t="s">
        <v>17</v>
      </c>
      <c r="B63" s="206"/>
      <c r="C63" s="27" t="s">
        <v>680</v>
      </c>
      <c r="D63" s="28" t="s">
        <v>33</v>
      </c>
      <c r="E63" s="39" t="s">
        <v>20</v>
      </c>
      <c r="F63" s="39" t="s">
        <v>20</v>
      </c>
      <c r="G63" s="28"/>
      <c r="H63" s="28">
        <v>1</v>
      </c>
      <c r="I63" s="28">
        <v>1</v>
      </c>
      <c r="J63" s="30">
        <v>4500</v>
      </c>
      <c r="K63" s="12">
        <f t="shared" si="0"/>
        <v>4500</v>
      </c>
    </row>
    <row r="64" spans="1:11">
      <c r="A64" s="31" t="s">
        <v>17</v>
      </c>
      <c r="B64" s="206"/>
      <c r="C64" s="27" t="s">
        <v>518</v>
      </c>
      <c r="D64" s="28" t="s">
        <v>215</v>
      </c>
      <c r="E64" s="28" t="s">
        <v>435</v>
      </c>
      <c r="F64" s="39" t="s">
        <v>20</v>
      </c>
      <c r="G64" s="28"/>
      <c r="H64" s="28">
        <v>1</v>
      </c>
      <c r="I64" s="28">
        <v>1</v>
      </c>
      <c r="J64" s="30">
        <v>6500</v>
      </c>
      <c r="K64" s="12">
        <f t="shared" si="0"/>
        <v>6500</v>
      </c>
    </row>
    <row r="65" spans="1:11">
      <c r="A65" s="31" t="s">
        <v>17</v>
      </c>
      <c r="B65" s="206" t="s">
        <v>59</v>
      </c>
      <c r="C65" s="27" t="s">
        <v>60</v>
      </c>
      <c r="D65" s="28" t="s">
        <v>33</v>
      </c>
      <c r="E65" s="39" t="s">
        <v>20</v>
      </c>
      <c r="F65" s="39" t="s">
        <v>20</v>
      </c>
      <c r="G65" s="28">
        <v>1</v>
      </c>
      <c r="H65" s="28"/>
      <c r="I65" s="28">
        <v>1</v>
      </c>
      <c r="J65" s="30">
        <v>10000</v>
      </c>
      <c r="K65" s="12">
        <f t="shared" si="0"/>
        <v>10000</v>
      </c>
    </row>
    <row r="66" spans="1:11">
      <c r="A66" s="31" t="s">
        <v>17</v>
      </c>
      <c r="B66" s="206"/>
      <c r="C66" s="27" t="s">
        <v>34</v>
      </c>
      <c r="D66" s="28" t="s">
        <v>33</v>
      </c>
      <c r="E66" s="39" t="s">
        <v>20</v>
      </c>
      <c r="F66" s="39" t="s">
        <v>20</v>
      </c>
      <c r="G66" s="28">
        <v>1</v>
      </c>
      <c r="H66" s="28"/>
      <c r="I66" s="28">
        <v>1</v>
      </c>
      <c r="J66" s="30">
        <v>6500</v>
      </c>
      <c r="K66" s="12">
        <f t="shared" si="0"/>
        <v>6500</v>
      </c>
    </row>
    <row r="67" spans="1:11">
      <c r="A67" s="31" t="s">
        <v>17</v>
      </c>
      <c r="B67" s="206"/>
      <c r="C67" s="27" t="s">
        <v>61</v>
      </c>
      <c r="D67" s="28" t="s">
        <v>33</v>
      </c>
      <c r="E67" s="39" t="s">
        <v>20</v>
      </c>
      <c r="F67" s="39" t="s">
        <v>20</v>
      </c>
      <c r="G67" s="28">
        <v>1</v>
      </c>
      <c r="H67" s="28"/>
      <c r="I67" s="28">
        <v>1</v>
      </c>
      <c r="J67" s="30">
        <v>10000</v>
      </c>
      <c r="K67" s="12">
        <f t="shared" si="0"/>
        <v>10000</v>
      </c>
    </row>
    <row r="68" spans="1:11">
      <c r="A68" s="31" t="s">
        <v>17</v>
      </c>
      <c r="B68" s="194" t="s">
        <v>62</v>
      </c>
      <c r="C68" s="27" t="s">
        <v>336</v>
      </c>
      <c r="D68" s="28" t="s">
        <v>813</v>
      </c>
      <c r="E68" s="39" t="s">
        <v>20</v>
      </c>
      <c r="F68" s="39" t="s">
        <v>20</v>
      </c>
      <c r="G68" s="28">
        <v>1</v>
      </c>
      <c r="H68" s="28"/>
      <c r="I68" s="28">
        <v>1</v>
      </c>
      <c r="J68" s="30">
        <v>650</v>
      </c>
      <c r="K68" s="12">
        <f t="shared" si="0"/>
        <v>650</v>
      </c>
    </row>
    <row r="69" spans="1:11">
      <c r="A69" s="31" t="s">
        <v>17</v>
      </c>
      <c r="B69" s="194"/>
      <c r="C69" s="27" t="s">
        <v>814</v>
      </c>
      <c r="D69" s="28" t="s">
        <v>413</v>
      </c>
      <c r="E69" s="39" t="s">
        <v>20</v>
      </c>
      <c r="F69" s="39" t="s">
        <v>20</v>
      </c>
      <c r="G69" s="28"/>
      <c r="H69" s="28">
        <v>1</v>
      </c>
      <c r="I69" s="28">
        <v>1</v>
      </c>
      <c r="J69" s="30">
        <v>1100</v>
      </c>
      <c r="K69" s="12">
        <f t="shared" si="0"/>
        <v>1100</v>
      </c>
    </row>
    <row r="70" spans="1:11" ht="15.75" thickBot="1">
      <c r="A70" s="32" t="s">
        <v>17</v>
      </c>
      <c r="B70" s="195"/>
      <c r="C70" s="34" t="s">
        <v>164</v>
      </c>
      <c r="D70" s="35" t="s">
        <v>391</v>
      </c>
      <c r="E70" s="40" t="s">
        <v>20</v>
      </c>
      <c r="F70" s="40" t="s">
        <v>20</v>
      </c>
      <c r="G70" s="35">
        <v>1</v>
      </c>
      <c r="H70" s="35"/>
      <c r="I70" s="35">
        <v>1</v>
      </c>
      <c r="J70" s="37">
        <v>2500</v>
      </c>
      <c r="K70" s="38">
        <f t="shared" ref="K70" si="1">J70*I70</f>
        <v>2500</v>
      </c>
    </row>
    <row r="72" spans="1:11" ht="16.5" thickBot="1">
      <c r="A72" s="1" t="s">
        <v>15</v>
      </c>
      <c r="B72" s="1"/>
      <c r="E72" s="2"/>
      <c r="F72" s="3"/>
      <c r="G72" s="4"/>
      <c r="H72" s="4"/>
      <c r="I72" s="4"/>
    </row>
    <row r="73" spans="1:11" ht="15.75" thickBot="1">
      <c r="A73" s="5"/>
      <c r="B73" s="5"/>
      <c r="E73" s="19"/>
      <c r="F73" s="3"/>
      <c r="G73" s="136" t="s">
        <v>16</v>
      </c>
      <c r="H73" s="137"/>
      <c r="I73" s="137"/>
      <c r="J73" s="137"/>
      <c r="K73" s="6">
        <f>SUM(I6:I70)</f>
        <v>65</v>
      </c>
    </row>
    <row r="74" spans="1:11">
      <c r="A74" s="25" t="s">
        <v>17</v>
      </c>
      <c r="B74" s="138" t="s">
        <v>18</v>
      </c>
      <c r="C74" s="139"/>
      <c r="E74" s="22"/>
      <c r="F74" s="3"/>
      <c r="G74" s="140" t="s">
        <v>19</v>
      </c>
      <c r="H74" s="141"/>
      <c r="I74" s="141"/>
      <c r="J74" s="141"/>
      <c r="K74" s="7">
        <f>SUM(K6:K70)</f>
        <v>3176250</v>
      </c>
    </row>
    <row r="75" spans="1:11" ht="15.75" thickBot="1">
      <c r="A75" s="8" t="s">
        <v>20</v>
      </c>
      <c r="B75" s="142" t="s">
        <v>21</v>
      </c>
      <c r="C75" s="143"/>
      <c r="E75" s="22"/>
      <c r="F75" s="3"/>
      <c r="G75" s="144" t="s">
        <v>22</v>
      </c>
      <c r="H75" s="145"/>
      <c r="I75" s="145"/>
      <c r="J75" s="145"/>
      <c r="K75" s="9">
        <f>K74*0.07</f>
        <v>222337.50000000003</v>
      </c>
    </row>
  </sheetData>
  <mergeCells count="34">
    <mergeCell ref="B68:B70"/>
    <mergeCell ref="G73:J73"/>
    <mergeCell ref="B74:C74"/>
    <mergeCell ref="G74:J74"/>
    <mergeCell ref="B75:C75"/>
    <mergeCell ref="G75:J75"/>
    <mergeCell ref="B39:B40"/>
    <mergeCell ref="B41:B45"/>
    <mergeCell ref="B54:B64"/>
    <mergeCell ref="B65:B67"/>
    <mergeCell ref="B47:B51"/>
    <mergeCell ref="B52:B53"/>
    <mergeCell ref="B6:B11"/>
    <mergeCell ref="B12:B18"/>
    <mergeCell ref="B19:B25"/>
    <mergeCell ref="B26:B28"/>
    <mergeCell ref="B29:B38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P1" sqref="P1"/>
    </sheetView>
  </sheetViews>
  <sheetFormatPr defaultRowHeight="15"/>
  <cols>
    <col min="1" max="1" width="5.140625" customWidth="1"/>
    <col min="2" max="2" width="14.85546875" bestFit="1" customWidth="1"/>
    <col min="3" max="3" width="18" customWidth="1"/>
    <col min="4" max="4" width="10.5703125" bestFit="1" customWidth="1"/>
    <col min="5" max="5" width="8.28515625" bestFit="1" customWidth="1"/>
    <col min="6" max="6" width="9.85546875" bestFit="1" customWidth="1"/>
    <col min="7" max="7" width="4.85546875" customWidth="1"/>
    <col min="8" max="8" width="4.28515625" customWidth="1"/>
    <col min="9" max="9" width="4.42578125" customWidth="1"/>
    <col min="10" max="10" width="9.5703125" style="13" bestFit="1" customWidth="1"/>
    <col min="11" max="11" width="9.5703125" bestFit="1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42346</v>
      </c>
      <c r="K2" s="180"/>
    </row>
    <row r="3" spans="1:11">
      <c r="A3" s="167" t="s">
        <v>2</v>
      </c>
      <c r="B3" s="168"/>
      <c r="C3" s="168"/>
      <c r="D3" s="168"/>
      <c r="E3" s="168"/>
      <c r="F3" s="181" t="s">
        <v>819</v>
      </c>
      <c r="G3" s="181"/>
      <c r="H3" s="181"/>
      <c r="I3" s="181"/>
      <c r="J3" s="181"/>
      <c r="K3" s="182"/>
    </row>
    <row r="4" spans="1:11" ht="23.2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194" t="s">
        <v>126</v>
      </c>
      <c r="C6" s="27" t="s">
        <v>820</v>
      </c>
      <c r="D6" s="28" t="s">
        <v>45</v>
      </c>
      <c r="E6" s="29" t="s">
        <v>20</v>
      </c>
      <c r="F6" s="29" t="s">
        <v>20</v>
      </c>
      <c r="G6" s="28">
        <v>1</v>
      </c>
      <c r="H6" s="28"/>
      <c r="I6" s="28">
        <v>1</v>
      </c>
      <c r="J6" s="30">
        <v>1200</v>
      </c>
      <c r="K6" s="12">
        <f t="shared" ref="K6:K17" si="0">J6*I6</f>
        <v>1200</v>
      </c>
    </row>
    <row r="7" spans="1:11">
      <c r="A7" s="31" t="s">
        <v>17</v>
      </c>
      <c r="B7" s="194"/>
      <c r="C7" s="27" t="s">
        <v>79</v>
      </c>
      <c r="D7" s="28" t="s">
        <v>315</v>
      </c>
      <c r="E7" s="28" t="s">
        <v>821</v>
      </c>
      <c r="F7" s="28" t="s">
        <v>822</v>
      </c>
      <c r="G7" s="28">
        <v>1</v>
      </c>
      <c r="H7" s="28"/>
      <c r="I7" s="28">
        <v>1</v>
      </c>
      <c r="J7" s="30">
        <v>45000</v>
      </c>
      <c r="K7" s="12">
        <f t="shared" si="0"/>
        <v>45000</v>
      </c>
    </row>
    <row r="8" spans="1:11">
      <c r="A8" s="31" t="s">
        <v>17</v>
      </c>
      <c r="B8" s="194"/>
      <c r="C8" s="27" t="s">
        <v>28</v>
      </c>
      <c r="D8" s="28" t="s">
        <v>26</v>
      </c>
      <c r="E8" s="28" t="s">
        <v>27</v>
      </c>
      <c r="F8" s="28">
        <v>90503353</v>
      </c>
      <c r="G8" s="28">
        <v>1</v>
      </c>
      <c r="H8" s="28"/>
      <c r="I8" s="28">
        <v>1</v>
      </c>
      <c r="J8" s="30">
        <v>250000</v>
      </c>
      <c r="K8" s="12">
        <f t="shared" si="0"/>
        <v>250000</v>
      </c>
    </row>
    <row r="9" spans="1:11">
      <c r="A9" s="31" t="s">
        <v>17</v>
      </c>
      <c r="B9" s="194"/>
      <c r="C9" s="27" t="s">
        <v>50</v>
      </c>
      <c r="D9" s="28" t="s">
        <v>26</v>
      </c>
      <c r="E9" s="28" t="s">
        <v>352</v>
      </c>
      <c r="F9" s="28">
        <v>91004928</v>
      </c>
      <c r="G9" s="28">
        <v>1</v>
      </c>
      <c r="H9" s="28"/>
      <c r="I9" s="28">
        <v>1</v>
      </c>
      <c r="J9" s="30">
        <v>250000</v>
      </c>
      <c r="K9" s="12">
        <f t="shared" si="0"/>
        <v>250000</v>
      </c>
    </row>
    <row r="10" spans="1:11">
      <c r="A10" s="31" t="s">
        <v>17</v>
      </c>
      <c r="B10" s="194"/>
      <c r="C10" s="27" t="s">
        <v>75</v>
      </c>
      <c r="D10" s="28" t="s">
        <v>33</v>
      </c>
      <c r="E10" s="29" t="s">
        <v>20</v>
      </c>
      <c r="F10" s="29" t="s">
        <v>20</v>
      </c>
      <c r="G10" s="28">
        <v>1</v>
      </c>
      <c r="H10" s="28"/>
      <c r="I10" s="28">
        <v>1</v>
      </c>
      <c r="J10" s="30">
        <v>6500</v>
      </c>
      <c r="K10" s="12">
        <f t="shared" si="0"/>
        <v>6500</v>
      </c>
    </row>
    <row r="11" spans="1:11">
      <c r="A11" s="31" t="s">
        <v>17</v>
      </c>
      <c r="B11" s="194"/>
      <c r="C11" s="27" t="s">
        <v>83</v>
      </c>
      <c r="D11" s="28" t="s">
        <v>823</v>
      </c>
      <c r="E11" s="29" t="s">
        <v>20</v>
      </c>
      <c r="F11" s="28">
        <v>132006867</v>
      </c>
      <c r="G11" s="28">
        <v>1</v>
      </c>
      <c r="H11" s="28"/>
      <c r="I11" s="28">
        <v>1</v>
      </c>
      <c r="J11" s="30">
        <v>6500</v>
      </c>
      <c r="K11" s="12">
        <f t="shared" si="0"/>
        <v>6500</v>
      </c>
    </row>
    <row r="12" spans="1:11">
      <c r="A12" s="31" t="s">
        <v>17</v>
      </c>
      <c r="B12" s="194"/>
      <c r="C12" s="27" t="s">
        <v>164</v>
      </c>
      <c r="D12" s="28" t="s">
        <v>413</v>
      </c>
      <c r="E12" s="29" t="s">
        <v>20</v>
      </c>
      <c r="F12" s="29" t="s">
        <v>20</v>
      </c>
      <c r="G12" s="28">
        <v>1</v>
      </c>
      <c r="H12" s="28"/>
      <c r="I12" s="28">
        <v>1</v>
      </c>
      <c r="J12" s="30">
        <v>2500</v>
      </c>
      <c r="K12" s="12">
        <f t="shared" si="0"/>
        <v>2500</v>
      </c>
    </row>
    <row r="13" spans="1:11">
      <c r="A13" s="31" t="s">
        <v>17</v>
      </c>
      <c r="B13" s="54" t="s">
        <v>1220</v>
      </c>
      <c r="C13" s="27" t="s">
        <v>34</v>
      </c>
      <c r="D13" s="28" t="s">
        <v>33</v>
      </c>
      <c r="E13" s="29" t="s">
        <v>20</v>
      </c>
      <c r="F13" s="29" t="s">
        <v>20</v>
      </c>
      <c r="G13" s="28">
        <v>1</v>
      </c>
      <c r="H13" s="28"/>
      <c r="I13" s="28">
        <v>1</v>
      </c>
      <c r="J13" s="30">
        <v>6500</v>
      </c>
      <c r="K13" s="12">
        <f t="shared" si="0"/>
        <v>6500</v>
      </c>
    </row>
    <row r="14" spans="1:11">
      <c r="A14" s="31" t="s">
        <v>17</v>
      </c>
      <c r="B14" s="194" t="s">
        <v>43</v>
      </c>
      <c r="C14" s="27" t="s">
        <v>47</v>
      </c>
      <c r="D14" s="28" t="s">
        <v>33</v>
      </c>
      <c r="E14" s="29" t="s">
        <v>20</v>
      </c>
      <c r="F14" s="29" t="s">
        <v>20</v>
      </c>
      <c r="G14" s="28">
        <v>1</v>
      </c>
      <c r="H14" s="28"/>
      <c r="I14" s="28">
        <v>1</v>
      </c>
      <c r="J14" s="30">
        <v>30000</v>
      </c>
      <c r="K14" s="12">
        <f t="shared" si="0"/>
        <v>30000</v>
      </c>
    </row>
    <row r="15" spans="1:11">
      <c r="A15" s="31" t="s">
        <v>17</v>
      </c>
      <c r="B15" s="194"/>
      <c r="C15" s="27" t="s">
        <v>655</v>
      </c>
      <c r="D15" s="28" t="s">
        <v>33</v>
      </c>
      <c r="E15" s="29" t="s">
        <v>20</v>
      </c>
      <c r="F15" s="29" t="s">
        <v>20</v>
      </c>
      <c r="G15" s="28">
        <v>1</v>
      </c>
      <c r="H15" s="28"/>
      <c r="I15" s="28">
        <v>1</v>
      </c>
      <c r="J15" s="30">
        <v>18500</v>
      </c>
      <c r="K15" s="12">
        <f t="shared" si="0"/>
        <v>18500</v>
      </c>
    </row>
    <row r="16" spans="1:11">
      <c r="A16" s="31" t="s">
        <v>17</v>
      </c>
      <c r="B16" s="194"/>
      <c r="C16" s="27" t="s">
        <v>47</v>
      </c>
      <c r="D16" s="28" t="s">
        <v>33</v>
      </c>
      <c r="E16" s="29" t="s">
        <v>20</v>
      </c>
      <c r="F16" s="29" t="s">
        <v>20</v>
      </c>
      <c r="G16" s="28">
        <v>1</v>
      </c>
      <c r="H16" s="28"/>
      <c r="I16" s="28">
        <v>1</v>
      </c>
      <c r="J16" s="30">
        <v>30000</v>
      </c>
      <c r="K16" s="12">
        <f t="shared" si="0"/>
        <v>30000</v>
      </c>
    </row>
    <row r="17" spans="1:11" ht="15.75" thickBot="1">
      <c r="A17" s="32" t="s">
        <v>17</v>
      </c>
      <c r="B17" s="55" t="s">
        <v>165</v>
      </c>
      <c r="C17" s="34" t="s">
        <v>336</v>
      </c>
      <c r="D17" s="35" t="s">
        <v>64</v>
      </c>
      <c r="E17" s="36" t="s">
        <v>20</v>
      </c>
      <c r="F17" s="36" t="s">
        <v>20</v>
      </c>
      <c r="G17" s="35">
        <v>1</v>
      </c>
      <c r="H17" s="35"/>
      <c r="I17" s="35">
        <v>1</v>
      </c>
      <c r="J17" s="37">
        <v>650</v>
      </c>
      <c r="K17" s="38">
        <f t="shared" si="0"/>
        <v>650</v>
      </c>
    </row>
    <row r="19" spans="1:11" ht="16.5" thickBot="1">
      <c r="A19" s="1" t="s">
        <v>15</v>
      </c>
      <c r="B19" s="1"/>
      <c r="E19" s="2"/>
      <c r="F19" s="3"/>
      <c r="G19" s="4"/>
      <c r="H19" s="4"/>
      <c r="I19" s="4"/>
    </row>
    <row r="20" spans="1:11" ht="15.75" thickBot="1">
      <c r="A20" s="5"/>
      <c r="B20" s="5"/>
      <c r="E20" s="19"/>
      <c r="F20" s="3"/>
      <c r="G20" s="136" t="s">
        <v>16</v>
      </c>
      <c r="H20" s="137"/>
      <c r="I20" s="137"/>
      <c r="J20" s="137"/>
      <c r="K20" s="6">
        <f>SUM(I6:I17)</f>
        <v>12</v>
      </c>
    </row>
    <row r="21" spans="1:11">
      <c r="A21" s="25" t="s">
        <v>17</v>
      </c>
      <c r="B21" s="138" t="s">
        <v>18</v>
      </c>
      <c r="C21" s="139"/>
      <c r="E21" s="22"/>
      <c r="F21" s="3"/>
      <c r="G21" s="140" t="s">
        <v>19</v>
      </c>
      <c r="H21" s="141"/>
      <c r="I21" s="141"/>
      <c r="J21" s="141"/>
      <c r="K21" s="7">
        <f>SUM(K6:K17)</f>
        <v>647350</v>
      </c>
    </row>
    <row r="22" spans="1:11" ht="15.75" thickBot="1">
      <c r="A22" s="8" t="s">
        <v>20</v>
      </c>
      <c r="B22" s="142" t="s">
        <v>21</v>
      </c>
      <c r="C22" s="143"/>
      <c r="E22" s="22"/>
      <c r="F22" s="3"/>
      <c r="G22" s="144" t="s">
        <v>22</v>
      </c>
      <c r="H22" s="145"/>
      <c r="I22" s="145"/>
      <c r="J22" s="145"/>
      <c r="K22" s="9">
        <f>K21*0.07</f>
        <v>45314.500000000007</v>
      </c>
    </row>
  </sheetData>
  <mergeCells count="24">
    <mergeCell ref="B22:C22"/>
    <mergeCell ref="G22:J22"/>
    <mergeCell ref="B6:B12"/>
    <mergeCell ref="B14:B16"/>
    <mergeCell ref="G20:J20"/>
    <mergeCell ref="B21:C21"/>
    <mergeCell ref="G21:J21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K13"/>
  <sheetViews>
    <sheetView topLeftCell="A4" workbookViewId="0">
      <selection activeCell="A4" sqref="A4:A5"/>
    </sheetView>
  </sheetViews>
  <sheetFormatPr defaultRowHeight="15"/>
  <cols>
    <col min="1" max="1" width="8.5703125" customWidth="1"/>
    <col min="2" max="2" width="9.5703125" bestFit="1" customWidth="1"/>
    <col min="3" max="3" width="17.28515625" bestFit="1" customWidth="1"/>
    <col min="4" max="4" width="10.5703125" bestFit="1" customWidth="1"/>
    <col min="5" max="5" width="8.28515625" bestFit="1" customWidth="1"/>
    <col min="6" max="6" width="7.85546875" bestFit="1" customWidth="1"/>
    <col min="7" max="7" width="4.28515625" customWidth="1"/>
    <col min="8" max="8" width="3.85546875" customWidth="1"/>
    <col min="9" max="9" width="4.5703125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 t="s">
        <v>797</v>
      </c>
      <c r="K2" s="180"/>
    </row>
    <row r="3" spans="1:11">
      <c r="A3" s="167" t="s">
        <v>2</v>
      </c>
      <c r="B3" s="168"/>
      <c r="C3" s="168"/>
      <c r="D3" s="168"/>
      <c r="E3" s="168"/>
      <c r="F3" s="169" t="s">
        <v>824</v>
      </c>
      <c r="G3" s="170"/>
      <c r="H3" s="170"/>
      <c r="I3" s="170"/>
      <c r="J3" s="170"/>
      <c r="K3" s="171"/>
    </row>
    <row r="4" spans="1:11" ht="25.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65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65"/>
      <c r="K5" s="162"/>
    </row>
    <row r="6" spans="1:11">
      <c r="A6" s="56"/>
      <c r="B6" s="48"/>
      <c r="C6" s="48"/>
      <c r="D6" s="48"/>
      <c r="E6" s="48"/>
      <c r="F6" s="48"/>
      <c r="G6" s="48"/>
      <c r="H6" s="48"/>
      <c r="I6" s="48"/>
      <c r="J6" s="48"/>
      <c r="K6" s="57"/>
    </row>
    <row r="7" spans="1:11">
      <c r="A7" s="56"/>
      <c r="B7" s="48"/>
      <c r="C7" s="48"/>
      <c r="D7" s="48"/>
      <c r="E7" s="48"/>
      <c r="F7" s="48"/>
      <c r="G7" s="48"/>
      <c r="H7" s="48"/>
      <c r="I7" s="48"/>
      <c r="J7" s="48"/>
      <c r="K7" s="57"/>
    </row>
    <row r="8" spans="1:11">
      <c r="A8" s="56"/>
      <c r="B8" s="48"/>
      <c r="C8" s="211" t="s">
        <v>1214</v>
      </c>
      <c r="D8" s="211"/>
      <c r="E8" s="211"/>
      <c r="F8" s="211"/>
      <c r="G8" s="211"/>
      <c r="H8" s="211"/>
      <c r="I8" s="211"/>
      <c r="J8" s="211"/>
      <c r="K8" s="57"/>
    </row>
    <row r="9" spans="1:11">
      <c r="A9" s="56"/>
      <c r="B9" s="48"/>
      <c r="C9" s="211"/>
      <c r="D9" s="211"/>
      <c r="E9" s="211"/>
      <c r="F9" s="211"/>
      <c r="G9" s="211"/>
      <c r="H9" s="211"/>
      <c r="I9" s="211"/>
      <c r="J9" s="211"/>
      <c r="K9" s="57"/>
    </row>
    <row r="10" spans="1:11">
      <c r="A10" s="56"/>
      <c r="B10" s="48"/>
      <c r="C10" s="211"/>
      <c r="D10" s="211"/>
      <c r="E10" s="211"/>
      <c r="F10" s="211"/>
      <c r="G10" s="211"/>
      <c r="H10" s="211"/>
      <c r="I10" s="211"/>
      <c r="J10" s="211"/>
      <c r="K10" s="57"/>
    </row>
    <row r="11" spans="1:11">
      <c r="A11" s="56"/>
      <c r="B11" s="48"/>
      <c r="C11" s="211"/>
      <c r="D11" s="211"/>
      <c r="E11" s="211"/>
      <c r="F11" s="211"/>
      <c r="G11" s="211"/>
      <c r="H11" s="211"/>
      <c r="I11" s="211"/>
      <c r="J11" s="211"/>
      <c r="K11" s="57"/>
    </row>
    <row r="12" spans="1:11">
      <c r="A12" s="56"/>
      <c r="B12" s="48"/>
      <c r="C12" s="48"/>
      <c r="D12" s="48"/>
      <c r="E12" s="48"/>
      <c r="F12" s="48"/>
      <c r="G12" s="48"/>
      <c r="H12" s="48"/>
      <c r="I12" s="48"/>
      <c r="J12" s="48"/>
      <c r="K12" s="57"/>
    </row>
    <row r="13" spans="1:11" ht="15.75" thickBot="1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52"/>
    </row>
  </sheetData>
  <mergeCells count="18">
    <mergeCell ref="A1:K1"/>
    <mergeCell ref="A2:C2"/>
    <mergeCell ref="D2:G2"/>
    <mergeCell ref="H2:I2"/>
    <mergeCell ref="J2:K2"/>
    <mergeCell ref="E4:E5"/>
    <mergeCell ref="F4:F5"/>
    <mergeCell ref="A3:E3"/>
    <mergeCell ref="F3:K3"/>
    <mergeCell ref="C8:J11"/>
    <mergeCell ref="G4:H4"/>
    <mergeCell ref="I4:I5"/>
    <mergeCell ref="J4:J5"/>
    <mergeCell ref="K4:K5"/>
    <mergeCell ref="A4:A5"/>
    <mergeCell ref="B4:B5"/>
    <mergeCell ref="C4:C5"/>
    <mergeCell ref="D4:D5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K42"/>
  <sheetViews>
    <sheetView workbookViewId="0">
      <selection activeCell="P1" sqref="P1"/>
    </sheetView>
  </sheetViews>
  <sheetFormatPr defaultRowHeight="15"/>
  <cols>
    <col min="1" max="1" width="5.28515625" customWidth="1"/>
    <col min="2" max="2" width="10.7109375" customWidth="1"/>
    <col min="3" max="3" width="19.140625" customWidth="1"/>
    <col min="4" max="4" width="10" customWidth="1"/>
    <col min="5" max="5" width="9.28515625" customWidth="1"/>
    <col min="6" max="6" width="17.85546875" customWidth="1"/>
    <col min="7" max="7" width="4.5703125" customWidth="1"/>
    <col min="8" max="8" width="3.85546875" customWidth="1"/>
    <col min="9" max="9" width="4.28515625" customWidth="1"/>
    <col min="10" max="10" width="9.140625" style="13" customWidth="1"/>
    <col min="11" max="11" width="8.5703125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 t="s">
        <v>825</v>
      </c>
      <c r="K2" s="180"/>
    </row>
    <row r="3" spans="1:11">
      <c r="A3" s="167" t="s">
        <v>2</v>
      </c>
      <c r="B3" s="168"/>
      <c r="C3" s="168"/>
      <c r="D3" s="168"/>
      <c r="E3" s="168"/>
      <c r="F3" s="181" t="s">
        <v>826</v>
      </c>
      <c r="G3" s="181"/>
      <c r="H3" s="181"/>
      <c r="I3" s="181"/>
      <c r="J3" s="181"/>
      <c r="K3" s="182"/>
    </row>
    <row r="4" spans="1:11" ht="22.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158" t="s">
        <v>165</v>
      </c>
      <c r="C6" s="27" t="s">
        <v>336</v>
      </c>
      <c r="D6" s="28" t="s">
        <v>555</v>
      </c>
      <c r="E6" s="39" t="s">
        <v>20</v>
      </c>
      <c r="F6" s="53" t="s">
        <v>827</v>
      </c>
      <c r="G6" s="28">
        <v>1</v>
      </c>
      <c r="H6" s="28"/>
      <c r="I6" s="28">
        <v>1</v>
      </c>
      <c r="J6" s="30">
        <v>650</v>
      </c>
      <c r="K6" s="12">
        <f t="shared" ref="K6:K37" si="0">J6*I6</f>
        <v>650</v>
      </c>
    </row>
    <row r="7" spans="1:11">
      <c r="A7" s="31" t="s">
        <v>17</v>
      </c>
      <c r="B7" s="158"/>
      <c r="C7" s="27" t="s">
        <v>446</v>
      </c>
      <c r="D7" s="28" t="s">
        <v>33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10000</v>
      </c>
      <c r="K7" s="12">
        <f t="shared" si="0"/>
        <v>10000</v>
      </c>
    </row>
    <row r="8" spans="1:11">
      <c r="A8" s="31" t="s">
        <v>17</v>
      </c>
      <c r="B8" s="158"/>
      <c r="C8" s="27" t="s">
        <v>164</v>
      </c>
      <c r="D8" s="28" t="s">
        <v>828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2500</v>
      </c>
      <c r="K8" s="12">
        <f t="shared" si="0"/>
        <v>2500</v>
      </c>
    </row>
    <row r="9" spans="1:11">
      <c r="A9" s="31" t="s">
        <v>17</v>
      </c>
      <c r="B9" s="158"/>
      <c r="C9" s="27" t="s">
        <v>44</v>
      </c>
      <c r="D9" s="28" t="s">
        <v>45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1200</v>
      </c>
      <c r="K9" s="12">
        <f t="shared" si="0"/>
        <v>1200</v>
      </c>
    </row>
    <row r="10" spans="1:11">
      <c r="A10" s="31" t="s">
        <v>17</v>
      </c>
      <c r="B10" s="158" t="s">
        <v>636</v>
      </c>
      <c r="C10" s="27" t="s">
        <v>60</v>
      </c>
      <c r="D10" s="28" t="s">
        <v>33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10000</v>
      </c>
      <c r="K10" s="12">
        <f t="shared" si="0"/>
        <v>10000</v>
      </c>
    </row>
    <row r="11" spans="1:11">
      <c r="A11" s="31" t="s">
        <v>17</v>
      </c>
      <c r="B11" s="158"/>
      <c r="C11" s="27" t="s">
        <v>61</v>
      </c>
      <c r="D11" s="28" t="s">
        <v>33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10000</v>
      </c>
      <c r="K11" s="12">
        <f t="shared" si="0"/>
        <v>10000</v>
      </c>
    </row>
    <row r="12" spans="1:11">
      <c r="A12" s="31" t="s">
        <v>17</v>
      </c>
      <c r="B12" s="61" t="s">
        <v>89</v>
      </c>
      <c r="C12" s="27" t="s">
        <v>360</v>
      </c>
      <c r="D12" s="28" t="s">
        <v>829</v>
      </c>
      <c r="E12" s="28" t="s">
        <v>830</v>
      </c>
      <c r="F12" s="28">
        <v>7276</v>
      </c>
      <c r="G12" s="28">
        <v>1</v>
      </c>
      <c r="H12" s="28"/>
      <c r="I12" s="28">
        <v>1</v>
      </c>
      <c r="J12" s="30">
        <v>450000</v>
      </c>
      <c r="K12" s="12">
        <f t="shared" si="0"/>
        <v>450000</v>
      </c>
    </row>
    <row r="13" spans="1:11">
      <c r="A13" s="31" t="s">
        <v>17</v>
      </c>
      <c r="B13" s="158" t="s">
        <v>161</v>
      </c>
      <c r="C13" s="27" t="s">
        <v>140</v>
      </c>
      <c r="D13" s="28" t="s">
        <v>436</v>
      </c>
      <c r="E13" s="39" t="s">
        <v>20</v>
      </c>
      <c r="F13" s="39" t="s">
        <v>20</v>
      </c>
      <c r="G13" s="28"/>
      <c r="H13" s="28">
        <v>1</v>
      </c>
      <c r="I13" s="28">
        <v>1</v>
      </c>
      <c r="J13" s="30">
        <v>150000</v>
      </c>
      <c r="K13" s="12">
        <f t="shared" si="0"/>
        <v>150000</v>
      </c>
    </row>
    <row r="14" spans="1:11">
      <c r="A14" s="31" t="s">
        <v>17</v>
      </c>
      <c r="B14" s="158"/>
      <c r="C14" s="27" t="s">
        <v>936</v>
      </c>
      <c r="D14" s="28" t="s">
        <v>33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6500</v>
      </c>
      <c r="K14" s="12">
        <f t="shared" si="0"/>
        <v>6500</v>
      </c>
    </row>
    <row r="15" spans="1:11">
      <c r="A15" s="31" t="s">
        <v>17</v>
      </c>
      <c r="B15" s="158"/>
      <c r="C15" s="27" t="s">
        <v>399</v>
      </c>
      <c r="D15" s="28" t="s">
        <v>152</v>
      </c>
      <c r="E15" s="28" t="s">
        <v>158</v>
      </c>
      <c r="F15" s="28" t="s">
        <v>831</v>
      </c>
      <c r="G15" s="28">
        <v>1</v>
      </c>
      <c r="H15" s="28"/>
      <c r="I15" s="28">
        <v>1</v>
      </c>
      <c r="J15" s="30">
        <v>10000</v>
      </c>
      <c r="K15" s="12">
        <f t="shared" si="0"/>
        <v>10000</v>
      </c>
    </row>
    <row r="16" spans="1:11">
      <c r="A16" s="31" t="s">
        <v>17</v>
      </c>
      <c r="B16" s="158"/>
      <c r="C16" s="27" t="s">
        <v>44</v>
      </c>
      <c r="D16" s="28" t="s">
        <v>67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1200</v>
      </c>
      <c r="K16" s="12">
        <f t="shared" si="0"/>
        <v>1200</v>
      </c>
    </row>
    <row r="17" spans="1:11">
      <c r="A17" s="31" t="s">
        <v>17</v>
      </c>
      <c r="B17" s="158"/>
      <c r="C17" s="27" t="s">
        <v>387</v>
      </c>
      <c r="D17" s="28" t="s">
        <v>147</v>
      </c>
      <c r="E17" s="28" t="s">
        <v>148</v>
      </c>
      <c r="F17" s="28">
        <v>1240205</v>
      </c>
      <c r="G17" s="28">
        <v>1</v>
      </c>
      <c r="H17" s="28"/>
      <c r="I17" s="28">
        <v>1</v>
      </c>
      <c r="J17" s="30">
        <v>4500</v>
      </c>
      <c r="K17" s="12">
        <f t="shared" si="0"/>
        <v>4500</v>
      </c>
    </row>
    <row r="18" spans="1:11">
      <c r="A18" s="31" t="s">
        <v>17</v>
      </c>
      <c r="B18" s="158"/>
      <c r="C18" s="27" t="s">
        <v>149</v>
      </c>
      <c r="D18" s="28" t="s">
        <v>33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20000</v>
      </c>
      <c r="K18" s="12">
        <f t="shared" si="0"/>
        <v>20000</v>
      </c>
    </row>
    <row r="19" spans="1:11">
      <c r="A19" s="31" t="s">
        <v>17</v>
      </c>
      <c r="B19" s="158"/>
      <c r="C19" s="27" t="s">
        <v>32</v>
      </c>
      <c r="D19" s="28" t="s">
        <v>33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65000</v>
      </c>
      <c r="K19" s="12">
        <f t="shared" si="0"/>
        <v>65000</v>
      </c>
    </row>
    <row r="20" spans="1:11">
      <c r="A20" s="31" t="s">
        <v>17</v>
      </c>
      <c r="B20" s="158" t="s">
        <v>1215</v>
      </c>
      <c r="C20" s="27" t="s">
        <v>70</v>
      </c>
      <c r="D20" s="28" t="s">
        <v>33</v>
      </c>
      <c r="E20" s="39" t="s">
        <v>20</v>
      </c>
      <c r="F20" s="39" t="s">
        <v>20</v>
      </c>
      <c r="G20" s="28">
        <v>1</v>
      </c>
      <c r="H20" s="28"/>
      <c r="I20" s="28">
        <v>1</v>
      </c>
      <c r="J20" s="30">
        <v>14000</v>
      </c>
      <c r="K20" s="12">
        <f t="shared" si="0"/>
        <v>14000</v>
      </c>
    </row>
    <row r="21" spans="1:11">
      <c r="A21" s="31" t="s">
        <v>17</v>
      </c>
      <c r="B21" s="158"/>
      <c r="C21" s="27" t="s">
        <v>75</v>
      </c>
      <c r="D21" s="28" t="s">
        <v>340</v>
      </c>
      <c r="E21" s="28" t="s">
        <v>832</v>
      </c>
      <c r="F21" s="28" t="s">
        <v>833</v>
      </c>
      <c r="G21" s="28">
        <v>1</v>
      </c>
      <c r="H21" s="28"/>
      <c r="I21" s="28">
        <v>1</v>
      </c>
      <c r="J21" s="30">
        <v>6500</v>
      </c>
      <c r="K21" s="12">
        <f t="shared" si="0"/>
        <v>6500</v>
      </c>
    </row>
    <row r="22" spans="1:11">
      <c r="A22" s="31" t="s">
        <v>17</v>
      </c>
      <c r="B22" s="158"/>
      <c r="C22" s="27" t="s">
        <v>34</v>
      </c>
      <c r="D22" s="28" t="s">
        <v>33</v>
      </c>
      <c r="E22" s="39" t="s">
        <v>20</v>
      </c>
      <c r="F22" s="39" t="s">
        <v>20</v>
      </c>
      <c r="G22" s="28">
        <v>1</v>
      </c>
      <c r="H22" s="28"/>
      <c r="I22" s="28">
        <v>1</v>
      </c>
      <c r="J22" s="30">
        <v>6500</v>
      </c>
      <c r="K22" s="12">
        <f t="shared" si="0"/>
        <v>6500</v>
      </c>
    </row>
    <row r="23" spans="1:11">
      <c r="A23" s="31" t="s">
        <v>17</v>
      </c>
      <c r="B23" s="158"/>
      <c r="C23" s="27" t="s">
        <v>75</v>
      </c>
      <c r="D23" s="28" t="s">
        <v>76</v>
      </c>
      <c r="E23" s="39" t="s">
        <v>20</v>
      </c>
      <c r="F23" s="28" t="s">
        <v>834</v>
      </c>
      <c r="G23" s="28">
        <v>1</v>
      </c>
      <c r="H23" s="28"/>
      <c r="I23" s="28">
        <v>1</v>
      </c>
      <c r="J23" s="30">
        <v>6500</v>
      </c>
      <c r="K23" s="12">
        <f t="shared" si="0"/>
        <v>6500</v>
      </c>
    </row>
    <row r="24" spans="1:11">
      <c r="A24" s="31" t="s">
        <v>17</v>
      </c>
      <c r="B24" s="158"/>
      <c r="C24" s="27" t="s">
        <v>253</v>
      </c>
      <c r="D24" s="28" t="s">
        <v>72</v>
      </c>
      <c r="E24" s="39" t="s">
        <v>20</v>
      </c>
      <c r="F24" s="39" t="s">
        <v>20</v>
      </c>
      <c r="G24" s="28">
        <v>1</v>
      </c>
      <c r="H24" s="28"/>
      <c r="I24" s="28">
        <v>1</v>
      </c>
      <c r="J24" s="30">
        <v>2500</v>
      </c>
      <c r="K24" s="12">
        <f t="shared" si="0"/>
        <v>2500</v>
      </c>
    </row>
    <row r="25" spans="1:11">
      <c r="A25" s="31" t="s">
        <v>17</v>
      </c>
      <c r="B25" s="158"/>
      <c r="C25" s="27" t="s">
        <v>99</v>
      </c>
      <c r="D25" s="28" t="s">
        <v>561</v>
      </c>
      <c r="E25" s="28" t="s">
        <v>631</v>
      </c>
      <c r="F25" s="28" t="s">
        <v>835</v>
      </c>
      <c r="G25" s="28">
        <v>1</v>
      </c>
      <c r="H25" s="28"/>
      <c r="I25" s="28">
        <v>1</v>
      </c>
      <c r="J25" s="30">
        <v>38000</v>
      </c>
      <c r="K25" s="12">
        <f t="shared" si="0"/>
        <v>38000</v>
      </c>
    </row>
    <row r="26" spans="1:11">
      <c r="A26" s="31" t="s">
        <v>17</v>
      </c>
      <c r="B26" s="158" t="s">
        <v>43</v>
      </c>
      <c r="C26" s="27" t="s">
        <v>518</v>
      </c>
      <c r="D26" s="28" t="s">
        <v>33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6500</v>
      </c>
      <c r="K26" s="12">
        <f t="shared" si="0"/>
        <v>6500</v>
      </c>
    </row>
    <row r="27" spans="1:11">
      <c r="A27" s="31" t="s">
        <v>17</v>
      </c>
      <c r="B27" s="158"/>
      <c r="C27" s="27" t="s">
        <v>175</v>
      </c>
      <c r="D27" s="28" t="s">
        <v>112</v>
      </c>
      <c r="E27" s="28" t="s">
        <v>815</v>
      </c>
      <c r="F27" s="28" t="s">
        <v>836</v>
      </c>
      <c r="G27" s="28">
        <v>1</v>
      </c>
      <c r="H27" s="28"/>
      <c r="I27" s="28">
        <v>1</v>
      </c>
      <c r="J27" s="30">
        <v>200000</v>
      </c>
      <c r="K27" s="12">
        <f t="shared" si="0"/>
        <v>200000</v>
      </c>
    </row>
    <row r="28" spans="1:11">
      <c r="A28" s="31" t="s">
        <v>17</v>
      </c>
      <c r="B28" s="158"/>
      <c r="C28" s="27" t="s">
        <v>38</v>
      </c>
      <c r="D28" s="28" t="s">
        <v>134</v>
      </c>
      <c r="E28" s="28" t="s">
        <v>837</v>
      </c>
      <c r="F28" s="28">
        <v>100510224</v>
      </c>
      <c r="G28" s="28">
        <v>1</v>
      </c>
      <c r="H28" s="28"/>
      <c r="I28" s="28">
        <v>1</v>
      </c>
      <c r="J28" s="30">
        <v>15000</v>
      </c>
      <c r="K28" s="12">
        <f t="shared" si="0"/>
        <v>15000</v>
      </c>
    </row>
    <row r="29" spans="1:11">
      <c r="A29" s="31" t="s">
        <v>17</v>
      </c>
      <c r="B29" s="158"/>
      <c r="C29" s="27" t="s">
        <v>110</v>
      </c>
      <c r="D29" s="28" t="s">
        <v>33</v>
      </c>
      <c r="E29" s="39" t="s">
        <v>20</v>
      </c>
      <c r="F29" s="39" t="s">
        <v>20</v>
      </c>
      <c r="G29" s="28">
        <v>1</v>
      </c>
      <c r="H29" s="28"/>
      <c r="I29" s="28">
        <v>1</v>
      </c>
      <c r="J29" s="30">
        <v>4500</v>
      </c>
      <c r="K29" s="12">
        <f t="shared" si="0"/>
        <v>4500</v>
      </c>
    </row>
    <row r="30" spans="1:11">
      <c r="A30" s="31" t="s">
        <v>17</v>
      </c>
      <c r="B30" s="158"/>
      <c r="C30" s="27" t="s">
        <v>518</v>
      </c>
      <c r="D30" s="28" t="s">
        <v>33</v>
      </c>
      <c r="E30" s="39" t="s">
        <v>20</v>
      </c>
      <c r="F30" s="39" t="s">
        <v>20</v>
      </c>
      <c r="G30" s="28">
        <v>1</v>
      </c>
      <c r="H30" s="28"/>
      <c r="I30" s="28">
        <v>1</v>
      </c>
      <c r="J30" s="30">
        <v>6500</v>
      </c>
      <c r="K30" s="12">
        <f t="shared" si="0"/>
        <v>6500</v>
      </c>
    </row>
    <row r="31" spans="1:11">
      <c r="A31" s="31" t="s">
        <v>17</v>
      </c>
      <c r="B31" s="158"/>
      <c r="C31" s="27" t="s">
        <v>47</v>
      </c>
      <c r="D31" s="28" t="s">
        <v>679</v>
      </c>
      <c r="E31" s="39" t="s">
        <v>20</v>
      </c>
      <c r="F31" s="39" t="s">
        <v>20</v>
      </c>
      <c r="G31" s="28">
        <v>1</v>
      </c>
      <c r="H31" s="28"/>
      <c r="I31" s="28">
        <v>1</v>
      </c>
      <c r="J31" s="30">
        <v>30000</v>
      </c>
      <c r="K31" s="12">
        <f t="shared" si="0"/>
        <v>30000</v>
      </c>
    </row>
    <row r="32" spans="1:11">
      <c r="A32" s="31" t="s">
        <v>17</v>
      </c>
      <c r="B32" s="158"/>
      <c r="C32" s="27" t="s">
        <v>44</v>
      </c>
      <c r="D32" s="28" t="s">
        <v>46</v>
      </c>
      <c r="E32" s="39" t="s">
        <v>20</v>
      </c>
      <c r="F32" s="39" t="s">
        <v>20</v>
      </c>
      <c r="G32" s="28">
        <v>1</v>
      </c>
      <c r="H32" s="28"/>
      <c r="I32" s="28">
        <v>1</v>
      </c>
      <c r="J32" s="30">
        <v>1200</v>
      </c>
      <c r="K32" s="12">
        <f t="shared" si="0"/>
        <v>1200</v>
      </c>
    </row>
    <row r="33" spans="1:11">
      <c r="A33" s="31" t="s">
        <v>17</v>
      </c>
      <c r="B33" s="158" t="s">
        <v>126</v>
      </c>
      <c r="C33" s="27" t="s">
        <v>50</v>
      </c>
      <c r="D33" s="28" t="s">
        <v>51</v>
      </c>
      <c r="E33" s="28" t="s">
        <v>52</v>
      </c>
      <c r="F33" s="28" t="s">
        <v>838</v>
      </c>
      <c r="G33" s="28">
        <v>1</v>
      </c>
      <c r="H33" s="28"/>
      <c r="I33" s="28">
        <v>1</v>
      </c>
      <c r="J33" s="30">
        <v>250000</v>
      </c>
      <c r="K33" s="12">
        <f t="shared" si="0"/>
        <v>250000</v>
      </c>
    </row>
    <row r="34" spans="1:11">
      <c r="A34" s="31" t="s">
        <v>17</v>
      </c>
      <c r="B34" s="158"/>
      <c r="C34" s="27" t="s">
        <v>253</v>
      </c>
      <c r="D34" s="28" t="s">
        <v>33</v>
      </c>
      <c r="E34" s="39" t="s">
        <v>20</v>
      </c>
      <c r="F34" s="39" t="s">
        <v>20</v>
      </c>
      <c r="G34" s="28">
        <v>1</v>
      </c>
      <c r="H34" s="28"/>
      <c r="I34" s="28">
        <v>1</v>
      </c>
      <c r="J34" s="30">
        <v>2500</v>
      </c>
      <c r="K34" s="12">
        <f t="shared" si="0"/>
        <v>2500</v>
      </c>
    </row>
    <row r="35" spans="1:11">
      <c r="A35" s="31" t="s">
        <v>17</v>
      </c>
      <c r="B35" s="158"/>
      <c r="C35" s="27" t="s">
        <v>28</v>
      </c>
      <c r="D35" s="28" t="s">
        <v>26</v>
      </c>
      <c r="E35" s="28" t="s">
        <v>792</v>
      </c>
      <c r="F35" s="28">
        <v>44713104</v>
      </c>
      <c r="G35" s="28">
        <v>1</v>
      </c>
      <c r="H35" s="28"/>
      <c r="I35" s="28">
        <v>1</v>
      </c>
      <c r="J35" s="30">
        <v>250000</v>
      </c>
      <c r="K35" s="12">
        <f t="shared" si="0"/>
        <v>250000</v>
      </c>
    </row>
    <row r="36" spans="1:11">
      <c r="A36" s="31" t="s">
        <v>17</v>
      </c>
      <c r="B36" s="158"/>
      <c r="C36" s="27" t="s">
        <v>44</v>
      </c>
      <c r="D36" s="28" t="s">
        <v>67</v>
      </c>
      <c r="E36" s="39" t="s">
        <v>20</v>
      </c>
      <c r="F36" s="39" t="s">
        <v>20</v>
      </c>
      <c r="G36" s="28">
        <v>1</v>
      </c>
      <c r="H36" s="28"/>
      <c r="I36" s="28">
        <v>1</v>
      </c>
      <c r="J36" s="30">
        <v>1200</v>
      </c>
      <c r="K36" s="12">
        <f t="shared" si="0"/>
        <v>1200</v>
      </c>
    </row>
    <row r="37" spans="1:11" ht="15.75" thickBot="1">
      <c r="A37" s="32" t="s">
        <v>17</v>
      </c>
      <c r="B37" s="196"/>
      <c r="C37" s="34" t="s">
        <v>164</v>
      </c>
      <c r="D37" s="35" t="s">
        <v>408</v>
      </c>
      <c r="E37" s="40" t="s">
        <v>20</v>
      </c>
      <c r="F37" s="40" t="s">
        <v>20</v>
      </c>
      <c r="G37" s="35">
        <v>1</v>
      </c>
      <c r="H37" s="35"/>
      <c r="I37" s="35">
        <v>1</v>
      </c>
      <c r="J37" s="37">
        <v>2500</v>
      </c>
      <c r="K37" s="38">
        <f t="shared" si="0"/>
        <v>2500</v>
      </c>
    </row>
    <row r="39" spans="1:11" ht="16.5" thickBot="1">
      <c r="A39" s="1" t="s">
        <v>15</v>
      </c>
      <c r="B39" s="1"/>
      <c r="E39" s="2"/>
      <c r="F39" s="3"/>
      <c r="G39" s="4"/>
      <c r="H39" s="4"/>
      <c r="I39" s="4"/>
    </row>
    <row r="40" spans="1:11" ht="15.75" thickBot="1">
      <c r="A40" s="5"/>
      <c r="B40" s="5"/>
      <c r="E40" s="19"/>
      <c r="F40" s="3"/>
      <c r="G40" s="136" t="s">
        <v>16</v>
      </c>
      <c r="H40" s="137"/>
      <c r="I40" s="137"/>
      <c r="J40" s="137"/>
      <c r="K40" s="6">
        <f>SUM(I6:I37)</f>
        <v>32</v>
      </c>
    </row>
    <row r="41" spans="1:11">
      <c r="A41" s="25" t="s">
        <v>17</v>
      </c>
      <c r="B41" s="138" t="s">
        <v>18</v>
      </c>
      <c r="C41" s="139"/>
      <c r="E41" s="22"/>
      <c r="F41" s="3"/>
      <c r="G41" s="140" t="s">
        <v>19</v>
      </c>
      <c r="H41" s="141"/>
      <c r="I41" s="141"/>
      <c r="J41" s="141"/>
      <c r="K41" s="7">
        <f>SUM(K6:K37)</f>
        <v>1585450</v>
      </c>
    </row>
    <row r="42" spans="1:11" ht="15.75" thickBot="1">
      <c r="A42" s="8" t="s">
        <v>20</v>
      </c>
      <c r="B42" s="142" t="s">
        <v>21</v>
      </c>
      <c r="C42" s="143"/>
      <c r="E42" s="22"/>
      <c r="F42" s="3"/>
      <c r="G42" s="144" t="s">
        <v>22</v>
      </c>
      <c r="H42" s="145"/>
      <c r="I42" s="145"/>
      <c r="J42" s="145"/>
      <c r="K42" s="9">
        <f>K41*0.07</f>
        <v>110981.50000000001</v>
      </c>
    </row>
  </sheetData>
  <mergeCells count="28">
    <mergeCell ref="B33:B37"/>
    <mergeCell ref="G40:J40"/>
    <mergeCell ref="B41:C41"/>
    <mergeCell ref="G41:J41"/>
    <mergeCell ref="B42:C42"/>
    <mergeCell ref="G42:J42"/>
    <mergeCell ref="B6:B9"/>
    <mergeCell ref="B10:B11"/>
    <mergeCell ref="B13:B19"/>
    <mergeCell ref="B20:B25"/>
    <mergeCell ref="B26:B32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P13" sqref="P13"/>
    </sheetView>
  </sheetViews>
  <sheetFormatPr defaultRowHeight="15"/>
  <cols>
    <col min="1" max="1" width="5" customWidth="1"/>
    <col min="2" max="2" width="5.7109375" customWidth="1"/>
    <col min="3" max="3" width="17.28515625" bestFit="1" customWidth="1"/>
    <col min="4" max="4" width="10.5703125" bestFit="1" customWidth="1"/>
    <col min="5" max="5" width="8.28515625" bestFit="1" customWidth="1"/>
    <col min="6" max="6" width="7.85546875" bestFit="1" customWidth="1"/>
    <col min="7" max="8" width="5" customWidth="1"/>
    <col min="9" max="9" width="4" customWidth="1"/>
    <col min="10" max="10" width="9.140625" style="13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 t="s">
        <v>839</v>
      </c>
      <c r="K2" s="180"/>
    </row>
    <row r="3" spans="1:11">
      <c r="A3" s="167" t="s">
        <v>2</v>
      </c>
      <c r="B3" s="168"/>
      <c r="C3" s="168"/>
      <c r="D3" s="168"/>
      <c r="E3" s="168"/>
      <c r="F3" s="181" t="s">
        <v>840</v>
      </c>
      <c r="G3" s="181"/>
      <c r="H3" s="181"/>
      <c r="I3" s="181"/>
      <c r="J3" s="181"/>
      <c r="K3" s="182"/>
    </row>
    <row r="4" spans="1:11" ht="24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26" t="s">
        <v>17</v>
      </c>
      <c r="C6" s="27" t="s">
        <v>164</v>
      </c>
      <c r="D6" s="28" t="s">
        <v>65</v>
      </c>
      <c r="E6" s="29" t="s">
        <v>20</v>
      </c>
      <c r="F6" s="29" t="s">
        <v>20</v>
      </c>
      <c r="G6" s="28">
        <v>1</v>
      </c>
      <c r="H6" s="28"/>
      <c r="I6" s="28">
        <v>1</v>
      </c>
      <c r="J6" s="30">
        <v>2500</v>
      </c>
      <c r="K6" s="12">
        <f t="shared" ref="K6:K12" si="0">J6*I6</f>
        <v>2500</v>
      </c>
    </row>
    <row r="7" spans="1:11">
      <c r="A7" s="31" t="s">
        <v>17</v>
      </c>
      <c r="B7" s="26" t="s">
        <v>17</v>
      </c>
      <c r="C7" s="27" t="s">
        <v>336</v>
      </c>
      <c r="D7" s="28" t="s">
        <v>841</v>
      </c>
      <c r="E7" s="29" t="s">
        <v>20</v>
      </c>
      <c r="F7" s="29" t="s">
        <v>20</v>
      </c>
      <c r="G7" s="28">
        <v>1</v>
      </c>
      <c r="H7" s="28"/>
      <c r="I7" s="28">
        <v>1</v>
      </c>
      <c r="J7" s="30">
        <v>650</v>
      </c>
      <c r="K7" s="12">
        <f t="shared" si="0"/>
        <v>650</v>
      </c>
    </row>
    <row r="8" spans="1:11">
      <c r="A8" s="31" t="s">
        <v>17</v>
      </c>
      <c r="B8" s="26" t="s">
        <v>17</v>
      </c>
      <c r="C8" s="27" t="s">
        <v>44</v>
      </c>
      <c r="D8" s="28" t="s">
        <v>607</v>
      </c>
      <c r="E8" s="29" t="s">
        <v>20</v>
      </c>
      <c r="F8" s="29" t="s">
        <v>20</v>
      </c>
      <c r="G8" s="28">
        <v>1</v>
      </c>
      <c r="H8" s="28"/>
      <c r="I8" s="28">
        <v>1</v>
      </c>
      <c r="J8" s="30">
        <v>1200</v>
      </c>
      <c r="K8" s="12">
        <f t="shared" si="0"/>
        <v>1200</v>
      </c>
    </row>
    <row r="9" spans="1:11">
      <c r="A9" s="31" t="s">
        <v>17</v>
      </c>
      <c r="B9" s="26" t="s">
        <v>17</v>
      </c>
      <c r="C9" s="27" t="s">
        <v>32</v>
      </c>
      <c r="D9" s="28" t="s">
        <v>33</v>
      </c>
      <c r="E9" s="29" t="s">
        <v>20</v>
      </c>
      <c r="F9" s="29" t="s">
        <v>20</v>
      </c>
      <c r="G9" s="28">
        <v>1</v>
      </c>
      <c r="H9" s="28"/>
      <c r="I9" s="28">
        <v>1</v>
      </c>
      <c r="J9" s="30">
        <v>65000</v>
      </c>
      <c r="K9" s="12">
        <f t="shared" si="0"/>
        <v>65000</v>
      </c>
    </row>
    <row r="10" spans="1:11">
      <c r="A10" s="31" t="s">
        <v>17</v>
      </c>
      <c r="B10" s="26" t="s">
        <v>17</v>
      </c>
      <c r="C10" s="27" t="s">
        <v>83</v>
      </c>
      <c r="D10" s="28" t="s">
        <v>842</v>
      </c>
      <c r="E10" s="29" t="s">
        <v>20</v>
      </c>
      <c r="F10" s="28">
        <v>12122000</v>
      </c>
      <c r="G10" s="28">
        <v>1</v>
      </c>
      <c r="H10" s="28"/>
      <c r="I10" s="28">
        <v>1</v>
      </c>
      <c r="J10" s="30">
        <v>6500</v>
      </c>
      <c r="K10" s="12">
        <f t="shared" si="0"/>
        <v>6500</v>
      </c>
    </row>
    <row r="11" spans="1:11">
      <c r="A11" s="31" t="s">
        <v>17</v>
      </c>
      <c r="B11" s="26" t="s">
        <v>17</v>
      </c>
      <c r="C11" s="27" t="s">
        <v>336</v>
      </c>
      <c r="D11" s="28" t="s">
        <v>843</v>
      </c>
      <c r="E11" s="29" t="s">
        <v>20</v>
      </c>
      <c r="F11" s="29" t="s">
        <v>20</v>
      </c>
      <c r="G11" s="28"/>
      <c r="H11" s="28">
        <v>1</v>
      </c>
      <c r="I11" s="28">
        <v>1</v>
      </c>
      <c r="J11" s="30">
        <v>650</v>
      </c>
      <c r="K11" s="12">
        <f t="shared" si="0"/>
        <v>650</v>
      </c>
    </row>
    <row r="12" spans="1:11" ht="15.75" thickBot="1">
      <c r="A12" s="32" t="s">
        <v>17</v>
      </c>
      <c r="B12" s="33" t="s">
        <v>17</v>
      </c>
      <c r="C12" s="34" t="s">
        <v>164</v>
      </c>
      <c r="D12" s="35" t="s">
        <v>391</v>
      </c>
      <c r="E12" s="36" t="s">
        <v>20</v>
      </c>
      <c r="F12" s="36" t="s">
        <v>20</v>
      </c>
      <c r="G12" s="35">
        <v>1</v>
      </c>
      <c r="H12" s="35"/>
      <c r="I12" s="35">
        <v>1</v>
      </c>
      <c r="J12" s="37">
        <v>2500</v>
      </c>
      <c r="K12" s="38">
        <f t="shared" si="0"/>
        <v>2500</v>
      </c>
    </row>
    <row r="14" spans="1:11" ht="16.5" thickBot="1">
      <c r="A14" s="1" t="s">
        <v>15</v>
      </c>
      <c r="B14" s="1"/>
      <c r="E14" s="2"/>
      <c r="F14" s="3"/>
      <c r="G14" s="4"/>
      <c r="H14" s="4"/>
      <c r="I14" s="4"/>
    </row>
    <row r="15" spans="1:11" ht="15.75" thickBot="1">
      <c r="A15" s="5"/>
      <c r="B15" s="5"/>
      <c r="E15" s="19"/>
      <c r="F15" s="3"/>
      <c r="G15" s="136" t="s">
        <v>16</v>
      </c>
      <c r="H15" s="137"/>
      <c r="I15" s="137"/>
      <c r="J15" s="137"/>
      <c r="K15" s="6">
        <f>SUM(I6:I12)</f>
        <v>7</v>
      </c>
    </row>
    <row r="16" spans="1:11">
      <c r="A16" s="25" t="s">
        <v>17</v>
      </c>
      <c r="B16" s="138" t="s">
        <v>18</v>
      </c>
      <c r="C16" s="139"/>
      <c r="E16" s="22"/>
      <c r="F16" s="3"/>
      <c r="G16" s="140" t="s">
        <v>19</v>
      </c>
      <c r="H16" s="141"/>
      <c r="I16" s="141"/>
      <c r="J16" s="141"/>
      <c r="K16" s="7">
        <f>SUM(K6:K12)</f>
        <v>79000</v>
      </c>
    </row>
    <row r="17" spans="1:11" ht="15.75" thickBot="1">
      <c r="A17" s="8" t="s">
        <v>20</v>
      </c>
      <c r="B17" s="142" t="s">
        <v>21</v>
      </c>
      <c r="C17" s="143"/>
      <c r="E17" s="22"/>
      <c r="F17" s="3"/>
      <c r="G17" s="144" t="s">
        <v>22</v>
      </c>
      <c r="H17" s="145"/>
      <c r="I17" s="145"/>
      <c r="J17" s="145"/>
      <c r="K17" s="9">
        <f>K16*0.07</f>
        <v>5530.0000000000009</v>
      </c>
    </row>
  </sheetData>
  <mergeCells count="22">
    <mergeCell ref="G15:J15"/>
    <mergeCell ref="B16:C16"/>
    <mergeCell ref="G16:J16"/>
    <mergeCell ref="B17:C17"/>
    <mergeCell ref="G17:J17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K40"/>
  <sheetViews>
    <sheetView workbookViewId="0">
      <selection activeCell="N1" sqref="N1"/>
    </sheetView>
  </sheetViews>
  <sheetFormatPr defaultRowHeight="15"/>
  <cols>
    <col min="1" max="1" width="5" customWidth="1"/>
    <col min="2" max="2" width="7.85546875" customWidth="1"/>
    <col min="3" max="3" width="19.28515625" customWidth="1"/>
    <col min="4" max="4" width="10.140625" customWidth="1"/>
    <col min="5" max="5" width="14.5703125" customWidth="1"/>
    <col min="6" max="6" width="18" customWidth="1"/>
    <col min="7" max="9" width="3.7109375" customWidth="1"/>
    <col min="10" max="10" width="8" style="13" customWidth="1"/>
    <col min="11" max="11" width="8.140625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 t="s">
        <v>839</v>
      </c>
      <c r="K2" s="180"/>
    </row>
    <row r="3" spans="1:11">
      <c r="A3" s="167" t="s">
        <v>2</v>
      </c>
      <c r="B3" s="168"/>
      <c r="C3" s="168"/>
      <c r="D3" s="168"/>
      <c r="E3" s="168"/>
      <c r="F3" s="168" t="s">
        <v>844</v>
      </c>
      <c r="G3" s="168"/>
      <c r="H3" s="168"/>
      <c r="I3" s="168"/>
      <c r="J3" s="168"/>
      <c r="K3" s="192"/>
    </row>
    <row r="4" spans="1:11" ht="23.2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133" t="s">
        <v>43</v>
      </c>
      <c r="C6" s="27" t="s">
        <v>228</v>
      </c>
      <c r="D6" s="28" t="s">
        <v>33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375000</v>
      </c>
      <c r="K6" s="12">
        <f t="shared" ref="K6:K35" si="0">J6*I6</f>
        <v>375000</v>
      </c>
    </row>
    <row r="7" spans="1:11">
      <c r="A7" s="31" t="s">
        <v>17</v>
      </c>
      <c r="B7" s="133"/>
      <c r="C7" s="27" t="s">
        <v>518</v>
      </c>
      <c r="D7" s="28" t="s">
        <v>845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6500</v>
      </c>
      <c r="K7" s="12">
        <f t="shared" si="0"/>
        <v>6500</v>
      </c>
    </row>
    <row r="8" spans="1:11">
      <c r="A8" s="31" t="s">
        <v>17</v>
      </c>
      <c r="B8" s="133"/>
      <c r="C8" s="27" t="s">
        <v>419</v>
      </c>
      <c r="D8" s="28" t="s">
        <v>846</v>
      </c>
      <c r="E8" s="28">
        <v>12</v>
      </c>
      <c r="F8" s="28">
        <v>201503155</v>
      </c>
      <c r="G8" s="28">
        <v>1</v>
      </c>
      <c r="H8" s="28"/>
      <c r="I8" s="28">
        <v>1</v>
      </c>
      <c r="J8" s="30">
        <v>1400</v>
      </c>
      <c r="K8" s="12">
        <f t="shared" si="0"/>
        <v>1400</v>
      </c>
    </row>
    <row r="9" spans="1:11">
      <c r="A9" s="31" t="s">
        <v>17</v>
      </c>
      <c r="B9" s="133"/>
      <c r="C9" s="27" t="s">
        <v>44</v>
      </c>
      <c r="D9" s="28" t="s">
        <v>607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1200</v>
      </c>
      <c r="K9" s="12">
        <f t="shared" si="0"/>
        <v>1200</v>
      </c>
    </row>
    <row r="10" spans="1:11">
      <c r="A10" s="31" t="s">
        <v>17</v>
      </c>
      <c r="B10" s="133"/>
      <c r="C10" s="27" t="s">
        <v>47</v>
      </c>
      <c r="D10" s="28" t="s">
        <v>236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30000</v>
      </c>
      <c r="K10" s="12">
        <f t="shared" si="0"/>
        <v>30000</v>
      </c>
    </row>
    <row r="11" spans="1:11">
      <c r="A11" s="31" t="s">
        <v>17</v>
      </c>
      <c r="B11" s="133"/>
      <c r="C11" s="27" t="s">
        <v>38</v>
      </c>
      <c r="D11" s="28" t="s">
        <v>338</v>
      </c>
      <c r="E11" s="28" t="s">
        <v>339</v>
      </c>
      <c r="F11" s="39" t="s">
        <v>20</v>
      </c>
      <c r="G11" s="28">
        <v>1</v>
      </c>
      <c r="H11" s="28"/>
      <c r="I11" s="28">
        <v>1</v>
      </c>
      <c r="J11" s="30">
        <v>15000</v>
      </c>
      <c r="K11" s="12">
        <f t="shared" si="0"/>
        <v>15000</v>
      </c>
    </row>
    <row r="12" spans="1:11">
      <c r="A12" s="31" t="s">
        <v>17</v>
      </c>
      <c r="B12" s="133"/>
      <c r="C12" s="27" t="s">
        <v>655</v>
      </c>
      <c r="D12" s="28" t="s">
        <v>33</v>
      </c>
      <c r="E12" s="39" t="s">
        <v>20</v>
      </c>
      <c r="F12" s="39" t="s">
        <v>20</v>
      </c>
      <c r="G12" s="28"/>
      <c r="H12" s="28">
        <v>1</v>
      </c>
      <c r="I12" s="28">
        <v>1</v>
      </c>
      <c r="J12" s="30">
        <v>18500</v>
      </c>
      <c r="K12" s="12">
        <f t="shared" si="0"/>
        <v>18500</v>
      </c>
    </row>
    <row r="13" spans="1:11">
      <c r="A13" s="31" t="s">
        <v>17</v>
      </c>
      <c r="B13" s="133"/>
      <c r="C13" s="27" t="s">
        <v>44</v>
      </c>
      <c r="D13" s="28" t="s">
        <v>45</v>
      </c>
      <c r="E13" s="39" t="s">
        <v>20</v>
      </c>
      <c r="F13" s="39" t="s">
        <v>20</v>
      </c>
      <c r="G13" s="28"/>
      <c r="H13" s="28">
        <v>1</v>
      </c>
      <c r="I13" s="28">
        <v>1</v>
      </c>
      <c r="J13" s="30">
        <v>1200</v>
      </c>
      <c r="K13" s="12">
        <f t="shared" si="0"/>
        <v>1200</v>
      </c>
    </row>
    <row r="14" spans="1:11">
      <c r="A14" s="31" t="s">
        <v>17</v>
      </c>
      <c r="B14" s="133"/>
      <c r="C14" s="27" t="s">
        <v>518</v>
      </c>
      <c r="D14" s="28" t="s">
        <v>33</v>
      </c>
      <c r="E14" s="39" t="s">
        <v>20</v>
      </c>
      <c r="F14" s="39" t="s">
        <v>20</v>
      </c>
      <c r="G14" s="28"/>
      <c r="H14" s="28">
        <v>1</v>
      </c>
      <c r="I14" s="28">
        <v>1</v>
      </c>
      <c r="J14" s="30">
        <v>6500</v>
      </c>
      <c r="K14" s="12">
        <f t="shared" si="0"/>
        <v>6500</v>
      </c>
    </row>
    <row r="15" spans="1:11">
      <c r="A15" s="31" t="s">
        <v>17</v>
      </c>
      <c r="B15" s="153" t="s">
        <v>126</v>
      </c>
      <c r="C15" s="27" t="s">
        <v>28</v>
      </c>
      <c r="D15" s="28" t="s">
        <v>26</v>
      </c>
      <c r="E15" s="28" t="s">
        <v>27</v>
      </c>
      <c r="F15" s="28">
        <v>90503339</v>
      </c>
      <c r="G15" s="28">
        <v>1</v>
      </c>
      <c r="H15" s="28"/>
      <c r="I15" s="28">
        <v>1</v>
      </c>
      <c r="J15" s="30">
        <v>250000</v>
      </c>
      <c r="K15" s="12">
        <f t="shared" si="0"/>
        <v>250000</v>
      </c>
    </row>
    <row r="16" spans="1:11">
      <c r="A16" s="31" t="s">
        <v>17</v>
      </c>
      <c r="B16" s="148"/>
      <c r="C16" s="27" t="s">
        <v>50</v>
      </c>
      <c r="D16" s="28" t="s">
        <v>51</v>
      </c>
      <c r="E16" s="28" t="s">
        <v>52</v>
      </c>
      <c r="F16" s="28" t="s">
        <v>847</v>
      </c>
      <c r="G16" s="28">
        <v>1</v>
      </c>
      <c r="H16" s="28"/>
      <c r="I16" s="28">
        <v>1</v>
      </c>
      <c r="J16" s="30">
        <v>250000</v>
      </c>
      <c r="K16" s="12">
        <f t="shared" si="0"/>
        <v>250000</v>
      </c>
    </row>
    <row r="17" spans="1:11">
      <c r="A17" s="31" t="s">
        <v>17</v>
      </c>
      <c r="B17" s="148"/>
      <c r="C17" s="27" t="s">
        <v>253</v>
      </c>
      <c r="D17" s="28" t="s">
        <v>730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2500</v>
      </c>
      <c r="K17" s="12">
        <f t="shared" si="0"/>
        <v>2500</v>
      </c>
    </row>
    <row r="18" spans="1:11">
      <c r="A18" s="31" t="s">
        <v>17</v>
      </c>
      <c r="B18" s="149"/>
      <c r="C18" s="27" t="s">
        <v>164</v>
      </c>
      <c r="D18" s="28" t="s">
        <v>481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2500</v>
      </c>
      <c r="K18" s="12">
        <f t="shared" si="0"/>
        <v>2500</v>
      </c>
    </row>
    <row r="19" spans="1:11">
      <c r="A19" s="31" t="s">
        <v>17</v>
      </c>
      <c r="B19" s="153" t="s">
        <v>161</v>
      </c>
      <c r="C19" s="27" t="s">
        <v>140</v>
      </c>
      <c r="D19" s="28" t="s">
        <v>436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150000</v>
      </c>
      <c r="K19" s="12">
        <f t="shared" si="0"/>
        <v>150000</v>
      </c>
    </row>
    <row r="20" spans="1:11">
      <c r="A20" s="31" t="s">
        <v>17</v>
      </c>
      <c r="B20" s="148"/>
      <c r="C20" s="27" t="s">
        <v>399</v>
      </c>
      <c r="D20" s="28" t="s">
        <v>152</v>
      </c>
      <c r="E20" s="28" t="s">
        <v>158</v>
      </c>
      <c r="F20" s="28" t="s">
        <v>848</v>
      </c>
      <c r="G20" s="28">
        <v>1</v>
      </c>
      <c r="H20" s="28"/>
      <c r="I20" s="28">
        <v>1</v>
      </c>
      <c r="J20" s="30">
        <v>10000</v>
      </c>
      <c r="K20" s="12">
        <f t="shared" si="0"/>
        <v>10000</v>
      </c>
    </row>
    <row r="21" spans="1:11">
      <c r="A21" s="31" t="s">
        <v>17</v>
      </c>
      <c r="B21" s="148"/>
      <c r="C21" s="27" t="s">
        <v>387</v>
      </c>
      <c r="D21" s="28" t="s">
        <v>152</v>
      </c>
      <c r="E21" s="28" t="s">
        <v>789</v>
      </c>
      <c r="F21" s="28" t="s">
        <v>849</v>
      </c>
      <c r="G21" s="28">
        <v>1</v>
      </c>
      <c r="H21" s="28"/>
      <c r="I21" s="28">
        <v>1</v>
      </c>
      <c r="J21" s="30">
        <v>4500</v>
      </c>
      <c r="K21" s="12">
        <f t="shared" si="0"/>
        <v>4500</v>
      </c>
    </row>
    <row r="22" spans="1:11">
      <c r="A22" s="31" t="s">
        <v>17</v>
      </c>
      <c r="B22" s="149"/>
      <c r="C22" s="27" t="s">
        <v>34</v>
      </c>
      <c r="D22" s="28" t="s">
        <v>33</v>
      </c>
      <c r="E22" s="39" t="s">
        <v>20</v>
      </c>
      <c r="F22" s="39" t="s">
        <v>20</v>
      </c>
      <c r="G22" s="28">
        <v>1</v>
      </c>
      <c r="H22" s="28"/>
      <c r="I22" s="28">
        <v>1</v>
      </c>
      <c r="J22" s="30">
        <v>6500</v>
      </c>
      <c r="K22" s="12">
        <f t="shared" si="0"/>
        <v>6500</v>
      </c>
    </row>
    <row r="23" spans="1:11">
      <c r="A23" s="31" t="s">
        <v>17</v>
      </c>
      <c r="B23" s="14" t="s">
        <v>59</v>
      </c>
      <c r="C23" s="27" t="s">
        <v>60</v>
      </c>
      <c r="D23" s="28" t="s">
        <v>33</v>
      </c>
      <c r="E23" s="39" t="s">
        <v>20</v>
      </c>
      <c r="F23" s="39" t="s">
        <v>20</v>
      </c>
      <c r="G23" s="28">
        <v>1</v>
      </c>
      <c r="H23" s="28"/>
      <c r="I23" s="28">
        <v>1</v>
      </c>
      <c r="J23" s="30">
        <v>10000</v>
      </c>
      <c r="K23" s="12">
        <f t="shared" si="0"/>
        <v>10000</v>
      </c>
    </row>
    <row r="24" spans="1:11">
      <c r="A24" s="31" t="s">
        <v>17</v>
      </c>
      <c r="B24" s="158" t="s">
        <v>62</v>
      </c>
      <c r="C24" s="27" t="s">
        <v>336</v>
      </c>
      <c r="D24" s="28" t="s">
        <v>850</v>
      </c>
      <c r="E24" s="39" t="s">
        <v>20</v>
      </c>
      <c r="F24" s="39" t="s">
        <v>20</v>
      </c>
      <c r="G24" s="28">
        <v>1</v>
      </c>
      <c r="H24" s="28"/>
      <c r="I24" s="28">
        <v>1</v>
      </c>
      <c r="J24" s="30">
        <v>650</v>
      </c>
      <c r="K24" s="12">
        <f t="shared" si="0"/>
        <v>650</v>
      </c>
    </row>
    <row r="25" spans="1:11">
      <c r="A25" s="31" t="s">
        <v>17</v>
      </c>
      <c r="B25" s="158"/>
      <c r="C25" s="27" t="s">
        <v>164</v>
      </c>
      <c r="D25" s="28" t="s">
        <v>391</v>
      </c>
      <c r="E25" s="39" t="s">
        <v>20</v>
      </c>
      <c r="F25" s="39" t="s">
        <v>20</v>
      </c>
      <c r="G25" s="28">
        <v>1</v>
      </c>
      <c r="H25" s="28"/>
      <c r="I25" s="28">
        <v>1</v>
      </c>
      <c r="J25" s="30">
        <v>2500</v>
      </c>
      <c r="K25" s="12">
        <f t="shared" si="0"/>
        <v>2500</v>
      </c>
    </row>
    <row r="26" spans="1:11">
      <c r="A26" s="31" t="s">
        <v>17</v>
      </c>
      <c r="B26" s="158"/>
      <c r="C26" s="27" t="s">
        <v>164</v>
      </c>
      <c r="D26" s="28" t="s">
        <v>481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2500</v>
      </c>
      <c r="K26" s="12">
        <f t="shared" si="0"/>
        <v>2500</v>
      </c>
    </row>
    <row r="27" spans="1:11">
      <c r="A27" s="31" t="s">
        <v>17</v>
      </c>
      <c r="B27" s="158"/>
      <c r="C27" s="27" t="s">
        <v>38</v>
      </c>
      <c r="D27" s="28" t="s">
        <v>338</v>
      </c>
      <c r="E27" s="28" t="s">
        <v>851</v>
      </c>
      <c r="F27" s="53" t="s">
        <v>852</v>
      </c>
      <c r="G27" s="28">
        <v>1</v>
      </c>
      <c r="H27" s="28"/>
      <c r="I27" s="28">
        <v>1</v>
      </c>
      <c r="J27" s="30">
        <v>15000</v>
      </c>
      <c r="K27" s="12">
        <f t="shared" si="0"/>
        <v>15000</v>
      </c>
    </row>
    <row r="28" spans="1:11">
      <c r="A28" s="31" t="s">
        <v>17</v>
      </c>
      <c r="B28" s="158" t="s">
        <v>66</v>
      </c>
      <c r="C28" s="27" t="s">
        <v>44</v>
      </c>
      <c r="D28" s="28" t="s">
        <v>607</v>
      </c>
      <c r="E28" s="39" t="s">
        <v>20</v>
      </c>
      <c r="F28" s="39" t="s">
        <v>20</v>
      </c>
      <c r="G28" s="28">
        <v>1</v>
      </c>
      <c r="H28" s="28"/>
      <c r="I28" s="28">
        <v>1</v>
      </c>
      <c r="J28" s="30">
        <v>1200</v>
      </c>
      <c r="K28" s="12">
        <f t="shared" si="0"/>
        <v>1200</v>
      </c>
    </row>
    <row r="29" spans="1:11">
      <c r="A29" s="31" t="s">
        <v>17</v>
      </c>
      <c r="B29" s="158"/>
      <c r="C29" s="27" t="s">
        <v>44</v>
      </c>
      <c r="D29" s="28" t="s">
        <v>370</v>
      </c>
      <c r="E29" s="39" t="s">
        <v>20</v>
      </c>
      <c r="F29" s="39" t="s">
        <v>20</v>
      </c>
      <c r="G29" s="28">
        <v>1</v>
      </c>
      <c r="H29" s="28"/>
      <c r="I29" s="28">
        <v>1</v>
      </c>
      <c r="J29" s="30">
        <v>1200</v>
      </c>
      <c r="K29" s="12">
        <f t="shared" si="0"/>
        <v>1200</v>
      </c>
    </row>
    <row r="30" spans="1:11">
      <c r="A30" s="31" t="s">
        <v>17</v>
      </c>
      <c r="B30" s="158"/>
      <c r="C30" s="27" t="s">
        <v>34</v>
      </c>
      <c r="D30" s="28" t="s">
        <v>33</v>
      </c>
      <c r="E30" s="39" t="s">
        <v>20</v>
      </c>
      <c r="F30" s="39" t="s">
        <v>20</v>
      </c>
      <c r="G30" s="28">
        <v>1</v>
      </c>
      <c r="H30" s="28"/>
      <c r="I30" s="28">
        <v>1</v>
      </c>
      <c r="J30" s="30">
        <v>6500</v>
      </c>
      <c r="K30" s="12">
        <f t="shared" si="0"/>
        <v>6500</v>
      </c>
    </row>
    <row r="31" spans="1:11">
      <c r="A31" s="31" t="s">
        <v>17</v>
      </c>
      <c r="B31" s="158"/>
      <c r="C31" s="27" t="s">
        <v>32</v>
      </c>
      <c r="D31" s="28" t="s">
        <v>33</v>
      </c>
      <c r="E31" s="39" t="s">
        <v>20</v>
      </c>
      <c r="F31" s="39" t="s">
        <v>20</v>
      </c>
      <c r="G31" s="28">
        <v>1</v>
      </c>
      <c r="H31" s="28"/>
      <c r="I31" s="28">
        <v>1</v>
      </c>
      <c r="J31" s="30">
        <v>65000</v>
      </c>
      <c r="K31" s="12">
        <f t="shared" si="0"/>
        <v>65000</v>
      </c>
    </row>
    <row r="32" spans="1:11">
      <c r="A32" s="31" t="s">
        <v>17</v>
      </c>
      <c r="B32" s="158"/>
      <c r="C32" s="27" t="s">
        <v>92</v>
      </c>
      <c r="D32" s="28" t="s">
        <v>93</v>
      </c>
      <c r="E32" s="28" t="s">
        <v>853</v>
      </c>
      <c r="F32" s="53" t="s">
        <v>854</v>
      </c>
      <c r="G32" s="28">
        <v>1</v>
      </c>
      <c r="H32" s="28"/>
      <c r="I32" s="28">
        <v>1</v>
      </c>
      <c r="J32" s="30">
        <v>52000</v>
      </c>
      <c r="K32" s="12">
        <f t="shared" si="0"/>
        <v>52000</v>
      </c>
    </row>
    <row r="33" spans="1:11">
      <c r="A33" s="31" t="s">
        <v>17</v>
      </c>
      <c r="B33" s="158"/>
      <c r="C33" s="27" t="s">
        <v>281</v>
      </c>
      <c r="D33" s="28" t="s">
        <v>33</v>
      </c>
      <c r="E33" s="39" t="s">
        <v>20</v>
      </c>
      <c r="F33" s="39" t="s">
        <v>20</v>
      </c>
      <c r="G33" s="28">
        <v>1</v>
      </c>
      <c r="H33" s="28"/>
      <c r="I33" s="28">
        <v>1</v>
      </c>
      <c r="J33" s="30">
        <v>45000</v>
      </c>
      <c r="K33" s="12">
        <f t="shared" si="0"/>
        <v>45000</v>
      </c>
    </row>
    <row r="34" spans="1:11">
      <c r="A34" s="31" t="s">
        <v>17</v>
      </c>
      <c r="B34" s="158"/>
      <c r="C34" s="27" t="s">
        <v>79</v>
      </c>
      <c r="D34" s="28" t="s">
        <v>297</v>
      </c>
      <c r="E34" s="39" t="s">
        <v>20</v>
      </c>
      <c r="F34" s="28" t="s">
        <v>855</v>
      </c>
      <c r="G34" s="28">
        <v>1</v>
      </c>
      <c r="H34" s="28"/>
      <c r="I34" s="28">
        <v>1</v>
      </c>
      <c r="J34" s="30">
        <v>45000</v>
      </c>
      <c r="K34" s="12">
        <f t="shared" si="0"/>
        <v>45000</v>
      </c>
    </row>
    <row r="35" spans="1:11" ht="15.75" thickBot="1">
      <c r="A35" s="32" t="s">
        <v>17</v>
      </c>
      <c r="B35" s="196"/>
      <c r="C35" s="34" t="s">
        <v>83</v>
      </c>
      <c r="D35" s="35" t="s">
        <v>254</v>
      </c>
      <c r="E35" s="40" t="s">
        <v>20</v>
      </c>
      <c r="F35" s="35">
        <v>3760</v>
      </c>
      <c r="G35" s="35">
        <v>1</v>
      </c>
      <c r="H35" s="35"/>
      <c r="I35" s="35">
        <v>1</v>
      </c>
      <c r="J35" s="37">
        <v>6500</v>
      </c>
      <c r="K35" s="38">
        <f t="shared" si="0"/>
        <v>6500</v>
      </c>
    </row>
    <row r="37" spans="1:11" ht="16.5" thickBot="1">
      <c r="A37" s="1" t="s">
        <v>15</v>
      </c>
      <c r="B37" s="1"/>
      <c r="E37" s="2"/>
      <c r="F37" s="3"/>
      <c r="G37" s="4"/>
      <c r="H37" s="4"/>
      <c r="I37" s="4"/>
    </row>
    <row r="38" spans="1:11" ht="15.75" thickBot="1">
      <c r="A38" s="5"/>
      <c r="B38" s="5"/>
      <c r="E38" s="19"/>
      <c r="F38" s="3"/>
      <c r="G38" s="136" t="s">
        <v>16</v>
      </c>
      <c r="H38" s="137"/>
      <c r="I38" s="137"/>
      <c r="J38" s="137"/>
      <c r="K38" s="6">
        <f>SUM(I6:I35)</f>
        <v>30</v>
      </c>
    </row>
    <row r="39" spans="1:11">
      <c r="A39" s="25" t="s">
        <v>17</v>
      </c>
      <c r="B39" s="138" t="s">
        <v>18</v>
      </c>
      <c r="C39" s="139"/>
      <c r="E39" s="22"/>
      <c r="F39" s="3"/>
      <c r="G39" s="140" t="s">
        <v>19</v>
      </c>
      <c r="H39" s="141"/>
      <c r="I39" s="141"/>
      <c r="J39" s="141"/>
      <c r="K39" s="7">
        <f>SUM(K6:K35)</f>
        <v>1384350</v>
      </c>
    </row>
    <row r="40" spans="1:11" ht="15.75" thickBot="1">
      <c r="A40" s="8" t="s">
        <v>20</v>
      </c>
      <c r="B40" s="142" t="s">
        <v>21</v>
      </c>
      <c r="C40" s="143"/>
      <c r="E40" s="22"/>
      <c r="F40" s="3"/>
      <c r="G40" s="144" t="s">
        <v>22</v>
      </c>
      <c r="H40" s="145"/>
      <c r="I40" s="145"/>
      <c r="J40" s="145"/>
      <c r="K40" s="9">
        <f>K39*0.07</f>
        <v>96904.500000000015</v>
      </c>
    </row>
  </sheetData>
  <mergeCells count="27">
    <mergeCell ref="G38:J38"/>
    <mergeCell ref="B39:C39"/>
    <mergeCell ref="G39:J39"/>
    <mergeCell ref="B40:C40"/>
    <mergeCell ref="G40:J40"/>
    <mergeCell ref="B6:B14"/>
    <mergeCell ref="B15:B18"/>
    <mergeCell ref="B19:B22"/>
    <mergeCell ref="B24:B27"/>
    <mergeCell ref="B28:B35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M1" sqref="M1"/>
    </sheetView>
  </sheetViews>
  <sheetFormatPr defaultRowHeight="15"/>
  <cols>
    <col min="1" max="1" width="5.5703125" customWidth="1"/>
    <col min="2" max="2" width="9.140625" customWidth="1"/>
    <col min="3" max="3" width="19.28515625" customWidth="1"/>
    <col min="4" max="4" width="10.140625" customWidth="1"/>
    <col min="5" max="5" width="7.7109375" customWidth="1"/>
    <col min="6" max="6" width="8.7109375" customWidth="1"/>
    <col min="7" max="7" width="4.7109375" customWidth="1"/>
    <col min="8" max="8" width="4.42578125" customWidth="1"/>
    <col min="9" max="9" width="3.85546875" customWidth="1"/>
    <col min="10" max="10" width="9.5703125" style="13" bestFit="1" customWidth="1"/>
    <col min="11" max="11" width="8.5703125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 t="s">
        <v>839</v>
      </c>
      <c r="K2" s="180"/>
    </row>
    <row r="3" spans="1:11">
      <c r="A3" s="167" t="s">
        <v>2</v>
      </c>
      <c r="B3" s="168"/>
      <c r="C3" s="168"/>
      <c r="D3" s="168"/>
      <c r="E3" s="168"/>
      <c r="F3" s="181" t="s">
        <v>856</v>
      </c>
      <c r="G3" s="181"/>
      <c r="H3" s="181"/>
      <c r="I3" s="181"/>
      <c r="J3" s="181"/>
      <c r="K3" s="182"/>
    </row>
    <row r="4" spans="1:11" ht="19.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158" t="s">
        <v>49</v>
      </c>
      <c r="C6" s="27" t="s">
        <v>50</v>
      </c>
      <c r="D6" s="28" t="s">
        <v>26</v>
      </c>
      <c r="E6" s="28" t="s">
        <v>27</v>
      </c>
      <c r="F6" s="28">
        <v>91005185</v>
      </c>
      <c r="G6" s="28">
        <v>1</v>
      </c>
      <c r="H6" s="28"/>
      <c r="I6" s="28">
        <v>1</v>
      </c>
      <c r="J6" s="30">
        <v>250000</v>
      </c>
      <c r="K6" s="12">
        <f t="shared" ref="K6:K31" si="0">J6*I6</f>
        <v>250000</v>
      </c>
    </row>
    <row r="7" spans="1:11">
      <c r="A7" s="31" t="s">
        <v>17</v>
      </c>
      <c r="B7" s="158"/>
      <c r="C7" s="27" t="s">
        <v>28</v>
      </c>
      <c r="D7" s="28" t="s">
        <v>26</v>
      </c>
      <c r="E7" s="28" t="s">
        <v>792</v>
      </c>
      <c r="F7" s="28">
        <v>44713299</v>
      </c>
      <c r="G7" s="28">
        <v>1</v>
      </c>
      <c r="H7" s="28"/>
      <c r="I7" s="28">
        <v>1</v>
      </c>
      <c r="J7" s="30">
        <v>250000</v>
      </c>
      <c r="K7" s="12">
        <f t="shared" si="0"/>
        <v>250000</v>
      </c>
    </row>
    <row r="8" spans="1:11">
      <c r="A8" s="31" t="s">
        <v>17</v>
      </c>
      <c r="B8" s="158"/>
      <c r="C8" s="27" t="s">
        <v>38</v>
      </c>
      <c r="D8" s="28" t="s">
        <v>551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15000</v>
      </c>
      <c r="K8" s="12">
        <f t="shared" si="0"/>
        <v>15000</v>
      </c>
    </row>
    <row r="9" spans="1:11">
      <c r="A9" s="31" t="s">
        <v>17</v>
      </c>
      <c r="B9" s="158"/>
      <c r="C9" s="27" t="s">
        <v>253</v>
      </c>
      <c r="D9" s="28" t="s">
        <v>730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2500</v>
      </c>
      <c r="K9" s="12">
        <f t="shared" si="0"/>
        <v>2500</v>
      </c>
    </row>
    <row r="10" spans="1:11">
      <c r="A10" s="31" t="s">
        <v>17</v>
      </c>
      <c r="B10" s="158"/>
      <c r="C10" s="27" t="s">
        <v>857</v>
      </c>
      <c r="D10" s="28" t="s">
        <v>33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2500</v>
      </c>
      <c r="K10" s="12">
        <f t="shared" si="0"/>
        <v>2500</v>
      </c>
    </row>
    <row r="11" spans="1:11">
      <c r="A11" s="31" t="s">
        <v>17</v>
      </c>
      <c r="B11" s="158"/>
      <c r="C11" s="27" t="s">
        <v>858</v>
      </c>
      <c r="D11" s="28" t="s">
        <v>577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1200</v>
      </c>
      <c r="K11" s="12">
        <f t="shared" si="0"/>
        <v>1200</v>
      </c>
    </row>
    <row r="12" spans="1:11">
      <c r="A12" s="31" t="s">
        <v>17</v>
      </c>
      <c r="B12" s="158" t="s">
        <v>43</v>
      </c>
      <c r="C12" s="27" t="s">
        <v>518</v>
      </c>
      <c r="D12" s="28" t="s">
        <v>33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6500</v>
      </c>
      <c r="K12" s="12">
        <f t="shared" si="0"/>
        <v>6500</v>
      </c>
    </row>
    <row r="13" spans="1:11">
      <c r="A13" s="31" t="s">
        <v>17</v>
      </c>
      <c r="B13" s="158"/>
      <c r="C13" s="27" t="s">
        <v>47</v>
      </c>
      <c r="D13" s="28" t="s">
        <v>536</v>
      </c>
      <c r="E13" s="28" t="s">
        <v>537</v>
      </c>
      <c r="F13" s="28">
        <v>28106</v>
      </c>
      <c r="G13" s="28">
        <v>1</v>
      </c>
      <c r="H13" s="28"/>
      <c r="I13" s="28">
        <v>1</v>
      </c>
      <c r="J13" s="30">
        <v>30000</v>
      </c>
      <c r="K13" s="12">
        <f t="shared" si="0"/>
        <v>30000</v>
      </c>
    </row>
    <row r="14" spans="1:11">
      <c r="A14" s="31" t="s">
        <v>17</v>
      </c>
      <c r="B14" s="158"/>
      <c r="C14" s="27" t="s">
        <v>858</v>
      </c>
      <c r="D14" s="28" t="s">
        <v>577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1200</v>
      </c>
      <c r="K14" s="12">
        <f t="shared" si="0"/>
        <v>1200</v>
      </c>
    </row>
    <row r="15" spans="1:11">
      <c r="A15" s="31" t="s">
        <v>17</v>
      </c>
      <c r="B15" s="158"/>
      <c r="C15" s="27" t="s">
        <v>960</v>
      </c>
      <c r="D15" s="39" t="s">
        <v>20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30000</v>
      </c>
      <c r="K15" s="12">
        <f t="shared" si="0"/>
        <v>30000</v>
      </c>
    </row>
    <row r="16" spans="1:11">
      <c r="A16" s="31" t="s">
        <v>17</v>
      </c>
      <c r="B16" s="158" t="s">
        <v>161</v>
      </c>
      <c r="C16" s="27" t="s">
        <v>140</v>
      </c>
      <c r="D16" s="28" t="s">
        <v>142</v>
      </c>
      <c r="E16" s="39" t="s">
        <v>20</v>
      </c>
      <c r="F16" s="53" t="s">
        <v>862</v>
      </c>
      <c r="G16" s="28"/>
      <c r="H16" s="28">
        <v>1</v>
      </c>
      <c r="I16" s="28">
        <v>1</v>
      </c>
      <c r="J16" s="30">
        <v>150000</v>
      </c>
      <c r="K16" s="12">
        <f t="shared" si="0"/>
        <v>150000</v>
      </c>
    </row>
    <row r="17" spans="1:11">
      <c r="A17" s="31" t="s">
        <v>17</v>
      </c>
      <c r="B17" s="158"/>
      <c r="C17" s="27" t="s">
        <v>387</v>
      </c>
      <c r="D17" s="28" t="s">
        <v>859</v>
      </c>
      <c r="E17" s="28" t="s">
        <v>860</v>
      </c>
      <c r="F17" s="39" t="s">
        <v>20</v>
      </c>
      <c r="G17" s="28">
        <v>1</v>
      </c>
      <c r="H17" s="28"/>
      <c r="I17" s="28">
        <v>1</v>
      </c>
      <c r="J17" s="30">
        <v>4500</v>
      </c>
      <c r="K17" s="12">
        <f t="shared" si="0"/>
        <v>4500</v>
      </c>
    </row>
    <row r="18" spans="1:11">
      <c r="A18" s="31" t="s">
        <v>17</v>
      </c>
      <c r="B18" s="158"/>
      <c r="C18" s="27" t="s">
        <v>399</v>
      </c>
      <c r="D18" s="28" t="s">
        <v>382</v>
      </c>
      <c r="E18" s="39" t="s">
        <v>20</v>
      </c>
      <c r="F18" s="28" t="s">
        <v>861</v>
      </c>
      <c r="G18" s="28">
        <v>1</v>
      </c>
      <c r="H18" s="28"/>
      <c r="I18" s="28">
        <v>1</v>
      </c>
      <c r="J18" s="30">
        <v>10000</v>
      </c>
      <c r="K18" s="12">
        <f t="shared" si="0"/>
        <v>10000</v>
      </c>
    </row>
    <row r="19" spans="1:11">
      <c r="A19" s="31" t="s">
        <v>17</v>
      </c>
      <c r="B19" s="158"/>
      <c r="C19" s="27" t="s">
        <v>34</v>
      </c>
      <c r="D19" s="28" t="s">
        <v>33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6500</v>
      </c>
      <c r="K19" s="12">
        <f t="shared" si="0"/>
        <v>6500</v>
      </c>
    </row>
    <row r="20" spans="1:11">
      <c r="A20" s="31" t="s">
        <v>17</v>
      </c>
      <c r="B20" s="158" t="s">
        <v>62</v>
      </c>
      <c r="C20" s="27" t="s">
        <v>336</v>
      </c>
      <c r="D20" s="28" t="s">
        <v>64</v>
      </c>
      <c r="E20" s="39" t="s">
        <v>20</v>
      </c>
      <c r="F20" s="28">
        <v>304772</v>
      </c>
      <c r="G20" s="28">
        <v>1</v>
      </c>
      <c r="H20" s="28"/>
      <c r="I20" s="28">
        <v>1</v>
      </c>
      <c r="J20" s="30">
        <v>650</v>
      </c>
      <c r="K20" s="12">
        <f t="shared" si="0"/>
        <v>650</v>
      </c>
    </row>
    <row r="21" spans="1:11">
      <c r="A21" s="31" t="s">
        <v>17</v>
      </c>
      <c r="B21" s="158"/>
      <c r="C21" s="27" t="s">
        <v>943</v>
      </c>
      <c r="D21" s="28" t="s">
        <v>64</v>
      </c>
      <c r="E21" s="39" t="s">
        <v>20</v>
      </c>
      <c r="F21" s="39" t="s">
        <v>20</v>
      </c>
      <c r="G21" s="28">
        <v>1</v>
      </c>
      <c r="H21" s="28"/>
      <c r="I21" s="28">
        <v>1</v>
      </c>
      <c r="J21" s="30">
        <v>650</v>
      </c>
      <c r="K21" s="12">
        <f t="shared" si="0"/>
        <v>650</v>
      </c>
    </row>
    <row r="22" spans="1:11">
      <c r="A22" s="31" t="s">
        <v>17</v>
      </c>
      <c r="B22" s="158" t="s">
        <v>863</v>
      </c>
      <c r="C22" s="27" t="s">
        <v>83</v>
      </c>
      <c r="D22" s="28" t="s">
        <v>864</v>
      </c>
      <c r="E22" s="39" t="s">
        <v>20</v>
      </c>
      <c r="F22" s="39" t="s">
        <v>20</v>
      </c>
      <c r="G22" s="28">
        <v>1</v>
      </c>
      <c r="H22" s="28"/>
      <c r="I22" s="28">
        <v>1</v>
      </c>
      <c r="J22" s="30">
        <v>6500</v>
      </c>
      <c r="K22" s="12">
        <f t="shared" si="0"/>
        <v>6500</v>
      </c>
    </row>
    <row r="23" spans="1:11">
      <c r="A23" s="31" t="s">
        <v>17</v>
      </c>
      <c r="B23" s="158"/>
      <c r="C23" s="27" t="s">
        <v>858</v>
      </c>
      <c r="D23" s="28" t="s">
        <v>33</v>
      </c>
      <c r="E23" s="39" t="s">
        <v>20</v>
      </c>
      <c r="F23" s="39" t="s">
        <v>20</v>
      </c>
      <c r="G23" s="28">
        <v>1</v>
      </c>
      <c r="H23" s="28"/>
      <c r="I23" s="28">
        <v>1</v>
      </c>
      <c r="J23" s="30">
        <v>1200</v>
      </c>
      <c r="K23" s="12">
        <f t="shared" si="0"/>
        <v>1200</v>
      </c>
    </row>
    <row r="24" spans="1:11">
      <c r="A24" s="31" t="s">
        <v>17</v>
      </c>
      <c r="B24" s="158"/>
      <c r="C24" s="27" t="s">
        <v>34</v>
      </c>
      <c r="D24" s="28" t="s">
        <v>33</v>
      </c>
      <c r="E24" s="39" t="s">
        <v>20</v>
      </c>
      <c r="F24" s="39" t="s">
        <v>20</v>
      </c>
      <c r="G24" s="28">
        <v>1</v>
      </c>
      <c r="H24" s="28"/>
      <c r="I24" s="28">
        <v>1</v>
      </c>
      <c r="J24" s="30">
        <v>6500</v>
      </c>
      <c r="K24" s="12">
        <f t="shared" si="0"/>
        <v>6500</v>
      </c>
    </row>
    <row r="25" spans="1:11">
      <c r="A25" s="31" t="s">
        <v>17</v>
      </c>
      <c r="B25" s="158"/>
      <c r="C25" s="27" t="s">
        <v>75</v>
      </c>
      <c r="D25" s="28" t="s">
        <v>318</v>
      </c>
      <c r="E25" s="39" t="s">
        <v>20</v>
      </c>
      <c r="F25" s="39" t="s">
        <v>20</v>
      </c>
      <c r="G25" s="28">
        <v>1</v>
      </c>
      <c r="H25" s="28"/>
      <c r="I25" s="28">
        <v>1</v>
      </c>
      <c r="J25" s="30">
        <v>6500</v>
      </c>
      <c r="K25" s="12">
        <f t="shared" si="0"/>
        <v>6500</v>
      </c>
    </row>
    <row r="26" spans="1:11">
      <c r="A26" s="31" t="s">
        <v>17</v>
      </c>
      <c r="B26" s="158" t="s">
        <v>410</v>
      </c>
      <c r="C26" s="27" t="s">
        <v>253</v>
      </c>
      <c r="D26" s="28" t="s">
        <v>33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2500</v>
      </c>
      <c r="K26" s="12">
        <f t="shared" si="0"/>
        <v>2500</v>
      </c>
    </row>
    <row r="27" spans="1:11">
      <c r="A27" s="31" t="s">
        <v>17</v>
      </c>
      <c r="B27" s="158"/>
      <c r="C27" s="27" t="s">
        <v>282</v>
      </c>
      <c r="D27" s="28" t="s">
        <v>33</v>
      </c>
      <c r="E27" s="39" t="s">
        <v>20</v>
      </c>
      <c r="F27" s="39" t="s">
        <v>20</v>
      </c>
      <c r="G27" s="28">
        <v>1</v>
      </c>
      <c r="H27" s="28"/>
      <c r="I27" s="28">
        <v>1</v>
      </c>
      <c r="J27" s="30">
        <v>45000</v>
      </c>
      <c r="K27" s="12">
        <f t="shared" si="0"/>
        <v>45000</v>
      </c>
    </row>
    <row r="28" spans="1:11">
      <c r="A28" s="31" t="s">
        <v>17</v>
      </c>
      <c r="B28" s="158"/>
      <c r="C28" s="27" t="s">
        <v>34</v>
      </c>
      <c r="D28" s="28" t="s">
        <v>33</v>
      </c>
      <c r="E28" s="39" t="s">
        <v>20</v>
      </c>
      <c r="F28" s="39" t="s">
        <v>20</v>
      </c>
      <c r="G28" s="28">
        <v>1</v>
      </c>
      <c r="H28" s="28"/>
      <c r="I28" s="28">
        <v>1</v>
      </c>
      <c r="J28" s="30">
        <v>6500</v>
      </c>
      <c r="K28" s="12">
        <f t="shared" si="0"/>
        <v>6500</v>
      </c>
    </row>
    <row r="29" spans="1:11">
      <c r="A29" s="31" t="s">
        <v>17</v>
      </c>
      <c r="B29" s="158" t="s">
        <v>69</v>
      </c>
      <c r="C29" s="27" t="s">
        <v>957</v>
      </c>
      <c r="D29" s="28" t="s">
        <v>33</v>
      </c>
      <c r="E29" s="39" t="s">
        <v>20</v>
      </c>
      <c r="F29" s="39" t="s">
        <v>20</v>
      </c>
      <c r="G29" s="28">
        <v>1</v>
      </c>
      <c r="H29" s="28"/>
      <c r="I29" s="28">
        <v>1</v>
      </c>
      <c r="J29" s="30">
        <v>14000</v>
      </c>
      <c r="K29" s="12">
        <f t="shared" si="0"/>
        <v>14000</v>
      </c>
    </row>
    <row r="30" spans="1:11">
      <c r="A30" s="31" t="s">
        <v>17</v>
      </c>
      <c r="B30" s="158"/>
      <c r="C30" s="27" t="s">
        <v>32</v>
      </c>
      <c r="D30" s="28" t="s">
        <v>33</v>
      </c>
      <c r="E30" s="39" t="s">
        <v>20</v>
      </c>
      <c r="F30" s="39" t="s">
        <v>20</v>
      </c>
      <c r="G30" s="28">
        <v>1</v>
      </c>
      <c r="H30" s="28"/>
      <c r="I30" s="28">
        <v>1</v>
      </c>
      <c r="J30" s="30">
        <v>65000</v>
      </c>
      <c r="K30" s="12">
        <f t="shared" si="0"/>
        <v>65000</v>
      </c>
    </row>
    <row r="31" spans="1:11" ht="15.75" thickBot="1">
      <c r="A31" s="32" t="s">
        <v>17</v>
      </c>
      <c r="B31" s="196"/>
      <c r="C31" s="50" t="s">
        <v>92</v>
      </c>
      <c r="D31" s="55" t="s">
        <v>865</v>
      </c>
      <c r="E31" s="55" t="s">
        <v>866</v>
      </c>
      <c r="F31" s="55">
        <v>5151114</v>
      </c>
      <c r="G31" s="55">
        <v>1</v>
      </c>
      <c r="H31" s="55"/>
      <c r="I31" s="55">
        <v>1</v>
      </c>
      <c r="J31" s="51">
        <v>52000</v>
      </c>
      <c r="K31" s="38">
        <f t="shared" si="0"/>
        <v>52000</v>
      </c>
    </row>
    <row r="33" spans="1:11" ht="16.5" thickBot="1">
      <c r="A33" s="1" t="s">
        <v>15</v>
      </c>
      <c r="B33" s="1"/>
      <c r="E33" s="2"/>
      <c r="F33" s="3"/>
      <c r="G33" s="4"/>
      <c r="H33" s="4"/>
      <c r="I33" s="4"/>
    </row>
    <row r="34" spans="1:11" ht="15.75" thickBot="1">
      <c r="A34" s="5"/>
      <c r="B34" s="5"/>
      <c r="E34" s="19"/>
      <c r="F34" s="3"/>
      <c r="G34" s="136" t="s">
        <v>16</v>
      </c>
      <c r="H34" s="137"/>
      <c r="I34" s="137"/>
      <c r="J34" s="137"/>
      <c r="K34" s="6">
        <f>SUM(I6:I31)</f>
        <v>26</v>
      </c>
    </row>
    <row r="35" spans="1:11">
      <c r="A35" s="25" t="s">
        <v>17</v>
      </c>
      <c r="B35" s="138" t="s">
        <v>18</v>
      </c>
      <c r="C35" s="139"/>
      <c r="E35" s="22"/>
      <c r="F35" s="3"/>
      <c r="G35" s="140" t="s">
        <v>19</v>
      </c>
      <c r="H35" s="141"/>
      <c r="I35" s="141"/>
      <c r="J35" s="141"/>
      <c r="K35" s="7">
        <f>SUM(K6:K31)</f>
        <v>966900</v>
      </c>
    </row>
    <row r="36" spans="1:11" ht="15.75" thickBot="1">
      <c r="A36" s="8" t="s">
        <v>20</v>
      </c>
      <c r="B36" s="142" t="s">
        <v>21</v>
      </c>
      <c r="C36" s="143"/>
      <c r="E36" s="22"/>
      <c r="F36" s="3"/>
      <c r="G36" s="144" t="s">
        <v>22</v>
      </c>
      <c r="H36" s="145"/>
      <c r="I36" s="145"/>
      <c r="J36" s="145"/>
      <c r="K36" s="9">
        <f>K35*0.07</f>
        <v>67683</v>
      </c>
    </row>
  </sheetData>
  <mergeCells count="29">
    <mergeCell ref="B36:C36"/>
    <mergeCell ref="G36:J36"/>
    <mergeCell ref="B26:B28"/>
    <mergeCell ref="B29:B31"/>
    <mergeCell ref="G34:J34"/>
    <mergeCell ref="B35:C35"/>
    <mergeCell ref="G35:J35"/>
    <mergeCell ref="B6:B11"/>
    <mergeCell ref="B12:B15"/>
    <mergeCell ref="B16:B19"/>
    <mergeCell ref="B20:B21"/>
    <mergeCell ref="B22:B25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orientation="portrait" horizontalDpi="300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K63"/>
  <sheetViews>
    <sheetView workbookViewId="0">
      <selection activeCell="P1" sqref="P1"/>
    </sheetView>
  </sheetViews>
  <sheetFormatPr defaultRowHeight="15"/>
  <cols>
    <col min="1" max="1" width="5.28515625" customWidth="1"/>
    <col min="2" max="2" width="9.28515625" customWidth="1"/>
    <col min="3" max="3" width="19" customWidth="1"/>
    <col min="4" max="4" width="10.140625" customWidth="1"/>
    <col min="5" max="5" width="11.5703125" customWidth="1"/>
    <col min="6" max="6" width="17.85546875" customWidth="1"/>
    <col min="7" max="7" width="4.140625" customWidth="1"/>
    <col min="8" max="9" width="3.85546875" customWidth="1"/>
    <col min="10" max="10" width="9.140625" style="13" customWidth="1"/>
    <col min="11" max="11" width="8.5703125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 t="s">
        <v>839</v>
      </c>
      <c r="K2" s="180"/>
    </row>
    <row r="3" spans="1:11">
      <c r="A3" s="167" t="s">
        <v>2</v>
      </c>
      <c r="B3" s="168"/>
      <c r="C3" s="168"/>
      <c r="D3" s="168"/>
      <c r="E3" s="168"/>
      <c r="F3" s="181" t="s">
        <v>867</v>
      </c>
      <c r="G3" s="181"/>
      <c r="H3" s="181"/>
      <c r="I3" s="181"/>
      <c r="J3" s="181"/>
      <c r="K3" s="182"/>
    </row>
    <row r="4" spans="1:11" ht="22.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89" t="s">
        <v>13</v>
      </c>
      <c r="H5" s="89" t="s">
        <v>14</v>
      </c>
      <c r="I5" s="161"/>
      <c r="J5" s="116"/>
      <c r="K5" s="162"/>
    </row>
    <row r="6" spans="1:11">
      <c r="A6" s="31" t="s">
        <v>17</v>
      </c>
      <c r="B6" s="133" t="s">
        <v>43</v>
      </c>
      <c r="C6" s="27" t="s">
        <v>38</v>
      </c>
      <c r="D6" s="28" t="s">
        <v>114</v>
      </c>
      <c r="E6" s="28" t="s">
        <v>868</v>
      </c>
      <c r="F6" s="39" t="s">
        <v>20</v>
      </c>
      <c r="G6" s="28">
        <v>1</v>
      </c>
      <c r="H6" s="28"/>
      <c r="I6" s="28">
        <v>1</v>
      </c>
      <c r="J6" s="30">
        <v>15000</v>
      </c>
      <c r="K6" s="12">
        <f t="shared" ref="K6:K58" si="0">J6*I6</f>
        <v>15000</v>
      </c>
    </row>
    <row r="7" spans="1:11">
      <c r="A7" s="31" t="s">
        <v>17</v>
      </c>
      <c r="B7" s="133"/>
      <c r="C7" s="27" t="s">
        <v>47</v>
      </c>
      <c r="D7" s="28" t="s">
        <v>679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30000</v>
      </c>
      <c r="K7" s="12">
        <f t="shared" si="0"/>
        <v>30000</v>
      </c>
    </row>
    <row r="8" spans="1:11">
      <c r="A8" s="31" t="s">
        <v>17</v>
      </c>
      <c r="B8" s="133"/>
      <c r="C8" s="27" t="s">
        <v>228</v>
      </c>
      <c r="D8" s="28" t="s">
        <v>33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375000</v>
      </c>
      <c r="K8" s="12">
        <f t="shared" si="0"/>
        <v>375000</v>
      </c>
    </row>
    <row r="9" spans="1:11">
      <c r="A9" s="31" t="s">
        <v>17</v>
      </c>
      <c r="B9" s="133"/>
      <c r="C9" s="27" t="s">
        <v>175</v>
      </c>
      <c r="D9" s="28" t="s">
        <v>112</v>
      </c>
      <c r="E9" s="28" t="s">
        <v>869</v>
      </c>
      <c r="F9" s="39" t="s">
        <v>20</v>
      </c>
      <c r="G9" s="28">
        <v>1</v>
      </c>
      <c r="H9" s="28"/>
      <c r="I9" s="28">
        <v>1</v>
      </c>
      <c r="J9" s="30">
        <v>200000</v>
      </c>
      <c r="K9" s="12">
        <f t="shared" si="0"/>
        <v>200000</v>
      </c>
    </row>
    <row r="10" spans="1:11">
      <c r="A10" s="31" t="s">
        <v>17</v>
      </c>
      <c r="B10" s="133"/>
      <c r="C10" s="27" t="s">
        <v>655</v>
      </c>
      <c r="D10" s="28" t="s">
        <v>571</v>
      </c>
      <c r="E10" s="39" t="s">
        <v>20</v>
      </c>
      <c r="F10" s="39" t="s">
        <v>20</v>
      </c>
      <c r="G10" s="28"/>
      <c r="H10" s="28">
        <v>1</v>
      </c>
      <c r="I10" s="28">
        <v>1</v>
      </c>
      <c r="J10" s="30">
        <v>18500</v>
      </c>
      <c r="K10" s="12">
        <f t="shared" si="0"/>
        <v>18500</v>
      </c>
    </row>
    <row r="11" spans="1:11">
      <c r="A11" s="31" t="s">
        <v>17</v>
      </c>
      <c r="B11" s="133"/>
      <c r="C11" s="27" t="s">
        <v>518</v>
      </c>
      <c r="D11" s="28" t="s">
        <v>215</v>
      </c>
      <c r="E11" s="28" t="s">
        <v>435</v>
      </c>
      <c r="F11" s="39" t="s">
        <v>20</v>
      </c>
      <c r="G11" s="28">
        <v>1</v>
      </c>
      <c r="H11" s="28"/>
      <c r="I11" s="28">
        <v>1</v>
      </c>
      <c r="J11" s="30">
        <v>6500</v>
      </c>
      <c r="K11" s="12">
        <f t="shared" si="0"/>
        <v>6500</v>
      </c>
    </row>
    <row r="12" spans="1:11">
      <c r="A12" s="31" t="s">
        <v>17</v>
      </c>
      <c r="B12" s="133"/>
      <c r="C12" s="27" t="s">
        <v>228</v>
      </c>
      <c r="D12" s="28" t="s">
        <v>267</v>
      </c>
      <c r="E12" s="39" t="s">
        <v>20</v>
      </c>
      <c r="F12" s="39" t="s">
        <v>20</v>
      </c>
      <c r="G12" s="28"/>
      <c r="H12" s="28">
        <v>1</v>
      </c>
      <c r="I12" s="28">
        <v>1</v>
      </c>
      <c r="J12" s="30">
        <v>375000</v>
      </c>
      <c r="K12" s="12">
        <f t="shared" si="0"/>
        <v>375000</v>
      </c>
    </row>
    <row r="13" spans="1:11">
      <c r="A13" s="31" t="s">
        <v>17</v>
      </c>
      <c r="B13" s="133"/>
      <c r="C13" s="27" t="s">
        <v>44</v>
      </c>
      <c r="D13" s="28" t="s">
        <v>45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1200</v>
      </c>
      <c r="K13" s="12">
        <f t="shared" si="0"/>
        <v>1200</v>
      </c>
    </row>
    <row r="14" spans="1:11">
      <c r="A14" s="31" t="s">
        <v>17</v>
      </c>
      <c r="B14" s="133" t="s">
        <v>81</v>
      </c>
      <c r="C14" s="27" t="s">
        <v>99</v>
      </c>
      <c r="D14" s="28" t="s">
        <v>432</v>
      </c>
      <c r="E14" s="39" t="s">
        <v>20</v>
      </c>
      <c r="F14" s="28">
        <v>5585</v>
      </c>
      <c r="G14" s="28">
        <v>1</v>
      </c>
      <c r="H14" s="28"/>
      <c r="I14" s="28">
        <v>1</v>
      </c>
      <c r="J14" s="30">
        <v>38000</v>
      </c>
      <c r="K14" s="12">
        <f t="shared" si="0"/>
        <v>38000</v>
      </c>
    </row>
    <row r="15" spans="1:11">
      <c r="A15" s="31" t="s">
        <v>17</v>
      </c>
      <c r="B15" s="133"/>
      <c r="C15" s="27" t="s">
        <v>99</v>
      </c>
      <c r="D15" s="28" t="s">
        <v>432</v>
      </c>
      <c r="E15" s="39" t="s">
        <v>20</v>
      </c>
      <c r="F15" s="28">
        <v>5588</v>
      </c>
      <c r="G15" s="28">
        <v>1</v>
      </c>
      <c r="H15" s="28"/>
      <c r="I15" s="28">
        <v>1</v>
      </c>
      <c r="J15" s="30">
        <v>38000</v>
      </c>
      <c r="K15" s="12">
        <f t="shared" si="0"/>
        <v>38000</v>
      </c>
    </row>
    <row r="16" spans="1:11">
      <c r="A16" s="31" t="s">
        <v>17</v>
      </c>
      <c r="B16" s="133"/>
      <c r="C16" s="27" t="s">
        <v>99</v>
      </c>
      <c r="D16" s="28" t="s">
        <v>432</v>
      </c>
      <c r="E16" s="39" t="s">
        <v>20</v>
      </c>
      <c r="F16" s="28">
        <v>5587</v>
      </c>
      <c r="G16" s="28">
        <v>1</v>
      </c>
      <c r="H16" s="28"/>
      <c r="I16" s="28">
        <v>1</v>
      </c>
      <c r="J16" s="30">
        <v>38000</v>
      </c>
      <c r="K16" s="12">
        <f t="shared" si="0"/>
        <v>38000</v>
      </c>
    </row>
    <row r="17" spans="1:11">
      <c r="A17" s="31" t="s">
        <v>17</v>
      </c>
      <c r="B17" s="133"/>
      <c r="C17" s="27" t="s">
        <v>99</v>
      </c>
      <c r="D17" s="28" t="s">
        <v>432</v>
      </c>
      <c r="E17" s="39" t="s">
        <v>20</v>
      </c>
      <c r="F17" s="28">
        <v>5586</v>
      </c>
      <c r="G17" s="28">
        <v>1</v>
      </c>
      <c r="H17" s="28"/>
      <c r="I17" s="28">
        <v>1</v>
      </c>
      <c r="J17" s="30">
        <v>38000</v>
      </c>
      <c r="K17" s="12">
        <f t="shared" si="0"/>
        <v>38000</v>
      </c>
    </row>
    <row r="18" spans="1:11">
      <c r="A18" s="31" t="s">
        <v>17</v>
      </c>
      <c r="B18" s="158" t="s">
        <v>49</v>
      </c>
      <c r="C18" s="27" t="s">
        <v>28</v>
      </c>
      <c r="D18" s="28" t="s">
        <v>26</v>
      </c>
      <c r="E18" s="28" t="s">
        <v>27</v>
      </c>
      <c r="F18" s="28">
        <v>90411690</v>
      </c>
      <c r="G18" s="28">
        <v>1</v>
      </c>
      <c r="H18" s="28"/>
      <c r="I18" s="28">
        <v>1</v>
      </c>
      <c r="J18" s="30">
        <v>250000</v>
      </c>
      <c r="K18" s="12">
        <f t="shared" si="0"/>
        <v>250000</v>
      </c>
    </row>
    <row r="19" spans="1:11">
      <c r="A19" s="31" t="s">
        <v>17</v>
      </c>
      <c r="B19" s="158"/>
      <c r="C19" s="27" t="s">
        <v>50</v>
      </c>
      <c r="D19" s="28" t="s">
        <v>51</v>
      </c>
      <c r="E19" s="28" t="s">
        <v>52</v>
      </c>
      <c r="F19" s="28" t="s">
        <v>870</v>
      </c>
      <c r="G19" s="28"/>
      <c r="H19" s="28">
        <v>1</v>
      </c>
      <c r="I19" s="28">
        <v>1</v>
      </c>
      <c r="J19" s="30">
        <v>250000</v>
      </c>
      <c r="K19" s="12">
        <f t="shared" si="0"/>
        <v>250000</v>
      </c>
    </row>
    <row r="20" spans="1:11">
      <c r="A20" s="31" t="s">
        <v>17</v>
      </c>
      <c r="B20" s="158"/>
      <c r="C20" s="27" t="s">
        <v>164</v>
      </c>
      <c r="D20" s="28" t="s">
        <v>41</v>
      </c>
      <c r="E20" s="39" t="s">
        <v>20</v>
      </c>
      <c r="F20" s="39" t="s">
        <v>20</v>
      </c>
      <c r="G20" s="28">
        <v>1</v>
      </c>
      <c r="H20" s="28"/>
      <c r="I20" s="28">
        <v>1</v>
      </c>
      <c r="J20" s="30">
        <v>2500</v>
      </c>
      <c r="K20" s="12">
        <f t="shared" si="0"/>
        <v>2500</v>
      </c>
    </row>
    <row r="21" spans="1:11">
      <c r="A21" s="31" t="s">
        <v>17</v>
      </c>
      <c r="B21" s="158"/>
      <c r="C21" s="27" t="s">
        <v>253</v>
      </c>
      <c r="D21" s="28" t="s">
        <v>33</v>
      </c>
      <c r="E21" s="39" t="s">
        <v>20</v>
      </c>
      <c r="F21" s="39" t="s">
        <v>20</v>
      </c>
      <c r="G21" s="28">
        <v>1</v>
      </c>
      <c r="H21" s="28"/>
      <c r="I21" s="28">
        <v>1</v>
      </c>
      <c r="J21" s="30">
        <v>2500</v>
      </c>
      <c r="K21" s="12">
        <f t="shared" si="0"/>
        <v>2500</v>
      </c>
    </row>
    <row r="22" spans="1:11">
      <c r="A22" s="31" t="s">
        <v>17</v>
      </c>
      <c r="B22" s="158"/>
      <c r="C22" s="27" t="s">
        <v>50</v>
      </c>
      <c r="D22" s="28" t="s">
        <v>26</v>
      </c>
      <c r="E22" s="28" t="s">
        <v>379</v>
      </c>
      <c r="F22" s="28">
        <v>25112401</v>
      </c>
      <c r="G22" s="28">
        <v>1</v>
      </c>
      <c r="H22" s="28"/>
      <c r="I22" s="28">
        <v>1</v>
      </c>
      <c r="J22" s="30">
        <v>250000</v>
      </c>
      <c r="K22" s="12">
        <f t="shared" si="0"/>
        <v>250000</v>
      </c>
    </row>
    <row r="23" spans="1:11">
      <c r="A23" s="31" t="s">
        <v>17</v>
      </c>
      <c r="B23" s="158"/>
      <c r="C23" s="27" t="s">
        <v>44</v>
      </c>
      <c r="D23" s="28" t="s">
        <v>67</v>
      </c>
      <c r="E23" s="39" t="s">
        <v>20</v>
      </c>
      <c r="F23" s="39" t="s">
        <v>20</v>
      </c>
      <c r="G23" s="28">
        <v>1</v>
      </c>
      <c r="H23" s="28"/>
      <c r="I23" s="28">
        <v>1</v>
      </c>
      <c r="J23" s="30">
        <v>1200</v>
      </c>
      <c r="K23" s="12">
        <f t="shared" si="0"/>
        <v>1200</v>
      </c>
    </row>
    <row r="24" spans="1:11">
      <c r="A24" s="31" t="s">
        <v>17</v>
      </c>
      <c r="B24" s="158"/>
      <c r="C24" s="27" t="s">
        <v>164</v>
      </c>
      <c r="D24" s="28" t="s">
        <v>391</v>
      </c>
      <c r="E24" s="39" t="s">
        <v>20</v>
      </c>
      <c r="F24" s="39" t="s">
        <v>20</v>
      </c>
      <c r="G24" s="28">
        <v>1</v>
      </c>
      <c r="H24" s="28"/>
      <c r="I24" s="28">
        <v>1</v>
      </c>
      <c r="J24" s="30">
        <v>2500</v>
      </c>
      <c r="K24" s="12">
        <f t="shared" si="0"/>
        <v>2500</v>
      </c>
    </row>
    <row r="25" spans="1:11">
      <c r="A25" s="31" t="s">
        <v>17</v>
      </c>
      <c r="B25" s="133" t="s">
        <v>59</v>
      </c>
      <c r="C25" s="27" t="s">
        <v>60</v>
      </c>
      <c r="D25" s="28" t="s">
        <v>33</v>
      </c>
      <c r="E25" s="39" t="s">
        <v>20</v>
      </c>
      <c r="F25" s="39" t="s">
        <v>20</v>
      </c>
      <c r="G25" s="28"/>
      <c r="H25" s="28">
        <v>1</v>
      </c>
      <c r="I25" s="28">
        <v>1</v>
      </c>
      <c r="J25" s="30">
        <v>10000</v>
      </c>
      <c r="K25" s="12">
        <f t="shared" si="0"/>
        <v>10000</v>
      </c>
    </row>
    <row r="26" spans="1:11">
      <c r="A26" s="31" t="s">
        <v>17</v>
      </c>
      <c r="B26" s="133"/>
      <c r="C26" s="27" t="s">
        <v>61</v>
      </c>
      <c r="D26" s="28" t="s">
        <v>33</v>
      </c>
      <c r="E26" s="39" t="s">
        <v>20</v>
      </c>
      <c r="F26" s="39" t="s">
        <v>20</v>
      </c>
      <c r="G26" s="28"/>
      <c r="H26" s="28">
        <v>1</v>
      </c>
      <c r="I26" s="28">
        <v>1</v>
      </c>
      <c r="J26" s="30">
        <v>10000</v>
      </c>
      <c r="K26" s="12">
        <f t="shared" si="0"/>
        <v>10000</v>
      </c>
    </row>
    <row r="27" spans="1:11">
      <c r="A27" s="31" t="s">
        <v>17</v>
      </c>
      <c r="B27" s="158" t="s">
        <v>161</v>
      </c>
      <c r="C27" s="27" t="s">
        <v>140</v>
      </c>
      <c r="D27" s="28" t="s">
        <v>187</v>
      </c>
      <c r="E27" s="39" t="s">
        <v>20</v>
      </c>
      <c r="F27" s="39" t="s">
        <v>20</v>
      </c>
      <c r="G27" s="28"/>
      <c r="H27" s="28">
        <v>1</v>
      </c>
      <c r="I27" s="28">
        <v>1</v>
      </c>
      <c r="J27" s="30">
        <v>150000</v>
      </c>
      <c r="K27" s="12">
        <f t="shared" si="0"/>
        <v>150000</v>
      </c>
    </row>
    <row r="28" spans="1:11">
      <c r="A28" s="31" t="s">
        <v>17</v>
      </c>
      <c r="B28" s="158"/>
      <c r="C28" s="27" t="s">
        <v>387</v>
      </c>
      <c r="D28" s="28" t="s">
        <v>155</v>
      </c>
      <c r="E28" s="28" t="s">
        <v>156</v>
      </c>
      <c r="F28" s="28">
        <v>20607044</v>
      </c>
      <c r="G28" s="28">
        <v>1</v>
      </c>
      <c r="H28" s="28"/>
      <c r="I28" s="28">
        <v>1</v>
      </c>
      <c r="J28" s="30">
        <v>4500</v>
      </c>
      <c r="K28" s="12">
        <f t="shared" si="0"/>
        <v>4500</v>
      </c>
    </row>
    <row r="29" spans="1:11">
      <c r="A29" s="31" t="s">
        <v>17</v>
      </c>
      <c r="B29" s="158"/>
      <c r="C29" s="27" t="s">
        <v>399</v>
      </c>
      <c r="D29" s="28" t="s">
        <v>152</v>
      </c>
      <c r="E29" s="28" t="s">
        <v>158</v>
      </c>
      <c r="F29" s="28" t="s">
        <v>871</v>
      </c>
      <c r="G29" s="28">
        <v>1</v>
      </c>
      <c r="H29" s="28"/>
      <c r="I29" s="28">
        <v>1</v>
      </c>
      <c r="J29" s="30">
        <v>10000</v>
      </c>
      <c r="K29" s="12">
        <f t="shared" si="0"/>
        <v>10000</v>
      </c>
    </row>
    <row r="30" spans="1:11">
      <c r="A30" s="31" t="s">
        <v>17</v>
      </c>
      <c r="B30" s="158"/>
      <c r="C30" s="27" t="s">
        <v>44</v>
      </c>
      <c r="D30" s="28" t="s">
        <v>45</v>
      </c>
      <c r="E30" s="39" t="s">
        <v>20</v>
      </c>
      <c r="F30" s="39" t="s">
        <v>20</v>
      </c>
      <c r="G30" s="28">
        <v>1</v>
      </c>
      <c r="H30" s="28"/>
      <c r="I30" s="28">
        <v>1</v>
      </c>
      <c r="J30" s="30">
        <v>1200</v>
      </c>
      <c r="K30" s="12">
        <f t="shared" si="0"/>
        <v>1200</v>
      </c>
    </row>
    <row r="31" spans="1:11">
      <c r="A31" s="31" t="s">
        <v>17</v>
      </c>
      <c r="B31" s="158"/>
      <c r="C31" s="27" t="s">
        <v>149</v>
      </c>
      <c r="D31" s="28" t="s">
        <v>150</v>
      </c>
      <c r="E31" s="39" t="s">
        <v>20</v>
      </c>
      <c r="F31" s="28">
        <v>236</v>
      </c>
      <c r="G31" s="28">
        <v>1</v>
      </c>
      <c r="H31" s="28"/>
      <c r="I31" s="28">
        <v>1</v>
      </c>
      <c r="J31" s="30">
        <v>20000</v>
      </c>
      <c r="K31" s="12">
        <f t="shared" si="0"/>
        <v>20000</v>
      </c>
    </row>
    <row r="32" spans="1:11">
      <c r="A32" s="31" t="s">
        <v>17</v>
      </c>
      <c r="B32" s="158"/>
      <c r="C32" s="27" t="s">
        <v>146</v>
      </c>
      <c r="D32" s="28" t="s">
        <v>147</v>
      </c>
      <c r="E32" s="28" t="s">
        <v>148</v>
      </c>
      <c r="F32" s="28">
        <v>1240626</v>
      </c>
      <c r="G32" s="28">
        <v>1</v>
      </c>
      <c r="H32" s="28"/>
      <c r="I32" s="28">
        <v>1</v>
      </c>
      <c r="J32" s="30">
        <v>10000</v>
      </c>
      <c r="K32" s="12">
        <f t="shared" si="0"/>
        <v>10000</v>
      </c>
    </row>
    <row r="33" spans="1:11">
      <c r="A33" s="31" t="s">
        <v>17</v>
      </c>
      <c r="B33" s="158"/>
      <c r="C33" s="27" t="s">
        <v>32</v>
      </c>
      <c r="D33" s="28" t="s">
        <v>33</v>
      </c>
      <c r="E33" s="39" t="s">
        <v>20</v>
      </c>
      <c r="F33" s="39" t="s">
        <v>20</v>
      </c>
      <c r="G33" s="28">
        <v>1</v>
      </c>
      <c r="H33" s="28"/>
      <c r="I33" s="28">
        <v>1</v>
      </c>
      <c r="J33" s="30">
        <v>65000</v>
      </c>
      <c r="K33" s="12">
        <f t="shared" si="0"/>
        <v>65000</v>
      </c>
    </row>
    <row r="34" spans="1:11">
      <c r="A34" s="31" t="s">
        <v>17</v>
      </c>
      <c r="B34" s="158"/>
      <c r="C34" s="27" t="s">
        <v>387</v>
      </c>
      <c r="D34" s="28" t="s">
        <v>152</v>
      </c>
      <c r="E34" s="28" t="s">
        <v>789</v>
      </c>
      <c r="F34" s="28" t="s">
        <v>872</v>
      </c>
      <c r="G34" s="28"/>
      <c r="H34" s="28">
        <v>1</v>
      </c>
      <c r="I34" s="28">
        <v>1</v>
      </c>
      <c r="J34" s="30">
        <v>4500</v>
      </c>
      <c r="K34" s="12">
        <f t="shared" si="0"/>
        <v>4500</v>
      </c>
    </row>
    <row r="35" spans="1:11">
      <c r="A35" s="31" t="s">
        <v>17</v>
      </c>
      <c r="B35" s="133" t="s">
        <v>499</v>
      </c>
      <c r="C35" s="27" t="s">
        <v>34</v>
      </c>
      <c r="D35" s="28" t="s">
        <v>33</v>
      </c>
      <c r="E35" s="39" t="s">
        <v>20</v>
      </c>
      <c r="F35" s="39" t="s">
        <v>20</v>
      </c>
      <c r="G35" s="28">
        <v>1</v>
      </c>
      <c r="H35" s="28"/>
      <c r="I35" s="28">
        <v>1</v>
      </c>
      <c r="J35" s="30">
        <v>6500</v>
      </c>
      <c r="K35" s="12">
        <f t="shared" si="0"/>
        <v>6500</v>
      </c>
    </row>
    <row r="36" spans="1:11">
      <c r="A36" s="31" t="s">
        <v>17</v>
      </c>
      <c r="B36" s="133"/>
      <c r="C36" s="27" t="s">
        <v>44</v>
      </c>
      <c r="D36" s="28" t="s">
        <v>45</v>
      </c>
      <c r="E36" s="39" t="s">
        <v>20</v>
      </c>
      <c r="F36" s="39" t="s">
        <v>20</v>
      </c>
      <c r="G36" s="28">
        <v>1</v>
      </c>
      <c r="H36" s="28"/>
      <c r="I36" s="28">
        <v>1</v>
      </c>
      <c r="J36" s="30">
        <v>1200</v>
      </c>
      <c r="K36" s="12">
        <f t="shared" si="0"/>
        <v>1200</v>
      </c>
    </row>
    <row r="37" spans="1:11">
      <c r="A37" s="31" t="s">
        <v>17</v>
      </c>
      <c r="B37" s="133"/>
      <c r="C37" s="27" t="s">
        <v>38</v>
      </c>
      <c r="D37" s="28" t="s">
        <v>551</v>
      </c>
      <c r="E37" s="28" t="s">
        <v>873</v>
      </c>
      <c r="F37" s="39" t="s">
        <v>20</v>
      </c>
      <c r="G37" s="28">
        <v>1</v>
      </c>
      <c r="H37" s="28"/>
      <c r="I37" s="28">
        <v>1</v>
      </c>
      <c r="J37" s="30">
        <v>15000</v>
      </c>
      <c r="K37" s="12">
        <f t="shared" si="0"/>
        <v>15000</v>
      </c>
    </row>
    <row r="38" spans="1:11">
      <c r="A38" s="31" t="s">
        <v>17</v>
      </c>
      <c r="B38" s="133"/>
      <c r="C38" s="27" t="s">
        <v>32</v>
      </c>
      <c r="D38" s="28" t="s">
        <v>33</v>
      </c>
      <c r="E38" s="39" t="s">
        <v>20</v>
      </c>
      <c r="F38" s="39" t="s">
        <v>20</v>
      </c>
      <c r="G38" s="28">
        <v>1</v>
      </c>
      <c r="H38" s="28"/>
      <c r="I38" s="28">
        <v>1</v>
      </c>
      <c r="J38" s="30">
        <v>65000</v>
      </c>
      <c r="K38" s="12">
        <f t="shared" si="0"/>
        <v>65000</v>
      </c>
    </row>
    <row r="39" spans="1:11" ht="15" customHeight="1">
      <c r="A39" s="31" t="s">
        <v>17</v>
      </c>
      <c r="B39" s="153" t="s">
        <v>1215</v>
      </c>
      <c r="C39" s="27" t="s">
        <v>957</v>
      </c>
      <c r="D39" s="28" t="s">
        <v>33</v>
      </c>
      <c r="E39" s="39" t="s">
        <v>20</v>
      </c>
      <c r="F39" s="39" t="s">
        <v>20</v>
      </c>
      <c r="G39" s="28">
        <v>1</v>
      </c>
      <c r="H39" s="28"/>
      <c r="I39" s="28">
        <v>1</v>
      </c>
      <c r="J39" s="30">
        <v>14000</v>
      </c>
      <c r="K39" s="12">
        <f t="shared" si="0"/>
        <v>14000</v>
      </c>
    </row>
    <row r="40" spans="1:11">
      <c r="A40" s="31" t="s">
        <v>17</v>
      </c>
      <c r="B40" s="148"/>
      <c r="C40" s="27" t="s">
        <v>335</v>
      </c>
      <c r="D40" s="28" t="s">
        <v>33</v>
      </c>
      <c r="E40" s="39" t="s">
        <v>20</v>
      </c>
      <c r="F40" s="39" t="s">
        <v>20</v>
      </c>
      <c r="G40" s="28">
        <v>1</v>
      </c>
      <c r="H40" s="28"/>
      <c r="I40" s="28">
        <v>1</v>
      </c>
      <c r="J40" s="30">
        <v>65000</v>
      </c>
      <c r="K40" s="12">
        <f t="shared" si="0"/>
        <v>65000</v>
      </c>
    </row>
    <row r="41" spans="1:11">
      <c r="A41" s="31" t="s">
        <v>17</v>
      </c>
      <c r="B41" s="148"/>
      <c r="C41" s="27" t="s">
        <v>661</v>
      </c>
      <c r="D41" s="28" t="s">
        <v>33</v>
      </c>
      <c r="E41" s="39" t="s">
        <v>20</v>
      </c>
      <c r="F41" s="39" t="s">
        <v>20</v>
      </c>
      <c r="G41" s="28">
        <v>1</v>
      </c>
      <c r="H41" s="28"/>
      <c r="I41" s="28">
        <v>1</v>
      </c>
      <c r="J41" s="30">
        <v>45000</v>
      </c>
      <c r="K41" s="12">
        <f t="shared" si="0"/>
        <v>45000</v>
      </c>
    </row>
    <row r="42" spans="1:11">
      <c r="A42" s="31" t="s">
        <v>17</v>
      </c>
      <c r="B42" s="148"/>
      <c r="C42" s="27" t="s">
        <v>75</v>
      </c>
      <c r="D42" s="28" t="s">
        <v>318</v>
      </c>
      <c r="E42" s="39" t="s">
        <v>20</v>
      </c>
      <c r="F42" s="39" t="s">
        <v>20</v>
      </c>
      <c r="G42" s="28">
        <v>1</v>
      </c>
      <c r="H42" s="28"/>
      <c r="I42" s="28">
        <v>1</v>
      </c>
      <c r="J42" s="30">
        <v>6500</v>
      </c>
      <c r="K42" s="12">
        <f t="shared" si="0"/>
        <v>6500</v>
      </c>
    </row>
    <row r="43" spans="1:11">
      <c r="A43" s="31" t="s">
        <v>17</v>
      </c>
      <c r="B43" s="148"/>
      <c r="C43" s="27" t="s">
        <v>79</v>
      </c>
      <c r="D43" s="28" t="s">
        <v>297</v>
      </c>
      <c r="E43" s="39" t="s">
        <v>20</v>
      </c>
      <c r="F43" s="28" t="s">
        <v>874</v>
      </c>
      <c r="G43" s="28">
        <v>1</v>
      </c>
      <c r="H43" s="28"/>
      <c r="I43" s="28">
        <v>1</v>
      </c>
      <c r="J43" s="30">
        <v>45000</v>
      </c>
      <c r="K43" s="12">
        <f t="shared" si="0"/>
        <v>45000</v>
      </c>
    </row>
    <row r="44" spans="1:11">
      <c r="A44" s="31" t="s">
        <v>17</v>
      </c>
      <c r="B44" s="148"/>
      <c r="C44" s="27" t="s">
        <v>99</v>
      </c>
      <c r="D44" s="28" t="s">
        <v>33</v>
      </c>
      <c r="E44" s="39" t="s">
        <v>20</v>
      </c>
      <c r="F44" s="39" t="s">
        <v>20</v>
      </c>
      <c r="G44" s="28">
        <v>1</v>
      </c>
      <c r="H44" s="28"/>
      <c r="I44" s="28">
        <v>1</v>
      </c>
      <c r="J44" s="30">
        <v>38000</v>
      </c>
      <c r="K44" s="12">
        <f t="shared" si="0"/>
        <v>38000</v>
      </c>
    </row>
    <row r="45" spans="1:11">
      <c r="A45" s="31" t="s">
        <v>17</v>
      </c>
      <c r="B45" s="148"/>
      <c r="C45" s="27" t="s">
        <v>75</v>
      </c>
      <c r="D45" s="28" t="s">
        <v>318</v>
      </c>
      <c r="E45" s="39" t="s">
        <v>20</v>
      </c>
      <c r="F45" s="39" t="s">
        <v>20</v>
      </c>
      <c r="G45" s="28">
        <v>1</v>
      </c>
      <c r="H45" s="28"/>
      <c r="I45" s="28">
        <v>1</v>
      </c>
      <c r="J45" s="30">
        <v>6500</v>
      </c>
      <c r="K45" s="12">
        <f t="shared" si="0"/>
        <v>6500</v>
      </c>
    </row>
    <row r="46" spans="1:11">
      <c r="A46" s="31" t="s">
        <v>17</v>
      </c>
      <c r="B46" s="148"/>
      <c r="C46" s="27" t="s">
        <v>875</v>
      </c>
      <c r="D46" s="28" t="s">
        <v>33</v>
      </c>
      <c r="E46" s="39" t="s">
        <v>20</v>
      </c>
      <c r="F46" s="39" t="s">
        <v>20</v>
      </c>
      <c r="G46" s="28">
        <v>1</v>
      </c>
      <c r="H46" s="28"/>
      <c r="I46" s="28">
        <v>1</v>
      </c>
      <c r="J46" s="30">
        <v>80000</v>
      </c>
      <c r="K46" s="12">
        <f t="shared" si="0"/>
        <v>80000</v>
      </c>
    </row>
    <row r="47" spans="1:11">
      <c r="A47" s="31" t="s">
        <v>17</v>
      </c>
      <c r="B47" s="148"/>
      <c r="C47" s="27" t="s">
        <v>253</v>
      </c>
      <c r="D47" s="28" t="s">
        <v>678</v>
      </c>
      <c r="E47" s="39" t="s">
        <v>20</v>
      </c>
      <c r="F47" s="39" t="s">
        <v>20</v>
      </c>
      <c r="G47" s="28">
        <v>1</v>
      </c>
      <c r="H47" s="28"/>
      <c r="I47" s="28">
        <v>1</v>
      </c>
      <c r="J47" s="30">
        <v>2500</v>
      </c>
      <c r="K47" s="12">
        <f t="shared" si="0"/>
        <v>2500</v>
      </c>
    </row>
    <row r="48" spans="1:11">
      <c r="A48" s="31" t="s">
        <v>17</v>
      </c>
      <c r="B48" s="148"/>
      <c r="C48" s="27" t="s">
        <v>34</v>
      </c>
      <c r="D48" s="28" t="s">
        <v>33</v>
      </c>
      <c r="E48" s="39" t="s">
        <v>20</v>
      </c>
      <c r="F48" s="39" t="s">
        <v>20</v>
      </c>
      <c r="G48" s="28">
        <v>1</v>
      </c>
      <c r="H48" s="28"/>
      <c r="I48" s="28">
        <v>1</v>
      </c>
      <c r="J48" s="30">
        <v>6500</v>
      </c>
      <c r="K48" s="12">
        <f t="shared" si="0"/>
        <v>6500</v>
      </c>
    </row>
    <row r="49" spans="1:11">
      <c r="A49" s="31" t="s">
        <v>17</v>
      </c>
      <c r="B49" s="148"/>
      <c r="C49" s="27" t="s">
        <v>44</v>
      </c>
      <c r="D49" s="28" t="s">
        <v>67</v>
      </c>
      <c r="E49" s="39" t="s">
        <v>20</v>
      </c>
      <c r="F49" s="39" t="s">
        <v>20</v>
      </c>
      <c r="G49" s="28">
        <v>1</v>
      </c>
      <c r="H49" s="28"/>
      <c r="I49" s="28">
        <v>1</v>
      </c>
      <c r="J49" s="30">
        <v>1200</v>
      </c>
      <c r="K49" s="12">
        <f t="shared" si="0"/>
        <v>1200</v>
      </c>
    </row>
    <row r="50" spans="1:11">
      <c r="A50" s="31" t="s">
        <v>17</v>
      </c>
      <c r="B50" s="148"/>
      <c r="C50" s="27" t="s">
        <v>83</v>
      </c>
      <c r="D50" s="28" t="s">
        <v>876</v>
      </c>
      <c r="E50" s="28" t="s">
        <v>877</v>
      </c>
      <c r="F50" s="28">
        <v>27222</v>
      </c>
      <c r="G50" s="28">
        <v>1</v>
      </c>
      <c r="H50" s="28"/>
      <c r="I50" s="28">
        <v>1</v>
      </c>
      <c r="J50" s="30">
        <v>6500</v>
      </c>
      <c r="K50" s="12">
        <f t="shared" si="0"/>
        <v>6500</v>
      </c>
    </row>
    <row r="51" spans="1:11" ht="15.75" thickBot="1">
      <c r="A51" s="32" t="s">
        <v>17</v>
      </c>
      <c r="B51" s="156"/>
      <c r="C51" s="34" t="s">
        <v>336</v>
      </c>
      <c r="D51" s="35" t="s">
        <v>878</v>
      </c>
      <c r="E51" s="35" t="s">
        <v>879</v>
      </c>
      <c r="F51" s="40" t="s">
        <v>20</v>
      </c>
      <c r="G51" s="35">
        <v>1</v>
      </c>
      <c r="H51" s="35"/>
      <c r="I51" s="35">
        <v>1</v>
      </c>
      <c r="J51" s="37">
        <v>650</v>
      </c>
      <c r="K51" s="38">
        <f t="shared" si="0"/>
        <v>650</v>
      </c>
    </row>
    <row r="52" spans="1:11">
      <c r="A52" s="69" t="s">
        <v>17</v>
      </c>
      <c r="B52" s="148" t="s">
        <v>1215</v>
      </c>
      <c r="C52" s="70" t="s">
        <v>83</v>
      </c>
      <c r="D52" s="71" t="s">
        <v>592</v>
      </c>
      <c r="E52" s="71" t="s">
        <v>880</v>
      </c>
      <c r="F52" s="76" t="s">
        <v>20</v>
      </c>
      <c r="G52" s="71"/>
      <c r="H52" s="71">
        <v>1</v>
      </c>
      <c r="I52" s="71">
        <v>1</v>
      </c>
      <c r="J52" s="73">
        <v>6500</v>
      </c>
      <c r="K52" s="74">
        <f t="shared" si="0"/>
        <v>6500</v>
      </c>
    </row>
    <row r="53" spans="1:11">
      <c r="A53" s="31" t="s">
        <v>17</v>
      </c>
      <c r="B53" s="149"/>
      <c r="C53" s="27" t="s">
        <v>92</v>
      </c>
      <c r="D53" s="28" t="s">
        <v>881</v>
      </c>
      <c r="E53" s="28" t="s">
        <v>743</v>
      </c>
      <c r="F53" s="28" t="s">
        <v>882</v>
      </c>
      <c r="G53" s="28">
        <v>1</v>
      </c>
      <c r="H53" s="28"/>
      <c r="I53" s="28">
        <v>1</v>
      </c>
      <c r="J53" s="30">
        <v>52000</v>
      </c>
      <c r="K53" s="12">
        <f t="shared" si="0"/>
        <v>52000</v>
      </c>
    </row>
    <row r="54" spans="1:11">
      <c r="A54" s="31" t="s">
        <v>17</v>
      </c>
      <c r="B54" s="133" t="s">
        <v>62</v>
      </c>
      <c r="C54" s="27" t="s">
        <v>336</v>
      </c>
      <c r="D54" s="28" t="s">
        <v>64</v>
      </c>
      <c r="E54" s="39" t="s">
        <v>20</v>
      </c>
      <c r="F54" s="39" t="s">
        <v>20</v>
      </c>
      <c r="G54" s="28">
        <v>1</v>
      </c>
      <c r="H54" s="28"/>
      <c r="I54" s="28">
        <v>1</v>
      </c>
      <c r="J54" s="30">
        <v>650</v>
      </c>
      <c r="K54" s="12">
        <f t="shared" si="0"/>
        <v>650</v>
      </c>
    </row>
    <row r="55" spans="1:11">
      <c r="A55" s="31" t="s">
        <v>17</v>
      </c>
      <c r="B55" s="133"/>
      <c r="C55" s="27" t="s">
        <v>92</v>
      </c>
      <c r="D55" s="28" t="s">
        <v>104</v>
      </c>
      <c r="E55" s="28" t="s">
        <v>409</v>
      </c>
      <c r="F55" s="28" t="s">
        <v>883</v>
      </c>
      <c r="G55" s="28">
        <v>1</v>
      </c>
      <c r="H55" s="28"/>
      <c r="I55" s="28">
        <v>1</v>
      </c>
      <c r="J55" s="30">
        <v>52000</v>
      </c>
      <c r="K55" s="12">
        <f t="shared" si="0"/>
        <v>52000</v>
      </c>
    </row>
    <row r="56" spans="1:11">
      <c r="A56" s="31" t="s">
        <v>17</v>
      </c>
      <c r="B56" s="133"/>
      <c r="C56" s="27" t="s">
        <v>92</v>
      </c>
      <c r="D56" s="28" t="s">
        <v>93</v>
      </c>
      <c r="E56" s="28" t="s">
        <v>515</v>
      </c>
      <c r="F56" s="28">
        <v>1409062070366</v>
      </c>
      <c r="G56" s="28">
        <v>1</v>
      </c>
      <c r="H56" s="28"/>
      <c r="I56" s="28">
        <v>1</v>
      </c>
      <c r="J56" s="30">
        <v>52000</v>
      </c>
      <c r="K56" s="12">
        <f t="shared" si="0"/>
        <v>52000</v>
      </c>
    </row>
    <row r="57" spans="1:11">
      <c r="A57" s="31" t="s">
        <v>17</v>
      </c>
      <c r="B57" s="133"/>
      <c r="C57" s="27" t="s">
        <v>164</v>
      </c>
      <c r="D57" s="28" t="s">
        <v>33</v>
      </c>
      <c r="E57" s="39" t="s">
        <v>20</v>
      </c>
      <c r="F57" s="39" t="s">
        <v>20</v>
      </c>
      <c r="G57" s="28"/>
      <c r="H57" s="28">
        <v>1</v>
      </c>
      <c r="I57" s="28">
        <v>1</v>
      </c>
      <c r="J57" s="30">
        <v>2500</v>
      </c>
      <c r="K57" s="12">
        <f t="shared" si="0"/>
        <v>2500</v>
      </c>
    </row>
    <row r="58" spans="1:11" ht="15.75" thickBot="1">
      <c r="A58" s="32" t="s">
        <v>17</v>
      </c>
      <c r="B58" s="43" t="s">
        <v>81</v>
      </c>
      <c r="C58" s="34" t="s">
        <v>253</v>
      </c>
      <c r="D58" s="35" t="s">
        <v>333</v>
      </c>
      <c r="E58" s="40" t="s">
        <v>20</v>
      </c>
      <c r="F58" s="40" t="s">
        <v>20</v>
      </c>
      <c r="G58" s="35">
        <v>1</v>
      </c>
      <c r="H58" s="35"/>
      <c r="I58" s="35">
        <v>1</v>
      </c>
      <c r="J58" s="37">
        <v>2500</v>
      </c>
      <c r="K58" s="38">
        <f t="shared" si="0"/>
        <v>2500</v>
      </c>
    </row>
    <row r="60" spans="1:11" ht="16.5" thickBot="1">
      <c r="A60" s="1" t="s">
        <v>15</v>
      </c>
      <c r="B60" s="1"/>
      <c r="E60" s="2"/>
      <c r="F60" s="3"/>
      <c r="G60" s="4"/>
      <c r="H60" s="4"/>
      <c r="I60" s="4"/>
    </row>
    <row r="61" spans="1:11" ht="15.75" thickBot="1">
      <c r="A61" s="5"/>
      <c r="B61" s="5"/>
      <c r="E61" s="19"/>
      <c r="F61" s="3"/>
      <c r="G61" s="136" t="s">
        <v>16</v>
      </c>
      <c r="H61" s="137"/>
      <c r="I61" s="137"/>
      <c r="J61" s="137"/>
      <c r="K61" s="6">
        <f>SUM(I6:I58)</f>
        <v>53</v>
      </c>
    </row>
    <row r="62" spans="1:11">
      <c r="A62" s="25" t="s">
        <v>17</v>
      </c>
      <c r="B62" s="138" t="s">
        <v>18</v>
      </c>
      <c r="C62" s="139"/>
      <c r="E62" s="22"/>
      <c r="F62" s="3"/>
      <c r="G62" s="140" t="s">
        <v>19</v>
      </c>
      <c r="H62" s="141"/>
      <c r="I62" s="141"/>
      <c r="J62" s="141"/>
      <c r="K62" s="7">
        <f>SUM(K6:K58)</f>
        <v>2790300</v>
      </c>
    </row>
    <row r="63" spans="1:11" ht="15.75" thickBot="1">
      <c r="A63" s="8" t="s">
        <v>20</v>
      </c>
      <c r="B63" s="142" t="s">
        <v>21</v>
      </c>
      <c r="C63" s="143"/>
      <c r="E63" s="22"/>
      <c r="F63" s="3"/>
      <c r="G63" s="144" t="s">
        <v>22</v>
      </c>
      <c r="H63" s="145"/>
      <c r="I63" s="145"/>
      <c r="J63" s="145"/>
      <c r="K63" s="9">
        <f>K62*0.07</f>
        <v>195321.00000000003</v>
      </c>
    </row>
  </sheetData>
  <mergeCells count="31">
    <mergeCell ref="B63:C63"/>
    <mergeCell ref="G63:J63"/>
    <mergeCell ref="B35:B38"/>
    <mergeCell ref="B54:B57"/>
    <mergeCell ref="G61:J61"/>
    <mergeCell ref="B62:C62"/>
    <mergeCell ref="G62:J62"/>
    <mergeCell ref="B39:B51"/>
    <mergeCell ref="B52:B53"/>
    <mergeCell ref="B6:B13"/>
    <mergeCell ref="B14:B17"/>
    <mergeCell ref="B18:B24"/>
    <mergeCell ref="B25:B26"/>
    <mergeCell ref="B27:B34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O13" sqref="O13"/>
    </sheetView>
  </sheetViews>
  <sheetFormatPr defaultRowHeight="15"/>
  <cols>
    <col min="1" max="1" width="5.28515625" customWidth="1"/>
    <col min="2" max="2" width="7.42578125" customWidth="1"/>
    <col min="3" max="3" width="20" bestFit="1" customWidth="1"/>
    <col min="4" max="4" width="10.5703125" bestFit="1" customWidth="1"/>
    <col min="7" max="7" width="4.28515625" customWidth="1"/>
    <col min="8" max="8" width="4" customWidth="1"/>
    <col min="9" max="9" width="4.140625" customWidth="1"/>
    <col min="10" max="10" width="9.5703125" style="13" bestFit="1" customWidth="1"/>
    <col min="11" max="11" width="9.5703125" bestFit="1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 t="s">
        <v>839</v>
      </c>
      <c r="K2" s="180"/>
    </row>
    <row r="3" spans="1:11">
      <c r="A3" s="167" t="s">
        <v>2</v>
      </c>
      <c r="B3" s="168"/>
      <c r="C3" s="168"/>
      <c r="D3" s="168"/>
      <c r="E3" s="168"/>
      <c r="F3" s="181" t="s">
        <v>886</v>
      </c>
      <c r="G3" s="181"/>
      <c r="H3" s="181"/>
      <c r="I3" s="181"/>
      <c r="J3" s="181"/>
      <c r="K3" s="182"/>
    </row>
    <row r="4" spans="1:11" ht="22.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158" t="s">
        <v>43</v>
      </c>
      <c r="C6" s="27" t="s">
        <v>47</v>
      </c>
      <c r="D6" s="28" t="s">
        <v>33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30000</v>
      </c>
      <c r="K6" s="12">
        <f t="shared" ref="K6:K13" si="0">J6*I6</f>
        <v>30000</v>
      </c>
    </row>
    <row r="7" spans="1:11">
      <c r="A7" s="31" t="s">
        <v>17</v>
      </c>
      <c r="B7" s="158"/>
      <c r="C7" s="27" t="s">
        <v>518</v>
      </c>
      <c r="D7" s="28" t="s">
        <v>112</v>
      </c>
      <c r="E7" s="28" t="s">
        <v>869</v>
      </c>
      <c r="F7" s="39" t="s">
        <v>20</v>
      </c>
      <c r="G7" s="28">
        <v>1</v>
      </c>
      <c r="H7" s="28"/>
      <c r="I7" s="28">
        <v>1</v>
      </c>
      <c r="J7" s="30">
        <v>6500</v>
      </c>
      <c r="K7" s="12">
        <f t="shared" si="0"/>
        <v>6500</v>
      </c>
    </row>
    <row r="8" spans="1:11">
      <c r="A8" s="31" t="s">
        <v>17</v>
      </c>
      <c r="B8" s="158"/>
      <c r="C8" s="27" t="s">
        <v>34</v>
      </c>
      <c r="D8" s="28" t="s">
        <v>33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6500</v>
      </c>
      <c r="K8" s="12">
        <f t="shared" si="0"/>
        <v>6500</v>
      </c>
    </row>
    <row r="9" spans="1:11">
      <c r="A9" s="31" t="s">
        <v>17</v>
      </c>
      <c r="B9" s="158"/>
      <c r="C9" s="27" t="s">
        <v>44</v>
      </c>
      <c r="D9" s="28" t="s">
        <v>45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1200</v>
      </c>
      <c r="K9" s="12">
        <f t="shared" si="0"/>
        <v>1200</v>
      </c>
    </row>
    <row r="10" spans="1:11">
      <c r="A10" s="31" t="s">
        <v>17</v>
      </c>
      <c r="B10" s="158" t="s">
        <v>126</v>
      </c>
      <c r="C10" s="27" t="s">
        <v>168</v>
      </c>
      <c r="D10" s="28" t="s">
        <v>26</v>
      </c>
      <c r="E10" s="28" t="s">
        <v>27</v>
      </c>
      <c r="F10" s="28">
        <v>90503353</v>
      </c>
      <c r="G10" s="28">
        <v>1</v>
      </c>
      <c r="H10" s="28"/>
      <c r="I10" s="28">
        <v>1</v>
      </c>
      <c r="J10" s="30">
        <v>250000</v>
      </c>
      <c r="K10" s="12">
        <f t="shared" si="0"/>
        <v>250000</v>
      </c>
    </row>
    <row r="11" spans="1:11">
      <c r="A11" s="31" t="s">
        <v>17</v>
      </c>
      <c r="B11" s="158"/>
      <c r="C11" s="27" t="s">
        <v>50</v>
      </c>
      <c r="D11" s="28" t="s">
        <v>26</v>
      </c>
      <c r="E11" s="28" t="s">
        <v>884</v>
      </c>
      <c r="F11" s="28">
        <v>91004970</v>
      </c>
      <c r="G11" s="28">
        <v>1</v>
      </c>
      <c r="H11" s="28"/>
      <c r="I11" s="28">
        <v>1</v>
      </c>
      <c r="J11" s="30">
        <v>250000</v>
      </c>
      <c r="K11" s="12">
        <f t="shared" si="0"/>
        <v>250000</v>
      </c>
    </row>
    <row r="12" spans="1:11">
      <c r="A12" s="31" t="s">
        <v>17</v>
      </c>
      <c r="B12" s="158"/>
      <c r="C12" s="27" t="s">
        <v>253</v>
      </c>
      <c r="D12" s="28" t="s">
        <v>33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2500</v>
      </c>
      <c r="K12" s="12">
        <f t="shared" si="0"/>
        <v>2500</v>
      </c>
    </row>
    <row r="13" spans="1:11" ht="15.75" thickBot="1">
      <c r="A13" s="32" t="s">
        <v>17</v>
      </c>
      <c r="B13" s="58" t="s">
        <v>885</v>
      </c>
      <c r="C13" s="34" t="s">
        <v>336</v>
      </c>
      <c r="D13" s="35" t="s">
        <v>64</v>
      </c>
      <c r="E13" s="40" t="s">
        <v>20</v>
      </c>
      <c r="F13" s="40" t="s">
        <v>20</v>
      </c>
      <c r="G13" s="35">
        <v>1</v>
      </c>
      <c r="H13" s="35"/>
      <c r="I13" s="35">
        <v>1</v>
      </c>
      <c r="J13" s="37">
        <v>650</v>
      </c>
      <c r="K13" s="38">
        <f t="shared" si="0"/>
        <v>650</v>
      </c>
    </row>
    <row r="15" spans="1:11" ht="16.5" thickBot="1">
      <c r="A15" s="1" t="s">
        <v>15</v>
      </c>
      <c r="B15" s="1"/>
      <c r="E15" s="2"/>
      <c r="F15" s="3"/>
      <c r="G15" s="4"/>
      <c r="H15" s="4"/>
      <c r="I15" s="4"/>
    </row>
    <row r="16" spans="1:11" ht="15.75" thickBot="1">
      <c r="A16" s="5"/>
      <c r="B16" s="5"/>
      <c r="E16" s="19"/>
      <c r="F16" s="3"/>
      <c r="G16" s="136" t="s">
        <v>16</v>
      </c>
      <c r="H16" s="137"/>
      <c r="I16" s="137"/>
      <c r="J16" s="137"/>
      <c r="K16" s="6">
        <f>SUM(I6:I13)</f>
        <v>8</v>
      </c>
    </row>
    <row r="17" spans="1:11">
      <c r="A17" s="25" t="s">
        <v>17</v>
      </c>
      <c r="B17" s="138" t="s">
        <v>18</v>
      </c>
      <c r="C17" s="139"/>
      <c r="E17" s="22"/>
      <c r="F17" s="3"/>
      <c r="G17" s="140" t="s">
        <v>19</v>
      </c>
      <c r="H17" s="141"/>
      <c r="I17" s="141"/>
      <c r="J17" s="141"/>
      <c r="K17" s="7">
        <f>SUM(K6:K13)</f>
        <v>547350</v>
      </c>
    </row>
    <row r="18" spans="1:11" ht="15.75" thickBot="1">
      <c r="A18" s="8" t="s">
        <v>20</v>
      </c>
      <c r="B18" s="142" t="s">
        <v>21</v>
      </c>
      <c r="C18" s="143"/>
      <c r="E18" s="22"/>
      <c r="F18" s="3"/>
      <c r="G18" s="144" t="s">
        <v>22</v>
      </c>
      <c r="H18" s="145"/>
      <c r="I18" s="145"/>
      <c r="J18" s="145"/>
      <c r="K18" s="9">
        <f>K17*0.07</f>
        <v>38314.500000000007</v>
      </c>
    </row>
  </sheetData>
  <mergeCells count="24">
    <mergeCell ref="B18:C18"/>
    <mergeCell ref="G18:J18"/>
    <mergeCell ref="B6:B9"/>
    <mergeCell ref="B10:B12"/>
    <mergeCell ref="G16:J16"/>
    <mergeCell ref="B17:C17"/>
    <mergeCell ref="G17:J17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P1" sqref="P1"/>
    </sheetView>
  </sheetViews>
  <sheetFormatPr defaultRowHeight="15"/>
  <cols>
    <col min="1" max="1" width="5" customWidth="1"/>
    <col min="2" max="2" width="10.85546875" customWidth="1"/>
    <col min="3" max="3" width="17.140625" customWidth="1"/>
    <col min="4" max="4" width="9.85546875" customWidth="1"/>
    <col min="5" max="5" width="9.28515625" customWidth="1"/>
    <col min="6" max="6" width="18.28515625" customWidth="1"/>
    <col min="7" max="7" width="4.5703125" customWidth="1"/>
    <col min="8" max="8" width="4.42578125" customWidth="1"/>
    <col min="9" max="9" width="4.5703125" customWidth="1"/>
    <col min="10" max="10" width="9.5703125" style="13" bestFit="1" customWidth="1"/>
    <col min="11" max="11" width="10.5703125" bestFit="1" customWidth="1"/>
  </cols>
  <sheetData>
    <row r="1" spans="1:11">
      <c r="A1" s="127"/>
      <c r="B1" s="128"/>
      <c r="C1" s="128"/>
      <c r="D1" s="128"/>
      <c r="E1" s="128"/>
      <c r="F1" s="128"/>
      <c r="G1" s="128"/>
      <c r="H1" s="128"/>
      <c r="I1" s="128"/>
      <c r="J1" s="128"/>
      <c r="K1" s="129"/>
    </row>
    <row r="2" spans="1:11">
      <c r="A2" s="130" t="s">
        <v>0</v>
      </c>
      <c r="B2" s="131"/>
      <c r="C2" s="131"/>
      <c r="D2" s="132"/>
      <c r="E2" s="132"/>
      <c r="F2" s="132"/>
      <c r="G2" s="132"/>
      <c r="H2" s="133" t="s">
        <v>1</v>
      </c>
      <c r="I2" s="133"/>
      <c r="J2" s="134" t="s">
        <v>24</v>
      </c>
      <c r="K2" s="135"/>
    </row>
    <row r="3" spans="1:11">
      <c r="A3" s="122" t="s">
        <v>2</v>
      </c>
      <c r="B3" s="123"/>
      <c r="C3" s="123"/>
      <c r="D3" s="123"/>
      <c r="E3" s="123"/>
      <c r="F3" s="124" t="s">
        <v>160</v>
      </c>
      <c r="G3" s="125"/>
      <c r="H3" s="125"/>
      <c r="I3" s="125"/>
      <c r="J3" s="125"/>
      <c r="K3" s="126"/>
    </row>
    <row r="4" spans="1:11" ht="22.5" customHeight="1">
      <c r="A4" s="118" t="s">
        <v>3</v>
      </c>
      <c r="B4" s="114" t="s">
        <v>4</v>
      </c>
      <c r="C4" s="119" t="s">
        <v>5</v>
      </c>
      <c r="D4" s="119" t="s">
        <v>6</v>
      </c>
      <c r="E4" s="120" t="s">
        <v>7</v>
      </c>
      <c r="F4" s="121" t="s">
        <v>8</v>
      </c>
      <c r="G4" s="114" t="s">
        <v>9</v>
      </c>
      <c r="H4" s="114"/>
      <c r="I4" s="115" t="s">
        <v>10</v>
      </c>
      <c r="J4" s="116" t="s">
        <v>11</v>
      </c>
      <c r="K4" s="117" t="s">
        <v>12</v>
      </c>
    </row>
    <row r="5" spans="1:11" ht="12.75" customHeight="1">
      <c r="A5" s="118"/>
      <c r="B5" s="114"/>
      <c r="C5" s="119"/>
      <c r="D5" s="119"/>
      <c r="E5" s="120"/>
      <c r="F5" s="121"/>
      <c r="G5" s="15" t="s">
        <v>13</v>
      </c>
      <c r="H5" s="15" t="s">
        <v>14</v>
      </c>
      <c r="I5" s="115"/>
      <c r="J5" s="116"/>
      <c r="K5" s="117"/>
    </row>
    <row r="6" spans="1:11">
      <c r="A6" s="31" t="s">
        <v>17</v>
      </c>
      <c r="B6" s="133" t="s">
        <v>161</v>
      </c>
      <c r="C6" s="27" t="s">
        <v>140</v>
      </c>
      <c r="D6" s="28" t="s">
        <v>142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150000</v>
      </c>
      <c r="K6" s="12">
        <f t="shared" ref="K6:K26" si="0">J6*I6</f>
        <v>150000</v>
      </c>
    </row>
    <row r="7" spans="1:11">
      <c r="A7" s="31" t="s">
        <v>17</v>
      </c>
      <c r="B7" s="133"/>
      <c r="C7" s="27" t="s">
        <v>34</v>
      </c>
      <c r="D7" s="28" t="s">
        <v>33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6500</v>
      </c>
      <c r="K7" s="12">
        <f t="shared" si="0"/>
        <v>6500</v>
      </c>
    </row>
    <row r="8" spans="1:11">
      <c r="A8" s="31" t="s">
        <v>17</v>
      </c>
      <c r="B8" s="133"/>
      <c r="C8" s="27" t="s">
        <v>32</v>
      </c>
      <c r="D8" s="28" t="s">
        <v>33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65000</v>
      </c>
      <c r="K8" s="12">
        <f t="shared" si="0"/>
        <v>65000</v>
      </c>
    </row>
    <row r="9" spans="1:11">
      <c r="A9" s="31" t="s">
        <v>17</v>
      </c>
      <c r="B9" s="133"/>
      <c r="C9" s="27" t="s">
        <v>162</v>
      </c>
      <c r="D9" s="28" t="s">
        <v>45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1200</v>
      </c>
      <c r="K9" s="12">
        <f t="shared" si="0"/>
        <v>1200</v>
      </c>
    </row>
    <row r="10" spans="1:11">
      <c r="A10" s="31" t="s">
        <v>17</v>
      </c>
      <c r="B10" s="153" t="s">
        <v>163</v>
      </c>
      <c r="C10" s="27" t="s">
        <v>75</v>
      </c>
      <c r="D10" s="28" t="s">
        <v>76</v>
      </c>
      <c r="E10" s="39" t="s">
        <v>20</v>
      </c>
      <c r="F10" s="28">
        <v>580579</v>
      </c>
      <c r="G10" s="28">
        <v>1</v>
      </c>
      <c r="H10" s="28"/>
      <c r="I10" s="28">
        <v>1</v>
      </c>
      <c r="J10" s="30">
        <v>6500</v>
      </c>
      <c r="K10" s="12">
        <f t="shared" si="0"/>
        <v>6500</v>
      </c>
    </row>
    <row r="11" spans="1:11">
      <c r="A11" s="31" t="s">
        <v>17</v>
      </c>
      <c r="B11" s="148"/>
      <c r="C11" s="27" t="s">
        <v>34</v>
      </c>
      <c r="D11" s="28" t="s">
        <v>33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6500</v>
      </c>
      <c r="K11" s="12">
        <f t="shared" si="0"/>
        <v>6500</v>
      </c>
    </row>
    <row r="12" spans="1:11">
      <c r="A12" s="31" t="s">
        <v>17</v>
      </c>
      <c r="B12" s="148"/>
      <c r="C12" s="27" t="s">
        <v>164</v>
      </c>
      <c r="D12" s="28" t="s">
        <v>33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2500</v>
      </c>
      <c r="K12" s="12">
        <f t="shared" si="0"/>
        <v>2500</v>
      </c>
    </row>
    <row r="13" spans="1:11">
      <c r="A13" s="31" t="s">
        <v>17</v>
      </c>
      <c r="B13" s="149"/>
      <c r="C13" s="27" t="s">
        <v>70</v>
      </c>
      <c r="D13" s="28" t="s">
        <v>33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14000</v>
      </c>
      <c r="K13" s="12">
        <f t="shared" si="0"/>
        <v>14000</v>
      </c>
    </row>
    <row r="14" spans="1:11">
      <c r="A14" s="31" t="s">
        <v>17</v>
      </c>
      <c r="B14" s="14" t="s">
        <v>165</v>
      </c>
      <c r="C14" s="27" t="s">
        <v>166</v>
      </c>
      <c r="D14" s="28" t="s">
        <v>167</v>
      </c>
      <c r="E14" s="39" t="s">
        <v>20</v>
      </c>
      <c r="F14" s="28">
        <v>371594</v>
      </c>
      <c r="G14" s="28">
        <v>1</v>
      </c>
      <c r="H14" s="28"/>
      <c r="I14" s="28">
        <v>1</v>
      </c>
      <c r="J14" s="30">
        <v>650</v>
      </c>
      <c r="K14" s="12">
        <f t="shared" si="0"/>
        <v>650</v>
      </c>
    </row>
    <row r="15" spans="1:11">
      <c r="A15" s="31" t="s">
        <v>17</v>
      </c>
      <c r="B15" s="133" t="s">
        <v>49</v>
      </c>
      <c r="C15" s="27" t="s">
        <v>168</v>
      </c>
      <c r="D15" s="28" t="s">
        <v>51</v>
      </c>
      <c r="E15" s="28" t="s">
        <v>169</v>
      </c>
      <c r="F15" s="28" t="s">
        <v>170</v>
      </c>
      <c r="G15" s="28">
        <v>1</v>
      </c>
      <c r="H15" s="28"/>
      <c r="I15" s="28">
        <v>1</v>
      </c>
      <c r="J15" s="30">
        <v>250000</v>
      </c>
      <c r="K15" s="12">
        <f t="shared" si="0"/>
        <v>250000</v>
      </c>
    </row>
    <row r="16" spans="1:11">
      <c r="A16" s="31" t="s">
        <v>17</v>
      </c>
      <c r="B16" s="133"/>
      <c r="C16" s="27" t="s">
        <v>50</v>
      </c>
      <c r="D16" s="28" t="s">
        <v>51</v>
      </c>
      <c r="E16" s="28" t="s">
        <v>171</v>
      </c>
      <c r="F16" s="28" t="s">
        <v>172</v>
      </c>
      <c r="G16" s="28">
        <v>1</v>
      </c>
      <c r="H16" s="28"/>
      <c r="I16" s="28">
        <v>1</v>
      </c>
      <c r="J16" s="30">
        <v>250000</v>
      </c>
      <c r="K16" s="12">
        <f t="shared" si="0"/>
        <v>250000</v>
      </c>
    </row>
    <row r="17" spans="1:11">
      <c r="A17" s="31" t="s">
        <v>17</v>
      </c>
      <c r="B17" s="133"/>
      <c r="C17" s="27" t="s">
        <v>164</v>
      </c>
      <c r="D17" s="28" t="s">
        <v>33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2500</v>
      </c>
      <c r="K17" s="12">
        <f t="shared" si="0"/>
        <v>2500</v>
      </c>
    </row>
    <row r="18" spans="1:11">
      <c r="A18" s="31" t="s">
        <v>17</v>
      </c>
      <c r="B18" s="133" t="s">
        <v>1228</v>
      </c>
      <c r="C18" s="27" t="s">
        <v>162</v>
      </c>
      <c r="D18" s="28" t="s">
        <v>45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1200</v>
      </c>
      <c r="K18" s="12">
        <f t="shared" si="0"/>
        <v>1200</v>
      </c>
    </row>
    <row r="19" spans="1:11">
      <c r="A19" s="31" t="s">
        <v>17</v>
      </c>
      <c r="B19" s="133"/>
      <c r="C19" s="27" t="s">
        <v>38</v>
      </c>
      <c r="D19" s="28" t="s">
        <v>114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15000</v>
      </c>
      <c r="K19" s="12">
        <f t="shared" si="0"/>
        <v>15000</v>
      </c>
    </row>
    <row r="20" spans="1:11">
      <c r="A20" s="31" t="s">
        <v>17</v>
      </c>
      <c r="B20" s="133"/>
      <c r="C20" s="27" t="s">
        <v>47</v>
      </c>
      <c r="D20" s="28" t="s">
        <v>174</v>
      </c>
      <c r="E20" s="39" t="s">
        <v>20</v>
      </c>
      <c r="F20" s="39" t="s">
        <v>20</v>
      </c>
      <c r="G20" s="28">
        <v>1</v>
      </c>
      <c r="H20" s="28"/>
      <c r="I20" s="28">
        <v>1</v>
      </c>
      <c r="J20" s="30">
        <v>30000</v>
      </c>
      <c r="K20" s="12">
        <f t="shared" si="0"/>
        <v>30000</v>
      </c>
    </row>
    <row r="21" spans="1:11">
      <c r="A21" s="31" t="s">
        <v>17</v>
      </c>
      <c r="B21" s="133"/>
      <c r="C21" s="27" t="s">
        <v>518</v>
      </c>
      <c r="D21" s="28" t="s">
        <v>33</v>
      </c>
      <c r="E21" s="39" t="s">
        <v>20</v>
      </c>
      <c r="F21" s="39" t="s">
        <v>20</v>
      </c>
      <c r="G21" s="28">
        <v>1</v>
      </c>
      <c r="H21" s="28"/>
      <c r="I21" s="28">
        <v>1</v>
      </c>
      <c r="J21" s="30">
        <v>6500</v>
      </c>
      <c r="K21" s="12">
        <f t="shared" si="0"/>
        <v>6500</v>
      </c>
    </row>
    <row r="22" spans="1:11">
      <c r="A22" s="31" t="s">
        <v>17</v>
      </c>
      <c r="B22" s="133"/>
      <c r="C22" s="27" t="s">
        <v>175</v>
      </c>
      <c r="D22" s="28" t="s">
        <v>112</v>
      </c>
      <c r="E22" s="39" t="s">
        <v>20</v>
      </c>
      <c r="F22" s="39" t="s">
        <v>20</v>
      </c>
      <c r="G22" s="28">
        <v>1</v>
      </c>
      <c r="H22" s="28"/>
      <c r="I22" s="28">
        <v>1</v>
      </c>
      <c r="J22" s="30">
        <v>200000</v>
      </c>
      <c r="K22" s="12">
        <f t="shared" si="0"/>
        <v>200000</v>
      </c>
    </row>
    <row r="23" spans="1:11">
      <c r="A23" s="31" t="s">
        <v>17</v>
      </c>
      <c r="B23" s="153" t="s">
        <v>176</v>
      </c>
      <c r="C23" s="27" t="s">
        <v>34</v>
      </c>
      <c r="D23" s="28" t="s">
        <v>33</v>
      </c>
      <c r="E23" s="39" t="s">
        <v>20</v>
      </c>
      <c r="F23" s="39" t="s">
        <v>20</v>
      </c>
      <c r="G23" s="28">
        <v>1</v>
      </c>
      <c r="H23" s="28"/>
      <c r="I23" s="28">
        <v>1</v>
      </c>
      <c r="J23" s="30">
        <v>6500</v>
      </c>
      <c r="K23" s="12">
        <f t="shared" si="0"/>
        <v>6500</v>
      </c>
    </row>
    <row r="24" spans="1:11">
      <c r="A24" s="31" t="s">
        <v>17</v>
      </c>
      <c r="B24" s="148"/>
      <c r="C24" s="27" t="s">
        <v>162</v>
      </c>
      <c r="D24" s="28" t="s">
        <v>88</v>
      </c>
      <c r="E24" s="39" t="s">
        <v>20</v>
      </c>
      <c r="F24" s="39" t="s">
        <v>20</v>
      </c>
      <c r="G24" s="28">
        <v>1</v>
      </c>
      <c r="H24" s="28"/>
      <c r="I24" s="28">
        <v>1</v>
      </c>
      <c r="J24" s="30">
        <v>1200</v>
      </c>
      <c r="K24" s="12">
        <f t="shared" si="0"/>
        <v>1200</v>
      </c>
    </row>
    <row r="25" spans="1:11">
      <c r="A25" s="31" t="s">
        <v>17</v>
      </c>
      <c r="B25" s="149"/>
      <c r="C25" s="27" t="s">
        <v>38</v>
      </c>
      <c r="D25" s="28" t="s">
        <v>33</v>
      </c>
      <c r="E25" s="39" t="s">
        <v>20</v>
      </c>
      <c r="F25" s="39" t="s">
        <v>20</v>
      </c>
      <c r="G25" s="28"/>
      <c r="H25" s="28">
        <v>1</v>
      </c>
      <c r="I25" s="28">
        <v>1</v>
      </c>
      <c r="J25" s="30">
        <v>15000</v>
      </c>
      <c r="K25" s="12">
        <f t="shared" si="0"/>
        <v>15000</v>
      </c>
    </row>
    <row r="26" spans="1:11" ht="15.75" thickBot="1">
      <c r="A26" s="32" t="s">
        <v>17</v>
      </c>
      <c r="B26" s="43" t="s">
        <v>177</v>
      </c>
      <c r="C26" s="34" t="s">
        <v>178</v>
      </c>
      <c r="D26" s="35" t="s">
        <v>179</v>
      </c>
      <c r="E26" s="35" t="s">
        <v>180</v>
      </c>
      <c r="F26" s="35">
        <v>1409062070365</v>
      </c>
      <c r="G26" s="35">
        <v>1</v>
      </c>
      <c r="H26" s="35"/>
      <c r="I26" s="35">
        <v>1</v>
      </c>
      <c r="J26" s="37">
        <v>52000</v>
      </c>
      <c r="K26" s="38">
        <f t="shared" si="0"/>
        <v>52000</v>
      </c>
    </row>
    <row r="28" spans="1:11" ht="16.5" thickBot="1">
      <c r="A28" s="1" t="s">
        <v>15</v>
      </c>
      <c r="B28" s="1"/>
      <c r="E28" s="2"/>
      <c r="F28" s="3"/>
      <c r="G28" s="4"/>
      <c r="H28" s="4"/>
      <c r="I28" s="4"/>
    </row>
    <row r="29" spans="1:11" ht="15.75" thickBot="1">
      <c r="A29" s="5"/>
      <c r="B29" s="5"/>
      <c r="E29" s="19"/>
      <c r="F29" s="3"/>
      <c r="G29" s="136" t="s">
        <v>16</v>
      </c>
      <c r="H29" s="137"/>
      <c r="I29" s="137"/>
      <c r="J29" s="137"/>
      <c r="K29" s="6">
        <f>SUM(I6:I26)</f>
        <v>21</v>
      </c>
    </row>
    <row r="30" spans="1:11">
      <c r="A30" s="25" t="s">
        <v>17</v>
      </c>
      <c r="B30" s="138" t="s">
        <v>18</v>
      </c>
      <c r="C30" s="139"/>
      <c r="E30" s="22"/>
      <c r="F30" s="3"/>
      <c r="G30" s="140" t="s">
        <v>19</v>
      </c>
      <c r="H30" s="141"/>
      <c r="I30" s="141"/>
      <c r="J30" s="141"/>
      <c r="K30" s="7">
        <f>SUM(K6:K26)</f>
        <v>1082750</v>
      </c>
    </row>
    <row r="31" spans="1:11" ht="15.75" thickBot="1">
      <c r="A31" s="8" t="s">
        <v>20</v>
      </c>
      <c r="B31" s="142" t="s">
        <v>21</v>
      </c>
      <c r="C31" s="143"/>
      <c r="E31" s="22"/>
      <c r="F31" s="3"/>
      <c r="G31" s="144" t="s">
        <v>22</v>
      </c>
      <c r="H31" s="145"/>
      <c r="I31" s="145"/>
      <c r="J31" s="145"/>
      <c r="K31" s="9">
        <f>K30*0.07</f>
        <v>75792.5</v>
      </c>
    </row>
  </sheetData>
  <mergeCells count="27">
    <mergeCell ref="G29:J29"/>
    <mergeCell ref="B30:C30"/>
    <mergeCell ref="G30:J30"/>
    <mergeCell ref="B31:C31"/>
    <mergeCell ref="G31:J31"/>
    <mergeCell ref="B6:B9"/>
    <mergeCell ref="B10:B13"/>
    <mergeCell ref="B15:B17"/>
    <mergeCell ref="B18:B22"/>
    <mergeCell ref="B23:B25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2" right="0.2" top="0.25" bottom="0.25" header="0.3" footer="0.3"/>
  <pageSetup orientation="portrait" horizontalDpi="300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K62"/>
  <sheetViews>
    <sheetView workbookViewId="0">
      <selection activeCell="P1" sqref="P1"/>
    </sheetView>
  </sheetViews>
  <sheetFormatPr defaultRowHeight="15"/>
  <cols>
    <col min="1" max="1" width="4.85546875" customWidth="1"/>
    <col min="2" max="2" width="9.85546875" style="42" customWidth="1"/>
    <col min="3" max="3" width="20" bestFit="1" customWidth="1"/>
    <col min="4" max="4" width="10.85546875" bestFit="1" customWidth="1"/>
    <col min="5" max="5" width="12.7109375" bestFit="1" customWidth="1"/>
    <col min="6" max="6" width="11.42578125" bestFit="1" customWidth="1"/>
    <col min="7" max="7" width="4.7109375" customWidth="1"/>
    <col min="8" max="8" width="4.140625" customWidth="1"/>
    <col min="9" max="9" width="4.42578125" customWidth="1"/>
    <col min="10" max="10" width="9.28515625" style="13" customWidth="1"/>
    <col min="11" max="11" width="8.42578125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 t="s">
        <v>913</v>
      </c>
      <c r="K2" s="180"/>
    </row>
    <row r="3" spans="1:11">
      <c r="A3" s="167" t="s">
        <v>2</v>
      </c>
      <c r="B3" s="168"/>
      <c r="C3" s="168"/>
      <c r="D3" s="168"/>
      <c r="E3" s="168"/>
      <c r="F3" s="181" t="s">
        <v>887</v>
      </c>
      <c r="G3" s="181"/>
      <c r="H3" s="181"/>
      <c r="I3" s="181"/>
      <c r="J3" s="181"/>
      <c r="K3" s="182"/>
    </row>
    <row r="4" spans="1:11" ht="23.2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89" t="s">
        <v>13</v>
      </c>
      <c r="H5" s="89" t="s">
        <v>14</v>
      </c>
      <c r="I5" s="161"/>
      <c r="J5" s="116"/>
      <c r="K5" s="162"/>
    </row>
    <row r="6" spans="1:11">
      <c r="A6" s="31" t="s">
        <v>17</v>
      </c>
      <c r="B6" s="158" t="s">
        <v>888</v>
      </c>
      <c r="C6" s="27" t="s">
        <v>336</v>
      </c>
      <c r="D6" s="28" t="s">
        <v>64</v>
      </c>
      <c r="E6" s="39" t="s">
        <v>20</v>
      </c>
      <c r="F6" s="28">
        <v>301789</v>
      </c>
      <c r="G6" s="28"/>
      <c r="H6" s="28">
        <v>1</v>
      </c>
      <c r="I6" s="28">
        <v>1</v>
      </c>
      <c r="J6" s="30">
        <v>650</v>
      </c>
      <c r="K6" s="12">
        <f t="shared" ref="K6:K57" si="0">J6*I6</f>
        <v>650</v>
      </c>
    </row>
    <row r="7" spans="1:11">
      <c r="A7" s="31" t="s">
        <v>17</v>
      </c>
      <c r="B7" s="158"/>
      <c r="C7" s="27" t="s">
        <v>83</v>
      </c>
      <c r="D7" s="28" t="s">
        <v>428</v>
      </c>
      <c r="E7" s="28" t="s">
        <v>889</v>
      </c>
      <c r="F7" s="53" t="s">
        <v>890</v>
      </c>
      <c r="G7" s="28">
        <v>1</v>
      </c>
      <c r="H7" s="28"/>
      <c r="I7" s="28">
        <v>1</v>
      </c>
      <c r="J7" s="30">
        <v>6500</v>
      </c>
      <c r="K7" s="12">
        <f t="shared" si="0"/>
        <v>6500</v>
      </c>
    </row>
    <row r="8" spans="1:11">
      <c r="A8" s="31" t="s">
        <v>17</v>
      </c>
      <c r="B8" s="158"/>
      <c r="C8" s="27" t="s">
        <v>164</v>
      </c>
      <c r="D8" s="28" t="s">
        <v>891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2500</v>
      </c>
      <c r="K8" s="12">
        <f t="shared" si="0"/>
        <v>2500</v>
      </c>
    </row>
    <row r="9" spans="1:11">
      <c r="A9" s="31" t="s">
        <v>17</v>
      </c>
      <c r="B9" s="158" t="s">
        <v>69</v>
      </c>
      <c r="C9" s="27" t="s">
        <v>34</v>
      </c>
      <c r="D9" s="28" t="s">
        <v>33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6500</v>
      </c>
      <c r="K9" s="12">
        <f t="shared" si="0"/>
        <v>6500</v>
      </c>
    </row>
    <row r="10" spans="1:11">
      <c r="A10" s="31" t="s">
        <v>17</v>
      </c>
      <c r="B10" s="158"/>
      <c r="C10" s="27" t="s">
        <v>44</v>
      </c>
      <c r="D10" s="28" t="s">
        <v>219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1200</v>
      </c>
      <c r="K10" s="12">
        <f t="shared" si="0"/>
        <v>1200</v>
      </c>
    </row>
    <row r="11" spans="1:11">
      <c r="A11" s="31" t="s">
        <v>17</v>
      </c>
      <c r="B11" s="158"/>
      <c r="C11" s="27" t="s">
        <v>957</v>
      </c>
      <c r="D11" s="28" t="s">
        <v>33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14000</v>
      </c>
      <c r="K11" s="12">
        <f t="shared" si="0"/>
        <v>14000</v>
      </c>
    </row>
    <row r="12" spans="1:11">
      <c r="A12" s="31" t="s">
        <v>17</v>
      </c>
      <c r="B12" s="158"/>
      <c r="C12" s="27" t="s">
        <v>75</v>
      </c>
      <c r="D12" s="28" t="s">
        <v>318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6500</v>
      </c>
      <c r="K12" s="12">
        <f t="shared" si="0"/>
        <v>6500</v>
      </c>
    </row>
    <row r="13" spans="1:11">
      <c r="A13" s="31" t="s">
        <v>17</v>
      </c>
      <c r="B13" s="158"/>
      <c r="C13" s="27" t="s">
        <v>99</v>
      </c>
      <c r="D13" s="28" t="s">
        <v>432</v>
      </c>
      <c r="E13" s="39" t="s">
        <v>20</v>
      </c>
      <c r="F13" s="28">
        <v>5569</v>
      </c>
      <c r="G13" s="28">
        <v>1</v>
      </c>
      <c r="H13" s="28"/>
      <c r="I13" s="28">
        <v>1</v>
      </c>
      <c r="J13" s="30">
        <v>38000</v>
      </c>
      <c r="K13" s="12">
        <f t="shared" si="0"/>
        <v>38000</v>
      </c>
    </row>
    <row r="14" spans="1:11">
      <c r="A14" s="31" t="s">
        <v>17</v>
      </c>
      <c r="B14" s="158"/>
      <c r="C14" s="27" t="s">
        <v>75</v>
      </c>
      <c r="D14" s="28" t="s">
        <v>33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6500</v>
      </c>
      <c r="K14" s="12">
        <f t="shared" si="0"/>
        <v>6500</v>
      </c>
    </row>
    <row r="15" spans="1:11">
      <c r="A15" s="31" t="s">
        <v>17</v>
      </c>
      <c r="B15" s="158"/>
      <c r="C15" s="27" t="s">
        <v>253</v>
      </c>
      <c r="D15" s="28" t="s">
        <v>72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2500</v>
      </c>
      <c r="K15" s="12">
        <f t="shared" si="0"/>
        <v>2500</v>
      </c>
    </row>
    <row r="16" spans="1:11">
      <c r="A16" s="31" t="s">
        <v>17</v>
      </c>
      <c r="B16" s="158"/>
      <c r="C16" s="27" t="s">
        <v>516</v>
      </c>
      <c r="D16" s="28" t="s">
        <v>33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45000</v>
      </c>
      <c r="K16" s="12">
        <f t="shared" si="0"/>
        <v>45000</v>
      </c>
    </row>
    <row r="17" spans="1:11">
      <c r="A17" s="31" t="s">
        <v>17</v>
      </c>
      <c r="B17" s="133" t="s">
        <v>98</v>
      </c>
      <c r="C17" s="27" t="s">
        <v>79</v>
      </c>
      <c r="D17" s="28" t="s">
        <v>33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45000</v>
      </c>
      <c r="K17" s="12">
        <f t="shared" si="0"/>
        <v>45000</v>
      </c>
    </row>
    <row r="18" spans="1:11">
      <c r="A18" s="31" t="s">
        <v>17</v>
      </c>
      <c r="B18" s="133"/>
      <c r="C18" s="27" t="s">
        <v>83</v>
      </c>
      <c r="D18" s="28" t="s">
        <v>33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6500</v>
      </c>
      <c r="K18" s="12">
        <f t="shared" si="0"/>
        <v>6500</v>
      </c>
    </row>
    <row r="19" spans="1:11">
      <c r="A19" s="31" t="s">
        <v>17</v>
      </c>
      <c r="B19" s="133"/>
      <c r="C19" s="27" t="s">
        <v>814</v>
      </c>
      <c r="D19" s="28" t="s">
        <v>33</v>
      </c>
      <c r="E19" s="39" t="s">
        <v>20</v>
      </c>
      <c r="F19" s="39" t="s">
        <v>20</v>
      </c>
      <c r="G19" s="28"/>
      <c r="H19" s="28">
        <v>1</v>
      </c>
      <c r="I19" s="28">
        <v>1</v>
      </c>
      <c r="J19" s="30">
        <v>1100</v>
      </c>
      <c r="K19" s="12">
        <f t="shared" si="0"/>
        <v>1100</v>
      </c>
    </row>
    <row r="20" spans="1:11">
      <c r="A20" s="31" t="s">
        <v>17</v>
      </c>
      <c r="B20" s="133" t="s">
        <v>410</v>
      </c>
      <c r="C20" s="27" t="s">
        <v>961</v>
      </c>
      <c r="D20" s="28" t="s">
        <v>33</v>
      </c>
      <c r="E20" s="39" t="s">
        <v>20</v>
      </c>
      <c r="F20" s="39" t="s">
        <v>20</v>
      </c>
      <c r="G20" s="28"/>
      <c r="H20" s="28">
        <v>1</v>
      </c>
      <c r="I20" s="28">
        <v>1</v>
      </c>
      <c r="J20" s="30">
        <v>65000</v>
      </c>
      <c r="K20" s="12">
        <f t="shared" si="0"/>
        <v>65000</v>
      </c>
    </row>
    <row r="21" spans="1:11">
      <c r="A21" s="31" t="s">
        <v>17</v>
      </c>
      <c r="B21" s="133"/>
      <c r="C21" s="27" t="s">
        <v>32</v>
      </c>
      <c r="D21" s="28" t="s">
        <v>33</v>
      </c>
      <c r="E21" s="39" t="s">
        <v>20</v>
      </c>
      <c r="F21" s="39" t="s">
        <v>20</v>
      </c>
      <c r="G21" s="28"/>
      <c r="H21" s="28">
        <v>1</v>
      </c>
      <c r="I21" s="28">
        <v>1</v>
      </c>
      <c r="J21" s="30">
        <v>65000</v>
      </c>
      <c r="K21" s="12">
        <f t="shared" si="0"/>
        <v>65000</v>
      </c>
    </row>
    <row r="22" spans="1:11">
      <c r="A22" s="31" t="s">
        <v>17</v>
      </c>
      <c r="B22" s="133"/>
      <c r="C22" s="27" t="s">
        <v>32</v>
      </c>
      <c r="D22" s="28" t="s">
        <v>33</v>
      </c>
      <c r="E22" s="39" t="s">
        <v>20</v>
      </c>
      <c r="F22" s="39" t="s">
        <v>20</v>
      </c>
      <c r="G22" s="28">
        <v>1</v>
      </c>
      <c r="H22" s="28"/>
      <c r="I22" s="28">
        <v>1</v>
      </c>
      <c r="J22" s="30">
        <v>65000</v>
      </c>
      <c r="K22" s="12">
        <f t="shared" si="0"/>
        <v>65000</v>
      </c>
    </row>
    <row r="23" spans="1:11">
      <c r="A23" s="31" t="s">
        <v>17</v>
      </c>
      <c r="B23" s="133"/>
      <c r="C23" s="27" t="s">
        <v>34</v>
      </c>
      <c r="D23" s="28" t="s">
        <v>33</v>
      </c>
      <c r="E23" s="39" t="s">
        <v>20</v>
      </c>
      <c r="F23" s="39" t="s">
        <v>20</v>
      </c>
      <c r="G23" s="28">
        <v>1</v>
      </c>
      <c r="H23" s="28"/>
      <c r="I23" s="28">
        <v>1</v>
      </c>
      <c r="J23" s="30">
        <v>6500</v>
      </c>
      <c r="K23" s="12">
        <f t="shared" si="0"/>
        <v>6500</v>
      </c>
    </row>
    <row r="24" spans="1:11">
      <c r="A24" s="31" t="s">
        <v>17</v>
      </c>
      <c r="B24" s="133"/>
      <c r="C24" s="27" t="s">
        <v>44</v>
      </c>
      <c r="D24" s="28" t="s">
        <v>45</v>
      </c>
      <c r="E24" s="39" t="s">
        <v>20</v>
      </c>
      <c r="F24" s="39" t="s">
        <v>20</v>
      </c>
      <c r="G24" s="28">
        <v>1</v>
      </c>
      <c r="H24" s="28"/>
      <c r="I24" s="28">
        <v>1</v>
      </c>
      <c r="J24" s="30">
        <v>1200</v>
      </c>
      <c r="K24" s="12">
        <f t="shared" si="0"/>
        <v>1200</v>
      </c>
    </row>
    <row r="25" spans="1:11">
      <c r="A25" s="31" t="s">
        <v>17</v>
      </c>
      <c r="B25" s="133"/>
      <c r="C25" s="27" t="s">
        <v>281</v>
      </c>
      <c r="D25" s="28" t="s">
        <v>33</v>
      </c>
      <c r="E25" s="39" t="s">
        <v>20</v>
      </c>
      <c r="F25" s="39" t="s">
        <v>20</v>
      </c>
      <c r="G25" s="28">
        <v>1</v>
      </c>
      <c r="H25" s="28"/>
      <c r="I25" s="28">
        <v>1</v>
      </c>
      <c r="J25" s="30">
        <v>45000</v>
      </c>
      <c r="K25" s="12">
        <f t="shared" si="0"/>
        <v>45000</v>
      </c>
    </row>
    <row r="26" spans="1:11">
      <c r="A26" s="31" t="s">
        <v>17</v>
      </c>
      <c r="B26" s="133"/>
      <c r="C26" s="27" t="s">
        <v>281</v>
      </c>
      <c r="D26" s="28" t="s">
        <v>801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45000</v>
      </c>
      <c r="K26" s="12">
        <f t="shared" si="0"/>
        <v>45000</v>
      </c>
    </row>
    <row r="27" spans="1:11">
      <c r="A27" s="31" t="s">
        <v>17</v>
      </c>
      <c r="B27" s="133" t="s">
        <v>62</v>
      </c>
      <c r="C27" s="27" t="s">
        <v>336</v>
      </c>
      <c r="D27" s="28" t="s">
        <v>64</v>
      </c>
      <c r="E27" s="39" t="s">
        <v>20</v>
      </c>
      <c r="F27" s="28">
        <v>301981</v>
      </c>
      <c r="G27" s="28">
        <v>1</v>
      </c>
      <c r="H27" s="28"/>
      <c r="I27" s="28">
        <v>1</v>
      </c>
      <c r="J27" s="30">
        <v>650</v>
      </c>
      <c r="K27" s="12">
        <f t="shared" si="0"/>
        <v>650</v>
      </c>
    </row>
    <row r="28" spans="1:11">
      <c r="A28" s="31" t="s">
        <v>17</v>
      </c>
      <c r="B28" s="133"/>
      <c r="C28" s="27" t="s">
        <v>446</v>
      </c>
      <c r="D28" s="28" t="s">
        <v>33</v>
      </c>
      <c r="E28" s="39" t="s">
        <v>20</v>
      </c>
      <c r="F28" s="39" t="s">
        <v>20</v>
      </c>
      <c r="G28" s="28">
        <v>1</v>
      </c>
      <c r="H28" s="28"/>
      <c r="I28" s="28">
        <v>1</v>
      </c>
      <c r="J28" s="30">
        <v>10000</v>
      </c>
      <c r="K28" s="12">
        <f t="shared" si="0"/>
        <v>10000</v>
      </c>
    </row>
    <row r="29" spans="1:11">
      <c r="A29" s="31" t="s">
        <v>17</v>
      </c>
      <c r="B29" s="133" t="s">
        <v>43</v>
      </c>
      <c r="C29" s="27" t="s">
        <v>110</v>
      </c>
      <c r="D29" s="28" t="s">
        <v>892</v>
      </c>
      <c r="E29" s="39" t="s">
        <v>20</v>
      </c>
      <c r="F29" s="39" t="s">
        <v>20</v>
      </c>
      <c r="G29" s="28">
        <v>1</v>
      </c>
      <c r="H29" s="28"/>
      <c r="I29" s="28">
        <v>1</v>
      </c>
      <c r="J29" s="30">
        <v>4500</v>
      </c>
      <c r="K29" s="12">
        <f t="shared" si="0"/>
        <v>4500</v>
      </c>
    </row>
    <row r="30" spans="1:11">
      <c r="A30" s="31" t="s">
        <v>17</v>
      </c>
      <c r="B30" s="133"/>
      <c r="C30" s="27" t="s">
        <v>44</v>
      </c>
      <c r="D30" s="28" t="s">
        <v>45</v>
      </c>
      <c r="E30" s="39" t="s">
        <v>20</v>
      </c>
      <c r="F30" s="39" t="s">
        <v>20</v>
      </c>
      <c r="G30" s="28">
        <v>1</v>
      </c>
      <c r="H30" s="28"/>
      <c r="I30" s="28">
        <v>1</v>
      </c>
      <c r="J30" s="30">
        <v>1200</v>
      </c>
      <c r="K30" s="12">
        <f t="shared" si="0"/>
        <v>1200</v>
      </c>
    </row>
    <row r="31" spans="1:11">
      <c r="A31" s="31" t="s">
        <v>17</v>
      </c>
      <c r="B31" s="133"/>
      <c r="C31" s="27" t="s">
        <v>680</v>
      </c>
      <c r="D31" s="28" t="s">
        <v>33</v>
      </c>
      <c r="E31" s="39" t="s">
        <v>20</v>
      </c>
      <c r="F31" s="39" t="s">
        <v>20</v>
      </c>
      <c r="G31" s="28">
        <v>1</v>
      </c>
      <c r="H31" s="28"/>
      <c r="I31" s="28">
        <v>1</v>
      </c>
      <c r="J31" s="30">
        <v>4500</v>
      </c>
      <c r="K31" s="12">
        <f t="shared" si="0"/>
        <v>4500</v>
      </c>
    </row>
    <row r="32" spans="1:11">
      <c r="A32" s="31" t="s">
        <v>17</v>
      </c>
      <c r="B32" s="133"/>
      <c r="C32" s="27" t="s">
        <v>655</v>
      </c>
      <c r="D32" s="28" t="s">
        <v>571</v>
      </c>
      <c r="E32" s="28" t="s">
        <v>893</v>
      </c>
      <c r="F32" s="39" t="s">
        <v>20</v>
      </c>
      <c r="G32" s="28">
        <v>1</v>
      </c>
      <c r="H32" s="28"/>
      <c r="I32" s="28">
        <v>1</v>
      </c>
      <c r="J32" s="30">
        <v>18500</v>
      </c>
      <c r="K32" s="12">
        <f t="shared" si="0"/>
        <v>18500</v>
      </c>
    </row>
    <row r="33" spans="1:11">
      <c r="A33" s="31" t="s">
        <v>17</v>
      </c>
      <c r="B33" s="133"/>
      <c r="C33" s="27" t="s">
        <v>518</v>
      </c>
      <c r="D33" s="28" t="s">
        <v>33</v>
      </c>
      <c r="E33" s="39" t="s">
        <v>20</v>
      </c>
      <c r="F33" s="39" t="s">
        <v>20</v>
      </c>
      <c r="G33" s="28">
        <v>1</v>
      </c>
      <c r="H33" s="28"/>
      <c r="I33" s="28">
        <v>1</v>
      </c>
      <c r="J33" s="30">
        <v>6500</v>
      </c>
      <c r="K33" s="12">
        <f t="shared" si="0"/>
        <v>6500</v>
      </c>
    </row>
    <row r="34" spans="1:11">
      <c r="A34" s="31" t="s">
        <v>17</v>
      </c>
      <c r="B34" s="133"/>
      <c r="C34" s="27" t="s">
        <v>38</v>
      </c>
      <c r="D34" s="28" t="s">
        <v>134</v>
      </c>
      <c r="E34" s="39" t="s">
        <v>20</v>
      </c>
      <c r="F34" s="39" t="s">
        <v>20</v>
      </c>
      <c r="G34" s="28">
        <v>1</v>
      </c>
      <c r="H34" s="28"/>
      <c r="I34" s="28">
        <v>1</v>
      </c>
      <c r="J34" s="30">
        <v>15000</v>
      </c>
      <c r="K34" s="12">
        <f t="shared" si="0"/>
        <v>15000</v>
      </c>
    </row>
    <row r="35" spans="1:11">
      <c r="A35" s="31" t="s">
        <v>17</v>
      </c>
      <c r="B35" s="133"/>
      <c r="C35" s="27" t="s">
        <v>228</v>
      </c>
      <c r="D35" s="28" t="s">
        <v>611</v>
      </c>
      <c r="E35" s="39" t="s">
        <v>20</v>
      </c>
      <c r="F35" s="39" t="s">
        <v>20</v>
      </c>
      <c r="G35" s="28">
        <v>1</v>
      </c>
      <c r="H35" s="28"/>
      <c r="I35" s="28">
        <v>1</v>
      </c>
      <c r="J35" s="30">
        <v>375000</v>
      </c>
      <c r="K35" s="12">
        <f t="shared" si="0"/>
        <v>375000</v>
      </c>
    </row>
    <row r="36" spans="1:11">
      <c r="A36" s="31" t="s">
        <v>17</v>
      </c>
      <c r="B36" s="158" t="s">
        <v>66</v>
      </c>
      <c r="C36" s="27" t="s">
        <v>34</v>
      </c>
      <c r="D36" s="28" t="s">
        <v>33</v>
      </c>
      <c r="E36" s="39" t="s">
        <v>20</v>
      </c>
      <c r="F36" s="39" t="s">
        <v>20</v>
      </c>
      <c r="G36" s="28">
        <v>1</v>
      </c>
      <c r="H36" s="28"/>
      <c r="I36" s="28">
        <v>1</v>
      </c>
      <c r="J36" s="30">
        <v>6500</v>
      </c>
      <c r="K36" s="12">
        <f t="shared" si="0"/>
        <v>6500</v>
      </c>
    </row>
    <row r="37" spans="1:11">
      <c r="A37" s="31" t="s">
        <v>17</v>
      </c>
      <c r="B37" s="158"/>
      <c r="C37" s="27" t="s">
        <v>44</v>
      </c>
      <c r="D37" s="28" t="s">
        <v>219</v>
      </c>
      <c r="E37" s="39" t="s">
        <v>20</v>
      </c>
      <c r="F37" s="39" t="s">
        <v>20</v>
      </c>
      <c r="G37" s="28">
        <v>1</v>
      </c>
      <c r="H37" s="28"/>
      <c r="I37" s="28">
        <v>1</v>
      </c>
      <c r="J37" s="30">
        <v>1200</v>
      </c>
      <c r="K37" s="12">
        <f t="shared" si="0"/>
        <v>1200</v>
      </c>
    </row>
    <row r="38" spans="1:11">
      <c r="A38" s="31" t="s">
        <v>17</v>
      </c>
      <c r="B38" s="158"/>
      <c r="C38" s="27" t="s">
        <v>75</v>
      </c>
      <c r="D38" s="28" t="s">
        <v>318</v>
      </c>
      <c r="E38" s="39" t="s">
        <v>20</v>
      </c>
      <c r="F38" s="39" t="s">
        <v>20</v>
      </c>
      <c r="G38" s="28">
        <v>1</v>
      </c>
      <c r="H38" s="28"/>
      <c r="I38" s="28">
        <v>1</v>
      </c>
      <c r="J38" s="30">
        <v>6500</v>
      </c>
      <c r="K38" s="12">
        <f t="shared" si="0"/>
        <v>6500</v>
      </c>
    </row>
    <row r="39" spans="1:11">
      <c r="A39" s="31" t="s">
        <v>17</v>
      </c>
      <c r="B39" s="158" t="s">
        <v>380</v>
      </c>
      <c r="C39" s="27" t="s">
        <v>360</v>
      </c>
      <c r="D39" s="28" t="s">
        <v>414</v>
      </c>
      <c r="E39" s="39" t="s">
        <v>20</v>
      </c>
      <c r="F39" s="28" t="s">
        <v>894</v>
      </c>
      <c r="G39" s="28">
        <v>1</v>
      </c>
      <c r="H39" s="28"/>
      <c r="I39" s="28">
        <v>1</v>
      </c>
      <c r="J39" s="30">
        <v>450000</v>
      </c>
      <c r="K39" s="12">
        <f t="shared" si="0"/>
        <v>450000</v>
      </c>
    </row>
    <row r="40" spans="1:11">
      <c r="A40" s="31" t="s">
        <v>17</v>
      </c>
      <c r="B40" s="158"/>
      <c r="C40" s="27" t="s">
        <v>92</v>
      </c>
      <c r="D40" s="28" t="s">
        <v>104</v>
      </c>
      <c r="E40" s="28" t="s">
        <v>345</v>
      </c>
      <c r="F40" s="28" t="s">
        <v>895</v>
      </c>
      <c r="G40" s="28">
        <v>1</v>
      </c>
      <c r="H40" s="28"/>
      <c r="I40" s="28">
        <v>1</v>
      </c>
      <c r="J40" s="30">
        <v>52000</v>
      </c>
      <c r="K40" s="12">
        <f t="shared" si="0"/>
        <v>52000</v>
      </c>
    </row>
    <row r="41" spans="1:11">
      <c r="A41" s="31" t="s">
        <v>17</v>
      </c>
      <c r="B41" s="133" t="s">
        <v>59</v>
      </c>
      <c r="C41" s="27" t="s">
        <v>60</v>
      </c>
      <c r="D41" s="28" t="s">
        <v>33</v>
      </c>
      <c r="E41" s="39" t="s">
        <v>20</v>
      </c>
      <c r="F41" s="39" t="s">
        <v>20</v>
      </c>
      <c r="G41" s="28">
        <v>1</v>
      </c>
      <c r="H41" s="28"/>
      <c r="I41" s="28">
        <v>1</v>
      </c>
      <c r="J41" s="30">
        <v>10000</v>
      </c>
      <c r="K41" s="12">
        <f t="shared" si="0"/>
        <v>10000</v>
      </c>
    </row>
    <row r="42" spans="1:11">
      <c r="A42" s="31" t="s">
        <v>17</v>
      </c>
      <c r="B42" s="133"/>
      <c r="C42" s="27" t="s">
        <v>61</v>
      </c>
      <c r="D42" s="28" t="s">
        <v>33</v>
      </c>
      <c r="E42" s="39" t="s">
        <v>20</v>
      </c>
      <c r="F42" s="39" t="s">
        <v>20</v>
      </c>
      <c r="G42" s="28">
        <v>1</v>
      </c>
      <c r="H42" s="28"/>
      <c r="I42" s="28">
        <v>1</v>
      </c>
      <c r="J42" s="30">
        <v>10000</v>
      </c>
      <c r="K42" s="12">
        <f t="shared" si="0"/>
        <v>10000</v>
      </c>
    </row>
    <row r="43" spans="1:11">
      <c r="A43" s="31" t="s">
        <v>17</v>
      </c>
      <c r="B43" s="133"/>
      <c r="C43" s="27" t="s">
        <v>34</v>
      </c>
      <c r="D43" s="28" t="s">
        <v>33</v>
      </c>
      <c r="E43" s="39" t="s">
        <v>20</v>
      </c>
      <c r="F43" s="39" t="s">
        <v>20</v>
      </c>
      <c r="G43" s="28">
        <v>1</v>
      </c>
      <c r="H43" s="28"/>
      <c r="I43" s="28">
        <v>1</v>
      </c>
      <c r="J43" s="30">
        <v>6500</v>
      </c>
      <c r="K43" s="12">
        <f t="shared" si="0"/>
        <v>6500</v>
      </c>
    </row>
    <row r="44" spans="1:11">
      <c r="A44" s="31" t="s">
        <v>17</v>
      </c>
      <c r="B44" s="133"/>
      <c r="C44" s="27" t="s">
        <v>701</v>
      </c>
      <c r="D44" s="28" t="s">
        <v>897</v>
      </c>
      <c r="E44" s="28" t="s">
        <v>896</v>
      </c>
      <c r="F44" s="39" t="s">
        <v>20</v>
      </c>
      <c r="G44" s="28">
        <v>1</v>
      </c>
      <c r="H44" s="28"/>
      <c r="I44" s="28">
        <v>1</v>
      </c>
      <c r="J44" s="30">
        <v>15500</v>
      </c>
      <c r="K44" s="12">
        <f t="shared" si="0"/>
        <v>15500</v>
      </c>
    </row>
    <row r="45" spans="1:11">
      <c r="A45" s="31" t="s">
        <v>17</v>
      </c>
      <c r="B45" s="133"/>
      <c r="C45" s="27" t="s">
        <v>898</v>
      </c>
      <c r="D45" s="28" t="s">
        <v>899</v>
      </c>
      <c r="E45" s="39" t="s">
        <v>20</v>
      </c>
      <c r="F45" s="39" t="s">
        <v>20</v>
      </c>
      <c r="G45" s="28">
        <v>1</v>
      </c>
      <c r="H45" s="28"/>
      <c r="I45" s="28">
        <v>1</v>
      </c>
      <c r="J45" s="30">
        <v>170000</v>
      </c>
      <c r="K45" s="12">
        <f t="shared" si="0"/>
        <v>170000</v>
      </c>
    </row>
    <row r="46" spans="1:11">
      <c r="A46" s="31" t="s">
        <v>17</v>
      </c>
      <c r="B46" s="158" t="s">
        <v>161</v>
      </c>
      <c r="C46" s="27" t="s">
        <v>140</v>
      </c>
      <c r="D46" s="28" t="s">
        <v>900</v>
      </c>
      <c r="E46" s="39" t="s">
        <v>20</v>
      </c>
      <c r="F46" s="39" t="s">
        <v>20</v>
      </c>
      <c r="G46" s="28">
        <v>1</v>
      </c>
      <c r="H46" s="28"/>
      <c r="I46" s="28">
        <v>1</v>
      </c>
      <c r="J46" s="30">
        <v>150000</v>
      </c>
      <c r="K46" s="12">
        <f t="shared" si="0"/>
        <v>150000</v>
      </c>
    </row>
    <row r="47" spans="1:11">
      <c r="A47" s="31" t="s">
        <v>17</v>
      </c>
      <c r="B47" s="158"/>
      <c r="C47" s="27" t="s">
        <v>387</v>
      </c>
      <c r="D47" s="28" t="s">
        <v>152</v>
      </c>
      <c r="E47" s="28" t="s">
        <v>789</v>
      </c>
      <c r="F47" s="28" t="s">
        <v>901</v>
      </c>
      <c r="G47" s="28">
        <v>1</v>
      </c>
      <c r="H47" s="28"/>
      <c r="I47" s="28">
        <v>1</v>
      </c>
      <c r="J47" s="30">
        <v>4500</v>
      </c>
      <c r="K47" s="12">
        <f t="shared" si="0"/>
        <v>4500</v>
      </c>
    </row>
    <row r="48" spans="1:11">
      <c r="A48" s="31" t="s">
        <v>17</v>
      </c>
      <c r="B48" s="158"/>
      <c r="C48" s="27" t="s">
        <v>144</v>
      </c>
      <c r="D48" s="28" t="s">
        <v>704</v>
      </c>
      <c r="E48" s="39" t="s">
        <v>20</v>
      </c>
      <c r="F48" s="28" t="s">
        <v>902</v>
      </c>
      <c r="G48" s="28">
        <v>1</v>
      </c>
      <c r="H48" s="28"/>
      <c r="I48" s="28">
        <v>1</v>
      </c>
      <c r="J48" s="30">
        <v>7000</v>
      </c>
      <c r="K48" s="12">
        <f t="shared" si="0"/>
        <v>7000</v>
      </c>
    </row>
    <row r="49" spans="1:11">
      <c r="A49" s="31" t="s">
        <v>17</v>
      </c>
      <c r="B49" s="158"/>
      <c r="C49" s="27" t="s">
        <v>34</v>
      </c>
      <c r="D49" s="28" t="s">
        <v>33</v>
      </c>
      <c r="E49" s="39" t="s">
        <v>20</v>
      </c>
      <c r="F49" s="39" t="s">
        <v>20</v>
      </c>
      <c r="G49" s="28">
        <v>1</v>
      </c>
      <c r="H49" s="28"/>
      <c r="I49" s="28">
        <v>1</v>
      </c>
      <c r="J49" s="30">
        <v>6500</v>
      </c>
      <c r="K49" s="12">
        <f t="shared" si="0"/>
        <v>6500</v>
      </c>
    </row>
    <row r="50" spans="1:11">
      <c r="A50" s="31" t="s">
        <v>17</v>
      </c>
      <c r="B50" s="158"/>
      <c r="C50" s="27" t="s">
        <v>32</v>
      </c>
      <c r="D50" s="28" t="s">
        <v>590</v>
      </c>
      <c r="E50" s="39" t="s">
        <v>20</v>
      </c>
      <c r="F50" s="39" t="s">
        <v>20</v>
      </c>
      <c r="G50" s="28">
        <v>1</v>
      </c>
      <c r="H50" s="28"/>
      <c r="I50" s="28">
        <v>1</v>
      </c>
      <c r="J50" s="30">
        <v>65000</v>
      </c>
      <c r="K50" s="12">
        <f t="shared" si="0"/>
        <v>65000</v>
      </c>
    </row>
    <row r="51" spans="1:11" ht="15.75" thickBot="1">
      <c r="A51" s="32" t="s">
        <v>17</v>
      </c>
      <c r="B51" s="196"/>
      <c r="C51" s="34" t="s">
        <v>44</v>
      </c>
      <c r="D51" s="35" t="s">
        <v>45</v>
      </c>
      <c r="E51" s="40" t="s">
        <v>20</v>
      </c>
      <c r="F51" s="40" t="s">
        <v>20</v>
      </c>
      <c r="G51" s="35">
        <v>1</v>
      </c>
      <c r="H51" s="35"/>
      <c r="I51" s="35">
        <v>1</v>
      </c>
      <c r="J51" s="37">
        <v>1200</v>
      </c>
      <c r="K51" s="38">
        <f t="shared" si="0"/>
        <v>1200</v>
      </c>
    </row>
    <row r="52" spans="1:11">
      <c r="A52" s="69" t="s">
        <v>17</v>
      </c>
      <c r="B52" s="149" t="s">
        <v>49</v>
      </c>
      <c r="C52" s="70" t="s">
        <v>28</v>
      </c>
      <c r="D52" s="71" t="s">
        <v>26</v>
      </c>
      <c r="E52" s="71" t="s">
        <v>27</v>
      </c>
      <c r="F52" s="71">
        <v>2003706029</v>
      </c>
      <c r="G52" s="71">
        <v>1</v>
      </c>
      <c r="H52" s="71"/>
      <c r="I52" s="71">
        <v>1</v>
      </c>
      <c r="J52" s="73">
        <v>250000</v>
      </c>
      <c r="K52" s="74">
        <f t="shared" si="0"/>
        <v>250000</v>
      </c>
    </row>
    <row r="53" spans="1:11">
      <c r="A53" s="31" t="s">
        <v>17</v>
      </c>
      <c r="B53" s="158"/>
      <c r="C53" s="27" t="s">
        <v>50</v>
      </c>
      <c r="D53" s="28" t="s">
        <v>26</v>
      </c>
      <c r="E53" s="28" t="s">
        <v>379</v>
      </c>
      <c r="F53" s="28">
        <v>25010799</v>
      </c>
      <c r="G53" s="28">
        <v>1</v>
      </c>
      <c r="H53" s="28"/>
      <c r="I53" s="28">
        <v>1</v>
      </c>
      <c r="J53" s="30">
        <v>250000</v>
      </c>
      <c r="K53" s="12">
        <f t="shared" si="0"/>
        <v>250000</v>
      </c>
    </row>
    <row r="54" spans="1:11">
      <c r="A54" s="31" t="s">
        <v>17</v>
      </c>
      <c r="B54" s="158"/>
      <c r="C54" s="27" t="s">
        <v>44</v>
      </c>
      <c r="D54" s="28" t="s">
        <v>903</v>
      </c>
      <c r="E54" s="39" t="s">
        <v>20</v>
      </c>
      <c r="F54" s="39" t="s">
        <v>20</v>
      </c>
      <c r="G54" s="28">
        <v>1</v>
      </c>
      <c r="H54" s="28"/>
      <c r="I54" s="28">
        <v>1</v>
      </c>
      <c r="J54" s="30">
        <v>1200</v>
      </c>
      <c r="K54" s="12">
        <f t="shared" si="0"/>
        <v>1200</v>
      </c>
    </row>
    <row r="55" spans="1:11">
      <c r="A55" s="31" t="s">
        <v>17</v>
      </c>
      <c r="B55" s="158"/>
      <c r="C55" s="27" t="s">
        <v>164</v>
      </c>
      <c r="D55" s="28" t="s">
        <v>41</v>
      </c>
      <c r="E55" s="39" t="s">
        <v>20</v>
      </c>
      <c r="F55" s="39" t="s">
        <v>20</v>
      </c>
      <c r="G55" s="28">
        <v>1</v>
      </c>
      <c r="H55" s="28"/>
      <c r="I55" s="28">
        <v>1</v>
      </c>
      <c r="J55" s="30">
        <v>2500</v>
      </c>
      <c r="K55" s="12">
        <f t="shared" si="0"/>
        <v>2500</v>
      </c>
    </row>
    <row r="56" spans="1:11">
      <c r="A56" s="31" t="s">
        <v>17</v>
      </c>
      <c r="B56" s="158"/>
      <c r="C56" s="27" t="s">
        <v>253</v>
      </c>
      <c r="D56" s="28" t="s">
        <v>730</v>
      </c>
      <c r="E56" s="39" t="s">
        <v>20</v>
      </c>
      <c r="F56" s="39" t="s">
        <v>20</v>
      </c>
      <c r="G56" s="28">
        <v>1</v>
      </c>
      <c r="H56" s="28"/>
      <c r="I56" s="28">
        <v>1</v>
      </c>
      <c r="J56" s="30">
        <v>2500</v>
      </c>
      <c r="K56" s="12">
        <f t="shared" si="0"/>
        <v>2500</v>
      </c>
    </row>
    <row r="57" spans="1:11" ht="15.75" thickBot="1">
      <c r="A57" s="32" t="s">
        <v>17</v>
      </c>
      <c r="B57" s="196"/>
      <c r="C57" s="34" t="s">
        <v>164</v>
      </c>
      <c r="D57" s="35" t="s">
        <v>891</v>
      </c>
      <c r="E57" s="40" t="s">
        <v>20</v>
      </c>
      <c r="F57" s="40" t="s">
        <v>20</v>
      </c>
      <c r="G57" s="35">
        <v>1</v>
      </c>
      <c r="H57" s="35"/>
      <c r="I57" s="35">
        <v>1</v>
      </c>
      <c r="J57" s="37">
        <v>2500</v>
      </c>
      <c r="K57" s="38">
        <f t="shared" si="0"/>
        <v>2500</v>
      </c>
    </row>
    <row r="59" spans="1:11" ht="16.5" thickBot="1">
      <c r="A59" s="1" t="s">
        <v>15</v>
      </c>
      <c r="B59" s="1"/>
      <c r="E59" s="2"/>
      <c r="F59" s="3"/>
      <c r="G59" s="4"/>
      <c r="H59" s="4"/>
      <c r="I59" s="4"/>
    </row>
    <row r="60" spans="1:11" ht="15.75" thickBot="1">
      <c r="A60" s="5"/>
      <c r="B60" s="5"/>
      <c r="E60" s="19"/>
      <c r="F60" s="3"/>
      <c r="G60" s="136" t="s">
        <v>16</v>
      </c>
      <c r="H60" s="137"/>
      <c r="I60" s="137"/>
      <c r="J60" s="137"/>
      <c r="K60" s="6">
        <f>SUM(I6:I57)</f>
        <v>52</v>
      </c>
    </row>
    <row r="61" spans="1:11">
      <c r="A61" s="25" t="s">
        <v>17</v>
      </c>
      <c r="B61" s="138" t="s">
        <v>18</v>
      </c>
      <c r="C61" s="139"/>
      <c r="E61" s="22"/>
      <c r="F61" s="3"/>
      <c r="G61" s="140" t="s">
        <v>19</v>
      </c>
      <c r="H61" s="141"/>
      <c r="I61" s="141"/>
      <c r="J61" s="141"/>
      <c r="K61" s="7">
        <f>SUM(K6:K57)</f>
        <v>2382100</v>
      </c>
    </row>
    <row r="62" spans="1:11" ht="15.75" thickBot="1">
      <c r="A62" s="8" t="s">
        <v>20</v>
      </c>
      <c r="B62" s="142" t="s">
        <v>21</v>
      </c>
      <c r="C62" s="143"/>
      <c r="E62" s="22"/>
      <c r="F62" s="3"/>
      <c r="G62" s="144" t="s">
        <v>22</v>
      </c>
      <c r="H62" s="145"/>
      <c r="I62" s="145"/>
      <c r="J62" s="145"/>
      <c r="K62" s="9">
        <f>K61*0.07</f>
        <v>166747.00000000003</v>
      </c>
    </row>
  </sheetData>
  <mergeCells count="33">
    <mergeCell ref="B52:B57"/>
    <mergeCell ref="G60:J60"/>
    <mergeCell ref="B61:C61"/>
    <mergeCell ref="G61:J61"/>
    <mergeCell ref="B62:C62"/>
    <mergeCell ref="G62:J62"/>
    <mergeCell ref="B29:B35"/>
    <mergeCell ref="B36:B38"/>
    <mergeCell ref="B39:B40"/>
    <mergeCell ref="B41:B45"/>
    <mergeCell ref="B46:B51"/>
    <mergeCell ref="B6:B8"/>
    <mergeCell ref="B9:B16"/>
    <mergeCell ref="B17:B19"/>
    <mergeCell ref="B20:B26"/>
    <mergeCell ref="B27:B28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Q1" sqref="Q1"/>
    </sheetView>
  </sheetViews>
  <sheetFormatPr defaultRowHeight="15"/>
  <cols>
    <col min="1" max="1" width="5.5703125" customWidth="1"/>
    <col min="2" max="2" width="9.5703125" customWidth="1"/>
    <col min="3" max="3" width="18.85546875" bestFit="1" customWidth="1"/>
    <col min="4" max="4" width="14.28515625" bestFit="1" customWidth="1"/>
    <col min="5" max="5" width="8.28515625" bestFit="1" customWidth="1"/>
    <col min="6" max="6" width="7.85546875" bestFit="1" customWidth="1"/>
    <col min="7" max="7" width="4.42578125" customWidth="1"/>
    <col min="8" max="8" width="4.28515625" customWidth="1"/>
    <col min="9" max="9" width="4.7109375" customWidth="1"/>
    <col min="10" max="10" width="8.140625" style="13" customWidth="1"/>
    <col min="11" max="11" width="8.42578125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 t="s">
        <v>904</v>
      </c>
      <c r="K2" s="180"/>
    </row>
    <row r="3" spans="1:11">
      <c r="A3" s="167" t="s">
        <v>2</v>
      </c>
      <c r="B3" s="168"/>
      <c r="C3" s="168"/>
      <c r="D3" s="168"/>
      <c r="E3" s="168"/>
      <c r="F3" s="181" t="s">
        <v>905</v>
      </c>
      <c r="G3" s="181"/>
      <c r="H3" s="181"/>
      <c r="I3" s="181"/>
      <c r="J3" s="181"/>
      <c r="K3" s="182"/>
    </row>
    <row r="4" spans="1:11" ht="22.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158" t="s">
        <v>161</v>
      </c>
      <c r="C6" s="27" t="s">
        <v>140</v>
      </c>
      <c r="D6" s="28" t="s">
        <v>187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150000</v>
      </c>
      <c r="K6" s="12">
        <f t="shared" ref="K6:K30" si="0">J6*I6</f>
        <v>150000</v>
      </c>
    </row>
    <row r="7" spans="1:11">
      <c r="A7" s="31" t="s">
        <v>17</v>
      </c>
      <c r="B7" s="158"/>
      <c r="C7" s="27" t="s">
        <v>32</v>
      </c>
      <c r="D7" s="28" t="s">
        <v>33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65000</v>
      </c>
      <c r="K7" s="12">
        <f t="shared" si="0"/>
        <v>65000</v>
      </c>
    </row>
    <row r="8" spans="1:11">
      <c r="A8" s="31" t="s">
        <v>17</v>
      </c>
      <c r="B8" s="158"/>
      <c r="C8" s="27" t="s">
        <v>44</v>
      </c>
      <c r="D8" s="28" t="s">
        <v>219</v>
      </c>
      <c r="E8" s="39" t="s">
        <v>20</v>
      </c>
      <c r="F8" s="39" t="s">
        <v>20</v>
      </c>
      <c r="G8" s="28"/>
      <c r="H8" s="28">
        <v>1</v>
      </c>
      <c r="I8" s="28">
        <v>1</v>
      </c>
      <c r="J8" s="30">
        <v>1200</v>
      </c>
      <c r="K8" s="12">
        <f t="shared" si="0"/>
        <v>1200</v>
      </c>
    </row>
    <row r="9" spans="1:11">
      <c r="A9" s="31" t="s">
        <v>17</v>
      </c>
      <c r="B9" s="158"/>
      <c r="C9" s="27" t="s">
        <v>387</v>
      </c>
      <c r="D9" s="28" t="s">
        <v>906</v>
      </c>
      <c r="E9" s="28" t="s">
        <v>685</v>
      </c>
      <c r="F9" s="28" t="s">
        <v>907</v>
      </c>
      <c r="G9" s="28">
        <v>1</v>
      </c>
      <c r="H9" s="28"/>
      <c r="I9" s="28">
        <v>1</v>
      </c>
      <c r="J9" s="30">
        <v>4500</v>
      </c>
      <c r="K9" s="12">
        <f t="shared" si="0"/>
        <v>4500</v>
      </c>
    </row>
    <row r="10" spans="1:11">
      <c r="A10" s="31" t="s">
        <v>17</v>
      </c>
      <c r="B10" s="158"/>
      <c r="C10" s="27" t="s">
        <v>908</v>
      </c>
      <c r="D10" s="28" t="s">
        <v>33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6500</v>
      </c>
      <c r="K10" s="12">
        <f t="shared" si="0"/>
        <v>6500</v>
      </c>
    </row>
    <row r="11" spans="1:11">
      <c r="A11" s="31" t="s">
        <v>17</v>
      </c>
      <c r="B11" s="158"/>
      <c r="C11" s="27" t="s">
        <v>399</v>
      </c>
      <c r="D11" s="28" t="s">
        <v>909</v>
      </c>
      <c r="E11" s="28" t="s">
        <v>910</v>
      </c>
      <c r="F11" s="39" t="s">
        <v>20</v>
      </c>
      <c r="G11" s="28">
        <v>1</v>
      </c>
      <c r="H11" s="28"/>
      <c r="I11" s="28">
        <v>1</v>
      </c>
      <c r="J11" s="30">
        <v>10000</v>
      </c>
      <c r="K11" s="12">
        <f t="shared" si="0"/>
        <v>10000</v>
      </c>
    </row>
    <row r="12" spans="1:11">
      <c r="A12" s="31" t="s">
        <v>17</v>
      </c>
      <c r="B12" s="158" t="s">
        <v>69</v>
      </c>
      <c r="C12" s="27" t="s">
        <v>32</v>
      </c>
      <c r="D12" s="28" t="s">
        <v>33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65000</v>
      </c>
      <c r="K12" s="12">
        <f t="shared" si="0"/>
        <v>65000</v>
      </c>
    </row>
    <row r="13" spans="1:11">
      <c r="A13" s="31" t="s">
        <v>17</v>
      </c>
      <c r="B13" s="158"/>
      <c r="C13" s="27" t="s">
        <v>75</v>
      </c>
      <c r="D13" s="28" t="s">
        <v>76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6500</v>
      </c>
      <c r="K13" s="12">
        <f t="shared" si="0"/>
        <v>6500</v>
      </c>
    </row>
    <row r="14" spans="1:11">
      <c r="A14" s="31" t="s">
        <v>17</v>
      </c>
      <c r="B14" s="158"/>
      <c r="C14" s="27" t="s">
        <v>70</v>
      </c>
      <c r="D14" s="28" t="s">
        <v>33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14000</v>
      </c>
      <c r="K14" s="12">
        <f t="shared" si="0"/>
        <v>14000</v>
      </c>
    </row>
    <row r="15" spans="1:11">
      <c r="A15" s="31" t="s">
        <v>17</v>
      </c>
      <c r="B15" s="158"/>
      <c r="C15" s="27" t="s">
        <v>661</v>
      </c>
      <c r="D15" s="28" t="s">
        <v>33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45000</v>
      </c>
      <c r="K15" s="12">
        <f t="shared" si="0"/>
        <v>45000</v>
      </c>
    </row>
    <row r="16" spans="1:11">
      <c r="A16" s="31" t="s">
        <v>17</v>
      </c>
      <c r="B16" s="158"/>
      <c r="C16" s="27" t="s">
        <v>164</v>
      </c>
      <c r="D16" s="28" t="s">
        <v>65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2500</v>
      </c>
      <c r="K16" s="12">
        <f t="shared" si="0"/>
        <v>2500</v>
      </c>
    </row>
    <row r="17" spans="1:11">
      <c r="A17" s="31" t="s">
        <v>17</v>
      </c>
      <c r="B17" s="158"/>
      <c r="C17" s="27" t="s">
        <v>164</v>
      </c>
      <c r="D17" s="28" t="s">
        <v>413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2500</v>
      </c>
      <c r="K17" s="12">
        <f t="shared" si="0"/>
        <v>2500</v>
      </c>
    </row>
    <row r="18" spans="1:11">
      <c r="A18" s="31" t="s">
        <v>17</v>
      </c>
      <c r="B18" s="133" t="s">
        <v>126</v>
      </c>
      <c r="C18" s="27" t="s">
        <v>50</v>
      </c>
      <c r="D18" s="28" t="s">
        <v>26</v>
      </c>
      <c r="E18" s="28" t="s">
        <v>379</v>
      </c>
      <c r="F18" s="28">
        <v>25010774</v>
      </c>
      <c r="G18" s="28">
        <v>1</v>
      </c>
      <c r="H18" s="28"/>
      <c r="I18" s="28">
        <v>1</v>
      </c>
      <c r="J18" s="30">
        <v>250000</v>
      </c>
      <c r="K18" s="12">
        <f t="shared" si="0"/>
        <v>250000</v>
      </c>
    </row>
    <row r="19" spans="1:11">
      <c r="A19" s="31" t="s">
        <v>17</v>
      </c>
      <c r="B19" s="133"/>
      <c r="C19" s="27" t="s">
        <v>28</v>
      </c>
      <c r="D19" s="28" t="s">
        <v>26</v>
      </c>
      <c r="E19" s="28" t="s">
        <v>412</v>
      </c>
      <c r="F19" s="28">
        <v>25117638</v>
      </c>
      <c r="G19" s="28">
        <v>1</v>
      </c>
      <c r="H19" s="28"/>
      <c r="I19" s="28">
        <v>1</v>
      </c>
      <c r="J19" s="30">
        <v>250000</v>
      </c>
      <c r="K19" s="12">
        <f t="shared" si="0"/>
        <v>250000</v>
      </c>
    </row>
    <row r="20" spans="1:11">
      <c r="A20" s="31" t="s">
        <v>17</v>
      </c>
      <c r="B20" s="133" t="s">
        <v>43</v>
      </c>
      <c r="C20" s="27" t="s">
        <v>44</v>
      </c>
      <c r="D20" s="28" t="s">
        <v>219</v>
      </c>
      <c r="E20" s="39" t="s">
        <v>20</v>
      </c>
      <c r="F20" s="39" t="s">
        <v>20</v>
      </c>
      <c r="G20" s="28">
        <v>1</v>
      </c>
      <c r="H20" s="28"/>
      <c r="I20" s="28">
        <v>1</v>
      </c>
      <c r="J20" s="30">
        <v>1200</v>
      </c>
      <c r="K20" s="12">
        <f t="shared" si="0"/>
        <v>1200</v>
      </c>
    </row>
    <row r="21" spans="1:11">
      <c r="A21" s="31" t="s">
        <v>17</v>
      </c>
      <c r="B21" s="133"/>
      <c r="C21" s="27" t="s">
        <v>164</v>
      </c>
      <c r="D21" s="28" t="s">
        <v>413</v>
      </c>
      <c r="E21" s="39" t="s">
        <v>20</v>
      </c>
      <c r="F21" s="39" t="s">
        <v>20</v>
      </c>
      <c r="G21" s="28">
        <v>1</v>
      </c>
      <c r="H21" s="28"/>
      <c r="I21" s="28">
        <v>1</v>
      </c>
      <c r="J21" s="30">
        <v>2500</v>
      </c>
      <c r="K21" s="12">
        <f t="shared" si="0"/>
        <v>2500</v>
      </c>
    </row>
    <row r="22" spans="1:11">
      <c r="A22" s="31" t="s">
        <v>17</v>
      </c>
      <c r="B22" s="133"/>
      <c r="C22" s="27" t="s">
        <v>655</v>
      </c>
      <c r="D22" s="28" t="s">
        <v>656</v>
      </c>
      <c r="E22" s="28" t="s">
        <v>911</v>
      </c>
      <c r="F22" s="28">
        <v>16</v>
      </c>
      <c r="G22" s="28"/>
      <c r="H22" s="28">
        <v>1</v>
      </c>
      <c r="I22" s="28">
        <v>1</v>
      </c>
      <c r="J22" s="30">
        <v>18500</v>
      </c>
      <c r="K22" s="12">
        <f t="shared" si="0"/>
        <v>18500</v>
      </c>
    </row>
    <row r="23" spans="1:11">
      <c r="A23" s="31" t="s">
        <v>17</v>
      </c>
      <c r="B23" s="133"/>
      <c r="C23" s="27" t="s">
        <v>518</v>
      </c>
      <c r="D23" s="28" t="s">
        <v>33</v>
      </c>
      <c r="E23" s="39" t="s">
        <v>20</v>
      </c>
      <c r="F23" s="39" t="s">
        <v>20</v>
      </c>
      <c r="G23" s="28"/>
      <c r="H23" s="28">
        <v>1</v>
      </c>
      <c r="I23" s="28">
        <v>1</v>
      </c>
      <c r="J23" s="30">
        <v>6500</v>
      </c>
      <c r="K23" s="12">
        <f t="shared" si="0"/>
        <v>6500</v>
      </c>
    </row>
    <row r="24" spans="1:11">
      <c r="A24" s="31" t="s">
        <v>17</v>
      </c>
      <c r="B24" s="133"/>
      <c r="C24" s="27" t="s">
        <v>44</v>
      </c>
      <c r="D24" s="28" t="s">
        <v>912</v>
      </c>
      <c r="E24" s="39" t="s">
        <v>20</v>
      </c>
      <c r="F24" s="39" t="s">
        <v>20</v>
      </c>
      <c r="G24" s="28"/>
      <c r="H24" s="28">
        <v>1</v>
      </c>
      <c r="I24" s="28">
        <v>1</v>
      </c>
      <c r="J24" s="30">
        <v>1200</v>
      </c>
      <c r="K24" s="12">
        <f t="shared" si="0"/>
        <v>1200</v>
      </c>
    </row>
    <row r="25" spans="1:11">
      <c r="A25" s="31" t="s">
        <v>17</v>
      </c>
      <c r="B25" s="133"/>
      <c r="C25" s="27" t="s">
        <v>47</v>
      </c>
      <c r="D25" s="28" t="s">
        <v>679</v>
      </c>
      <c r="E25" s="39" t="s">
        <v>20</v>
      </c>
      <c r="F25" s="39" t="s">
        <v>20</v>
      </c>
      <c r="G25" s="28">
        <v>1</v>
      </c>
      <c r="H25" s="28"/>
      <c r="I25" s="28">
        <v>1</v>
      </c>
      <c r="J25" s="30">
        <v>30000</v>
      </c>
      <c r="K25" s="12">
        <f t="shared" si="0"/>
        <v>30000</v>
      </c>
    </row>
    <row r="26" spans="1:11">
      <c r="A26" s="31" t="s">
        <v>17</v>
      </c>
      <c r="B26" s="158" t="s">
        <v>66</v>
      </c>
      <c r="C26" s="27" t="s">
        <v>908</v>
      </c>
      <c r="D26" s="28" t="s">
        <v>33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6500</v>
      </c>
      <c r="K26" s="12">
        <f t="shared" si="0"/>
        <v>6500</v>
      </c>
    </row>
    <row r="27" spans="1:11">
      <c r="A27" s="31" t="s">
        <v>17</v>
      </c>
      <c r="B27" s="158"/>
      <c r="C27" s="27" t="s">
        <v>44</v>
      </c>
      <c r="D27" s="28" t="s">
        <v>912</v>
      </c>
      <c r="E27" s="39" t="s">
        <v>20</v>
      </c>
      <c r="F27" s="39" t="s">
        <v>20</v>
      </c>
      <c r="G27" s="28">
        <v>1</v>
      </c>
      <c r="H27" s="28"/>
      <c r="I27" s="28">
        <v>1</v>
      </c>
      <c r="J27" s="30">
        <v>1200</v>
      </c>
      <c r="K27" s="12">
        <f t="shared" si="0"/>
        <v>1200</v>
      </c>
    </row>
    <row r="28" spans="1:11">
      <c r="A28" s="31" t="s">
        <v>17</v>
      </c>
      <c r="B28" s="133" t="s">
        <v>62</v>
      </c>
      <c r="C28" s="27" t="s">
        <v>446</v>
      </c>
      <c r="D28" s="28" t="s">
        <v>33</v>
      </c>
      <c r="E28" s="39" t="s">
        <v>20</v>
      </c>
      <c r="F28" s="39" t="s">
        <v>20</v>
      </c>
      <c r="G28" s="28">
        <v>1</v>
      </c>
      <c r="H28" s="28"/>
      <c r="I28" s="28">
        <v>1</v>
      </c>
      <c r="J28" s="30">
        <v>10000</v>
      </c>
      <c r="K28" s="12">
        <f t="shared" si="0"/>
        <v>10000</v>
      </c>
    </row>
    <row r="29" spans="1:11">
      <c r="A29" s="31" t="s">
        <v>17</v>
      </c>
      <c r="B29" s="133"/>
      <c r="C29" s="27" t="s">
        <v>336</v>
      </c>
      <c r="D29" s="28" t="s">
        <v>64</v>
      </c>
      <c r="E29" s="39" t="s">
        <v>20</v>
      </c>
      <c r="F29" s="39" t="s">
        <v>20</v>
      </c>
      <c r="G29" s="28">
        <v>1</v>
      </c>
      <c r="H29" s="28"/>
      <c r="I29" s="28">
        <v>1</v>
      </c>
      <c r="J29" s="30">
        <v>650</v>
      </c>
      <c r="K29" s="12">
        <f t="shared" si="0"/>
        <v>650</v>
      </c>
    </row>
    <row r="30" spans="1:11" ht="15.75" thickBot="1">
      <c r="A30" s="32" t="s">
        <v>17</v>
      </c>
      <c r="B30" s="152"/>
      <c r="C30" s="34" t="s">
        <v>164</v>
      </c>
      <c r="D30" s="35" t="s">
        <v>33</v>
      </c>
      <c r="E30" s="40" t="s">
        <v>20</v>
      </c>
      <c r="F30" s="40" t="s">
        <v>20</v>
      </c>
      <c r="G30" s="35">
        <v>1</v>
      </c>
      <c r="H30" s="35"/>
      <c r="I30" s="35">
        <v>1</v>
      </c>
      <c r="J30" s="37">
        <v>2500</v>
      </c>
      <c r="K30" s="38">
        <f t="shared" si="0"/>
        <v>2500</v>
      </c>
    </row>
    <row r="32" spans="1:11" ht="16.5" thickBot="1">
      <c r="A32" s="1" t="s">
        <v>15</v>
      </c>
      <c r="B32" s="1"/>
      <c r="E32" s="2"/>
      <c r="F32" s="3"/>
      <c r="G32" s="4"/>
      <c r="H32" s="4"/>
      <c r="I32" s="4"/>
    </row>
    <row r="33" spans="1:11" ht="15.75" thickBot="1">
      <c r="A33" s="5"/>
      <c r="B33" s="5"/>
      <c r="E33" s="19"/>
      <c r="F33" s="3"/>
      <c r="G33" s="136" t="s">
        <v>16</v>
      </c>
      <c r="H33" s="137"/>
      <c r="I33" s="137"/>
      <c r="J33" s="137"/>
      <c r="K33" s="6">
        <f>SUM(I6:I30)</f>
        <v>25</v>
      </c>
    </row>
    <row r="34" spans="1:11">
      <c r="A34" s="25" t="s">
        <v>17</v>
      </c>
      <c r="B34" s="138" t="s">
        <v>18</v>
      </c>
      <c r="C34" s="139"/>
      <c r="E34" s="22"/>
      <c r="F34" s="3"/>
      <c r="G34" s="140" t="s">
        <v>19</v>
      </c>
      <c r="H34" s="141"/>
      <c r="I34" s="141"/>
      <c r="J34" s="141"/>
      <c r="K34" s="7">
        <f>SUM(K6:K30)</f>
        <v>953450</v>
      </c>
    </row>
    <row r="35" spans="1:11" ht="15.75" thickBot="1">
      <c r="A35" s="8" t="s">
        <v>20</v>
      </c>
      <c r="B35" s="142" t="s">
        <v>21</v>
      </c>
      <c r="C35" s="143"/>
      <c r="E35" s="22"/>
      <c r="F35" s="3"/>
      <c r="G35" s="144" t="s">
        <v>22</v>
      </c>
      <c r="H35" s="145"/>
      <c r="I35" s="145"/>
      <c r="J35" s="145"/>
      <c r="K35" s="9">
        <f>K34*0.07</f>
        <v>66741.5</v>
      </c>
    </row>
  </sheetData>
  <mergeCells count="28">
    <mergeCell ref="B28:B30"/>
    <mergeCell ref="G33:J33"/>
    <mergeCell ref="B34:C34"/>
    <mergeCell ref="G34:J34"/>
    <mergeCell ref="B35:C35"/>
    <mergeCell ref="G35:J35"/>
    <mergeCell ref="B6:B11"/>
    <mergeCell ref="B12:B17"/>
    <mergeCell ref="B18:B19"/>
    <mergeCell ref="B20:B25"/>
    <mergeCell ref="B26:B27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O7" sqref="O7"/>
    </sheetView>
  </sheetViews>
  <sheetFormatPr defaultRowHeight="15"/>
  <cols>
    <col min="1" max="1" width="5" customWidth="1"/>
    <col min="2" max="2" width="8.7109375" customWidth="1"/>
    <col min="3" max="3" width="20.28515625" customWidth="1"/>
    <col min="4" max="4" width="17.42578125" customWidth="1"/>
    <col min="5" max="5" width="12.28515625" customWidth="1"/>
    <col min="6" max="6" width="11.42578125" customWidth="1"/>
    <col min="7" max="9" width="4.140625" customWidth="1"/>
    <col min="10" max="10" width="9.28515625" style="13" customWidth="1"/>
    <col min="11" max="11" width="8.28515625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 t="s">
        <v>904</v>
      </c>
      <c r="K2" s="180"/>
    </row>
    <row r="3" spans="1:11">
      <c r="A3" s="167" t="s">
        <v>2</v>
      </c>
      <c r="B3" s="168"/>
      <c r="C3" s="168"/>
      <c r="D3" s="168"/>
      <c r="E3" s="168"/>
      <c r="F3" s="181" t="s">
        <v>914</v>
      </c>
      <c r="G3" s="181"/>
      <c r="H3" s="181"/>
      <c r="I3" s="181"/>
      <c r="J3" s="181"/>
      <c r="K3" s="182"/>
    </row>
    <row r="4" spans="1:11" ht="24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158" t="s">
        <v>126</v>
      </c>
      <c r="C6" s="27" t="s">
        <v>336</v>
      </c>
      <c r="D6" s="28" t="s">
        <v>64</v>
      </c>
      <c r="E6" s="39" t="s">
        <v>20</v>
      </c>
      <c r="F6" s="28">
        <v>297134</v>
      </c>
      <c r="G6" s="28">
        <v>1</v>
      </c>
      <c r="H6" s="28"/>
      <c r="I6" s="28">
        <v>1</v>
      </c>
      <c r="J6" s="30">
        <v>650</v>
      </c>
      <c r="K6" s="12">
        <f t="shared" ref="K6:K31" si="0">J6*I6</f>
        <v>650</v>
      </c>
    </row>
    <row r="7" spans="1:11">
      <c r="A7" s="31" t="s">
        <v>17</v>
      </c>
      <c r="B7" s="158"/>
      <c r="C7" s="27" t="s">
        <v>164</v>
      </c>
      <c r="D7" s="28" t="s">
        <v>915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2500</v>
      </c>
      <c r="K7" s="12">
        <f t="shared" si="0"/>
        <v>2500</v>
      </c>
    </row>
    <row r="8" spans="1:11">
      <c r="A8" s="31" t="s">
        <v>17</v>
      </c>
      <c r="B8" s="158"/>
      <c r="C8" s="27" t="s">
        <v>253</v>
      </c>
      <c r="D8" s="28" t="s">
        <v>41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2500</v>
      </c>
      <c r="K8" s="12">
        <f t="shared" si="0"/>
        <v>2500</v>
      </c>
    </row>
    <row r="9" spans="1:11">
      <c r="A9" s="31" t="s">
        <v>17</v>
      </c>
      <c r="B9" s="158"/>
      <c r="C9" s="27" t="s">
        <v>336</v>
      </c>
      <c r="D9" s="28" t="s">
        <v>256</v>
      </c>
      <c r="E9" s="39" t="s">
        <v>20</v>
      </c>
      <c r="F9" s="28">
        <v>327306</v>
      </c>
      <c r="G9" s="28">
        <v>1</v>
      </c>
      <c r="H9" s="28"/>
      <c r="I9" s="28">
        <v>1</v>
      </c>
      <c r="J9" s="30">
        <v>650</v>
      </c>
      <c r="K9" s="12">
        <f t="shared" si="0"/>
        <v>650</v>
      </c>
    </row>
    <row r="10" spans="1:11">
      <c r="A10" s="31" t="s">
        <v>17</v>
      </c>
      <c r="B10" s="158"/>
      <c r="C10" s="27" t="s">
        <v>44</v>
      </c>
      <c r="D10" s="28" t="s">
        <v>45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1200</v>
      </c>
      <c r="K10" s="12">
        <f t="shared" si="0"/>
        <v>1200</v>
      </c>
    </row>
    <row r="11" spans="1:11">
      <c r="A11" s="31" t="s">
        <v>17</v>
      </c>
      <c r="B11" s="158"/>
      <c r="C11" s="27" t="s">
        <v>34</v>
      </c>
      <c r="D11" s="28" t="s">
        <v>33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6500</v>
      </c>
      <c r="K11" s="12">
        <f t="shared" si="0"/>
        <v>6500</v>
      </c>
    </row>
    <row r="12" spans="1:11">
      <c r="A12" s="31" t="s">
        <v>17</v>
      </c>
      <c r="B12" s="158" t="s">
        <v>1217</v>
      </c>
      <c r="C12" s="27" t="s">
        <v>336</v>
      </c>
      <c r="D12" s="28" t="s">
        <v>64</v>
      </c>
      <c r="E12" s="39" t="s">
        <v>20</v>
      </c>
      <c r="F12" s="28">
        <v>275688</v>
      </c>
      <c r="G12" s="28"/>
      <c r="H12" s="28">
        <v>1</v>
      </c>
      <c r="I12" s="28">
        <v>1</v>
      </c>
      <c r="J12" s="30">
        <v>650</v>
      </c>
      <c r="K12" s="12">
        <f t="shared" si="0"/>
        <v>650</v>
      </c>
    </row>
    <row r="13" spans="1:11">
      <c r="A13" s="31" t="s">
        <v>17</v>
      </c>
      <c r="B13" s="158"/>
      <c r="C13" s="27" t="s">
        <v>336</v>
      </c>
      <c r="D13" s="28" t="s">
        <v>64</v>
      </c>
      <c r="E13" s="39" t="s">
        <v>20</v>
      </c>
      <c r="F13" s="28">
        <v>277755</v>
      </c>
      <c r="G13" s="28"/>
      <c r="H13" s="28">
        <v>1</v>
      </c>
      <c r="I13" s="28">
        <v>1</v>
      </c>
      <c r="J13" s="30">
        <v>650</v>
      </c>
      <c r="K13" s="12">
        <f t="shared" si="0"/>
        <v>650</v>
      </c>
    </row>
    <row r="14" spans="1:11">
      <c r="A14" s="31" t="s">
        <v>17</v>
      </c>
      <c r="B14" s="158"/>
      <c r="C14" s="27" t="s">
        <v>336</v>
      </c>
      <c r="D14" s="28" t="s">
        <v>64</v>
      </c>
      <c r="E14" s="39" t="s">
        <v>20</v>
      </c>
      <c r="F14" s="28">
        <v>277754</v>
      </c>
      <c r="G14" s="28"/>
      <c r="H14" s="28">
        <v>1</v>
      </c>
      <c r="I14" s="28">
        <v>1</v>
      </c>
      <c r="J14" s="30">
        <v>650</v>
      </c>
      <c r="K14" s="12">
        <f t="shared" si="0"/>
        <v>650</v>
      </c>
    </row>
    <row r="15" spans="1:11">
      <c r="A15" s="31" t="s">
        <v>17</v>
      </c>
      <c r="B15" s="158"/>
      <c r="C15" s="27" t="s">
        <v>336</v>
      </c>
      <c r="D15" s="28" t="s">
        <v>916</v>
      </c>
      <c r="E15" s="39" t="s">
        <v>20</v>
      </c>
      <c r="F15" s="39" t="s">
        <v>20</v>
      </c>
      <c r="G15" s="28"/>
      <c r="H15" s="28">
        <v>1</v>
      </c>
      <c r="I15" s="28">
        <v>1</v>
      </c>
      <c r="J15" s="30">
        <v>650</v>
      </c>
      <c r="K15" s="12">
        <f t="shared" si="0"/>
        <v>650</v>
      </c>
    </row>
    <row r="16" spans="1:11">
      <c r="A16" s="31" t="s">
        <v>17</v>
      </c>
      <c r="B16" s="158"/>
      <c r="C16" s="27" t="s">
        <v>336</v>
      </c>
      <c r="D16" s="28" t="s">
        <v>64</v>
      </c>
      <c r="E16" s="39" t="s">
        <v>20</v>
      </c>
      <c r="F16" s="39" t="s">
        <v>20</v>
      </c>
      <c r="G16" s="28"/>
      <c r="H16" s="28">
        <v>1</v>
      </c>
      <c r="I16" s="28">
        <v>1</v>
      </c>
      <c r="J16" s="30">
        <v>650</v>
      </c>
      <c r="K16" s="12">
        <f t="shared" si="0"/>
        <v>650</v>
      </c>
    </row>
    <row r="17" spans="1:11">
      <c r="A17" s="31" t="s">
        <v>17</v>
      </c>
      <c r="B17" s="158"/>
      <c r="C17" s="27" t="s">
        <v>164</v>
      </c>
      <c r="D17" s="28" t="s">
        <v>65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2500</v>
      </c>
      <c r="K17" s="12">
        <f t="shared" si="0"/>
        <v>2500</v>
      </c>
    </row>
    <row r="18" spans="1:11">
      <c r="A18" s="31" t="s">
        <v>17</v>
      </c>
      <c r="B18" s="158"/>
      <c r="C18" s="27" t="s">
        <v>92</v>
      </c>
      <c r="D18" s="28" t="s">
        <v>917</v>
      </c>
      <c r="E18" s="28" t="s">
        <v>918</v>
      </c>
      <c r="F18" s="53" t="s">
        <v>919</v>
      </c>
      <c r="G18" s="28">
        <v>1</v>
      </c>
      <c r="H18" s="28"/>
      <c r="I18" s="28">
        <v>1</v>
      </c>
      <c r="J18" s="30">
        <v>52000</v>
      </c>
      <c r="K18" s="12">
        <f t="shared" si="0"/>
        <v>52000</v>
      </c>
    </row>
    <row r="19" spans="1:11">
      <c r="A19" s="31" t="s">
        <v>17</v>
      </c>
      <c r="B19" s="158"/>
      <c r="C19" s="27" t="s">
        <v>79</v>
      </c>
      <c r="D19" s="28" t="s">
        <v>340</v>
      </c>
      <c r="E19" s="28" t="s">
        <v>293</v>
      </c>
      <c r="F19" s="28" t="s">
        <v>920</v>
      </c>
      <c r="G19" s="28">
        <v>1</v>
      </c>
      <c r="H19" s="28"/>
      <c r="I19" s="28">
        <v>1</v>
      </c>
      <c r="J19" s="30">
        <v>45000</v>
      </c>
      <c r="K19" s="12">
        <f t="shared" si="0"/>
        <v>45000</v>
      </c>
    </row>
    <row r="20" spans="1:11">
      <c r="A20" s="31" t="s">
        <v>17</v>
      </c>
      <c r="B20" s="158"/>
      <c r="C20" s="27" t="s">
        <v>962</v>
      </c>
      <c r="D20" s="28" t="s">
        <v>344</v>
      </c>
      <c r="E20" s="39" t="s">
        <v>20</v>
      </c>
      <c r="F20" s="39" t="s">
        <v>20</v>
      </c>
      <c r="G20" s="28"/>
      <c r="H20" s="28">
        <v>1</v>
      </c>
      <c r="I20" s="28">
        <v>1</v>
      </c>
      <c r="J20" s="30">
        <v>2500</v>
      </c>
      <c r="K20" s="12">
        <f t="shared" si="0"/>
        <v>2500</v>
      </c>
    </row>
    <row r="21" spans="1:11">
      <c r="A21" s="31" t="s">
        <v>17</v>
      </c>
      <c r="B21" s="158" t="s">
        <v>43</v>
      </c>
      <c r="C21" s="27" t="s">
        <v>47</v>
      </c>
      <c r="D21" s="28" t="s">
        <v>627</v>
      </c>
      <c r="E21" s="28" t="s">
        <v>921</v>
      </c>
      <c r="F21" s="39" t="s">
        <v>20</v>
      </c>
      <c r="G21" s="28">
        <v>1</v>
      </c>
      <c r="H21" s="28"/>
      <c r="I21" s="28">
        <v>1</v>
      </c>
      <c r="J21" s="30">
        <v>30000</v>
      </c>
      <c r="K21" s="12">
        <f t="shared" si="0"/>
        <v>30000</v>
      </c>
    </row>
    <row r="22" spans="1:11">
      <c r="A22" s="31" t="s">
        <v>17</v>
      </c>
      <c r="B22" s="158"/>
      <c r="C22" s="27" t="s">
        <v>228</v>
      </c>
      <c r="D22" s="28" t="s">
        <v>33</v>
      </c>
      <c r="E22" s="39" t="s">
        <v>20</v>
      </c>
      <c r="F22" s="39" t="s">
        <v>20</v>
      </c>
      <c r="G22" s="28">
        <v>1</v>
      </c>
      <c r="H22" s="28"/>
      <c r="I22" s="28">
        <v>1</v>
      </c>
      <c r="J22" s="30">
        <v>375000</v>
      </c>
      <c r="K22" s="12">
        <f t="shared" si="0"/>
        <v>375000</v>
      </c>
    </row>
    <row r="23" spans="1:11">
      <c r="A23" s="31" t="s">
        <v>17</v>
      </c>
      <c r="B23" s="158"/>
      <c r="C23" s="27" t="s">
        <v>38</v>
      </c>
      <c r="D23" s="28" t="s">
        <v>338</v>
      </c>
      <c r="E23" s="39" t="s">
        <v>20</v>
      </c>
      <c r="F23" s="39" t="s">
        <v>20</v>
      </c>
      <c r="G23" s="28">
        <v>1</v>
      </c>
      <c r="H23" s="28"/>
      <c r="I23" s="28">
        <v>1</v>
      </c>
      <c r="J23" s="30">
        <v>15000</v>
      </c>
      <c r="K23" s="12">
        <f t="shared" si="0"/>
        <v>15000</v>
      </c>
    </row>
    <row r="24" spans="1:11">
      <c r="A24" s="31" t="s">
        <v>17</v>
      </c>
      <c r="B24" s="158"/>
      <c r="C24" s="27" t="s">
        <v>658</v>
      </c>
      <c r="D24" s="28" t="s">
        <v>846</v>
      </c>
      <c r="E24" s="28">
        <v>12</v>
      </c>
      <c r="F24" s="28">
        <v>200404</v>
      </c>
      <c r="G24" s="28">
        <v>1</v>
      </c>
      <c r="H24" s="28"/>
      <c r="I24" s="28">
        <v>1</v>
      </c>
      <c r="J24" s="30">
        <v>1400</v>
      </c>
      <c r="K24" s="12">
        <f t="shared" si="0"/>
        <v>1400</v>
      </c>
    </row>
    <row r="25" spans="1:11">
      <c r="A25" s="31" t="s">
        <v>17</v>
      </c>
      <c r="B25" s="158"/>
      <c r="C25" s="27" t="s">
        <v>922</v>
      </c>
      <c r="D25" s="28" t="s">
        <v>577</v>
      </c>
      <c r="E25" s="39" t="s">
        <v>20</v>
      </c>
      <c r="F25" s="39" t="s">
        <v>20</v>
      </c>
      <c r="G25" s="28">
        <v>1</v>
      </c>
      <c r="H25" s="28"/>
      <c r="I25" s="28">
        <v>1</v>
      </c>
      <c r="J25" s="30">
        <v>65000</v>
      </c>
      <c r="K25" s="12">
        <f t="shared" si="0"/>
        <v>65000</v>
      </c>
    </row>
    <row r="26" spans="1:11">
      <c r="A26" s="31" t="s">
        <v>17</v>
      </c>
      <c r="B26" s="158"/>
      <c r="C26" s="27" t="s">
        <v>75</v>
      </c>
      <c r="D26" s="28" t="s">
        <v>318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6500</v>
      </c>
      <c r="K26" s="12">
        <f t="shared" si="0"/>
        <v>6500</v>
      </c>
    </row>
    <row r="27" spans="1:11">
      <c r="A27" s="31" t="s">
        <v>17</v>
      </c>
      <c r="B27" s="158"/>
      <c r="C27" s="27" t="s">
        <v>655</v>
      </c>
      <c r="D27" s="28" t="s">
        <v>923</v>
      </c>
      <c r="E27" s="28" t="s">
        <v>924</v>
      </c>
      <c r="F27" s="28">
        <v>992001</v>
      </c>
      <c r="G27" s="28"/>
      <c r="H27" s="28">
        <v>1</v>
      </c>
      <c r="I27" s="28">
        <v>1</v>
      </c>
      <c r="J27" s="30">
        <v>18500</v>
      </c>
      <c r="K27" s="12">
        <f t="shared" si="0"/>
        <v>18500</v>
      </c>
    </row>
    <row r="28" spans="1:11">
      <c r="A28" s="31" t="s">
        <v>17</v>
      </c>
      <c r="B28" s="158"/>
      <c r="C28" s="27" t="s">
        <v>83</v>
      </c>
      <c r="D28" s="28" t="s">
        <v>546</v>
      </c>
      <c r="E28" s="28" t="s">
        <v>925</v>
      </c>
      <c r="F28" s="39" t="s">
        <v>20</v>
      </c>
      <c r="G28" s="28">
        <v>1</v>
      </c>
      <c r="H28" s="28"/>
      <c r="I28" s="28">
        <v>1</v>
      </c>
      <c r="J28" s="30">
        <v>6500</v>
      </c>
      <c r="K28" s="12">
        <f t="shared" si="0"/>
        <v>6500</v>
      </c>
    </row>
    <row r="29" spans="1:11">
      <c r="A29" s="31" t="s">
        <v>17</v>
      </c>
      <c r="B29" s="158"/>
      <c r="C29" s="27" t="s">
        <v>44</v>
      </c>
      <c r="D29" s="28" t="s">
        <v>577</v>
      </c>
      <c r="E29" s="39" t="s">
        <v>20</v>
      </c>
      <c r="F29" s="39" t="s">
        <v>20</v>
      </c>
      <c r="G29" s="28">
        <v>1</v>
      </c>
      <c r="H29" s="28"/>
      <c r="I29" s="28">
        <v>1</v>
      </c>
      <c r="J29" s="30">
        <v>1200</v>
      </c>
      <c r="K29" s="12">
        <f t="shared" si="0"/>
        <v>1200</v>
      </c>
    </row>
    <row r="30" spans="1:11">
      <c r="A30" s="31" t="s">
        <v>17</v>
      </c>
      <c r="B30" s="158"/>
      <c r="C30" s="27" t="s">
        <v>34</v>
      </c>
      <c r="D30" s="28" t="s">
        <v>33</v>
      </c>
      <c r="E30" s="39" t="s">
        <v>20</v>
      </c>
      <c r="F30" s="39" t="s">
        <v>20</v>
      </c>
      <c r="G30" s="28">
        <v>1</v>
      </c>
      <c r="H30" s="28"/>
      <c r="I30" s="28">
        <v>1</v>
      </c>
      <c r="J30" s="30">
        <v>6500</v>
      </c>
      <c r="K30" s="12">
        <f t="shared" si="0"/>
        <v>6500</v>
      </c>
    </row>
    <row r="31" spans="1:11" ht="15.75" thickBot="1">
      <c r="A31" s="32" t="s">
        <v>17</v>
      </c>
      <c r="B31" s="196"/>
      <c r="C31" s="34" t="s">
        <v>44</v>
      </c>
      <c r="D31" s="35" t="s">
        <v>45</v>
      </c>
      <c r="E31" s="40" t="s">
        <v>20</v>
      </c>
      <c r="F31" s="40" t="s">
        <v>20</v>
      </c>
      <c r="G31" s="35"/>
      <c r="H31" s="35">
        <v>1</v>
      </c>
      <c r="I31" s="35">
        <v>1</v>
      </c>
      <c r="J31" s="37">
        <v>1200</v>
      </c>
      <c r="K31" s="38">
        <f t="shared" si="0"/>
        <v>1200</v>
      </c>
    </row>
    <row r="33" spans="1:11" ht="16.5" thickBot="1">
      <c r="A33" s="1" t="s">
        <v>15</v>
      </c>
      <c r="B33" s="1"/>
      <c r="E33" s="2"/>
      <c r="F33" s="3"/>
      <c r="G33" s="4"/>
      <c r="H33" s="4"/>
      <c r="I33" s="4"/>
    </row>
    <row r="34" spans="1:11" ht="15.75" thickBot="1">
      <c r="A34" s="5"/>
      <c r="B34" s="5"/>
      <c r="E34" s="19"/>
      <c r="F34" s="3"/>
      <c r="G34" s="136" t="s">
        <v>16</v>
      </c>
      <c r="H34" s="137"/>
      <c r="I34" s="137"/>
      <c r="J34" s="137"/>
      <c r="K34" s="6">
        <f>SUM(I6:I31)</f>
        <v>26</v>
      </c>
    </row>
    <row r="35" spans="1:11">
      <c r="A35" s="25" t="s">
        <v>17</v>
      </c>
      <c r="B35" s="138" t="s">
        <v>18</v>
      </c>
      <c r="C35" s="139"/>
      <c r="E35" s="22"/>
      <c r="F35" s="3"/>
      <c r="G35" s="140" t="s">
        <v>19</v>
      </c>
      <c r="H35" s="141"/>
      <c r="I35" s="141"/>
      <c r="J35" s="141"/>
      <c r="K35" s="7">
        <f>SUM(K6:K31)</f>
        <v>646050</v>
      </c>
    </row>
    <row r="36" spans="1:11" ht="15.75" thickBot="1">
      <c r="A36" s="8" t="s">
        <v>20</v>
      </c>
      <c r="B36" s="142" t="s">
        <v>21</v>
      </c>
      <c r="C36" s="143"/>
      <c r="E36" s="22"/>
      <c r="F36" s="3"/>
      <c r="G36" s="144" t="s">
        <v>22</v>
      </c>
      <c r="H36" s="145"/>
      <c r="I36" s="145"/>
      <c r="J36" s="145"/>
      <c r="K36" s="9">
        <f>K35*0.07</f>
        <v>45223.500000000007</v>
      </c>
    </row>
  </sheetData>
  <mergeCells count="25">
    <mergeCell ref="B36:C36"/>
    <mergeCell ref="G36:J36"/>
    <mergeCell ref="B6:B11"/>
    <mergeCell ref="B12:B20"/>
    <mergeCell ref="B21:B31"/>
    <mergeCell ref="G34:J34"/>
    <mergeCell ref="B35:C35"/>
    <mergeCell ref="G35:J35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2" right="0.2" top="0.25" bottom="0.25" header="0.3" footer="0.3"/>
  <pageSetup orientation="portrait" horizontalDpi="300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K58"/>
  <sheetViews>
    <sheetView workbookViewId="0">
      <selection activeCell="N1" sqref="N1"/>
    </sheetView>
  </sheetViews>
  <sheetFormatPr defaultRowHeight="15"/>
  <cols>
    <col min="1" max="1" width="5.42578125" customWidth="1"/>
    <col min="2" max="2" width="8.28515625" customWidth="1"/>
    <col min="3" max="3" width="21" customWidth="1"/>
    <col min="4" max="4" width="10.140625" customWidth="1"/>
    <col min="5" max="5" width="12.140625" customWidth="1"/>
    <col min="6" max="6" width="17.140625" customWidth="1"/>
    <col min="7" max="7" width="4.42578125" customWidth="1"/>
    <col min="8" max="8" width="4.140625" customWidth="1"/>
    <col min="9" max="9" width="4" customWidth="1"/>
    <col min="10" max="10" width="9.140625" style="13" customWidth="1"/>
    <col min="11" max="11" width="9.140625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 t="s">
        <v>904</v>
      </c>
      <c r="K2" s="180"/>
    </row>
    <row r="3" spans="1:11">
      <c r="A3" s="167" t="s">
        <v>2</v>
      </c>
      <c r="B3" s="168"/>
      <c r="C3" s="168"/>
      <c r="D3" s="168"/>
      <c r="E3" s="168"/>
      <c r="F3" s="181" t="s">
        <v>926</v>
      </c>
      <c r="G3" s="181"/>
      <c r="H3" s="181"/>
      <c r="I3" s="181"/>
      <c r="J3" s="181"/>
      <c r="K3" s="182"/>
    </row>
    <row r="4" spans="1:11" ht="24.7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 ht="15" customHeight="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 ht="15" customHeight="1">
      <c r="A6" s="31" t="s">
        <v>17</v>
      </c>
      <c r="B6" s="194" t="s">
        <v>62</v>
      </c>
      <c r="C6" s="27" t="s">
        <v>446</v>
      </c>
      <c r="D6" s="28" t="s">
        <v>33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10000</v>
      </c>
      <c r="K6" s="12">
        <f t="shared" ref="K6:K53" si="0">J6*I6</f>
        <v>10000</v>
      </c>
    </row>
    <row r="7" spans="1:11">
      <c r="A7" s="31" t="s">
        <v>17</v>
      </c>
      <c r="B7" s="194"/>
      <c r="C7" s="27" t="s">
        <v>336</v>
      </c>
      <c r="D7" s="28" t="s">
        <v>167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650</v>
      </c>
      <c r="K7" s="12">
        <f t="shared" si="0"/>
        <v>650</v>
      </c>
    </row>
    <row r="8" spans="1:11">
      <c r="A8" s="31" t="s">
        <v>17</v>
      </c>
      <c r="B8" s="194"/>
      <c r="C8" s="27" t="s">
        <v>164</v>
      </c>
      <c r="D8" s="28" t="s">
        <v>33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2500</v>
      </c>
      <c r="K8" s="12">
        <f t="shared" si="0"/>
        <v>2500</v>
      </c>
    </row>
    <row r="9" spans="1:11">
      <c r="A9" s="31" t="s">
        <v>17</v>
      </c>
      <c r="B9" s="206" t="s">
        <v>161</v>
      </c>
      <c r="C9" s="27" t="s">
        <v>140</v>
      </c>
      <c r="D9" s="28" t="s">
        <v>142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150000</v>
      </c>
      <c r="K9" s="12">
        <f t="shared" si="0"/>
        <v>150000</v>
      </c>
    </row>
    <row r="10" spans="1:11">
      <c r="A10" s="31" t="s">
        <v>17</v>
      </c>
      <c r="B10" s="206"/>
      <c r="C10" s="27" t="s">
        <v>140</v>
      </c>
      <c r="D10" s="28" t="s">
        <v>187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150000</v>
      </c>
      <c r="K10" s="12">
        <f t="shared" si="0"/>
        <v>150000</v>
      </c>
    </row>
    <row r="11" spans="1:11">
      <c r="A11" s="31" t="s">
        <v>17</v>
      </c>
      <c r="B11" s="206"/>
      <c r="C11" s="27" t="s">
        <v>963</v>
      </c>
      <c r="D11" s="28" t="s">
        <v>964</v>
      </c>
      <c r="E11" s="28" t="s">
        <v>965</v>
      </c>
      <c r="F11" s="28">
        <v>46316</v>
      </c>
      <c r="G11" s="28"/>
      <c r="H11" s="28">
        <v>1</v>
      </c>
      <c r="I11" s="28">
        <v>1</v>
      </c>
      <c r="J11" s="30">
        <v>10000</v>
      </c>
      <c r="K11" s="12">
        <f t="shared" si="0"/>
        <v>10000</v>
      </c>
    </row>
    <row r="12" spans="1:11">
      <c r="A12" s="31" t="s">
        <v>17</v>
      </c>
      <c r="B12" s="206"/>
      <c r="C12" s="27" t="s">
        <v>32</v>
      </c>
      <c r="D12" s="28" t="s">
        <v>33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65000</v>
      </c>
      <c r="K12" s="12">
        <f t="shared" si="0"/>
        <v>65000</v>
      </c>
    </row>
    <row r="13" spans="1:11">
      <c r="A13" s="31" t="s">
        <v>17</v>
      </c>
      <c r="B13" s="206"/>
      <c r="C13" s="27" t="s">
        <v>34</v>
      </c>
      <c r="D13" s="28" t="s">
        <v>33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6500</v>
      </c>
      <c r="K13" s="12">
        <f t="shared" si="0"/>
        <v>6500</v>
      </c>
    </row>
    <row r="14" spans="1:11">
      <c r="A14" s="31" t="s">
        <v>17</v>
      </c>
      <c r="B14" s="206"/>
      <c r="C14" s="27" t="s">
        <v>44</v>
      </c>
      <c r="D14" s="28" t="s">
        <v>45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1200</v>
      </c>
      <c r="K14" s="12">
        <f t="shared" si="0"/>
        <v>1200</v>
      </c>
    </row>
    <row r="15" spans="1:11">
      <c r="A15" s="31" t="s">
        <v>17</v>
      </c>
      <c r="B15" s="206"/>
      <c r="C15" s="27" t="s">
        <v>399</v>
      </c>
      <c r="D15" s="28" t="s">
        <v>155</v>
      </c>
      <c r="E15" s="28" t="s">
        <v>401</v>
      </c>
      <c r="F15" s="28">
        <v>20910026</v>
      </c>
      <c r="G15" s="28">
        <v>1</v>
      </c>
      <c r="H15" s="28"/>
      <c r="I15" s="28">
        <v>1</v>
      </c>
      <c r="J15" s="30">
        <v>10000</v>
      </c>
      <c r="K15" s="12">
        <f t="shared" si="0"/>
        <v>10000</v>
      </c>
    </row>
    <row r="16" spans="1:11">
      <c r="A16" s="31" t="s">
        <v>17</v>
      </c>
      <c r="B16" s="206"/>
      <c r="C16" s="27" t="s">
        <v>387</v>
      </c>
      <c r="D16" s="28" t="s">
        <v>152</v>
      </c>
      <c r="E16" s="28" t="s">
        <v>789</v>
      </c>
      <c r="F16" s="28" t="s">
        <v>966</v>
      </c>
      <c r="G16" s="28">
        <v>1</v>
      </c>
      <c r="H16" s="28"/>
      <c r="I16" s="28">
        <v>1</v>
      </c>
      <c r="J16" s="30">
        <v>4500</v>
      </c>
      <c r="K16" s="12">
        <f t="shared" si="0"/>
        <v>4500</v>
      </c>
    </row>
    <row r="17" spans="1:11">
      <c r="A17" s="31" t="s">
        <v>17</v>
      </c>
      <c r="B17" s="206"/>
      <c r="C17" s="27" t="s">
        <v>146</v>
      </c>
      <c r="D17" s="28" t="s">
        <v>147</v>
      </c>
      <c r="E17" s="28" t="s">
        <v>967</v>
      </c>
      <c r="F17" s="28">
        <v>1240318</v>
      </c>
      <c r="G17" s="28">
        <v>1</v>
      </c>
      <c r="H17" s="28"/>
      <c r="I17" s="28">
        <v>1</v>
      </c>
      <c r="J17" s="30">
        <v>10000</v>
      </c>
      <c r="K17" s="12">
        <f t="shared" si="0"/>
        <v>10000</v>
      </c>
    </row>
    <row r="18" spans="1:11">
      <c r="A18" s="31" t="s">
        <v>17</v>
      </c>
      <c r="B18" s="206" t="s">
        <v>43</v>
      </c>
      <c r="C18" s="27" t="s">
        <v>38</v>
      </c>
      <c r="D18" s="28" t="s">
        <v>338</v>
      </c>
      <c r="E18" s="28" t="s">
        <v>339</v>
      </c>
      <c r="F18" s="39" t="s">
        <v>20</v>
      </c>
      <c r="G18" s="28">
        <v>1</v>
      </c>
      <c r="H18" s="28"/>
      <c r="I18" s="28">
        <v>1</v>
      </c>
      <c r="J18" s="30">
        <v>15000</v>
      </c>
      <c r="K18" s="12">
        <f t="shared" si="0"/>
        <v>15000</v>
      </c>
    </row>
    <row r="19" spans="1:11">
      <c r="A19" s="31" t="s">
        <v>17</v>
      </c>
      <c r="B19" s="206"/>
      <c r="C19" s="27" t="s">
        <v>228</v>
      </c>
      <c r="D19" s="28" t="s">
        <v>46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375000</v>
      </c>
      <c r="K19" s="12">
        <f t="shared" si="0"/>
        <v>375000</v>
      </c>
    </row>
    <row r="20" spans="1:11">
      <c r="A20" s="31" t="s">
        <v>17</v>
      </c>
      <c r="B20" s="206"/>
      <c r="C20" s="27" t="s">
        <v>175</v>
      </c>
      <c r="D20" s="28" t="s">
        <v>112</v>
      </c>
      <c r="E20" s="28" t="s">
        <v>448</v>
      </c>
      <c r="F20" s="28">
        <v>1003126</v>
      </c>
      <c r="G20" s="28">
        <v>1</v>
      </c>
      <c r="H20" s="28"/>
      <c r="I20" s="28">
        <v>1</v>
      </c>
      <c r="J20" s="30">
        <v>200000</v>
      </c>
      <c r="K20" s="12">
        <f t="shared" si="0"/>
        <v>200000</v>
      </c>
    </row>
    <row r="21" spans="1:11">
      <c r="A21" s="31" t="s">
        <v>17</v>
      </c>
      <c r="B21" s="206"/>
      <c r="C21" s="27" t="s">
        <v>518</v>
      </c>
      <c r="D21" s="28" t="s">
        <v>215</v>
      </c>
      <c r="E21" s="28" t="s">
        <v>968</v>
      </c>
      <c r="F21" s="28" t="s">
        <v>969</v>
      </c>
      <c r="G21" s="28">
        <v>1</v>
      </c>
      <c r="H21" s="28"/>
      <c r="I21" s="28">
        <v>1</v>
      </c>
      <c r="J21" s="30">
        <v>6500</v>
      </c>
      <c r="K21" s="12">
        <f t="shared" si="0"/>
        <v>6500</v>
      </c>
    </row>
    <row r="22" spans="1:11">
      <c r="A22" s="31" t="s">
        <v>17</v>
      </c>
      <c r="B22" s="206"/>
      <c r="C22" s="27" t="s">
        <v>47</v>
      </c>
      <c r="D22" s="28" t="s">
        <v>970</v>
      </c>
      <c r="E22" s="28" t="s">
        <v>641</v>
      </c>
      <c r="F22" s="39" t="s">
        <v>20</v>
      </c>
      <c r="G22" s="28"/>
      <c r="H22" s="28">
        <v>1</v>
      </c>
      <c r="I22" s="28">
        <v>1</v>
      </c>
      <c r="J22" s="30">
        <v>30000</v>
      </c>
      <c r="K22" s="12">
        <f t="shared" si="0"/>
        <v>30000</v>
      </c>
    </row>
    <row r="23" spans="1:11">
      <c r="A23" s="31" t="s">
        <v>17</v>
      </c>
      <c r="B23" s="206"/>
      <c r="C23" s="27" t="s">
        <v>47</v>
      </c>
      <c r="D23" s="28" t="s">
        <v>679</v>
      </c>
      <c r="E23" s="39" t="s">
        <v>20</v>
      </c>
      <c r="F23" s="39" t="s">
        <v>20</v>
      </c>
      <c r="G23" s="28">
        <v>1</v>
      </c>
      <c r="H23" s="28"/>
      <c r="I23" s="28">
        <v>1</v>
      </c>
      <c r="J23" s="30">
        <v>30000</v>
      </c>
      <c r="K23" s="12">
        <f t="shared" si="0"/>
        <v>30000</v>
      </c>
    </row>
    <row r="24" spans="1:11">
      <c r="A24" s="31" t="s">
        <v>17</v>
      </c>
      <c r="B24" s="206" t="s">
        <v>69</v>
      </c>
      <c r="C24" s="27" t="s">
        <v>70</v>
      </c>
      <c r="D24" s="28" t="s">
        <v>33</v>
      </c>
      <c r="E24" s="39" t="s">
        <v>20</v>
      </c>
      <c r="F24" s="39" t="s">
        <v>20</v>
      </c>
      <c r="G24" s="28"/>
      <c r="H24" s="28">
        <v>1</v>
      </c>
      <c r="I24" s="28">
        <v>1</v>
      </c>
      <c r="J24" s="30">
        <v>14000</v>
      </c>
      <c r="K24" s="12">
        <f t="shared" si="0"/>
        <v>14000</v>
      </c>
    </row>
    <row r="25" spans="1:11">
      <c r="A25" s="31" t="s">
        <v>17</v>
      </c>
      <c r="B25" s="206"/>
      <c r="C25" s="27" t="s">
        <v>253</v>
      </c>
      <c r="D25" s="28" t="s">
        <v>72</v>
      </c>
      <c r="E25" s="39" t="s">
        <v>20</v>
      </c>
      <c r="F25" s="39" t="s">
        <v>20</v>
      </c>
      <c r="G25" s="28">
        <v>1</v>
      </c>
      <c r="H25" s="28"/>
      <c r="I25" s="28">
        <v>1</v>
      </c>
      <c r="J25" s="30">
        <v>2500</v>
      </c>
      <c r="K25" s="12">
        <f t="shared" si="0"/>
        <v>2500</v>
      </c>
    </row>
    <row r="26" spans="1:11">
      <c r="A26" s="31" t="s">
        <v>17</v>
      </c>
      <c r="B26" s="206"/>
      <c r="C26" s="27" t="s">
        <v>99</v>
      </c>
      <c r="D26" s="28" t="s">
        <v>33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38000</v>
      </c>
      <c r="K26" s="12">
        <f t="shared" si="0"/>
        <v>38000</v>
      </c>
    </row>
    <row r="27" spans="1:11">
      <c r="A27" s="31" t="s">
        <v>17</v>
      </c>
      <c r="B27" s="206"/>
      <c r="C27" s="27" t="s">
        <v>253</v>
      </c>
      <c r="D27" s="28" t="s">
        <v>730</v>
      </c>
      <c r="E27" s="39" t="s">
        <v>20</v>
      </c>
      <c r="F27" s="39" t="s">
        <v>20</v>
      </c>
      <c r="G27" s="28">
        <v>1</v>
      </c>
      <c r="H27" s="28"/>
      <c r="I27" s="28">
        <v>1</v>
      </c>
      <c r="J27" s="30">
        <v>2500</v>
      </c>
      <c r="K27" s="12">
        <f t="shared" si="0"/>
        <v>2500</v>
      </c>
    </row>
    <row r="28" spans="1:11">
      <c r="A28" s="31" t="s">
        <v>17</v>
      </c>
      <c r="B28" s="206"/>
      <c r="C28" s="27" t="s">
        <v>75</v>
      </c>
      <c r="D28" s="28" t="s">
        <v>971</v>
      </c>
      <c r="E28" s="39" t="s">
        <v>20</v>
      </c>
      <c r="F28" s="39" t="s">
        <v>20</v>
      </c>
      <c r="G28" s="28">
        <v>1</v>
      </c>
      <c r="H28" s="28"/>
      <c r="I28" s="28">
        <v>1</v>
      </c>
      <c r="J28" s="30">
        <v>6500</v>
      </c>
      <c r="K28" s="12">
        <f t="shared" si="0"/>
        <v>6500</v>
      </c>
    </row>
    <row r="29" spans="1:11">
      <c r="A29" s="31" t="s">
        <v>17</v>
      </c>
      <c r="B29" s="206"/>
      <c r="C29" s="27" t="s">
        <v>34</v>
      </c>
      <c r="D29" s="28" t="s">
        <v>33</v>
      </c>
      <c r="E29" s="39" t="s">
        <v>20</v>
      </c>
      <c r="F29" s="39" t="s">
        <v>20</v>
      </c>
      <c r="G29" s="28">
        <v>1</v>
      </c>
      <c r="H29" s="28"/>
      <c r="I29" s="28">
        <v>1</v>
      </c>
      <c r="J29" s="30">
        <v>6500</v>
      </c>
      <c r="K29" s="12">
        <f t="shared" si="0"/>
        <v>6500</v>
      </c>
    </row>
    <row r="30" spans="1:11">
      <c r="A30" s="31" t="s">
        <v>17</v>
      </c>
      <c r="B30" s="54" t="s">
        <v>98</v>
      </c>
      <c r="C30" s="27" t="s">
        <v>79</v>
      </c>
      <c r="D30" s="28" t="s">
        <v>82</v>
      </c>
      <c r="E30" s="39" t="s">
        <v>20</v>
      </c>
      <c r="F30" s="39" t="s">
        <v>20</v>
      </c>
      <c r="G30" s="28">
        <v>1</v>
      </c>
      <c r="H30" s="28"/>
      <c r="I30" s="28">
        <v>1</v>
      </c>
      <c r="J30" s="30">
        <v>45000</v>
      </c>
      <c r="K30" s="12">
        <f t="shared" si="0"/>
        <v>45000</v>
      </c>
    </row>
    <row r="31" spans="1:11">
      <c r="A31" s="31" t="s">
        <v>17</v>
      </c>
      <c r="B31" s="206" t="s">
        <v>1122</v>
      </c>
      <c r="C31" s="27" t="s">
        <v>360</v>
      </c>
      <c r="D31" s="28" t="s">
        <v>602</v>
      </c>
      <c r="E31" s="39" t="s">
        <v>20</v>
      </c>
      <c r="F31" s="39" t="s">
        <v>20</v>
      </c>
      <c r="G31" s="28">
        <v>1</v>
      </c>
      <c r="H31" s="28"/>
      <c r="I31" s="28">
        <v>1</v>
      </c>
      <c r="J31" s="30">
        <v>450000</v>
      </c>
      <c r="K31" s="12">
        <f t="shared" si="0"/>
        <v>450000</v>
      </c>
    </row>
    <row r="32" spans="1:11">
      <c r="A32" s="31" t="s">
        <v>17</v>
      </c>
      <c r="B32" s="206"/>
      <c r="C32" s="27" t="s">
        <v>92</v>
      </c>
      <c r="D32" s="28" t="s">
        <v>104</v>
      </c>
      <c r="E32" s="28" t="s">
        <v>409</v>
      </c>
      <c r="F32" s="28" t="s">
        <v>972</v>
      </c>
      <c r="G32" s="28">
        <v>1</v>
      </c>
      <c r="H32" s="28"/>
      <c r="I32" s="28">
        <v>1</v>
      </c>
      <c r="J32" s="30">
        <v>52000</v>
      </c>
      <c r="K32" s="12">
        <f t="shared" si="0"/>
        <v>52000</v>
      </c>
    </row>
    <row r="33" spans="1:11">
      <c r="A33" s="31" t="s">
        <v>17</v>
      </c>
      <c r="B33" s="206" t="s">
        <v>499</v>
      </c>
      <c r="C33" s="27" t="s">
        <v>32</v>
      </c>
      <c r="D33" s="28" t="s">
        <v>33</v>
      </c>
      <c r="E33" s="39" t="s">
        <v>20</v>
      </c>
      <c r="F33" s="39" t="s">
        <v>20</v>
      </c>
      <c r="G33" s="28">
        <v>1</v>
      </c>
      <c r="H33" s="28"/>
      <c r="I33" s="28">
        <v>1</v>
      </c>
      <c r="J33" s="30">
        <v>65000</v>
      </c>
      <c r="K33" s="12">
        <f t="shared" si="0"/>
        <v>65000</v>
      </c>
    </row>
    <row r="34" spans="1:11">
      <c r="A34" s="31" t="s">
        <v>17</v>
      </c>
      <c r="B34" s="206"/>
      <c r="C34" s="27" t="s">
        <v>34</v>
      </c>
      <c r="D34" s="28" t="s">
        <v>33</v>
      </c>
      <c r="E34" s="39" t="s">
        <v>20</v>
      </c>
      <c r="F34" s="39" t="s">
        <v>20</v>
      </c>
      <c r="G34" s="28">
        <v>1</v>
      </c>
      <c r="H34" s="28"/>
      <c r="I34" s="28">
        <v>1</v>
      </c>
      <c r="J34" s="30">
        <v>6500</v>
      </c>
      <c r="K34" s="12">
        <f t="shared" si="0"/>
        <v>6500</v>
      </c>
    </row>
    <row r="35" spans="1:11">
      <c r="A35" s="31" t="s">
        <v>17</v>
      </c>
      <c r="B35" s="206"/>
      <c r="C35" s="27" t="s">
        <v>44</v>
      </c>
      <c r="D35" s="28" t="s">
        <v>45</v>
      </c>
      <c r="E35" s="39" t="s">
        <v>20</v>
      </c>
      <c r="F35" s="39" t="s">
        <v>20</v>
      </c>
      <c r="G35" s="28">
        <v>1</v>
      </c>
      <c r="H35" s="28"/>
      <c r="I35" s="28">
        <v>1</v>
      </c>
      <c r="J35" s="30">
        <v>1200</v>
      </c>
      <c r="K35" s="12">
        <f t="shared" si="0"/>
        <v>1200</v>
      </c>
    </row>
    <row r="36" spans="1:11">
      <c r="A36" s="31" t="s">
        <v>17</v>
      </c>
      <c r="B36" s="206"/>
      <c r="C36" s="27" t="s">
        <v>38</v>
      </c>
      <c r="D36" s="28" t="s">
        <v>338</v>
      </c>
      <c r="E36" s="28" t="s">
        <v>339</v>
      </c>
      <c r="F36" s="39" t="s">
        <v>20</v>
      </c>
      <c r="G36" s="28">
        <v>1</v>
      </c>
      <c r="H36" s="28"/>
      <c r="I36" s="28">
        <v>1</v>
      </c>
      <c r="J36" s="30">
        <v>15000</v>
      </c>
      <c r="K36" s="12">
        <f t="shared" si="0"/>
        <v>15000</v>
      </c>
    </row>
    <row r="37" spans="1:11">
      <c r="A37" s="31" t="s">
        <v>17</v>
      </c>
      <c r="B37" s="206" t="s">
        <v>213</v>
      </c>
      <c r="C37" s="27" t="s">
        <v>38</v>
      </c>
      <c r="D37" s="28" t="s">
        <v>123</v>
      </c>
      <c r="E37" s="28" t="s">
        <v>973</v>
      </c>
      <c r="F37" s="39" t="s">
        <v>20</v>
      </c>
      <c r="G37" s="28">
        <v>1</v>
      </c>
      <c r="H37" s="28"/>
      <c r="I37" s="28">
        <v>1</v>
      </c>
      <c r="J37" s="30">
        <v>15000</v>
      </c>
      <c r="K37" s="12">
        <f t="shared" si="0"/>
        <v>15000</v>
      </c>
    </row>
    <row r="38" spans="1:11">
      <c r="A38" s="31" t="s">
        <v>17</v>
      </c>
      <c r="B38" s="206"/>
      <c r="C38" s="27" t="s">
        <v>121</v>
      </c>
      <c r="D38" s="28" t="s">
        <v>120</v>
      </c>
      <c r="E38" s="28">
        <v>14094496</v>
      </c>
      <c r="F38" s="39" t="s">
        <v>20</v>
      </c>
      <c r="G38" s="28">
        <v>1</v>
      </c>
      <c r="H38" s="28"/>
      <c r="I38" s="28">
        <v>1</v>
      </c>
      <c r="J38" s="30">
        <v>250000</v>
      </c>
      <c r="K38" s="12">
        <f t="shared" si="0"/>
        <v>250000</v>
      </c>
    </row>
    <row r="39" spans="1:11">
      <c r="A39" s="31" t="s">
        <v>17</v>
      </c>
      <c r="B39" s="206"/>
      <c r="C39" s="27" t="s">
        <v>228</v>
      </c>
      <c r="D39" s="28" t="s">
        <v>120</v>
      </c>
      <c r="E39" s="39" t="s">
        <v>20</v>
      </c>
      <c r="F39" s="39" t="s">
        <v>20</v>
      </c>
      <c r="G39" s="28">
        <v>1</v>
      </c>
      <c r="H39" s="28"/>
      <c r="I39" s="28">
        <v>1</v>
      </c>
      <c r="J39" s="30">
        <v>375000</v>
      </c>
      <c r="K39" s="12">
        <f t="shared" si="0"/>
        <v>375000</v>
      </c>
    </row>
    <row r="40" spans="1:11">
      <c r="A40" s="31" t="s">
        <v>17</v>
      </c>
      <c r="B40" s="206"/>
      <c r="C40" s="27" t="s">
        <v>119</v>
      </c>
      <c r="D40" s="28" t="s">
        <v>120</v>
      </c>
      <c r="E40" s="39" t="s">
        <v>20</v>
      </c>
      <c r="F40" s="39" t="s">
        <v>20</v>
      </c>
      <c r="G40" s="28">
        <v>1</v>
      </c>
      <c r="H40" s="28"/>
      <c r="I40" s="28">
        <v>1</v>
      </c>
      <c r="J40" s="30">
        <v>4500</v>
      </c>
      <c r="K40" s="12">
        <f t="shared" si="0"/>
        <v>4500</v>
      </c>
    </row>
    <row r="41" spans="1:11">
      <c r="A41" s="31" t="s">
        <v>17</v>
      </c>
      <c r="B41" s="206"/>
      <c r="C41" s="27" t="s">
        <v>974</v>
      </c>
      <c r="D41" s="28" t="s">
        <v>748</v>
      </c>
      <c r="E41" s="39" t="s">
        <v>20</v>
      </c>
      <c r="F41" s="39" t="s">
        <v>20</v>
      </c>
      <c r="G41" s="28">
        <v>1</v>
      </c>
      <c r="H41" s="28"/>
      <c r="I41" s="28">
        <v>1</v>
      </c>
      <c r="J41" s="30">
        <v>6500</v>
      </c>
      <c r="K41" s="12">
        <f t="shared" si="0"/>
        <v>6500</v>
      </c>
    </row>
    <row r="42" spans="1:11">
      <c r="A42" s="31" t="s">
        <v>17</v>
      </c>
      <c r="B42" s="206"/>
      <c r="C42" s="27" t="s">
        <v>75</v>
      </c>
      <c r="D42" s="28" t="s">
        <v>76</v>
      </c>
      <c r="E42" s="39" t="s">
        <v>20</v>
      </c>
      <c r="F42" s="39" t="s">
        <v>20</v>
      </c>
      <c r="G42" s="28">
        <v>1</v>
      </c>
      <c r="H42" s="28"/>
      <c r="I42" s="28">
        <v>1</v>
      </c>
      <c r="J42" s="30">
        <v>6500</v>
      </c>
      <c r="K42" s="12">
        <f t="shared" si="0"/>
        <v>6500</v>
      </c>
    </row>
    <row r="43" spans="1:11">
      <c r="A43" s="31" t="s">
        <v>17</v>
      </c>
      <c r="B43" s="206"/>
      <c r="C43" s="27" t="s">
        <v>47</v>
      </c>
      <c r="D43" s="28" t="s">
        <v>118</v>
      </c>
      <c r="E43" s="39" t="s">
        <v>20</v>
      </c>
      <c r="F43" s="39" t="s">
        <v>20</v>
      </c>
      <c r="G43" s="28">
        <v>1</v>
      </c>
      <c r="H43" s="28"/>
      <c r="I43" s="28">
        <v>1</v>
      </c>
      <c r="J43" s="30">
        <v>30000</v>
      </c>
      <c r="K43" s="12">
        <f t="shared" si="0"/>
        <v>30000</v>
      </c>
    </row>
    <row r="44" spans="1:11">
      <c r="A44" s="31" t="s">
        <v>17</v>
      </c>
      <c r="B44" s="206"/>
      <c r="C44" s="27" t="s">
        <v>806</v>
      </c>
      <c r="D44" s="28" t="s">
        <v>76</v>
      </c>
      <c r="E44" s="28" t="s">
        <v>975</v>
      </c>
      <c r="F44" s="39" t="s">
        <v>20</v>
      </c>
      <c r="G44" s="28">
        <v>1</v>
      </c>
      <c r="H44" s="28"/>
      <c r="I44" s="28">
        <v>1</v>
      </c>
      <c r="J44" s="30">
        <v>6500</v>
      </c>
      <c r="K44" s="12">
        <f t="shared" si="0"/>
        <v>6500</v>
      </c>
    </row>
    <row r="45" spans="1:11">
      <c r="A45" s="31" t="s">
        <v>17</v>
      </c>
      <c r="B45" s="206" t="s">
        <v>126</v>
      </c>
      <c r="C45" s="27" t="s">
        <v>28</v>
      </c>
      <c r="D45" s="28" t="s">
        <v>51</v>
      </c>
      <c r="E45" s="28" t="s">
        <v>976</v>
      </c>
      <c r="F45" s="28" t="s">
        <v>977</v>
      </c>
      <c r="G45" s="28">
        <v>1</v>
      </c>
      <c r="H45" s="28"/>
      <c r="I45" s="28">
        <v>1</v>
      </c>
      <c r="J45" s="30">
        <v>250000</v>
      </c>
      <c r="K45" s="12">
        <f t="shared" si="0"/>
        <v>250000</v>
      </c>
    </row>
    <row r="46" spans="1:11">
      <c r="A46" s="31" t="s">
        <v>17</v>
      </c>
      <c r="B46" s="206"/>
      <c r="C46" s="27" t="s">
        <v>50</v>
      </c>
      <c r="D46" s="28" t="s">
        <v>51</v>
      </c>
      <c r="E46" s="28" t="s">
        <v>52</v>
      </c>
      <c r="F46" s="28" t="s">
        <v>978</v>
      </c>
      <c r="G46" s="28">
        <v>1</v>
      </c>
      <c r="H46" s="28"/>
      <c r="I46" s="28">
        <v>1</v>
      </c>
      <c r="J46" s="30">
        <v>250000</v>
      </c>
      <c r="K46" s="12">
        <f t="shared" si="0"/>
        <v>250000</v>
      </c>
    </row>
    <row r="47" spans="1:11">
      <c r="A47" s="31" t="s">
        <v>17</v>
      </c>
      <c r="B47" s="206"/>
      <c r="C47" s="27" t="s">
        <v>28</v>
      </c>
      <c r="D47" s="28" t="s">
        <v>26</v>
      </c>
      <c r="E47" s="28" t="s">
        <v>792</v>
      </c>
      <c r="F47" s="28">
        <v>44710628</v>
      </c>
      <c r="G47" s="28"/>
      <c r="H47" s="28">
        <v>1</v>
      </c>
      <c r="I47" s="28">
        <v>1</v>
      </c>
      <c r="J47" s="30">
        <v>250000</v>
      </c>
      <c r="K47" s="12">
        <f t="shared" si="0"/>
        <v>250000</v>
      </c>
    </row>
    <row r="48" spans="1:11">
      <c r="A48" s="31" t="s">
        <v>17</v>
      </c>
      <c r="B48" s="206"/>
      <c r="C48" s="27" t="s">
        <v>50</v>
      </c>
      <c r="D48" s="28" t="s">
        <v>26</v>
      </c>
      <c r="E48" s="28" t="s">
        <v>379</v>
      </c>
      <c r="F48" s="28">
        <v>31612115</v>
      </c>
      <c r="G48" s="28"/>
      <c r="H48" s="28">
        <v>1</v>
      </c>
      <c r="I48" s="28">
        <v>1</v>
      </c>
      <c r="J48" s="30">
        <v>250000</v>
      </c>
      <c r="K48" s="12">
        <f t="shared" si="0"/>
        <v>250000</v>
      </c>
    </row>
    <row r="49" spans="1:11">
      <c r="A49" s="31" t="s">
        <v>17</v>
      </c>
      <c r="B49" s="206"/>
      <c r="C49" s="27" t="s">
        <v>164</v>
      </c>
      <c r="D49" s="28" t="s">
        <v>33</v>
      </c>
      <c r="E49" s="39" t="s">
        <v>20</v>
      </c>
      <c r="F49" s="39" t="s">
        <v>20</v>
      </c>
      <c r="G49" s="28">
        <v>1</v>
      </c>
      <c r="H49" s="28"/>
      <c r="I49" s="28">
        <v>1</v>
      </c>
      <c r="J49" s="30">
        <v>2500</v>
      </c>
      <c r="K49" s="12">
        <f t="shared" si="0"/>
        <v>2500</v>
      </c>
    </row>
    <row r="50" spans="1:11">
      <c r="A50" s="31" t="s">
        <v>17</v>
      </c>
      <c r="B50" s="207" t="s">
        <v>410</v>
      </c>
      <c r="C50" s="27" t="s">
        <v>281</v>
      </c>
      <c r="D50" s="28" t="s">
        <v>33</v>
      </c>
      <c r="E50" s="39" t="s">
        <v>20</v>
      </c>
      <c r="F50" s="39" t="s">
        <v>20</v>
      </c>
      <c r="G50" s="28">
        <v>1</v>
      </c>
      <c r="H50" s="28"/>
      <c r="I50" s="28">
        <v>1</v>
      </c>
      <c r="J50" s="30">
        <v>45000</v>
      </c>
      <c r="K50" s="12">
        <f t="shared" si="0"/>
        <v>45000</v>
      </c>
    </row>
    <row r="51" spans="1:11" ht="15.75" thickBot="1">
      <c r="A51" s="95" t="s">
        <v>17</v>
      </c>
      <c r="B51" s="208"/>
      <c r="C51" s="96" t="s">
        <v>282</v>
      </c>
      <c r="D51" s="97" t="s">
        <v>801</v>
      </c>
      <c r="E51" s="98" t="s">
        <v>20</v>
      </c>
      <c r="F51" s="98" t="s">
        <v>20</v>
      </c>
      <c r="G51" s="97">
        <v>1</v>
      </c>
      <c r="H51" s="97"/>
      <c r="I51" s="97">
        <v>1</v>
      </c>
      <c r="J51" s="99">
        <v>45000</v>
      </c>
      <c r="K51" s="100">
        <f t="shared" si="0"/>
        <v>45000</v>
      </c>
    </row>
    <row r="52" spans="1:11">
      <c r="A52" s="25" t="s">
        <v>17</v>
      </c>
      <c r="B52" s="212" t="s">
        <v>410</v>
      </c>
      <c r="C52" s="77" t="s">
        <v>281</v>
      </c>
      <c r="D52" s="78" t="s">
        <v>33</v>
      </c>
      <c r="E52" s="79" t="s">
        <v>20</v>
      </c>
      <c r="F52" s="79" t="s">
        <v>20</v>
      </c>
      <c r="G52" s="78">
        <v>1</v>
      </c>
      <c r="H52" s="78"/>
      <c r="I52" s="78">
        <v>1</v>
      </c>
      <c r="J52" s="80">
        <v>45000</v>
      </c>
      <c r="K52" s="81">
        <f t="shared" si="0"/>
        <v>45000</v>
      </c>
    </row>
    <row r="53" spans="1:11" ht="15.75" thickBot="1">
      <c r="A53" s="32" t="s">
        <v>17</v>
      </c>
      <c r="B53" s="209"/>
      <c r="C53" s="34" t="s">
        <v>253</v>
      </c>
      <c r="D53" s="35" t="s">
        <v>333</v>
      </c>
      <c r="E53" s="40" t="s">
        <v>20</v>
      </c>
      <c r="F53" s="40" t="s">
        <v>20</v>
      </c>
      <c r="G53" s="35">
        <v>1</v>
      </c>
      <c r="H53" s="35"/>
      <c r="I53" s="35">
        <v>1</v>
      </c>
      <c r="J53" s="37">
        <v>2500</v>
      </c>
      <c r="K53" s="38">
        <f t="shared" si="0"/>
        <v>2500</v>
      </c>
    </row>
    <row r="55" spans="1:11" ht="16.5" thickBot="1">
      <c r="A55" s="1" t="s">
        <v>15</v>
      </c>
      <c r="B55" s="1"/>
      <c r="E55" s="2"/>
      <c r="F55" s="3"/>
      <c r="G55" s="4"/>
      <c r="H55" s="4"/>
      <c r="I55" s="4"/>
    </row>
    <row r="56" spans="1:11" ht="15.75" thickBot="1">
      <c r="A56" s="5"/>
      <c r="B56" s="5"/>
      <c r="E56" s="19"/>
      <c r="F56" s="3"/>
      <c r="G56" s="136" t="s">
        <v>16</v>
      </c>
      <c r="H56" s="137"/>
      <c r="I56" s="137"/>
      <c r="J56" s="137"/>
      <c r="K56" s="6">
        <f>SUM(I6:I53)</f>
        <v>48</v>
      </c>
    </row>
    <row r="57" spans="1:11">
      <c r="A57" s="25" t="s">
        <v>17</v>
      </c>
      <c r="B57" s="138" t="s">
        <v>18</v>
      </c>
      <c r="C57" s="139"/>
      <c r="E57" s="22"/>
      <c r="F57" s="3"/>
      <c r="G57" s="140" t="s">
        <v>19</v>
      </c>
      <c r="H57" s="141"/>
      <c r="I57" s="141"/>
      <c r="J57" s="141"/>
      <c r="K57" s="7">
        <f>SUM(K6:K53)</f>
        <v>3615550</v>
      </c>
    </row>
    <row r="58" spans="1:11" ht="15.75" thickBot="1">
      <c r="A58" s="8" t="s">
        <v>20</v>
      </c>
      <c r="B58" s="142" t="s">
        <v>21</v>
      </c>
      <c r="C58" s="143"/>
      <c r="E58" s="22"/>
      <c r="F58" s="3"/>
      <c r="G58" s="144" t="s">
        <v>22</v>
      </c>
      <c r="H58" s="145"/>
      <c r="I58" s="145"/>
      <c r="J58" s="145"/>
      <c r="K58" s="9">
        <f>K57*0.07</f>
        <v>253088.50000000003</v>
      </c>
    </row>
  </sheetData>
  <mergeCells count="32">
    <mergeCell ref="B57:C57"/>
    <mergeCell ref="G57:J57"/>
    <mergeCell ref="B58:C58"/>
    <mergeCell ref="G58:J58"/>
    <mergeCell ref="B33:B36"/>
    <mergeCell ref="B37:B44"/>
    <mergeCell ref="B45:B49"/>
    <mergeCell ref="G56:J56"/>
    <mergeCell ref="B50:B51"/>
    <mergeCell ref="B52:B53"/>
    <mergeCell ref="B6:B8"/>
    <mergeCell ref="B9:B17"/>
    <mergeCell ref="B18:B23"/>
    <mergeCell ref="B24:B29"/>
    <mergeCell ref="B31:B3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2" right="0.2" top="0.25" bottom="0.25" header="0.3" footer="0.3"/>
  <pageSetup orientation="portrait" horizontalDpi="300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P1" sqref="P1"/>
    </sheetView>
  </sheetViews>
  <sheetFormatPr defaultRowHeight="15"/>
  <cols>
    <col min="1" max="1" width="5" customWidth="1"/>
    <col min="2" max="2" width="9" customWidth="1"/>
    <col min="3" max="3" width="17" customWidth="1"/>
    <col min="4" max="4" width="11.140625" customWidth="1"/>
    <col min="5" max="5" width="12.28515625" customWidth="1"/>
    <col min="6" max="6" width="17.7109375" customWidth="1"/>
    <col min="7" max="7" width="4.28515625" customWidth="1"/>
    <col min="8" max="8" width="4" customWidth="1"/>
    <col min="9" max="9" width="4.28515625" customWidth="1"/>
    <col min="10" max="10" width="9.28515625" style="13" customWidth="1"/>
    <col min="11" max="11" width="8.5703125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 t="s">
        <v>904</v>
      </c>
      <c r="K2" s="180"/>
    </row>
    <row r="3" spans="1:11">
      <c r="A3" s="167" t="s">
        <v>2</v>
      </c>
      <c r="B3" s="168"/>
      <c r="C3" s="168"/>
      <c r="D3" s="168"/>
      <c r="E3" s="168"/>
      <c r="F3" s="181" t="s">
        <v>979</v>
      </c>
      <c r="G3" s="181"/>
      <c r="H3" s="181"/>
      <c r="I3" s="181"/>
      <c r="J3" s="181"/>
      <c r="K3" s="182"/>
    </row>
    <row r="4" spans="1:11" ht="24.7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158" t="s">
        <v>126</v>
      </c>
      <c r="C6" s="27" t="s">
        <v>50</v>
      </c>
      <c r="D6" s="28" t="s">
        <v>51</v>
      </c>
      <c r="E6" s="28" t="s">
        <v>52</v>
      </c>
      <c r="F6" s="28" t="s">
        <v>980</v>
      </c>
      <c r="G6" s="28">
        <v>1</v>
      </c>
      <c r="H6" s="28"/>
      <c r="I6" s="28">
        <v>1</v>
      </c>
      <c r="J6" s="30">
        <v>250000</v>
      </c>
      <c r="K6" s="12">
        <f t="shared" ref="K6:K23" si="0">J6*I6</f>
        <v>250000</v>
      </c>
    </row>
    <row r="7" spans="1:11">
      <c r="A7" s="31" t="s">
        <v>17</v>
      </c>
      <c r="B7" s="158"/>
      <c r="C7" s="27" t="s">
        <v>28</v>
      </c>
      <c r="D7" s="28" t="s">
        <v>51</v>
      </c>
      <c r="E7" s="28" t="s">
        <v>54</v>
      </c>
      <c r="F7" s="28" t="s">
        <v>981</v>
      </c>
      <c r="G7" s="28">
        <v>1</v>
      </c>
      <c r="H7" s="28"/>
      <c r="I7" s="28">
        <v>1</v>
      </c>
      <c r="J7" s="30">
        <v>250000</v>
      </c>
      <c r="K7" s="12">
        <f t="shared" si="0"/>
        <v>250000</v>
      </c>
    </row>
    <row r="8" spans="1:11">
      <c r="A8" s="31" t="s">
        <v>17</v>
      </c>
      <c r="B8" s="158"/>
      <c r="C8" s="27" t="s">
        <v>75</v>
      </c>
      <c r="D8" s="28" t="s">
        <v>318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6500</v>
      </c>
      <c r="K8" s="12">
        <f t="shared" si="0"/>
        <v>6500</v>
      </c>
    </row>
    <row r="9" spans="1:11">
      <c r="A9" s="31" t="s">
        <v>17</v>
      </c>
      <c r="B9" s="158"/>
      <c r="C9" s="27" t="s">
        <v>79</v>
      </c>
      <c r="D9" s="28" t="s">
        <v>33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45000</v>
      </c>
      <c r="K9" s="12">
        <f t="shared" si="0"/>
        <v>45000</v>
      </c>
    </row>
    <row r="10" spans="1:11">
      <c r="A10" s="31" t="s">
        <v>17</v>
      </c>
      <c r="B10" s="158"/>
      <c r="C10" s="27" t="s">
        <v>92</v>
      </c>
      <c r="D10" s="28" t="s">
        <v>984</v>
      </c>
      <c r="E10" s="28" t="s">
        <v>982</v>
      </c>
      <c r="F10" s="28" t="s">
        <v>983</v>
      </c>
      <c r="G10" s="28">
        <v>1</v>
      </c>
      <c r="H10" s="28"/>
      <c r="I10" s="28">
        <v>1</v>
      </c>
      <c r="J10" s="30">
        <v>52000</v>
      </c>
      <c r="K10" s="12">
        <f t="shared" si="0"/>
        <v>52000</v>
      </c>
    </row>
    <row r="11" spans="1:11">
      <c r="A11" s="31" t="s">
        <v>17</v>
      </c>
      <c r="B11" s="158" t="s">
        <v>66</v>
      </c>
      <c r="C11" s="27" t="s">
        <v>34</v>
      </c>
      <c r="D11" s="28" t="s">
        <v>33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6500</v>
      </c>
      <c r="K11" s="12">
        <f t="shared" si="0"/>
        <v>6500</v>
      </c>
    </row>
    <row r="12" spans="1:11">
      <c r="A12" s="31" t="s">
        <v>17</v>
      </c>
      <c r="B12" s="158"/>
      <c r="C12" s="27" t="s">
        <v>932</v>
      </c>
      <c r="D12" s="28" t="s">
        <v>45</v>
      </c>
      <c r="E12" s="39" t="s">
        <v>20</v>
      </c>
      <c r="F12" s="39" t="s">
        <v>20</v>
      </c>
      <c r="G12" s="28"/>
      <c r="H12" s="28">
        <v>1</v>
      </c>
      <c r="I12" s="28">
        <v>1</v>
      </c>
      <c r="J12" s="30">
        <v>1200</v>
      </c>
      <c r="K12" s="12">
        <f t="shared" si="0"/>
        <v>1200</v>
      </c>
    </row>
    <row r="13" spans="1:11">
      <c r="A13" s="31" t="s">
        <v>17</v>
      </c>
      <c r="B13" s="158"/>
      <c r="C13" s="27" t="s">
        <v>44</v>
      </c>
      <c r="D13" s="28" t="s">
        <v>67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1200</v>
      </c>
      <c r="K13" s="12">
        <f t="shared" si="0"/>
        <v>1200</v>
      </c>
    </row>
    <row r="14" spans="1:11">
      <c r="A14" s="31" t="s">
        <v>17</v>
      </c>
      <c r="B14" s="14" t="s">
        <v>165</v>
      </c>
      <c r="C14" s="27" t="s">
        <v>164</v>
      </c>
      <c r="D14" s="28" t="s">
        <v>41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2500</v>
      </c>
      <c r="K14" s="12">
        <f t="shared" si="0"/>
        <v>2500</v>
      </c>
    </row>
    <row r="15" spans="1:11">
      <c r="A15" s="31" t="s">
        <v>17</v>
      </c>
      <c r="B15" s="133" t="s">
        <v>130</v>
      </c>
      <c r="C15" s="27" t="s">
        <v>38</v>
      </c>
      <c r="D15" s="28" t="s">
        <v>134</v>
      </c>
      <c r="E15" s="28" t="s">
        <v>985</v>
      </c>
      <c r="F15" s="39" t="s">
        <v>20</v>
      </c>
      <c r="G15" s="28">
        <v>1</v>
      </c>
      <c r="H15" s="28"/>
      <c r="I15" s="28">
        <v>1</v>
      </c>
      <c r="J15" s="30">
        <v>15000</v>
      </c>
      <c r="K15" s="12">
        <f t="shared" si="0"/>
        <v>15000</v>
      </c>
    </row>
    <row r="16" spans="1:11">
      <c r="A16" s="31" t="s">
        <v>17</v>
      </c>
      <c r="B16" s="133"/>
      <c r="C16" s="27" t="s">
        <v>83</v>
      </c>
      <c r="D16" s="28" t="s">
        <v>426</v>
      </c>
      <c r="E16" s="39" t="s">
        <v>20</v>
      </c>
      <c r="F16" s="53" t="s">
        <v>992</v>
      </c>
      <c r="G16" s="28"/>
      <c r="H16" s="28">
        <v>1</v>
      </c>
      <c r="I16" s="28">
        <v>1</v>
      </c>
      <c r="J16" s="30">
        <v>6500</v>
      </c>
      <c r="K16" s="12">
        <f t="shared" si="0"/>
        <v>6500</v>
      </c>
    </row>
    <row r="17" spans="1:11">
      <c r="A17" s="31" t="s">
        <v>17</v>
      </c>
      <c r="B17" s="133" t="s">
        <v>43</v>
      </c>
      <c r="C17" s="27" t="s">
        <v>175</v>
      </c>
      <c r="D17" s="28" t="s">
        <v>232</v>
      </c>
      <c r="E17" s="28" t="s">
        <v>986</v>
      </c>
      <c r="F17" s="28" t="s">
        <v>987</v>
      </c>
      <c r="G17" s="28">
        <v>1</v>
      </c>
      <c r="H17" s="28"/>
      <c r="I17" s="28">
        <v>1</v>
      </c>
      <c r="J17" s="30">
        <v>200000</v>
      </c>
      <c r="K17" s="12">
        <f t="shared" si="0"/>
        <v>200000</v>
      </c>
    </row>
    <row r="18" spans="1:11">
      <c r="A18" s="31" t="s">
        <v>17</v>
      </c>
      <c r="B18" s="133"/>
      <c r="C18" s="27" t="s">
        <v>518</v>
      </c>
      <c r="D18" s="28" t="s">
        <v>388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6500</v>
      </c>
      <c r="K18" s="12">
        <f t="shared" si="0"/>
        <v>6500</v>
      </c>
    </row>
    <row r="19" spans="1:11">
      <c r="A19" s="31" t="s">
        <v>17</v>
      </c>
      <c r="B19" s="133"/>
      <c r="C19" s="27" t="s">
        <v>988</v>
      </c>
      <c r="D19" s="28" t="s">
        <v>538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375000</v>
      </c>
      <c r="K19" s="12">
        <f t="shared" si="0"/>
        <v>375000</v>
      </c>
    </row>
    <row r="20" spans="1:11">
      <c r="A20" s="31" t="s">
        <v>17</v>
      </c>
      <c r="B20" s="133"/>
      <c r="C20" s="27" t="s">
        <v>119</v>
      </c>
      <c r="D20" s="28" t="s">
        <v>33</v>
      </c>
      <c r="E20" s="39" t="s">
        <v>20</v>
      </c>
      <c r="F20" s="39" t="s">
        <v>20</v>
      </c>
      <c r="G20" s="28">
        <v>1</v>
      </c>
      <c r="H20" s="28"/>
      <c r="I20" s="28">
        <v>1</v>
      </c>
      <c r="J20" s="30">
        <v>4500</v>
      </c>
      <c r="K20" s="12">
        <f t="shared" si="0"/>
        <v>4500</v>
      </c>
    </row>
    <row r="21" spans="1:11">
      <c r="A21" s="31" t="s">
        <v>17</v>
      </c>
      <c r="B21" s="133"/>
      <c r="C21" s="27" t="s">
        <v>47</v>
      </c>
      <c r="D21" s="28" t="s">
        <v>989</v>
      </c>
      <c r="E21" s="28" t="s">
        <v>990</v>
      </c>
      <c r="F21" s="39" t="s">
        <v>20</v>
      </c>
      <c r="G21" s="28">
        <v>1</v>
      </c>
      <c r="H21" s="28"/>
      <c r="I21" s="28">
        <v>1</v>
      </c>
      <c r="J21" s="30">
        <v>30000</v>
      </c>
      <c r="K21" s="12">
        <f t="shared" si="0"/>
        <v>30000</v>
      </c>
    </row>
    <row r="22" spans="1:11">
      <c r="A22" s="31" t="s">
        <v>17</v>
      </c>
      <c r="B22" s="133"/>
      <c r="C22" s="27" t="s">
        <v>44</v>
      </c>
      <c r="D22" s="28" t="s">
        <v>485</v>
      </c>
      <c r="E22" s="39" t="s">
        <v>20</v>
      </c>
      <c r="F22" s="39" t="s">
        <v>20</v>
      </c>
      <c r="G22" s="28">
        <v>1</v>
      </c>
      <c r="H22" s="28"/>
      <c r="I22" s="28">
        <v>1</v>
      </c>
      <c r="J22" s="30">
        <v>1200</v>
      </c>
      <c r="K22" s="12">
        <f t="shared" si="0"/>
        <v>1200</v>
      </c>
    </row>
    <row r="23" spans="1:11" ht="15.75" thickBot="1">
      <c r="A23" s="32" t="s">
        <v>17</v>
      </c>
      <c r="B23" s="43" t="s">
        <v>165</v>
      </c>
      <c r="C23" s="34" t="s">
        <v>336</v>
      </c>
      <c r="D23" s="35" t="s">
        <v>991</v>
      </c>
      <c r="E23" s="40" t="s">
        <v>20</v>
      </c>
      <c r="F23" s="40" t="s">
        <v>20</v>
      </c>
      <c r="G23" s="35">
        <v>1</v>
      </c>
      <c r="H23" s="35"/>
      <c r="I23" s="35">
        <v>1</v>
      </c>
      <c r="J23" s="37">
        <v>650</v>
      </c>
      <c r="K23" s="38">
        <f t="shared" si="0"/>
        <v>650</v>
      </c>
    </row>
    <row r="25" spans="1:11" ht="16.5" thickBot="1">
      <c r="A25" s="1" t="s">
        <v>15</v>
      </c>
      <c r="B25" s="1"/>
      <c r="E25" s="2"/>
      <c r="F25" s="3"/>
      <c r="G25" s="4"/>
      <c r="H25" s="4"/>
      <c r="I25" s="4"/>
    </row>
    <row r="26" spans="1:11" ht="15.75" thickBot="1">
      <c r="A26" s="5"/>
      <c r="B26" s="5"/>
      <c r="E26" s="19"/>
      <c r="F26" s="3"/>
      <c r="G26" s="136" t="s">
        <v>16</v>
      </c>
      <c r="H26" s="137"/>
      <c r="I26" s="137"/>
      <c r="J26" s="137"/>
      <c r="K26" s="6">
        <f>SUM(I6:I23)</f>
        <v>18</v>
      </c>
    </row>
    <row r="27" spans="1:11">
      <c r="A27" s="25" t="s">
        <v>17</v>
      </c>
      <c r="B27" s="138" t="s">
        <v>18</v>
      </c>
      <c r="C27" s="139"/>
      <c r="E27" s="22"/>
      <c r="F27" s="3"/>
      <c r="G27" s="140" t="s">
        <v>19</v>
      </c>
      <c r="H27" s="141"/>
      <c r="I27" s="141"/>
      <c r="J27" s="141"/>
      <c r="K27" s="7">
        <f>SUM(K6:K23)</f>
        <v>1254250</v>
      </c>
    </row>
    <row r="28" spans="1:11" ht="15.75" thickBot="1">
      <c r="A28" s="8" t="s">
        <v>20</v>
      </c>
      <c r="B28" s="142" t="s">
        <v>21</v>
      </c>
      <c r="C28" s="143"/>
      <c r="E28" s="22"/>
      <c r="F28" s="3"/>
      <c r="G28" s="144" t="s">
        <v>22</v>
      </c>
      <c r="H28" s="145"/>
      <c r="I28" s="145"/>
      <c r="J28" s="145"/>
      <c r="K28" s="9">
        <f>K27*0.07</f>
        <v>87797.500000000015</v>
      </c>
    </row>
  </sheetData>
  <mergeCells count="26">
    <mergeCell ref="B27:C27"/>
    <mergeCell ref="G27:J27"/>
    <mergeCell ref="B28:C28"/>
    <mergeCell ref="G28:J28"/>
    <mergeCell ref="B6:B10"/>
    <mergeCell ref="B11:B13"/>
    <mergeCell ref="B15:B16"/>
    <mergeCell ref="B17:B22"/>
    <mergeCell ref="G26:J26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P7" sqref="P7"/>
    </sheetView>
  </sheetViews>
  <sheetFormatPr defaultRowHeight="15"/>
  <cols>
    <col min="1" max="1" width="5.42578125" customWidth="1"/>
    <col min="2" max="2" width="10" customWidth="1"/>
    <col min="3" max="3" width="20" bestFit="1" customWidth="1"/>
    <col min="4" max="4" width="10.5703125" bestFit="1" customWidth="1"/>
    <col min="5" max="5" width="9.5703125" bestFit="1" customWidth="1"/>
    <col min="6" max="6" width="11.42578125" bestFit="1" customWidth="1"/>
    <col min="7" max="7" width="4.5703125" customWidth="1"/>
    <col min="8" max="8" width="4.42578125" customWidth="1"/>
    <col min="9" max="9" width="4.140625" customWidth="1"/>
    <col min="10" max="10" width="9.140625" style="13" customWidth="1"/>
    <col min="11" max="11" width="8.28515625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 t="s">
        <v>904</v>
      </c>
      <c r="K2" s="180"/>
    </row>
    <row r="3" spans="1:11">
      <c r="A3" s="167" t="s">
        <v>2</v>
      </c>
      <c r="B3" s="168"/>
      <c r="C3" s="168"/>
      <c r="D3" s="168"/>
      <c r="E3" s="168"/>
      <c r="F3" s="181" t="s">
        <v>993</v>
      </c>
      <c r="G3" s="181"/>
      <c r="H3" s="181"/>
      <c r="I3" s="181"/>
      <c r="J3" s="181"/>
      <c r="K3" s="182"/>
    </row>
    <row r="4" spans="1:11" ht="22.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133" t="s">
        <v>43</v>
      </c>
      <c r="C6" s="27" t="s">
        <v>518</v>
      </c>
      <c r="D6" s="28" t="s">
        <v>33</v>
      </c>
      <c r="E6" s="39" t="s">
        <v>20</v>
      </c>
      <c r="F6" s="39" t="s">
        <v>20</v>
      </c>
      <c r="G6" s="28">
        <v>1</v>
      </c>
      <c r="H6" s="28"/>
      <c r="I6" s="44">
        <v>1</v>
      </c>
      <c r="J6" s="30">
        <v>6500</v>
      </c>
      <c r="K6" s="12">
        <f t="shared" ref="K6:K28" si="0">J6*I6</f>
        <v>6500</v>
      </c>
    </row>
    <row r="7" spans="1:11">
      <c r="A7" s="31" t="s">
        <v>17</v>
      </c>
      <c r="B7" s="133"/>
      <c r="C7" s="27" t="s">
        <v>47</v>
      </c>
      <c r="D7" s="28" t="s">
        <v>236</v>
      </c>
      <c r="E7" s="28" t="s">
        <v>994</v>
      </c>
      <c r="F7" s="28">
        <v>22491</v>
      </c>
      <c r="G7" s="28">
        <v>1</v>
      </c>
      <c r="H7" s="28"/>
      <c r="I7" s="44">
        <v>1</v>
      </c>
      <c r="J7" s="30">
        <v>30000</v>
      </c>
      <c r="K7" s="12">
        <f t="shared" si="0"/>
        <v>30000</v>
      </c>
    </row>
    <row r="8" spans="1:11">
      <c r="A8" s="31" t="s">
        <v>17</v>
      </c>
      <c r="B8" s="133"/>
      <c r="C8" s="27" t="s">
        <v>44</v>
      </c>
      <c r="D8" s="28" t="s">
        <v>370</v>
      </c>
      <c r="E8" s="39" t="s">
        <v>20</v>
      </c>
      <c r="F8" s="39" t="s">
        <v>20</v>
      </c>
      <c r="G8" s="28">
        <v>1</v>
      </c>
      <c r="H8" s="28"/>
      <c r="I8" s="44">
        <v>1</v>
      </c>
      <c r="J8" s="30">
        <v>1200</v>
      </c>
      <c r="K8" s="12">
        <f t="shared" si="0"/>
        <v>1200</v>
      </c>
    </row>
    <row r="9" spans="1:11">
      <c r="A9" s="31" t="s">
        <v>17</v>
      </c>
      <c r="B9" s="133"/>
      <c r="C9" s="27" t="s">
        <v>47</v>
      </c>
      <c r="D9" s="28" t="s">
        <v>970</v>
      </c>
      <c r="E9" s="39" t="s">
        <v>20</v>
      </c>
      <c r="F9" s="39" t="s">
        <v>20</v>
      </c>
      <c r="G9" s="28">
        <v>1</v>
      </c>
      <c r="H9" s="28"/>
      <c r="I9" s="44">
        <v>1</v>
      </c>
      <c r="J9" s="30">
        <v>30000</v>
      </c>
      <c r="K9" s="12">
        <f t="shared" si="0"/>
        <v>30000</v>
      </c>
    </row>
    <row r="10" spans="1:11">
      <c r="A10" s="31" t="s">
        <v>17</v>
      </c>
      <c r="B10" s="133"/>
      <c r="C10" s="27" t="s">
        <v>655</v>
      </c>
      <c r="D10" s="28" t="s">
        <v>571</v>
      </c>
      <c r="E10" s="28" t="s">
        <v>893</v>
      </c>
      <c r="F10" s="39" t="s">
        <v>20</v>
      </c>
      <c r="G10" s="28">
        <v>1</v>
      </c>
      <c r="H10" s="28"/>
      <c r="I10" s="44">
        <v>1</v>
      </c>
      <c r="J10" s="30">
        <v>18500</v>
      </c>
      <c r="K10" s="12">
        <f t="shared" si="0"/>
        <v>18500</v>
      </c>
    </row>
    <row r="11" spans="1:11">
      <c r="A11" s="31" t="s">
        <v>17</v>
      </c>
      <c r="B11" s="133"/>
      <c r="C11" s="27" t="s">
        <v>44</v>
      </c>
      <c r="D11" s="28" t="s">
        <v>370</v>
      </c>
      <c r="E11" s="39" t="s">
        <v>20</v>
      </c>
      <c r="F11" s="39" t="s">
        <v>20</v>
      </c>
      <c r="G11" s="28">
        <v>1</v>
      </c>
      <c r="H11" s="28"/>
      <c r="I11" s="44">
        <v>1</v>
      </c>
      <c r="J11" s="30">
        <v>1200</v>
      </c>
      <c r="K11" s="12">
        <f t="shared" si="0"/>
        <v>1200</v>
      </c>
    </row>
    <row r="12" spans="1:11">
      <c r="A12" s="31" t="s">
        <v>17</v>
      </c>
      <c r="B12" s="133" t="s">
        <v>126</v>
      </c>
      <c r="C12" s="27" t="s">
        <v>28</v>
      </c>
      <c r="D12" s="28" t="s">
        <v>26</v>
      </c>
      <c r="E12" s="28" t="s">
        <v>27</v>
      </c>
      <c r="F12" s="28">
        <v>90503379</v>
      </c>
      <c r="G12" s="28">
        <v>1</v>
      </c>
      <c r="H12" s="28"/>
      <c r="I12" s="44">
        <v>1</v>
      </c>
      <c r="J12" s="30">
        <v>250000</v>
      </c>
      <c r="K12" s="12">
        <f t="shared" si="0"/>
        <v>250000</v>
      </c>
    </row>
    <row r="13" spans="1:11">
      <c r="A13" s="31" t="s">
        <v>17</v>
      </c>
      <c r="B13" s="133"/>
      <c r="C13" s="27" t="s">
        <v>50</v>
      </c>
      <c r="D13" s="28" t="s">
        <v>26</v>
      </c>
      <c r="E13" s="28" t="s">
        <v>352</v>
      </c>
      <c r="F13" s="28">
        <v>91007268</v>
      </c>
      <c r="G13" s="28">
        <v>1</v>
      </c>
      <c r="H13" s="28"/>
      <c r="I13" s="44">
        <v>1</v>
      </c>
      <c r="J13" s="30">
        <v>250000</v>
      </c>
      <c r="K13" s="12">
        <f t="shared" si="0"/>
        <v>250000</v>
      </c>
    </row>
    <row r="14" spans="1:11">
      <c r="A14" s="31" t="s">
        <v>17</v>
      </c>
      <c r="B14" s="133"/>
      <c r="C14" s="27" t="s">
        <v>164</v>
      </c>
      <c r="D14" s="28" t="s">
        <v>65</v>
      </c>
      <c r="E14" s="39" t="s">
        <v>20</v>
      </c>
      <c r="F14" s="39" t="s">
        <v>20</v>
      </c>
      <c r="G14" s="28">
        <v>1</v>
      </c>
      <c r="H14" s="28"/>
      <c r="I14" s="44">
        <v>1</v>
      </c>
      <c r="J14" s="30">
        <v>2500</v>
      </c>
      <c r="K14" s="12">
        <f t="shared" si="0"/>
        <v>2500</v>
      </c>
    </row>
    <row r="15" spans="1:11">
      <c r="A15" s="31" t="s">
        <v>17</v>
      </c>
      <c r="B15" s="133" t="s">
        <v>165</v>
      </c>
      <c r="C15" s="27" t="s">
        <v>336</v>
      </c>
      <c r="D15" s="28" t="s">
        <v>33</v>
      </c>
      <c r="E15" s="39" t="s">
        <v>20</v>
      </c>
      <c r="F15" s="28">
        <v>1440231</v>
      </c>
      <c r="G15" s="28">
        <v>1</v>
      </c>
      <c r="H15" s="28"/>
      <c r="I15" s="44">
        <v>1</v>
      </c>
      <c r="J15" s="30">
        <v>650</v>
      </c>
      <c r="K15" s="12">
        <f t="shared" si="0"/>
        <v>650</v>
      </c>
    </row>
    <row r="16" spans="1:11">
      <c r="A16" s="31" t="s">
        <v>17</v>
      </c>
      <c r="B16" s="133"/>
      <c r="C16" s="27" t="s">
        <v>164</v>
      </c>
      <c r="D16" s="28" t="s">
        <v>891</v>
      </c>
      <c r="E16" s="39" t="s">
        <v>20</v>
      </c>
      <c r="F16" s="39" t="s">
        <v>20</v>
      </c>
      <c r="G16" s="28">
        <v>1</v>
      </c>
      <c r="H16" s="28"/>
      <c r="I16" s="44">
        <v>1</v>
      </c>
      <c r="J16" s="30">
        <v>2500</v>
      </c>
      <c r="K16" s="12">
        <f t="shared" si="0"/>
        <v>2500</v>
      </c>
    </row>
    <row r="17" spans="1:11">
      <c r="A17" s="31" t="s">
        <v>17</v>
      </c>
      <c r="B17" s="133"/>
      <c r="C17" s="27" t="s">
        <v>446</v>
      </c>
      <c r="D17" s="28" t="s">
        <v>33</v>
      </c>
      <c r="E17" s="39" t="s">
        <v>20</v>
      </c>
      <c r="F17" s="39" t="s">
        <v>20</v>
      </c>
      <c r="G17" s="28">
        <v>1</v>
      </c>
      <c r="H17" s="28"/>
      <c r="I17" s="44">
        <v>1</v>
      </c>
      <c r="J17" s="30">
        <v>10000</v>
      </c>
      <c r="K17" s="12">
        <f t="shared" si="0"/>
        <v>10000</v>
      </c>
    </row>
    <row r="18" spans="1:11">
      <c r="A18" s="31" t="s">
        <v>17</v>
      </c>
      <c r="B18" s="133"/>
      <c r="C18" s="27" t="s">
        <v>60</v>
      </c>
      <c r="D18" s="28" t="s">
        <v>33</v>
      </c>
      <c r="E18" s="39" t="s">
        <v>20</v>
      </c>
      <c r="F18" s="39" t="s">
        <v>20</v>
      </c>
      <c r="G18" s="28">
        <v>1</v>
      </c>
      <c r="H18" s="28"/>
      <c r="I18" s="44">
        <v>1</v>
      </c>
      <c r="J18" s="30">
        <v>10000</v>
      </c>
      <c r="K18" s="12">
        <f t="shared" si="0"/>
        <v>10000</v>
      </c>
    </row>
    <row r="19" spans="1:11">
      <c r="A19" s="31" t="s">
        <v>17</v>
      </c>
      <c r="B19" s="14" t="s">
        <v>130</v>
      </c>
      <c r="C19" s="27" t="s">
        <v>336</v>
      </c>
      <c r="D19" s="28" t="s">
        <v>64</v>
      </c>
      <c r="E19" s="39" t="s">
        <v>20</v>
      </c>
      <c r="F19" s="39" t="s">
        <v>20</v>
      </c>
      <c r="G19" s="28">
        <v>1</v>
      </c>
      <c r="H19" s="28"/>
      <c r="I19" s="44">
        <v>1</v>
      </c>
      <c r="J19" s="30">
        <v>650</v>
      </c>
      <c r="K19" s="12">
        <f t="shared" si="0"/>
        <v>650</v>
      </c>
    </row>
    <row r="20" spans="1:11">
      <c r="A20" s="31" t="s">
        <v>17</v>
      </c>
      <c r="B20" s="158" t="s">
        <v>1217</v>
      </c>
      <c r="C20" s="27" t="s">
        <v>34</v>
      </c>
      <c r="D20" s="28" t="s">
        <v>370</v>
      </c>
      <c r="E20" s="39" t="s">
        <v>20</v>
      </c>
      <c r="F20" s="39" t="s">
        <v>20</v>
      </c>
      <c r="G20" s="28">
        <v>1</v>
      </c>
      <c r="H20" s="28"/>
      <c r="I20" s="44">
        <v>1</v>
      </c>
      <c r="J20" s="30">
        <v>6500</v>
      </c>
      <c r="K20" s="12">
        <f t="shared" si="0"/>
        <v>6500</v>
      </c>
    </row>
    <row r="21" spans="1:11">
      <c r="A21" s="31" t="s">
        <v>17</v>
      </c>
      <c r="B21" s="158"/>
      <c r="C21" s="27" t="s">
        <v>92</v>
      </c>
      <c r="D21" s="28" t="s">
        <v>104</v>
      </c>
      <c r="E21" s="28" t="s">
        <v>409</v>
      </c>
      <c r="F21" s="28" t="s">
        <v>995</v>
      </c>
      <c r="G21" s="28">
        <v>1</v>
      </c>
      <c r="H21" s="28"/>
      <c r="I21" s="44">
        <v>1</v>
      </c>
      <c r="J21" s="30">
        <v>52000</v>
      </c>
      <c r="K21" s="12">
        <f t="shared" si="0"/>
        <v>52000</v>
      </c>
    </row>
    <row r="22" spans="1:11">
      <c r="A22" s="31" t="s">
        <v>17</v>
      </c>
      <c r="B22" s="158"/>
      <c r="C22" s="27" t="s">
        <v>79</v>
      </c>
      <c r="D22" s="28" t="s">
        <v>33</v>
      </c>
      <c r="E22" s="39" t="s">
        <v>20</v>
      </c>
      <c r="F22" s="39" t="s">
        <v>20</v>
      </c>
      <c r="G22" s="28">
        <v>1</v>
      </c>
      <c r="H22" s="28"/>
      <c r="I22" s="44">
        <v>1</v>
      </c>
      <c r="J22" s="30">
        <v>45000</v>
      </c>
      <c r="K22" s="12">
        <f t="shared" si="0"/>
        <v>45000</v>
      </c>
    </row>
    <row r="23" spans="1:11">
      <c r="A23" s="31" t="s">
        <v>17</v>
      </c>
      <c r="B23" s="158"/>
      <c r="C23" s="27" t="s">
        <v>83</v>
      </c>
      <c r="D23" s="28" t="s">
        <v>546</v>
      </c>
      <c r="E23" s="28" t="s">
        <v>996</v>
      </c>
      <c r="F23" s="28" t="s">
        <v>997</v>
      </c>
      <c r="G23" s="28">
        <v>1</v>
      </c>
      <c r="H23" s="28"/>
      <c r="I23" s="44">
        <v>1</v>
      </c>
      <c r="J23" s="30">
        <v>6500</v>
      </c>
      <c r="K23" s="12">
        <f t="shared" si="0"/>
        <v>6500</v>
      </c>
    </row>
    <row r="24" spans="1:11">
      <c r="A24" s="31" t="s">
        <v>17</v>
      </c>
      <c r="B24" s="158" t="s">
        <v>1215</v>
      </c>
      <c r="C24" s="27" t="s">
        <v>70</v>
      </c>
      <c r="D24" s="28" t="s">
        <v>998</v>
      </c>
      <c r="E24" s="39" t="s">
        <v>20</v>
      </c>
      <c r="F24" s="39" t="s">
        <v>20</v>
      </c>
      <c r="G24" s="28">
        <v>1</v>
      </c>
      <c r="H24" s="28"/>
      <c r="I24" s="44">
        <v>1</v>
      </c>
      <c r="J24" s="30">
        <v>14000</v>
      </c>
      <c r="K24" s="12">
        <f t="shared" si="0"/>
        <v>14000</v>
      </c>
    </row>
    <row r="25" spans="1:11">
      <c r="A25" s="31" t="s">
        <v>17</v>
      </c>
      <c r="B25" s="158"/>
      <c r="C25" s="27" t="s">
        <v>253</v>
      </c>
      <c r="D25" s="28" t="s">
        <v>41</v>
      </c>
      <c r="E25" s="39" t="s">
        <v>20</v>
      </c>
      <c r="F25" s="39" t="s">
        <v>20</v>
      </c>
      <c r="G25" s="28">
        <v>1</v>
      </c>
      <c r="H25" s="28"/>
      <c r="I25" s="44">
        <v>1</v>
      </c>
      <c r="J25" s="30">
        <v>2500</v>
      </c>
      <c r="K25" s="12">
        <f t="shared" si="0"/>
        <v>2500</v>
      </c>
    </row>
    <row r="26" spans="1:11">
      <c r="A26" s="31" t="s">
        <v>17</v>
      </c>
      <c r="B26" s="158"/>
      <c r="C26" s="27" t="s">
        <v>99</v>
      </c>
      <c r="D26" s="28" t="s">
        <v>999</v>
      </c>
      <c r="E26" s="39" t="s">
        <v>20</v>
      </c>
      <c r="F26" s="39" t="s">
        <v>20</v>
      </c>
      <c r="G26" s="28">
        <v>1</v>
      </c>
      <c r="H26" s="28"/>
      <c r="I26" s="44">
        <v>1</v>
      </c>
      <c r="J26" s="30">
        <v>38000</v>
      </c>
      <c r="K26" s="12">
        <f t="shared" si="0"/>
        <v>38000</v>
      </c>
    </row>
    <row r="27" spans="1:11">
      <c r="A27" s="31" t="s">
        <v>17</v>
      </c>
      <c r="B27" s="158"/>
      <c r="C27" s="27" t="s">
        <v>34</v>
      </c>
      <c r="D27" s="28" t="s">
        <v>33</v>
      </c>
      <c r="E27" s="39" t="s">
        <v>20</v>
      </c>
      <c r="F27" s="39" t="s">
        <v>20</v>
      </c>
      <c r="G27" s="28">
        <v>1</v>
      </c>
      <c r="H27" s="28"/>
      <c r="I27" s="44">
        <v>1</v>
      </c>
      <c r="J27" s="30">
        <v>6500</v>
      </c>
      <c r="K27" s="12">
        <f t="shared" si="0"/>
        <v>6500</v>
      </c>
    </row>
    <row r="28" spans="1:11" ht="15.75" thickBot="1">
      <c r="A28" s="32" t="s">
        <v>17</v>
      </c>
      <c r="B28" s="196"/>
      <c r="C28" s="34" t="s">
        <v>75</v>
      </c>
      <c r="D28" s="45" t="s">
        <v>318</v>
      </c>
      <c r="E28" s="40" t="s">
        <v>20</v>
      </c>
      <c r="F28" s="40" t="s">
        <v>20</v>
      </c>
      <c r="G28" s="45">
        <v>1</v>
      </c>
      <c r="H28" s="45"/>
      <c r="I28" s="45">
        <v>1</v>
      </c>
      <c r="J28" s="37">
        <v>6500</v>
      </c>
      <c r="K28" s="38">
        <f t="shared" si="0"/>
        <v>6500</v>
      </c>
    </row>
    <row r="30" spans="1:11" ht="16.5" thickBot="1">
      <c r="A30" s="1" t="s">
        <v>15</v>
      </c>
      <c r="B30" s="1"/>
      <c r="E30" s="2"/>
      <c r="F30" s="3"/>
      <c r="G30" s="4"/>
      <c r="H30" s="4"/>
      <c r="I30" s="4"/>
    </row>
    <row r="31" spans="1:11" ht="15.75" thickBot="1">
      <c r="A31" s="5"/>
      <c r="B31" s="5"/>
      <c r="E31" s="19"/>
      <c r="F31" s="3"/>
      <c r="G31" s="136" t="s">
        <v>16</v>
      </c>
      <c r="H31" s="137"/>
      <c r="I31" s="137"/>
      <c r="J31" s="137"/>
      <c r="K31" s="6">
        <f>SUM(I6:I28)</f>
        <v>23</v>
      </c>
    </row>
    <row r="32" spans="1:11">
      <c r="A32" s="25" t="s">
        <v>17</v>
      </c>
      <c r="B32" s="138" t="s">
        <v>18</v>
      </c>
      <c r="C32" s="139"/>
      <c r="E32" s="22"/>
      <c r="F32" s="3"/>
      <c r="G32" s="140" t="s">
        <v>19</v>
      </c>
      <c r="H32" s="141"/>
      <c r="I32" s="141"/>
      <c r="J32" s="141"/>
      <c r="K32" s="7">
        <f>SUM(K6:K28)</f>
        <v>791200</v>
      </c>
    </row>
    <row r="33" spans="1:11" ht="15.75" thickBot="1">
      <c r="A33" s="8" t="s">
        <v>20</v>
      </c>
      <c r="B33" s="142" t="s">
        <v>21</v>
      </c>
      <c r="C33" s="143"/>
      <c r="E33" s="22"/>
      <c r="F33" s="3"/>
      <c r="G33" s="144" t="s">
        <v>22</v>
      </c>
      <c r="H33" s="145"/>
      <c r="I33" s="145"/>
      <c r="J33" s="145"/>
      <c r="K33" s="9">
        <f>K32*0.07</f>
        <v>55384.000000000007</v>
      </c>
    </row>
  </sheetData>
  <mergeCells count="27">
    <mergeCell ref="G31:J31"/>
    <mergeCell ref="B32:C32"/>
    <mergeCell ref="G32:J32"/>
    <mergeCell ref="B33:C33"/>
    <mergeCell ref="G33:J33"/>
    <mergeCell ref="B6:B11"/>
    <mergeCell ref="B12:B14"/>
    <mergeCell ref="B15:B18"/>
    <mergeCell ref="B20:B23"/>
    <mergeCell ref="B24:B28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Q15" sqref="Q15"/>
    </sheetView>
  </sheetViews>
  <sheetFormatPr defaultRowHeight="15"/>
  <cols>
    <col min="1" max="1" width="5.42578125" customWidth="1"/>
    <col min="2" max="2" width="10.28515625" customWidth="1"/>
    <col min="3" max="3" width="20" bestFit="1" customWidth="1"/>
    <col min="4" max="4" width="10.5703125" bestFit="1" customWidth="1"/>
    <col min="5" max="5" width="8.28515625" bestFit="1" customWidth="1"/>
    <col min="7" max="7" width="4.85546875" customWidth="1"/>
    <col min="8" max="8" width="4.42578125" customWidth="1"/>
    <col min="9" max="9" width="4" customWidth="1"/>
    <col min="10" max="10" width="9.5703125" style="13" bestFit="1" customWidth="1"/>
    <col min="11" max="11" width="9.5703125" bestFit="1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 t="s">
        <v>904</v>
      </c>
      <c r="K2" s="180"/>
    </row>
    <row r="3" spans="1:11">
      <c r="A3" s="167" t="s">
        <v>2</v>
      </c>
      <c r="B3" s="168"/>
      <c r="C3" s="168"/>
      <c r="D3" s="168"/>
      <c r="E3" s="168"/>
      <c r="F3" s="181" t="s">
        <v>1000</v>
      </c>
      <c r="G3" s="181"/>
      <c r="H3" s="181"/>
      <c r="I3" s="181"/>
      <c r="J3" s="181"/>
      <c r="K3" s="182"/>
    </row>
    <row r="4" spans="1:11" ht="22.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133" t="s">
        <v>62</v>
      </c>
      <c r="C6" s="27" t="s">
        <v>336</v>
      </c>
      <c r="D6" s="28" t="s">
        <v>64</v>
      </c>
      <c r="E6" s="39" t="s">
        <v>20</v>
      </c>
      <c r="F6" s="28">
        <v>388970</v>
      </c>
      <c r="G6" s="28">
        <v>1</v>
      </c>
      <c r="H6" s="28"/>
      <c r="I6" s="28">
        <v>1</v>
      </c>
      <c r="J6" s="30">
        <v>650</v>
      </c>
      <c r="K6" s="12">
        <f t="shared" ref="K6:K21" si="0">J6*I6</f>
        <v>650</v>
      </c>
    </row>
    <row r="7" spans="1:11">
      <c r="A7" s="31" t="s">
        <v>17</v>
      </c>
      <c r="B7" s="133"/>
      <c r="C7" s="27" t="s">
        <v>446</v>
      </c>
      <c r="D7" s="28" t="s">
        <v>33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10000</v>
      </c>
      <c r="K7" s="12">
        <f t="shared" si="0"/>
        <v>10000</v>
      </c>
    </row>
    <row r="8" spans="1:11">
      <c r="A8" s="31" t="s">
        <v>17</v>
      </c>
      <c r="B8" s="133"/>
      <c r="C8" s="27" t="s">
        <v>336</v>
      </c>
      <c r="D8" s="28" t="s">
        <v>64</v>
      </c>
      <c r="E8" s="39" t="s">
        <v>20</v>
      </c>
      <c r="F8" s="28">
        <v>291438</v>
      </c>
      <c r="G8" s="28">
        <v>1</v>
      </c>
      <c r="H8" s="28"/>
      <c r="I8" s="28">
        <v>1</v>
      </c>
      <c r="J8" s="30">
        <v>650</v>
      </c>
      <c r="K8" s="12">
        <f t="shared" si="0"/>
        <v>650</v>
      </c>
    </row>
    <row r="9" spans="1:11">
      <c r="A9" s="31" t="s">
        <v>17</v>
      </c>
      <c r="B9" s="133"/>
      <c r="C9" s="27" t="s">
        <v>164</v>
      </c>
      <c r="D9" s="28" t="s">
        <v>481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2500</v>
      </c>
      <c r="K9" s="12">
        <f t="shared" si="0"/>
        <v>2500</v>
      </c>
    </row>
    <row r="10" spans="1:11">
      <c r="A10" s="31" t="s">
        <v>17</v>
      </c>
      <c r="B10" s="133"/>
      <c r="C10" s="27" t="s">
        <v>60</v>
      </c>
      <c r="D10" s="28" t="s">
        <v>33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10000</v>
      </c>
      <c r="K10" s="12">
        <f t="shared" si="0"/>
        <v>10000</v>
      </c>
    </row>
    <row r="11" spans="1:11">
      <c r="A11" s="31" t="s">
        <v>17</v>
      </c>
      <c r="B11" s="158" t="s">
        <v>66</v>
      </c>
      <c r="C11" s="27" t="s">
        <v>44</v>
      </c>
      <c r="D11" s="28" t="s">
        <v>45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1200</v>
      </c>
      <c r="K11" s="12">
        <f t="shared" si="0"/>
        <v>1200</v>
      </c>
    </row>
    <row r="12" spans="1:11">
      <c r="A12" s="31" t="s">
        <v>17</v>
      </c>
      <c r="B12" s="158"/>
      <c r="C12" s="27" t="s">
        <v>164</v>
      </c>
      <c r="D12" s="28" t="s">
        <v>41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2500</v>
      </c>
      <c r="K12" s="12">
        <f t="shared" si="0"/>
        <v>2500</v>
      </c>
    </row>
    <row r="13" spans="1:11">
      <c r="A13" s="31" t="s">
        <v>17</v>
      </c>
      <c r="B13" s="158"/>
      <c r="C13" s="27" t="s">
        <v>34</v>
      </c>
      <c r="D13" s="28" t="s">
        <v>33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6500</v>
      </c>
      <c r="K13" s="12">
        <f t="shared" si="0"/>
        <v>6500</v>
      </c>
    </row>
    <row r="14" spans="1:11">
      <c r="A14" s="31" t="s">
        <v>17</v>
      </c>
      <c r="B14" s="133" t="s">
        <v>98</v>
      </c>
      <c r="C14" s="27" t="s">
        <v>34</v>
      </c>
      <c r="D14" s="28" t="s">
        <v>33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6500</v>
      </c>
      <c r="K14" s="12">
        <f t="shared" si="0"/>
        <v>6500</v>
      </c>
    </row>
    <row r="15" spans="1:11">
      <c r="A15" s="31" t="s">
        <v>17</v>
      </c>
      <c r="B15" s="133"/>
      <c r="C15" s="27" t="s">
        <v>28</v>
      </c>
      <c r="D15" s="28" t="s">
        <v>26</v>
      </c>
      <c r="E15" s="28" t="s">
        <v>54</v>
      </c>
      <c r="F15" s="28" t="s">
        <v>1001</v>
      </c>
      <c r="G15" s="28">
        <v>1</v>
      </c>
      <c r="H15" s="28"/>
      <c r="I15" s="28">
        <v>1</v>
      </c>
      <c r="J15" s="30">
        <v>250000</v>
      </c>
      <c r="K15" s="12">
        <f t="shared" si="0"/>
        <v>250000</v>
      </c>
    </row>
    <row r="16" spans="1:11">
      <c r="A16" s="31" t="s">
        <v>17</v>
      </c>
      <c r="B16" s="133" t="s">
        <v>129</v>
      </c>
      <c r="C16" s="27" t="s">
        <v>32</v>
      </c>
      <c r="D16" s="28" t="s">
        <v>33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65000</v>
      </c>
      <c r="K16" s="12">
        <f t="shared" si="0"/>
        <v>65000</v>
      </c>
    </row>
    <row r="17" spans="1:11">
      <c r="A17" s="31" t="s">
        <v>17</v>
      </c>
      <c r="B17" s="133"/>
      <c r="C17" s="27" t="s">
        <v>83</v>
      </c>
      <c r="D17" s="28" t="s">
        <v>812</v>
      </c>
      <c r="E17" s="28" t="s">
        <v>1002</v>
      </c>
      <c r="F17" s="28">
        <v>87905</v>
      </c>
      <c r="G17" s="28">
        <v>1</v>
      </c>
      <c r="H17" s="28"/>
      <c r="I17" s="28">
        <v>1</v>
      </c>
      <c r="J17" s="30">
        <v>6500</v>
      </c>
      <c r="K17" s="12">
        <f t="shared" si="0"/>
        <v>6500</v>
      </c>
    </row>
    <row r="18" spans="1:11">
      <c r="A18" s="31" t="s">
        <v>17</v>
      </c>
      <c r="B18" s="133"/>
      <c r="C18" s="27" t="s">
        <v>253</v>
      </c>
      <c r="D18" s="28" t="s">
        <v>575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2500</v>
      </c>
      <c r="K18" s="12">
        <f t="shared" si="0"/>
        <v>2500</v>
      </c>
    </row>
    <row r="19" spans="1:11">
      <c r="A19" s="31" t="s">
        <v>17</v>
      </c>
      <c r="B19" s="133"/>
      <c r="C19" s="27" t="s">
        <v>336</v>
      </c>
      <c r="D19" s="28" t="s">
        <v>1003</v>
      </c>
      <c r="E19" s="39" t="s">
        <v>20</v>
      </c>
      <c r="F19" s="28">
        <v>1109057</v>
      </c>
      <c r="G19" s="28"/>
      <c r="H19" s="28">
        <v>1</v>
      </c>
      <c r="I19" s="28">
        <v>1</v>
      </c>
      <c r="J19" s="30">
        <v>650</v>
      </c>
      <c r="K19" s="12">
        <f t="shared" si="0"/>
        <v>650</v>
      </c>
    </row>
    <row r="20" spans="1:11">
      <c r="A20" s="31" t="s">
        <v>17</v>
      </c>
      <c r="B20" s="133"/>
      <c r="C20" s="27" t="s">
        <v>336</v>
      </c>
      <c r="D20" s="28" t="s">
        <v>413</v>
      </c>
      <c r="E20" s="39" t="s">
        <v>20</v>
      </c>
      <c r="F20" s="39" t="s">
        <v>20</v>
      </c>
      <c r="G20" s="28"/>
      <c r="H20" s="28">
        <v>1</v>
      </c>
      <c r="I20" s="28">
        <v>1</v>
      </c>
      <c r="J20" s="30">
        <v>650</v>
      </c>
      <c r="K20" s="12">
        <f t="shared" si="0"/>
        <v>650</v>
      </c>
    </row>
    <row r="21" spans="1:11" ht="15.75" thickBot="1">
      <c r="A21" s="32" t="s">
        <v>17</v>
      </c>
      <c r="B21" s="152"/>
      <c r="C21" s="34" t="s">
        <v>336</v>
      </c>
      <c r="D21" s="35" t="s">
        <v>1004</v>
      </c>
      <c r="E21" s="40" t="s">
        <v>20</v>
      </c>
      <c r="F21" s="40" t="s">
        <v>20</v>
      </c>
      <c r="G21" s="35"/>
      <c r="H21" s="35">
        <v>1</v>
      </c>
      <c r="I21" s="35">
        <v>1</v>
      </c>
      <c r="J21" s="37">
        <v>650</v>
      </c>
      <c r="K21" s="38">
        <f t="shared" si="0"/>
        <v>650</v>
      </c>
    </row>
    <row r="23" spans="1:11" ht="16.5" thickBot="1">
      <c r="A23" s="1" t="s">
        <v>15</v>
      </c>
      <c r="B23" s="1"/>
      <c r="E23" s="2"/>
      <c r="F23" s="3"/>
      <c r="G23" s="4"/>
      <c r="H23" s="4"/>
      <c r="I23" s="4"/>
    </row>
    <row r="24" spans="1:11" ht="15.75" thickBot="1">
      <c r="A24" s="5"/>
      <c r="B24" s="5"/>
      <c r="E24" s="19"/>
      <c r="F24" s="3"/>
      <c r="G24" s="136" t="s">
        <v>16</v>
      </c>
      <c r="H24" s="137"/>
      <c r="I24" s="137"/>
      <c r="J24" s="137"/>
      <c r="K24" s="6">
        <f>SUM(I6:I21)</f>
        <v>16</v>
      </c>
    </row>
    <row r="25" spans="1:11">
      <c r="A25" s="25" t="s">
        <v>17</v>
      </c>
      <c r="B25" s="138" t="s">
        <v>18</v>
      </c>
      <c r="C25" s="139"/>
      <c r="E25" s="22"/>
      <c r="F25" s="3"/>
      <c r="G25" s="140" t="s">
        <v>19</v>
      </c>
      <c r="H25" s="141"/>
      <c r="I25" s="141"/>
      <c r="J25" s="141"/>
      <c r="K25" s="7">
        <f>SUM(K6:K21)</f>
        <v>366450</v>
      </c>
    </row>
    <row r="26" spans="1:11" ht="15.75" thickBot="1">
      <c r="A26" s="8" t="s">
        <v>20</v>
      </c>
      <c r="B26" s="142" t="s">
        <v>21</v>
      </c>
      <c r="C26" s="143"/>
      <c r="E26" s="22"/>
      <c r="F26" s="3"/>
      <c r="G26" s="144" t="s">
        <v>22</v>
      </c>
      <c r="H26" s="145"/>
      <c r="I26" s="145"/>
      <c r="J26" s="145"/>
      <c r="K26" s="9">
        <f>K25*0.07</f>
        <v>25651.500000000004</v>
      </c>
    </row>
  </sheetData>
  <mergeCells count="26">
    <mergeCell ref="B25:C25"/>
    <mergeCell ref="G25:J25"/>
    <mergeCell ref="B26:C26"/>
    <mergeCell ref="G26:J26"/>
    <mergeCell ref="B6:B10"/>
    <mergeCell ref="B11:B13"/>
    <mergeCell ref="B14:B15"/>
    <mergeCell ref="B16:B21"/>
    <mergeCell ref="G24:J24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S13" sqref="S13"/>
    </sheetView>
  </sheetViews>
  <sheetFormatPr defaultRowHeight="15"/>
  <cols>
    <col min="1" max="1" width="5.140625" customWidth="1"/>
    <col min="2" max="2" width="13.28515625" customWidth="1"/>
    <col min="3" max="3" width="20" bestFit="1" customWidth="1"/>
    <col min="4" max="4" width="10.5703125" bestFit="1" customWidth="1"/>
    <col min="5" max="5" width="8.28515625" bestFit="1" customWidth="1"/>
    <col min="6" max="6" width="8.140625" bestFit="1" customWidth="1"/>
    <col min="7" max="7" width="4.140625" customWidth="1"/>
    <col min="8" max="9" width="4.5703125" customWidth="1"/>
    <col min="10" max="10" width="9.140625" style="13" customWidth="1"/>
    <col min="11" max="11" width="8.5703125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 t="s">
        <v>904</v>
      </c>
      <c r="K2" s="180"/>
    </row>
    <row r="3" spans="1:11">
      <c r="A3" s="167" t="s">
        <v>2</v>
      </c>
      <c r="B3" s="168"/>
      <c r="C3" s="168"/>
      <c r="D3" s="168"/>
      <c r="E3" s="168"/>
      <c r="F3" s="181" t="s">
        <v>1005</v>
      </c>
      <c r="G3" s="181"/>
      <c r="H3" s="181"/>
      <c r="I3" s="181"/>
      <c r="J3" s="181"/>
      <c r="K3" s="182"/>
    </row>
    <row r="4" spans="1:11" ht="22.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</row>
    <row r="6" spans="1:11">
      <c r="A6" s="31" t="s">
        <v>17</v>
      </c>
      <c r="B6" s="133" t="s">
        <v>62</v>
      </c>
      <c r="C6" s="27" t="s">
        <v>336</v>
      </c>
      <c r="D6" s="28" t="s">
        <v>1006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650</v>
      </c>
      <c r="K6" s="12">
        <f t="shared" ref="K6:K23" si="0">J6*I6</f>
        <v>650</v>
      </c>
    </row>
    <row r="7" spans="1:11">
      <c r="A7" s="31" t="s">
        <v>17</v>
      </c>
      <c r="B7" s="133"/>
      <c r="C7" s="27" t="s">
        <v>446</v>
      </c>
      <c r="D7" s="28" t="s">
        <v>33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10000</v>
      </c>
      <c r="K7" s="12">
        <f t="shared" si="0"/>
        <v>10000</v>
      </c>
    </row>
    <row r="8" spans="1:11">
      <c r="A8" s="31" t="s">
        <v>17</v>
      </c>
      <c r="B8" s="133"/>
      <c r="C8" s="27" t="s">
        <v>164</v>
      </c>
      <c r="D8" s="28" t="s">
        <v>413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2500</v>
      </c>
      <c r="K8" s="12">
        <f t="shared" si="0"/>
        <v>2500</v>
      </c>
    </row>
    <row r="9" spans="1:11">
      <c r="A9" s="31" t="s">
        <v>17</v>
      </c>
      <c r="B9" s="133" t="s">
        <v>43</v>
      </c>
      <c r="C9" s="27" t="s">
        <v>228</v>
      </c>
      <c r="D9" s="28" t="s">
        <v>1007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375000</v>
      </c>
      <c r="K9" s="12">
        <f t="shared" si="0"/>
        <v>375000</v>
      </c>
    </row>
    <row r="10" spans="1:11">
      <c r="A10" s="31" t="s">
        <v>17</v>
      </c>
      <c r="B10" s="133"/>
      <c r="C10" s="27" t="s">
        <v>38</v>
      </c>
      <c r="D10" s="28" t="s">
        <v>338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15000</v>
      </c>
      <c r="K10" s="12">
        <f t="shared" si="0"/>
        <v>15000</v>
      </c>
    </row>
    <row r="11" spans="1:11">
      <c r="A11" s="31" t="s">
        <v>17</v>
      </c>
      <c r="B11" s="133"/>
      <c r="C11" s="27" t="s">
        <v>518</v>
      </c>
      <c r="D11" s="28" t="s">
        <v>33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6500</v>
      </c>
      <c r="K11" s="12">
        <f t="shared" si="0"/>
        <v>6500</v>
      </c>
    </row>
    <row r="12" spans="1:11">
      <c r="A12" s="31" t="s">
        <v>17</v>
      </c>
      <c r="B12" s="133"/>
      <c r="C12" s="27" t="s">
        <v>419</v>
      </c>
      <c r="D12" s="28" t="s">
        <v>1008</v>
      </c>
      <c r="E12" s="28" t="s">
        <v>1009</v>
      </c>
      <c r="F12" s="53" t="s">
        <v>1010</v>
      </c>
      <c r="G12" s="28">
        <v>1</v>
      </c>
      <c r="H12" s="28"/>
      <c r="I12" s="28">
        <v>1</v>
      </c>
      <c r="J12" s="30">
        <v>1400</v>
      </c>
      <c r="K12" s="12">
        <f t="shared" si="0"/>
        <v>1400</v>
      </c>
    </row>
    <row r="13" spans="1:11">
      <c r="A13" s="31" t="s">
        <v>17</v>
      </c>
      <c r="B13" s="133"/>
      <c r="C13" s="27" t="s">
        <v>655</v>
      </c>
      <c r="D13" s="28" t="s">
        <v>571</v>
      </c>
      <c r="E13" s="28" t="s">
        <v>893</v>
      </c>
      <c r="F13" s="39" t="s">
        <v>20</v>
      </c>
      <c r="G13" s="28">
        <v>1</v>
      </c>
      <c r="H13" s="28"/>
      <c r="I13" s="28">
        <v>1</v>
      </c>
      <c r="J13" s="30">
        <v>18500</v>
      </c>
      <c r="K13" s="12">
        <f t="shared" si="0"/>
        <v>18500</v>
      </c>
    </row>
    <row r="14" spans="1:11">
      <c r="A14" s="31" t="s">
        <v>17</v>
      </c>
      <c r="B14" s="133"/>
      <c r="C14" s="27" t="s">
        <v>655</v>
      </c>
      <c r="D14" s="28" t="s">
        <v>1007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18500</v>
      </c>
      <c r="K14" s="12">
        <f t="shared" si="0"/>
        <v>18500</v>
      </c>
    </row>
    <row r="15" spans="1:11">
      <c r="A15" s="31" t="s">
        <v>17</v>
      </c>
      <c r="B15" s="133" t="s">
        <v>49</v>
      </c>
      <c r="C15" s="27" t="s">
        <v>28</v>
      </c>
      <c r="D15" s="28" t="s">
        <v>26</v>
      </c>
      <c r="E15" s="28" t="s">
        <v>792</v>
      </c>
      <c r="F15" s="28">
        <v>44623159</v>
      </c>
      <c r="G15" s="28">
        <v>1</v>
      </c>
      <c r="H15" s="28"/>
      <c r="I15" s="28">
        <v>1</v>
      </c>
      <c r="J15" s="30">
        <v>250000</v>
      </c>
      <c r="K15" s="12">
        <f t="shared" si="0"/>
        <v>250000</v>
      </c>
    </row>
    <row r="16" spans="1:11">
      <c r="A16" s="31" t="s">
        <v>17</v>
      </c>
      <c r="B16" s="133"/>
      <c r="C16" s="27" t="s">
        <v>50</v>
      </c>
      <c r="D16" s="28" t="s">
        <v>26</v>
      </c>
      <c r="E16" s="28" t="s">
        <v>379</v>
      </c>
      <c r="F16" s="28">
        <v>31515347</v>
      </c>
      <c r="G16" s="28">
        <v>1</v>
      </c>
      <c r="H16" s="28"/>
      <c r="I16" s="28">
        <v>1</v>
      </c>
      <c r="J16" s="30">
        <v>250000</v>
      </c>
      <c r="K16" s="12">
        <f t="shared" si="0"/>
        <v>250000</v>
      </c>
    </row>
    <row r="17" spans="1:11">
      <c r="A17" s="31" t="s">
        <v>17</v>
      </c>
      <c r="B17" s="14" t="s">
        <v>380</v>
      </c>
      <c r="C17" s="27" t="s">
        <v>360</v>
      </c>
      <c r="D17" s="28" t="s">
        <v>602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450000</v>
      </c>
      <c r="K17" s="12">
        <f t="shared" si="0"/>
        <v>450000</v>
      </c>
    </row>
    <row r="18" spans="1:11">
      <c r="A18" s="31" t="s">
        <v>17</v>
      </c>
      <c r="B18" s="14" t="s">
        <v>66</v>
      </c>
      <c r="C18" s="27" t="s">
        <v>44</v>
      </c>
      <c r="D18" s="28" t="s">
        <v>67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1200</v>
      </c>
      <c r="K18" s="12">
        <f t="shared" si="0"/>
        <v>1200</v>
      </c>
    </row>
    <row r="19" spans="1:11">
      <c r="A19" s="31" t="s">
        <v>17</v>
      </c>
      <c r="B19" s="133" t="s">
        <v>1215</v>
      </c>
      <c r="C19" s="27" t="s">
        <v>75</v>
      </c>
      <c r="D19" s="28" t="s">
        <v>318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6500</v>
      </c>
      <c r="K19" s="12">
        <f t="shared" si="0"/>
        <v>6500</v>
      </c>
    </row>
    <row r="20" spans="1:11">
      <c r="A20" s="31" t="s">
        <v>17</v>
      </c>
      <c r="B20" s="133"/>
      <c r="C20" s="27" t="s">
        <v>253</v>
      </c>
      <c r="D20" s="28" t="s">
        <v>730</v>
      </c>
      <c r="E20" s="39" t="s">
        <v>20</v>
      </c>
      <c r="F20" s="39" t="s">
        <v>20</v>
      </c>
      <c r="G20" s="28">
        <v>1</v>
      </c>
      <c r="H20" s="28"/>
      <c r="I20" s="28">
        <v>1</v>
      </c>
      <c r="J20" s="30">
        <v>2500</v>
      </c>
      <c r="K20" s="12">
        <f t="shared" si="0"/>
        <v>2500</v>
      </c>
    </row>
    <row r="21" spans="1:11">
      <c r="A21" s="31" t="s">
        <v>17</v>
      </c>
      <c r="B21" s="133"/>
      <c r="C21" s="27" t="s">
        <v>70</v>
      </c>
      <c r="D21" s="28" t="s">
        <v>33</v>
      </c>
      <c r="E21" s="39" t="s">
        <v>20</v>
      </c>
      <c r="F21" s="39" t="s">
        <v>20</v>
      </c>
      <c r="G21" s="28">
        <v>1</v>
      </c>
      <c r="H21" s="28"/>
      <c r="I21" s="28">
        <v>1</v>
      </c>
      <c r="J21" s="30">
        <v>14000</v>
      </c>
      <c r="K21" s="12">
        <f t="shared" si="0"/>
        <v>14000</v>
      </c>
    </row>
    <row r="22" spans="1:11">
      <c r="A22" s="31" t="s">
        <v>17</v>
      </c>
      <c r="B22" s="14" t="s">
        <v>129</v>
      </c>
      <c r="C22" s="27" t="s">
        <v>1011</v>
      </c>
      <c r="D22" s="28" t="s">
        <v>33</v>
      </c>
      <c r="E22" s="39" t="s">
        <v>20</v>
      </c>
      <c r="F22" s="39" t="s">
        <v>20</v>
      </c>
      <c r="G22" s="28"/>
      <c r="H22" s="28">
        <v>1</v>
      </c>
      <c r="I22" s="28">
        <v>1</v>
      </c>
      <c r="J22" s="30">
        <v>65000</v>
      </c>
      <c r="K22" s="12">
        <f t="shared" si="0"/>
        <v>65000</v>
      </c>
    </row>
    <row r="23" spans="1:11" ht="15.75" thickBot="1">
      <c r="A23" s="32" t="s">
        <v>17</v>
      </c>
      <c r="B23" s="43" t="s">
        <v>98</v>
      </c>
      <c r="C23" s="34" t="s">
        <v>79</v>
      </c>
      <c r="D23" s="35" t="s">
        <v>340</v>
      </c>
      <c r="E23" s="35" t="s">
        <v>293</v>
      </c>
      <c r="F23" s="35" t="s">
        <v>1012</v>
      </c>
      <c r="G23" s="35">
        <v>1</v>
      </c>
      <c r="H23" s="35"/>
      <c r="I23" s="35">
        <v>1</v>
      </c>
      <c r="J23" s="37">
        <v>45000</v>
      </c>
      <c r="K23" s="38">
        <f t="shared" si="0"/>
        <v>45000</v>
      </c>
    </row>
    <row r="25" spans="1:11" ht="16.5" thickBot="1">
      <c r="A25" s="1" t="s">
        <v>15</v>
      </c>
      <c r="B25" s="1"/>
      <c r="E25" s="2"/>
      <c r="F25" s="3"/>
      <c r="G25" s="4"/>
      <c r="H25" s="4"/>
      <c r="I25" s="4"/>
    </row>
    <row r="26" spans="1:11" ht="15.75" thickBot="1">
      <c r="A26" s="5"/>
      <c r="B26" s="5"/>
      <c r="E26" s="19"/>
      <c r="F26" s="3"/>
      <c r="G26" s="136" t="s">
        <v>16</v>
      </c>
      <c r="H26" s="137"/>
      <c r="I26" s="137"/>
      <c r="J26" s="137"/>
      <c r="K26" s="6">
        <f>SUM(I6:I23)</f>
        <v>18</v>
      </c>
    </row>
    <row r="27" spans="1:11">
      <c r="A27" s="25" t="s">
        <v>17</v>
      </c>
      <c r="B27" s="138" t="s">
        <v>18</v>
      </c>
      <c r="C27" s="139"/>
      <c r="E27" s="22"/>
      <c r="F27" s="3"/>
      <c r="G27" s="140" t="s">
        <v>19</v>
      </c>
      <c r="H27" s="141"/>
      <c r="I27" s="141"/>
      <c r="J27" s="141"/>
      <c r="K27" s="7">
        <f>SUM(K6:K23)</f>
        <v>1532250</v>
      </c>
    </row>
    <row r="28" spans="1:11" ht="15.75" thickBot="1">
      <c r="A28" s="8" t="s">
        <v>20</v>
      </c>
      <c r="B28" s="142" t="s">
        <v>21</v>
      </c>
      <c r="C28" s="143"/>
      <c r="E28" s="22"/>
      <c r="F28" s="3"/>
      <c r="G28" s="144" t="s">
        <v>22</v>
      </c>
      <c r="H28" s="145"/>
      <c r="I28" s="145"/>
      <c r="J28" s="145"/>
      <c r="K28" s="9">
        <f>K27*0.07</f>
        <v>107257.50000000001</v>
      </c>
    </row>
  </sheetData>
  <mergeCells count="26">
    <mergeCell ref="B27:C27"/>
    <mergeCell ref="G27:J27"/>
    <mergeCell ref="B28:C28"/>
    <mergeCell ref="G28:J28"/>
    <mergeCell ref="B6:B8"/>
    <mergeCell ref="B9:B14"/>
    <mergeCell ref="B15:B16"/>
    <mergeCell ref="B19:B21"/>
    <mergeCell ref="G26:J26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K96"/>
  <sheetViews>
    <sheetView workbookViewId="0">
      <selection activeCell="O1" sqref="O1"/>
    </sheetView>
  </sheetViews>
  <sheetFormatPr defaultRowHeight="15"/>
  <cols>
    <col min="1" max="1" width="5.28515625" customWidth="1"/>
    <col min="2" max="2" width="11" customWidth="1"/>
    <col min="3" max="3" width="20.28515625" customWidth="1"/>
    <col min="4" max="4" width="10" customWidth="1"/>
    <col min="5" max="5" width="11.85546875" customWidth="1"/>
    <col min="6" max="6" width="18.140625" customWidth="1"/>
    <col min="7" max="7" width="4.140625" customWidth="1"/>
    <col min="8" max="9" width="3.85546875" customWidth="1"/>
    <col min="10" max="10" width="9.140625" style="13" customWidth="1"/>
    <col min="11" max="11" width="8.7109375" customWidth="1"/>
  </cols>
  <sheetData>
    <row r="1" spans="1:1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 t="s">
        <v>1013</v>
      </c>
      <c r="K2" s="180"/>
    </row>
    <row r="3" spans="1:11">
      <c r="A3" s="167" t="s">
        <v>2</v>
      </c>
      <c r="B3" s="168"/>
      <c r="C3" s="168"/>
      <c r="D3" s="168"/>
      <c r="E3" s="168"/>
      <c r="F3" s="181" t="s">
        <v>1014</v>
      </c>
      <c r="G3" s="181"/>
      <c r="H3" s="181"/>
      <c r="I3" s="181"/>
      <c r="J3" s="181"/>
      <c r="K3" s="182"/>
    </row>
    <row r="4" spans="1:11" ht="23.2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</row>
    <row r="5" spans="1:11">
      <c r="A5" s="163"/>
      <c r="B5" s="160"/>
      <c r="C5" s="164"/>
      <c r="D5" s="164"/>
      <c r="E5" s="165"/>
      <c r="F5" s="166"/>
      <c r="G5" s="89" t="s">
        <v>13</v>
      </c>
      <c r="H5" s="89" t="s">
        <v>14</v>
      </c>
      <c r="I5" s="161"/>
      <c r="J5" s="116"/>
      <c r="K5" s="162"/>
    </row>
    <row r="6" spans="1:11">
      <c r="A6" s="31" t="s">
        <v>17</v>
      </c>
      <c r="B6" s="158" t="s">
        <v>69</v>
      </c>
      <c r="C6" s="27" t="s">
        <v>957</v>
      </c>
      <c r="D6" s="28" t="s">
        <v>33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14000</v>
      </c>
      <c r="K6" s="12">
        <f t="shared" ref="K6:K69" si="0">J6*I6</f>
        <v>14000</v>
      </c>
    </row>
    <row r="7" spans="1:11">
      <c r="A7" s="31" t="s">
        <v>17</v>
      </c>
      <c r="B7" s="158"/>
      <c r="C7" s="27" t="s">
        <v>75</v>
      </c>
      <c r="D7" s="28" t="s">
        <v>461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6500</v>
      </c>
      <c r="K7" s="12">
        <f t="shared" si="0"/>
        <v>6500</v>
      </c>
    </row>
    <row r="8" spans="1:11">
      <c r="A8" s="31" t="s">
        <v>17</v>
      </c>
      <c r="B8" s="158"/>
      <c r="C8" s="27" t="s">
        <v>79</v>
      </c>
      <c r="D8" s="28" t="s">
        <v>315</v>
      </c>
      <c r="E8" s="28" t="s">
        <v>1015</v>
      </c>
      <c r="F8" s="28">
        <v>34500791509</v>
      </c>
      <c r="G8" s="28"/>
      <c r="H8" s="28">
        <v>1</v>
      </c>
      <c r="I8" s="28">
        <v>1</v>
      </c>
      <c r="J8" s="30">
        <v>45000</v>
      </c>
      <c r="K8" s="12">
        <f t="shared" si="0"/>
        <v>45000</v>
      </c>
    </row>
    <row r="9" spans="1:11">
      <c r="A9" s="31" t="s">
        <v>17</v>
      </c>
      <c r="B9" s="158"/>
      <c r="C9" s="27" t="s">
        <v>79</v>
      </c>
      <c r="D9" s="28" t="s">
        <v>315</v>
      </c>
      <c r="E9" s="28" t="s">
        <v>1015</v>
      </c>
      <c r="F9" s="28">
        <v>345015091509</v>
      </c>
      <c r="G9" s="28">
        <v>1</v>
      </c>
      <c r="H9" s="28"/>
      <c r="I9" s="28">
        <v>1</v>
      </c>
      <c r="J9" s="30">
        <v>45000</v>
      </c>
      <c r="K9" s="12">
        <f t="shared" si="0"/>
        <v>45000</v>
      </c>
    </row>
    <row r="10" spans="1:11">
      <c r="A10" s="31" t="s">
        <v>17</v>
      </c>
      <c r="B10" s="158"/>
      <c r="C10" s="27" t="s">
        <v>75</v>
      </c>
      <c r="D10" s="28" t="s">
        <v>76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6500</v>
      </c>
      <c r="K10" s="12">
        <f t="shared" si="0"/>
        <v>6500</v>
      </c>
    </row>
    <row r="11" spans="1:11">
      <c r="A11" s="31" t="s">
        <v>17</v>
      </c>
      <c r="B11" s="158"/>
      <c r="C11" s="27" t="s">
        <v>99</v>
      </c>
      <c r="D11" s="28" t="s">
        <v>432</v>
      </c>
      <c r="E11" s="39" t="s">
        <v>20</v>
      </c>
      <c r="F11" s="28">
        <v>5601</v>
      </c>
      <c r="G11" s="28">
        <v>1</v>
      </c>
      <c r="H11" s="28"/>
      <c r="I11" s="28">
        <v>1</v>
      </c>
      <c r="J11" s="30">
        <v>38000</v>
      </c>
      <c r="K11" s="12">
        <f t="shared" si="0"/>
        <v>38000</v>
      </c>
    </row>
    <row r="12" spans="1:11">
      <c r="A12" s="31" t="s">
        <v>17</v>
      </c>
      <c r="B12" s="158"/>
      <c r="C12" s="27" t="s">
        <v>347</v>
      </c>
      <c r="D12" s="28" t="s">
        <v>72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2500</v>
      </c>
      <c r="K12" s="12">
        <f t="shared" si="0"/>
        <v>2500</v>
      </c>
    </row>
    <row r="13" spans="1:11">
      <c r="A13" s="31" t="s">
        <v>17</v>
      </c>
      <c r="B13" s="158"/>
      <c r="C13" s="27" t="s">
        <v>34</v>
      </c>
      <c r="D13" s="28" t="s">
        <v>33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6500</v>
      </c>
      <c r="K13" s="12">
        <f t="shared" si="0"/>
        <v>6500</v>
      </c>
    </row>
    <row r="14" spans="1:11">
      <c r="A14" s="31" t="s">
        <v>17</v>
      </c>
      <c r="B14" s="133" t="s">
        <v>81</v>
      </c>
      <c r="C14" s="27" t="s">
        <v>99</v>
      </c>
      <c r="D14" s="28" t="s">
        <v>1016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38000</v>
      </c>
      <c r="K14" s="12">
        <f t="shared" si="0"/>
        <v>38000</v>
      </c>
    </row>
    <row r="15" spans="1:11">
      <c r="A15" s="31" t="s">
        <v>17</v>
      </c>
      <c r="B15" s="133"/>
      <c r="C15" s="27" t="s">
        <v>99</v>
      </c>
      <c r="D15" s="28" t="s">
        <v>432</v>
      </c>
      <c r="E15" s="39" t="s">
        <v>20</v>
      </c>
      <c r="F15" s="28">
        <v>5590</v>
      </c>
      <c r="G15" s="28">
        <v>1</v>
      </c>
      <c r="H15" s="28"/>
      <c r="I15" s="28">
        <v>1</v>
      </c>
      <c r="J15" s="30">
        <v>38000</v>
      </c>
      <c r="K15" s="12">
        <f t="shared" si="0"/>
        <v>38000</v>
      </c>
    </row>
    <row r="16" spans="1:11">
      <c r="A16" s="31" t="s">
        <v>17</v>
      </c>
      <c r="B16" s="133"/>
      <c r="C16" s="27" t="s">
        <v>99</v>
      </c>
      <c r="D16" s="28" t="s">
        <v>432</v>
      </c>
      <c r="E16" s="39" t="s">
        <v>20</v>
      </c>
      <c r="F16" s="28">
        <v>5589</v>
      </c>
      <c r="G16" s="28">
        <v>1</v>
      </c>
      <c r="H16" s="28"/>
      <c r="I16" s="28">
        <v>1</v>
      </c>
      <c r="J16" s="30">
        <v>38000</v>
      </c>
      <c r="K16" s="12">
        <f t="shared" si="0"/>
        <v>38000</v>
      </c>
    </row>
    <row r="17" spans="1:11">
      <c r="A17" s="31" t="s">
        <v>17</v>
      </c>
      <c r="B17" s="133"/>
      <c r="C17" s="27" t="s">
        <v>99</v>
      </c>
      <c r="D17" s="28" t="s">
        <v>33</v>
      </c>
      <c r="E17" s="39" t="s">
        <v>20</v>
      </c>
      <c r="F17" s="39" t="s">
        <v>20</v>
      </c>
      <c r="G17" s="28"/>
      <c r="H17" s="28">
        <v>1</v>
      </c>
      <c r="I17" s="28">
        <v>1</v>
      </c>
      <c r="J17" s="30">
        <v>38000</v>
      </c>
      <c r="K17" s="12">
        <f t="shared" si="0"/>
        <v>38000</v>
      </c>
    </row>
    <row r="18" spans="1:11">
      <c r="A18" s="31" t="s">
        <v>17</v>
      </c>
      <c r="B18" s="133"/>
      <c r="C18" s="27" t="s">
        <v>99</v>
      </c>
      <c r="D18" s="28" t="s">
        <v>432</v>
      </c>
      <c r="E18" s="39" t="s">
        <v>20</v>
      </c>
      <c r="F18" s="28">
        <v>5595</v>
      </c>
      <c r="G18" s="28">
        <v>1</v>
      </c>
      <c r="H18" s="28"/>
      <c r="I18" s="28">
        <v>1</v>
      </c>
      <c r="J18" s="30">
        <v>38000</v>
      </c>
      <c r="K18" s="12">
        <f t="shared" si="0"/>
        <v>38000</v>
      </c>
    </row>
    <row r="19" spans="1:11">
      <c r="A19" s="31" t="s">
        <v>17</v>
      </c>
      <c r="B19" s="133"/>
      <c r="C19" s="27" t="s">
        <v>1017</v>
      </c>
      <c r="D19" s="28" t="s">
        <v>86</v>
      </c>
      <c r="E19" s="39" t="s">
        <v>20</v>
      </c>
      <c r="F19" s="28" t="s">
        <v>1018</v>
      </c>
      <c r="G19" s="28">
        <v>1</v>
      </c>
      <c r="H19" s="28"/>
      <c r="I19" s="28">
        <v>1</v>
      </c>
      <c r="J19" s="30">
        <v>15500</v>
      </c>
      <c r="K19" s="12">
        <f t="shared" si="0"/>
        <v>15500</v>
      </c>
    </row>
    <row r="20" spans="1:11">
      <c r="A20" s="31" t="s">
        <v>17</v>
      </c>
      <c r="B20" s="133"/>
      <c r="C20" s="27" t="s">
        <v>1017</v>
      </c>
      <c r="D20" s="28" t="s">
        <v>33</v>
      </c>
      <c r="E20" s="39" t="s">
        <v>20</v>
      </c>
      <c r="F20" s="39" t="s">
        <v>20</v>
      </c>
      <c r="G20" s="28">
        <v>1</v>
      </c>
      <c r="H20" s="28"/>
      <c r="I20" s="28">
        <v>1</v>
      </c>
      <c r="J20" s="30">
        <v>15500</v>
      </c>
      <c r="K20" s="12">
        <f t="shared" si="0"/>
        <v>15500</v>
      </c>
    </row>
    <row r="21" spans="1:11">
      <c r="A21" s="31" t="s">
        <v>17</v>
      </c>
      <c r="B21" s="133" t="s">
        <v>87</v>
      </c>
      <c r="C21" s="27" t="s">
        <v>75</v>
      </c>
      <c r="D21" s="28" t="s">
        <v>318</v>
      </c>
      <c r="E21" s="39" t="s">
        <v>20</v>
      </c>
      <c r="F21" s="39" t="s">
        <v>20</v>
      </c>
      <c r="G21" s="28">
        <v>1</v>
      </c>
      <c r="H21" s="28"/>
      <c r="I21" s="28">
        <v>1</v>
      </c>
      <c r="J21" s="30">
        <v>6500</v>
      </c>
      <c r="K21" s="12">
        <f t="shared" si="0"/>
        <v>6500</v>
      </c>
    </row>
    <row r="22" spans="1:11">
      <c r="A22" s="31" t="s">
        <v>17</v>
      </c>
      <c r="B22" s="133"/>
      <c r="C22" s="27" t="s">
        <v>92</v>
      </c>
      <c r="D22" s="28" t="s">
        <v>1019</v>
      </c>
      <c r="E22" s="28" t="s">
        <v>547</v>
      </c>
      <c r="F22" s="28" t="s">
        <v>1020</v>
      </c>
      <c r="G22" s="28">
        <v>1</v>
      </c>
      <c r="H22" s="28"/>
      <c r="I22" s="28">
        <v>1</v>
      </c>
      <c r="J22" s="30">
        <v>52000</v>
      </c>
      <c r="K22" s="12">
        <f t="shared" si="0"/>
        <v>52000</v>
      </c>
    </row>
    <row r="23" spans="1:11">
      <c r="A23" s="31" t="s">
        <v>17</v>
      </c>
      <c r="B23" s="133"/>
      <c r="C23" s="27" t="s">
        <v>1021</v>
      </c>
      <c r="D23" s="28" t="s">
        <v>33</v>
      </c>
      <c r="E23" s="39" t="s">
        <v>20</v>
      </c>
      <c r="F23" s="39" t="s">
        <v>20</v>
      </c>
      <c r="G23" s="28">
        <v>1</v>
      </c>
      <c r="H23" s="28"/>
      <c r="I23" s="28">
        <v>1</v>
      </c>
      <c r="J23" s="30">
        <v>150000</v>
      </c>
      <c r="K23" s="12">
        <f t="shared" si="0"/>
        <v>150000</v>
      </c>
    </row>
    <row r="24" spans="1:11">
      <c r="A24" s="31" t="s">
        <v>17</v>
      </c>
      <c r="B24" s="87" t="s">
        <v>98</v>
      </c>
      <c r="C24" s="27" t="s">
        <v>79</v>
      </c>
      <c r="D24" s="28" t="s">
        <v>297</v>
      </c>
      <c r="E24" s="39" t="s">
        <v>20</v>
      </c>
      <c r="F24" s="28" t="s">
        <v>1022</v>
      </c>
      <c r="G24" s="28">
        <v>1</v>
      </c>
      <c r="H24" s="28"/>
      <c r="I24" s="28">
        <v>1</v>
      </c>
      <c r="J24" s="30">
        <v>45000</v>
      </c>
      <c r="K24" s="12">
        <f t="shared" si="0"/>
        <v>45000</v>
      </c>
    </row>
    <row r="25" spans="1:11">
      <c r="A25" s="31" t="s">
        <v>17</v>
      </c>
      <c r="B25" s="87" t="s">
        <v>531</v>
      </c>
      <c r="C25" s="27" t="s">
        <v>79</v>
      </c>
      <c r="D25" s="28" t="s">
        <v>82</v>
      </c>
      <c r="E25" s="28" t="s">
        <v>102</v>
      </c>
      <c r="F25" s="28" t="s">
        <v>1023</v>
      </c>
      <c r="G25" s="28">
        <v>1</v>
      </c>
      <c r="H25" s="28"/>
      <c r="I25" s="28">
        <v>1</v>
      </c>
      <c r="J25" s="30">
        <v>45000</v>
      </c>
      <c r="K25" s="12">
        <f t="shared" si="0"/>
        <v>45000</v>
      </c>
    </row>
    <row r="26" spans="1:11">
      <c r="A26" s="31" t="s">
        <v>17</v>
      </c>
      <c r="B26" s="158" t="s">
        <v>888</v>
      </c>
      <c r="C26" s="27" t="s">
        <v>44</v>
      </c>
      <c r="D26" s="28" t="s">
        <v>501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1200</v>
      </c>
      <c r="K26" s="12">
        <f t="shared" si="0"/>
        <v>1200</v>
      </c>
    </row>
    <row r="27" spans="1:11">
      <c r="A27" s="31" t="s">
        <v>17</v>
      </c>
      <c r="B27" s="158"/>
      <c r="C27" s="27" t="s">
        <v>336</v>
      </c>
      <c r="D27" s="28" t="s">
        <v>64</v>
      </c>
      <c r="E27" s="39" t="s">
        <v>20</v>
      </c>
      <c r="F27" s="28">
        <v>304721</v>
      </c>
      <c r="G27" s="28">
        <v>1</v>
      </c>
      <c r="H27" s="28"/>
      <c r="I27" s="28">
        <v>1</v>
      </c>
      <c r="J27" s="30">
        <v>650</v>
      </c>
      <c r="K27" s="12">
        <f t="shared" si="0"/>
        <v>650</v>
      </c>
    </row>
    <row r="28" spans="1:11">
      <c r="A28" s="31" t="s">
        <v>17</v>
      </c>
      <c r="B28" s="133" t="s">
        <v>43</v>
      </c>
      <c r="C28" s="27" t="s">
        <v>38</v>
      </c>
      <c r="D28" s="28" t="s">
        <v>33</v>
      </c>
      <c r="E28" s="39" t="s">
        <v>20</v>
      </c>
      <c r="F28" s="39" t="s">
        <v>20</v>
      </c>
      <c r="G28" s="28">
        <v>1</v>
      </c>
      <c r="H28" s="28"/>
      <c r="I28" s="28">
        <v>1</v>
      </c>
      <c r="J28" s="30">
        <v>15000</v>
      </c>
      <c r="K28" s="12">
        <f t="shared" si="0"/>
        <v>15000</v>
      </c>
    </row>
    <row r="29" spans="1:11">
      <c r="A29" s="31" t="s">
        <v>17</v>
      </c>
      <c r="B29" s="133"/>
      <c r="C29" s="27" t="s">
        <v>718</v>
      </c>
      <c r="D29" s="28" t="s">
        <v>112</v>
      </c>
      <c r="E29" s="28" t="s">
        <v>448</v>
      </c>
      <c r="F29" s="53" t="s">
        <v>1024</v>
      </c>
      <c r="G29" s="28">
        <v>1</v>
      </c>
      <c r="H29" s="28"/>
      <c r="I29" s="28">
        <v>1</v>
      </c>
      <c r="J29" s="30">
        <v>200000</v>
      </c>
      <c r="K29" s="12">
        <f t="shared" si="0"/>
        <v>200000</v>
      </c>
    </row>
    <row r="30" spans="1:11">
      <c r="A30" s="31" t="s">
        <v>17</v>
      </c>
      <c r="B30" s="133"/>
      <c r="C30" s="27" t="s">
        <v>228</v>
      </c>
      <c r="D30" s="28" t="s">
        <v>33</v>
      </c>
      <c r="E30" s="39" t="s">
        <v>20</v>
      </c>
      <c r="F30" s="39" t="s">
        <v>20</v>
      </c>
      <c r="G30" s="28"/>
      <c r="H30" s="28">
        <v>1</v>
      </c>
      <c r="I30" s="28">
        <v>1</v>
      </c>
      <c r="J30" s="30">
        <v>375000</v>
      </c>
      <c r="K30" s="12">
        <f t="shared" si="0"/>
        <v>375000</v>
      </c>
    </row>
    <row r="31" spans="1:11">
      <c r="A31" s="31" t="s">
        <v>17</v>
      </c>
      <c r="B31" s="133"/>
      <c r="C31" s="27" t="s">
        <v>44</v>
      </c>
      <c r="D31" s="28" t="s">
        <v>219</v>
      </c>
      <c r="E31" s="39" t="s">
        <v>20</v>
      </c>
      <c r="F31" s="39" t="s">
        <v>20</v>
      </c>
      <c r="G31" s="28">
        <v>1</v>
      </c>
      <c r="H31" s="28"/>
      <c r="I31" s="28">
        <v>1</v>
      </c>
      <c r="J31" s="30">
        <v>1200</v>
      </c>
      <c r="K31" s="12">
        <f t="shared" si="0"/>
        <v>1200</v>
      </c>
    </row>
    <row r="32" spans="1:11">
      <c r="A32" s="31" t="s">
        <v>17</v>
      </c>
      <c r="B32" s="133"/>
      <c r="C32" s="27" t="s">
        <v>47</v>
      </c>
      <c r="D32" s="28" t="s">
        <v>1025</v>
      </c>
      <c r="E32" s="39" t="s">
        <v>20</v>
      </c>
      <c r="F32" s="39" t="s">
        <v>20</v>
      </c>
      <c r="G32" s="28">
        <v>1</v>
      </c>
      <c r="H32" s="28"/>
      <c r="I32" s="28">
        <v>1</v>
      </c>
      <c r="J32" s="30">
        <v>30000</v>
      </c>
      <c r="K32" s="12">
        <f t="shared" si="0"/>
        <v>30000</v>
      </c>
    </row>
    <row r="33" spans="1:11">
      <c r="A33" s="31" t="s">
        <v>17</v>
      </c>
      <c r="B33" s="133"/>
      <c r="C33" s="27" t="s">
        <v>518</v>
      </c>
      <c r="D33" s="28" t="s">
        <v>215</v>
      </c>
      <c r="E33" s="28" t="s">
        <v>1026</v>
      </c>
      <c r="F33" s="39" t="s">
        <v>20</v>
      </c>
      <c r="G33" s="28">
        <v>1</v>
      </c>
      <c r="H33" s="28"/>
      <c r="I33" s="28">
        <v>1</v>
      </c>
      <c r="J33" s="30">
        <v>6500</v>
      </c>
      <c r="K33" s="12">
        <f t="shared" si="0"/>
        <v>6500</v>
      </c>
    </row>
    <row r="34" spans="1:11">
      <c r="A34" s="31" t="s">
        <v>17</v>
      </c>
      <c r="B34" s="133"/>
      <c r="C34" s="27" t="s">
        <v>110</v>
      </c>
      <c r="D34" s="28" t="s">
        <v>892</v>
      </c>
      <c r="E34" s="39" t="s">
        <v>20</v>
      </c>
      <c r="F34" s="39" t="s">
        <v>20</v>
      </c>
      <c r="G34" s="28">
        <v>1</v>
      </c>
      <c r="H34" s="28"/>
      <c r="I34" s="28">
        <v>1</v>
      </c>
      <c r="J34" s="30">
        <v>4500</v>
      </c>
      <c r="K34" s="12">
        <f t="shared" si="0"/>
        <v>4500</v>
      </c>
    </row>
    <row r="35" spans="1:11">
      <c r="A35" s="31" t="s">
        <v>17</v>
      </c>
      <c r="B35" s="133"/>
      <c r="C35" s="27" t="s">
        <v>518</v>
      </c>
      <c r="D35" s="28" t="s">
        <v>1027</v>
      </c>
      <c r="E35" s="28" t="s">
        <v>1028</v>
      </c>
      <c r="F35" s="39" t="s">
        <v>20</v>
      </c>
      <c r="G35" s="28">
        <v>1</v>
      </c>
      <c r="H35" s="28"/>
      <c r="I35" s="28">
        <v>1</v>
      </c>
      <c r="J35" s="30">
        <v>6500</v>
      </c>
      <c r="K35" s="12">
        <f t="shared" si="0"/>
        <v>6500</v>
      </c>
    </row>
    <row r="36" spans="1:11">
      <c r="A36" s="31" t="s">
        <v>17</v>
      </c>
      <c r="B36" s="133"/>
      <c r="C36" s="27" t="s">
        <v>655</v>
      </c>
      <c r="D36" s="28" t="s">
        <v>174</v>
      </c>
      <c r="E36" s="28" t="s">
        <v>893</v>
      </c>
      <c r="F36" s="39" t="s">
        <v>20</v>
      </c>
      <c r="G36" s="28">
        <v>1</v>
      </c>
      <c r="H36" s="28"/>
      <c r="I36" s="28">
        <v>1</v>
      </c>
      <c r="J36" s="30">
        <v>18500</v>
      </c>
      <c r="K36" s="12">
        <f t="shared" si="0"/>
        <v>18500</v>
      </c>
    </row>
    <row r="37" spans="1:11">
      <c r="A37" s="31" t="s">
        <v>17</v>
      </c>
      <c r="B37" s="133" t="s">
        <v>1029</v>
      </c>
      <c r="C37" s="27" t="s">
        <v>44</v>
      </c>
      <c r="D37" s="28" t="s">
        <v>45</v>
      </c>
      <c r="E37" s="39" t="s">
        <v>20</v>
      </c>
      <c r="F37" s="39" t="s">
        <v>20</v>
      </c>
      <c r="G37" s="28">
        <v>1</v>
      </c>
      <c r="H37" s="28"/>
      <c r="I37" s="28">
        <v>1</v>
      </c>
      <c r="J37" s="30">
        <v>1200</v>
      </c>
      <c r="K37" s="12">
        <f t="shared" si="0"/>
        <v>1200</v>
      </c>
    </row>
    <row r="38" spans="1:11">
      <c r="A38" s="31" t="s">
        <v>17</v>
      </c>
      <c r="B38" s="133"/>
      <c r="C38" s="27" t="s">
        <v>38</v>
      </c>
      <c r="D38" s="28" t="s">
        <v>114</v>
      </c>
      <c r="E38" s="28" t="s">
        <v>868</v>
      </c>
      <c r="F38" s="39" t="s">
        <v>20</v>
      </c>
      <c r="G38" s="28">
        <v>1</v>
      </c>
      <c r="H38" s="28"/>
      <c r="I38" s="28">
        <v>1</v>
      </c>
      <c r="J38" s="30">
        <v>15000</v>
      </c>
      <c r="K38" s="12">
        <f t="shared" si="0"/>
        <v>15000</v>
      </c>
    </row>
    <row r="39" spans="1:11">
      <c r="A39" s="31" t="s">
        <v>17</v>
      </c>
      <c r="B39" s="133"/>
      <c r="C39" s="27" t="s">
        <v>518</v>
      </c>
      <c r="D39" s="28" t="s">
        <v>215</v>
      </c>
      <c r="E39" s="28" t="s">
        <v>1030</v>
      </c>
      <c r="F39" s="28" t="s">
        <v>1031</v>
      </c>
      <c r="G39" s="28">
        <v>1</v>
      </c>
      <c r="H39" s="28"/>
      <c r="I39" s="28">
        <v>1</v>
      </c>
      <c r="J39" s="30">
        <v>6500</v>
      </c>
      <c r="K39" s="12">
        <f t="shared" si="0"/>
        <v>6500</v>
      </c>
    </row>
    <row r="40" spans="1:11">
      <c r="A40" s="31" t="s">
        <v>17</v>
      </c>
      <c r="B40" s="133" t="s">
        <v>126</v>
      </c>
      <c r="C40" s="27" t="s">
        <v>44</v>
      </c>
      <c r="D40" s="28" t="s">
        <v>45</v>
      </c>
      <c r="E40" s="39" t="s">
        <v>20</v>
      </c>
      <c r="F40" s="39" t="s">
        <v>20</v>
      </c>
      <c r="G40" s="28">
        <v>1</v>
      </c>
      <c r="H40" s="28"/>
      <c r="I40" s="28">
        <v>1</v>
      </c>
      <c r="J40" s="30">
        <v>1200</v>
      </c>
      <c r="K40" s="12">
        <f t="shared" si="0"/>
        <v>1200</v>
      </c>
    </row>
    <row r="41" spans="1:11">
      <c r="A41" s="31" t="s">
        <v>17</v>
      </c>
      <c r="B41" s="133"/>
      <c r="C41" s="27" t="s">
        <v>50</v>
      </c>
      <c r="D41" s="28" t="s">
        <v>51</v>
      </c>
      <c r="E41" s="28" t="s">
        <v>52</v>
      </c>
      <c r="F41" s="28" t="s">
        <v>1032</v>
      </c>
      <c r="G41" s="28">
        <v>1</v>
      </c>
      <c r="H41" s="28"/>
      <c r="I41" s="28">
        <v>1</v>
      </c>
      <c r="J41" s="30">
        <v>250000</v>
      </c>
      <c r="K41" s="12">
        <f t="shared" si="0"/>
        <v>250000</v>
      </c>
    </row>
    <row r="42" spans="1:11">
      <c r="A42" s="31" t="s">
        <v>17</v>
      </c>
      <c r="B42" s="133"/>
      <c r="C42" s="27" t="s">
        <v>28</v>
      </c>
      <c r="D42" s="28" t="s">
        <v>51</v>
      </c>
      <c r="E42" s="28" t="s">
        <v>54</v>
      </c>
      <c r="F42" s="28" t="s">
        <v>1033</v>
      </c>
      <c r="G42" s="28">
        <v>1</v>
      </c>
      <c r="H42" s="28"/>
      <c r="I42" s="28">
        <v>1</v>
      </c>
      <c r="J42" s="30">
        <v>250000</v>
      </c>
      <c r="K42" s="12">
        <f t="shared" si="0"/>
        <v>250000</v>
      </c>
    </row>
    <row r="43" spans="1:11">
      <c r="A43" s="31" t="s">
        <v>17</v>
      </c>
      <c r="B43" s="133"/>
      <c r="C43" s="27" t="s">
        <v>253</v>
      </c>
      <c r="D43" s="28" t="s">
        <v>33</v>
      </c>
      <c r="E43" s="39" t="s">
        <v>20</v>
      </c>
      <c r="F43" s="39" t="s">
        <v>20</v>
      </c>
      <c r="G43" s="28"/>
      <c r="H43" s="28">
        <v>1</v>
      </c>
      <c r="I43" s="28">
        <v>1</v>
      </c>
      <c r="J43" s="30">
        <v>2500</v>
      </c>
      <c r="K43" s="12">
        <f t="shared" si="0"/>
        <v>2500</v>
      </c>
    </row>
    <row r="44" spans="1:11">
      <c r="A44" s="31" t="s">
        <v>17</v>
      </c>
      <c r="B44" s="133"/>
      <c r="C44" s="27" t="s">
        <v>164</v>
      </c>
      <c r="D44" s="28" t="s">
        <v>1034</v>
      </c>
      <c r="E44" s="39" t="s">
        <v>20</v>
      </c>
      <c r="F44" s="39" t="s">
        <v>20</v>
      </c>
      <c r="G44" s="28">
        <v>1</v>
      </c>
      <c r="H44" s="28"/>
      <c r="I44" s="28">
        <v>1</v>
      </c>
      <c r="J44" s="30">
        <v>2500</v>
      </c>
      <c r="K44" s="12">
        <f t="shared" si="0"/>
        <v>2500</v>
      </c>
    </row>
    <row r="45" spans="1:11">
      <c r="A45" s="31" t="s">
        <v>17</v>
      </c>
      <c r="B45" s="133" t="s">
        <v>499</v>
      </c>
      <c r="C45" s="27" t="s">
        <v>34</v>
      </c>
      <c r="D45" s="28" t="s">
        <v>33</v>
      </c>
      <c r="E45" s="39" t="s">
        <v>20</v>
      </c>
      <c r="F45" s="39" t="s">
        <v>20</v>
      </c>
      <c r="G45" s="28">
        <v>1</v>
      </c>
      <c r="H45" s="28"/>
      <c r="I45" s="28">
        <v>1</v>
      </c>
      <c r="J45" s="30">
        <v>6500</v>
      </c>
      <c r="K45" s="12">
        <f t="shared" si="0"/>
        <v>6500</v>
      </c>
    </row>
    <row r="46" spans="1:11">
      <c r="A46" s="31" t="s">
        <v>17</v>
      </c>
      <c r="B46" s="133"/>
      <c r="C46" s="27" t="s">
        <v>282</v>
      </c>
      <c r="D46" s="28" t="s">
        <v>33</v>
      </c>
      <c r="E46" s="39" t="s">
        <v>20</v>
      </c>
      <c r="F46" s="39" t="s">
        <v>20</v>
      </c>
      <c r="G46" s="28">
        <v>1</v>
      </c>
      <c r="H46" s="28"/>
      <c r="I46" s="28">
        <v>1</v>
      </c>
      <c r="J46" s="30">
        <v>45000</v>
      </c>
      <c r="K46" s="12">
        <f t="shared" si="0"/>
        <v>45000</v>
      </c>
    </row>
    <row r="47" spans="1:11">
      <c r="A47" s="31" t="s">
        <v>17</v>
      </c>
      <c r="B47" s="133"/>
      <c r="C47" s="27" t="s">
        <v>44</v>
      </c>
      <c r="D47" s="28" t="s">
        <v>45</v>
      </c>
      <c r="E47" s="39" t="s">
        <v>20</v>
      </c>
      <c r="F47" s="39" t="s">
        <v>20</v>
      </c>
      <c r="G47" s="28">
        <v>1</v>
      </c>
      <c r="H47" s="28"/>
      <c r="I47" s="28">
        <v>1</v>
      </c>
      <c r="J47" s="30">
        <v>1200</v>
      </c>
      <c r="K47" s="12">
        <f t="shared" si="0"/>
        <v>1200</v>
      </c>
    </row>
    <row r="48" spans="1:11">
      <c r="A48" s="31" t="s">
        <v>17</v>
      </c>
      <c r="B48" s="133"/>
      <c r="C48" s="27" t="s">
        <v>34</v>
      </c>
      <c r="D48" s="28" t="s">
        <v>33</v>
      </c>
      <c r="E48" s="39" t="s">
        <v>20</v>
      </c>
      <c r="F48" s="39" t="s">
        <v>20</v>
      </c>
      <c r="G48" s="28"/>
      <c r="H48" s="28">
        <v>1</v>
      </c>
      <c r="I48" s="28">
        <v>1</v>
      </c>
      <c r="J48" s="30">
        <v>6500</v>
      </c>
      <c r="K48" s="12">
        <f t="shared" si="0"/>
        <v>6500</v>
      </c>
    </row>
    <row r="49" spans="1:11">
      <c r="A49" s="31" t="s">
        <v>17</v>
      </c>
      <c r="B49" s="153" t="s">
        <v>1035</v>
      </c>
      <c r="C49" s="27" t="s">
        <v>119</v>
      </c>
      <c r="D49" s="28" t="s">
        <v>120</v>
      </c>
      <c r="E49" s="39" t="s">
        <v>20</v>
      </c>
      <c r="F49" s="39" t="s">
        <v>20</v>
      </c>
      <c r="G49" s="28">
        <v>1</v>
      </c>
      <c r="H49" s="28"/>
      <c r="I49" s="28">
        <v>1</v>
      </c>
      <c r="J49" s="30">
        <v>4500</v>
      </c>
      <c r="K49" s="12">
        <f t="shared" si="0"/>
        <v>4500</v>
      </c>
    </row>
    <row r="50" spans="1:11">
      <c r="A50" s="31" t="s">
        <v>17</v>
      </c>
      <c r="B50" s="148"/>
      <c r="C50" s="27" t="s">
        <v>47</v>
      </c>
      <c r="D50" s="28" t="s">
        <v>118</v>
      </c>
      <c r="E50" s="39" t="s">
        <v>20</v>
      </c>
      <c r="F50" s="39" t="s">
        <v>20</v>
      </c>
      <c r="G50" s="28">
        <v>1</v>
      </c>
      <c r="H50" s="28"/>
      <c r="I50" s="28">
        <v>1</v>
      </c>
      <c r="J50" s="30">
        <v>30000</v>
      </c>
      <c r="K50" s="12">
        <f t="shared" si="0"/>
        <v>30000</v>
      </c>
    </row>
    <row r="51" spans="1:11" ht="15.75" thickBot="1">
      <c r="A51" s="32" t="s">
        <v>17</v>
      </c>
      <c r="B51" s="156"/>
      <c r="C51" s="34" t="s">
        <v>518</v>
      </c>
      <c r="D51" s="35" t="s">
        <v>45</v>
      </c>
      <c r="E51" s="40" t="s">
        <v>20</v>
      </c>
      <c r="F51" s="40" t="s">
        <v>20</v>
      </c>
      <c r="G51" s="35">
        <v>1</v>
      </c>
      <c r="H51" s="35"/>
      <c r="I51" s="35">
        <v>1</v>
      </c>
      <c r="J51" s="37">
        <v>6500</v>
      </c>
      <c r="K51" s="38">
        <f t="shared" si="0"/>
        <v>6500</v>
      </c>
    </row>
    <row r="52" spans="1:11">
      <c r="A52" s="69" t="s">
        <v>17</v>
      </c>
      <c r="B52" s="148" t="s">
        <v>1035</v>
      </c>
      <c r="C52" s="70" t="s">
        <v>121</v>
      </c>
      <c r="D52" s="71" t="s">
        <v>1036</v>
      </c>
      <c r="E52" s="76" t="s">
        <v>20</v>
      </c>
      <c r="F52" s="76" t="s">
        <v>20</v>
      </c>
      <c r="G52" s="71"/>
      <c r="H52" s="71">
        <v>1</v>
      </c>
      <c r="I52" s="71">
        <v>1</v>
      </c>
      <c r="J52" s="73">
        <v>250000</v>
      </c>
      <c r="K52" s="74">
        <f t="shared" si="0"/>
        <v>250000</v>
      </c>
    </row>
    <row r="53" spans="1:11">
      <c r="A53" s="31" t="s">
        <v>17</v>
      </c>
      <c r="B53" s="148"/>
      <c r="C53" s="27" t="s">
        <v>228</v>
      </c>
      <c r="D53" s="28" t="s">
        <v>120</v>
      </c>
      <c r="E53" s="39" t="s">
        <v>20</v>
      </c>
      <c r="F53" s="39" t="s">
        <v>20</v>
      </c>
      <c r="G53" s="28">
        <v>1</v>
      </c>
      <c r="H53" s="28"/>
      <c r="I53" s="28">
        <v>1</v>
      </c>
      <c r="J53" s="30">
        <v>375000</v>
      </c>
      <c r="K53" s="12">
        <f t="shared" si="0"/>
        <v>375000</v>
      </c>
    </row>
    <row r="54" spans="1:11">
      <c r="A54" s="31" t="s">
        <v>17</v>
      </c>
      <c r="B54" s="148"/>
      <c r="C54" s="27" t="s">
        <v>121</v>
      </c>
      <c r="D54" s="28" t="s">
        <v>215</v>
      </c>
      <c r="E54" s="39" t="s">
        <v>20</v>
      </c>
      <c r="F54" s="28" t="s">
        <v>1037</v>
      </c>
      <c r="G54" s="28"/>
      <c r="H54" s="28">
        <v>1</v>
      </c>
      <c r="I54" s="28">
        <v>1</v>
      </c>
      <c r="J54" s="30">
        <v>250000</v>
      </c>
      <c r="K54" s="12">
        <f t="shared" si="0"/>
        <v>250000</v>
      </c>
    </row>
    <row r="55" spans="1:11">
      <c r="A55" s="31" t="s">
        <v>17</v>
      </c>
      <c r="B55" s="133" t="s">
        <v>410</v>
      </c>
      <c r="C55" s="27" t="s">
        <v>278</v>
      </c>
      <c r="D55" s="28" t="s">
        <v>33</v>
      </c>
      <c r="E55" s="39" t="s">
        <v>20</v>
      </c>
      <c r="F55" s="39" t="s">
        <v>20</v>
      </c>
      <c r="G55" s="28">
        <v>1</v>
      </c>
      <c r="H55" s="28"/>
      <c r="I55" s="28">
        <v>1</v>
      </c>
      <c r="J55" s="30">
        <v>55000</v>
      </c>
      <c r="K55" s="12">
        <f t="shared" si="0"/>
        <v>55000</v>
      </c>
    </row>
    <row r="56" spans="1:11">
      <c r="A56" s="31" t="s">
        <v>17</v>
      </c>
      <c r="B56" s="133"/>
      <c r="C56" s="27" t="s">
        <v>1038</v>
      </c>
      <c r="D56" s="28" t="s">
        <v>33</v>
      </c>
      <c r="E56" s="39" t="s">
        <v>20</v>
      </c>
      <c r="F56" s="39" t="s">
        <v>20</v>
      </c>
      <c r="G56" s="28">
        <v>1</v>
      </c>
      <c r="H56" s="28"/>
      <c r="I56" s="28">
        <v>1</v>
      </c>
      <c r="J56" s="30">
        <v>45000</v>
      </c>
      <c r="K56" s="12">
        <f t="shared" si="0"/>
        <v>45000</v>
      </c>
    </row>
    <row r="57" spans="1:11">
      <c r="A57" s="31" t="s">
        <v>17</v>
      </c>
      <c r="B57" s="133"/>
      <c r="C57" s="27" t="s">
        <v>75</v>
      </c>
      <c r="D57" s="28" t="s">
        <v>461</v>
      </c>
      <c r="E57" s="39" t="s">
        <v>20</v>
      </c>
      <c r="F57" s="39" t="s">
        <v>20</v>
      </c>
      <c r="G57" s="28">
        <v>1</v>
      </c>
      <c r="H57" s="28"/>
      <c r="I57" s="28">
        <v>1</v>
      </c>
      <c r="J57" s="30">
        <v>6500</v>
      </c>
      <c r="K57" s="12">
        <f t="shared" si="0"/>
        <v>6500</v>
      </c>
    </row>
    <row r="58" spans="1:11">
      <c r="A58" s="31" t="s">
        <v>17</v>
      </c>
      <c r="B58" s="133"/>
      <c r="C58" s="27" t="s">
        <v>34</v>
      </c>
      <c r="D58" s="28" t="s">
        <v>33</v>
      </c>
      <c r="E58" s="39" t="s">
        <v>20</v>
      </c>
      <c r="F58" s="39" t="s">
        <v>20</v>
      </c>
      <c r="G58" s="28">
        <v>1</v>
      </c>
      <c r="H58" s="28"/>
      <c r="I58" s="28">
        <v>1</v>
      </c>
      <c r="J58" s="30">
        <v>6500</v>
      </c>
      <c r="K58" s="12">
        <f t="shared" si="0"/>
        <v>6500</v>
      </c>
    </row>
    <row r="59" spans="1:11">
      <c r="A59" s="31" t="s">
        <v>17</v>
      </c>
      <c r="B59" s="133"/>
      <c r="C59" s="27" t="s">
        <v>44</v>
      </c>
      <c r="D59" s="28" t="s">
        <v>45</v>
      </c>
      <c r="E59" s="39" t="s">
        <v>20</v>
      </c>
      <c r="F59" s="39" t="s">
        <v>20</v>
      </c>
      <c r="G59" s="28">
        <v>1</v>
      </c>
      <c r="H59" s="28"/>
      <c r="I59" s="28">
        <v>1</v>
      </c>
      <c r="J59" s="30">
        <v>1200</v>
      </c>
      <c r="K59" s="12">
        <f t="shared" si="0"/>
        <v>1200</v>
      </c>
    </row>
    <row r="60" spans="1:11">
      <c r="A60" s="31" t="s">
        <v>17</v>
      </c>
      <c r="B60" s="133"/>
      <c r="C60" s="27" t="s">
        <v>282</v>
      </c>
      <c r="D60" s="28" t="s">
        <v>33</v>
      </c>
      <c r="E60" s="39" t="s">
        <v>20</v>
      </c>
      <c r="F60" s="39" t="s">
        <v>20</v>
      </c>
      <c r="G60" s="28">
        <v>1</v>
      </c>
      <c r="H60" s="28"/>
      <c r="I60" s="28">
        <v>1</v>
      </c>
      <c r="J60" s="30">
        <v>45000</v>
      </c>
      <c r="K60" s="12">
        <f t="shared" si="0"/>
        <v>45000</v>
      </c>
    </row>
    <row r="61" spans="1:11">
      <c r="A61" s="31" t="s">
        <v>17</v>
      </c>
      <c r="B61" s="133"/>
      <c r="C61" s="27" t="s">
        <v>99</v>
      </c>
      <c r="D61" s="28" t="s">
        <v>33</v>
      </c>
      <c r="E61" s="39" t="s">
        <v>20</v>
      </c>
      <c r="F61" s="39" t="s">
        <v>20</v>
      </c>
      <c r="G61" s="28">
        <v>1</v>
      </c>
      <c r="H61" s="28"/>
      <c r="I61" s="28">
        <v>1</v>
      </c>
      <c r="J61" s="30">
        <v>38000</v>
      </c>
      <c r="K61" s="12">
        <f t="shared" si="0"/>
        <v>38000</v>
      </c>
    </row>
    <row r="62" spans="1:11">
      <c r="A62" s="31" t="s">
        <v>17</v>
      </c>
      <c r="B62" s="133"/>
      <c r="C62" s="27" t="s">
        <v>305</v>
      </c>
      <c r="D62" s="28" t="s">
        <v>308</v>
      </c>
      <c r="E62" s="39" t="s">
        <v>20</v>
      </c>
      <c r="F62" s="28">
        <v>3301120103</v>
      </c>
      <c r="G62" s="28">
        <v>1</v>
      </c>
      <c r="H62" s="28"/>
      <c r="I62" s="28">
        <v>1</v>
      </c>
      <c r="J62" s="30">
        <v>150000</v>
      </c>
      <c r="K62" s="12">
        <f t="shared" si="0"/>
        <v>150000</v>
      </c>
    </row>
    <row r="63" spans="1:11">
      <c r="A63" s="31" t="s">
        <v>17</v>
      </c>
      <c r="B63" s="133"/>
      <c r="C63" s="27" t="s">
        <v>75</v>
      </c>
      <c r="D63" s="28" t="s">
        <v>76</v>
      </c>
      <c r="E63" s="28" t="s">
        <v>1039</v>
      </c>
      <c r="F63" s="39" t="s">
        <v>20</v>
      </c>
      <c r="G63" s="28">
        <v>1</v>
      </c>
      <c r="H63" s="28"/>
      <c r="I63" s="28">
        <v>1</v>
      </c>
      <c r="J63" s="30">
        <v>6500</v>
      </c>
      <c r="K63" s="12">
        <f t="shared" si="0"/>
        <v>6500</v>
      </c>
    </row>
    <row r="64" spans="1:11">
      <c r="A64" s="31" t="s">
        <v>17</v>
      </c>
      <c r="B64" s="133"/>
      <c r="C64" s="27" t="s">
        <v>1040</v>
      </c>
      <c r="D64" s="28" t="s">
        <v>1041</v>
      </c>
      <c r="E64" s="39" t="s">
        <v>20</v>
      </c>
      <c r="F64" s="39" t="s">
        <v>20</v>
      </c>
      <c r="G64" s="28">
        <v>1</v>
      </c>
      <c r="H64" s="28"/>
      <c r="I64" s="28">
        <v>1</v>
      </c>
      <c r="J64" s="30">
        <v>65000</v>
      </c>
      <c r="K64" s="12">
        <f t="shared" si="0"/>
        <v>65000</v>
      </c>
    </row>
    <row r="65" spans="1:11">
      <c r="A65" s="31" t="s">
        <v>17</v>
      </c>
      <c r="B65" s="133"/>
      <c r="C65" s="27" t="s">
        <v>305</v>
      </c>
      <c r="D65" s="28" t="s">
        <v>1042</v>
      </c>
      <c r="E65" s="39" t="s">
        <v>20</v>
      </c>
      <c r="F65" s="39" t="s">
        <v>20</v>
      </c>
      <c r="G65" s="28"/>
      <c r="H65" s="28">
        <v>1</v>
      </c>
      <c r="I65" s="28">
        <v>1</v>
      </c>
      <c r="J65" s="30">
        <v>150000</v>
      </c>
      <c r="K65" s="12">
        <f t="shared" si="0"/>
        <v>150000</v>
      </c>
    </row>
    <row r="66" spans="1:11">
      <c r="A66" s="31" t="s">
        <v>17</v>
      </c>
      <c r="B66" s="133"/>
      <c r="C66" s="27" t="s">
        <v>1043</v>
      </c>
      <c r="D66" s="28" t="s">
        <v>1044</v>
      </c>
      <c r="E66" s="39" t="s">
        <v>20</v>
      </c>
      <c r="F66" s="39" t="s">
        <v>20</v>
      </c>
      <c r="G66" s="28">
        <v>1</v>
      </c>
      <c r="H66" s="28"/>
      <c r="I66" s="28">
        <v>1</v>
      </c>
      <c r="J66" s="30">
        <v>200000</v>
      </c>
      <c r="K66" s="12">
        <f t="shared" si="0"/>
        <v>200000</v>
      </c>
    </row>
    <row r="67" spans="1:11">
      <c r="A67" s="31" t="s">
        <v>17</v>
      </c>
      <c r="B67" s="133"/>
      <c r="C67" s="27" t="s">
        <v>523</v>
      </c>
      <c r="D67" s="28" t="s">
        <v>297</v>
      </c>
      <c r="E67" s="39" t="s">
        <v>20</v>
      </c>
      <c r="F67" s="39" t="s">
        <v>20</v>
      </c>
      <c r="G67" s="28"/>
      <c r="H67" s="28">
        <v>1</v>
      </c>
      <c r="I67" s="28">
        <v>1</v>
      </c>
      <c r="J67" s="30">
        <v>170000</v>
      </c>
      <c r="K67" s="12">
        <f t="shared" si="0"/>
        <v>170000</v>
      </c>
    </row>
    <row r="68" spans="1:11">
      <c r="A68" s="31" t="s">
        <v>17</v>
      </c>
      <c r="B68" s="133"/>
      <c r="C68" s="27" t="s">
        <v>1045</v>
      </c>
      <c r="D68" s="28" t="s">
        <v>297</v>
      </c>
      <c r="E68" s="28" t="s">
        <v>1046</v>
      </c>
      <c r="F68" s="28" t="s">
        <v>1047</v>
      </c>
      <c r="G68" s="28">
        <v>1</v>
      </c>
      <c r="H68" s="28"/>
      <c r="I68" s="28">
        <v>1</v>
      </c>
      <c r="J68" s="30">
        <v>80000</v>
      </c>
      <c r="K68" s="12">
        <f t="shared" si="0"/>
        <v>80000</v>
      </c>
    </row>
    <row r="69" spans="1:11">
      <c r="A69" s="31" t="s">
        <v>17</v>
      </c>
      <c r="B69" s="133"/>
      <c r="C69" s="27" t="s">
        <v>1048</v>
      </c>
      <c r="D69" s="28" t="s">
        <v>1053</v>
      </c>
      <c r="E69" s="28" t="s">
        <v>1049</v>
      </c>
      <c r="F69" s="28" t="s">
        <v>1050</v>
      </c>
      <c r="G69" s="28">
        <v>1</v>
      </c>
      <c r="H69" s="28"/>
      <c r="I69" s="28">
        <v>1</v>
      </c>
      <c r="J69" s="30">
        <v>10000</v>
      </c>
      <c r="K69" s="12">
        <f t="shared" si="0"/>
        <v>10000</v>
      </c>
    </row>
    <row r="70" spans="1:11">
      <c r="A70" s="31" t="s">
        <v>17</v>
      </c>
      <c r="B70" s="133"/>
      <c r="C70" s="27" t="s">
        <v>1048</v>
      </c>
      <c r="D70" s="28" t="s">
        <v>1053</v>
      </c>
      <c r="E70" s="28" t="s">
        <v>1049</v>
      </c>
      <c r="F70" s="28" t="s">
        <v>1051</v>
      </c>
      <c r="G70" s="28">
        <v>1</v>
      </c>
      <c r="H70" s="28"/>
      <c r="I70" s="28">
        <v>1</v>
      </c>
      <c r="J70" s="30">
        <v>10000</v>
      </c>
      <c r="K70" s="12">
        <f t="shared" ref="K70:K91" si="1">J70*I70</f>
        <v>10000</v>
      </c>
    </row>
    <row r="71" spans="1:11">
      <c r="A71" s="31" t="s">
        <v>17</v>
      </c>
      <c r="B71" s="133"/>
      <c r="C71" s="27" t="s">
        <v>34</v>
      </c>
      <c r="D71" s="28" t="s">
        <v>33</v>
      </c>
      <c r="E71" s="39" t="s">
        <v>20</v>
      </c>
      <c r="F71" s="39" t="s">
        <v>20</v>
      </c>
      <c r="G71" s="28">
        <v>1</v>
      </c>
      <c r="H71" s="28"/>
      <c r="I71" s="28">
        <v>1</v>
      </c>
      <c r="J71" s="30">
        <v>6500</v>
      </c>
      <c r="K71" s="12">
        <f t="shared" si="1"/>
        <v>6500</v>
      </c>
    </row>
    <row r="72" spans="1:11">
      <c r="A72" s="31" t="s">
        <v>17</v>
      </c>
      <c r="B72" s="133"/>
      <c r="C72" s="27" t="s">
        <v>1052</v>
      </c>
      <c r="D72" s="28" t="s">
        <v>33</v>
      </c>
      <c r="E72" s="39" t="s">
        <v>20</v>
      </c>
      <c r="F72" s="39" t="s">
        <v>20</v>
      </c>
      <c r="G72" s="28">
        <v>1</v>
      </c>
      <c r="H72" s="28"/>
      <c r="I72" s="28">
        <v>1</v>
      </c>
      <c r="J72" s="30">
        <v>4500</v>
      </c>
      <c r="K72" s="12">
        <f t="shared" si="1"/>
        <v>4500</v>
      </c>
    </row>
    <row r="73" spans="1:11">
      <c r="A73" s="31" t="s">
        <v>17</v>
      </c>
      <c r="B73" s="31" t="s">
        <v>17</v>
      </c>
      <c r="C73" s="27" t="s">
        <v>1048</v>
      </c>
      <c r="D73" s="28" t="s">
        <v>1053</v>
      </c>
      <c r="E73" s="28" t="s">
        <v>1049</v>
      </c>
      <c r="F73" s="39" t="s">
        <v>20</v>
      </c>
      <c r="G73" s="28"/>
      <c r="H73" s="28">
        <v>1</v>
      </c>
      <c r="I73" s="28">
        <v>1</v>
      </c>
      <c r="J73" s="30">
        <v>10000</v>
      </c>
      <c r="K73" s="12">
        <f t="shared" si="1"/>
        <v>10000</v>
      </c>
    </row>
    <row r="74" spans="1:11">
      <c r="A74" s="31" t="s">
        <v>17</v>
      </c>
      <c r="B74" s="31" t="s">
        <v>17</v>
      </c>
      <c r="C74" s="27" t="s">
        <v>1011</v>
      </c>
      <c r="D74" s="28" t="s">
        <v>33</v>
      </c>
      <c r="E74" s="39" t="s">
        <v>20</v>
      </c>
      <c r="F74" s="39" t="s">
        <v>20</v>
      </c>
      <c r="G74" s="28">
        <v>1</v>
      </c>
      <c r="H74" s="28"/>
      <c r="I74" s="28">
        <v>1</v>
      </c>
      <c r="J74" s="30">
        <v>6500</v>
      </c>
      <c r="K74" s="12">
        <f t="shared" si="1"/>
        <v>6500</v>
      </c>
    </row>
    <row r="75" spans="1:11">
      <c r="A75" s="31" t="s">
        <v>17</v>
      </c>
      <c r="B75" s="31" t="s">
        <v>17</v>
      </c>
      <c r="C75" s="27" t="s">
        <v>1054</v>
      </c>
      <c r="D75" s="28" t="s">
        <v>1055</v>
      </c>
      <c r="E75" s="28" t="s">
        <v>1056</v>
      </c>
      <c r="F75" s="39" t="s">
        <v>20</v>
      </c>
      <c r="G75" s="28">
        <v>1</v>
      </c>
      <c r="H75" s="28"/>
      <c r="I75" s="28">
        <v>1</v>
      </c>
      <c r="J75" s="30">
        <v>160000</v>
      </c>
      <c r="K75" s="12">
        <f t="shared" si="1"/>
        <v>160000</v>
      </c>
    </row>
    <row r="76" spans="1:11">
      <c r="A76" s="31" t="s">
        <v>17</v>
      </c>
      <c r="B76" s="31" t="s">
        <v>17</v>
      </c>
      <c r="C76" s="27" t="s">
        <v>1057</v>
      </c>
      <c r="D76" s="28" t="s">
        <v>33</v>
      </c>
      <c r="E76" s="39" t="s">
        <v>20</v>
      </c>
      <c r="F76" s="39" t="s">
        <v>20</v>
      </c>
      <c r="G76" s="28"/>
      <c r="H76" s="28">
        <v>1</v>
      </c>
      <c r="I76" s="28">
        <v>1</v>
      </c>
      <c r="J76" s="30">
        <v>65000</v>
      </c>
      <c r="K76" s="12">
        <f t="shared" si="1"/>
        <v>65000</v>
      </c>
    </row>
    <row r="77" spans="1:11">
      <c r="A77" s="31" t="s">
        <v>17</v>
      </c>
      <c r="B77" s="133" t="s">
        <v>380</v>
      </c>
      <c r="C77" s="27" t="s">
        <v>360</v>
      </c>
      <c r="D77" s="28" t="s">
        <v>414</v>
      </c>
      <c r="E77" s="39" t="s">
        <v>20</v>
      </c>
      <c r="F77" s="28" t="s">
        <v>1058</v>
      </c>
      <c r="G77" s="28">
        <v>1</v>
      </c>
      <c r="H77" s="28"/>
      <c r="I77" s="28">
        <v>1</v>
      </c>
      <c r="J77" s="30">
        <v>450000</v>
      </c>
      <c r="K77" s="12">
        <f t="shared" si="1"/>
        <v>450000</v>
      </c>
    </row>
    <row r="78" spans="1:11">
      <c r="A78" s="31" t="s">
        <v>17</v>
      </c>
      <c r="B78" s="133"/>
      <c r="C78" s="27" t="s">
        <v>92</v>
      </c>
      <c r="D78" s="28" t="s">
        <v>104</v>
      </c>
      <c r="E78" s="28" t="s">
        <v>1059</v>
      </c>
      <c r="F78" s="28" t="s">
        <v>1060</v>
      </c>
      <c r="G78" s="28">
        <v>1</v>
      </c>
      <c r="H78" s="28"/>
      <c r="I78" s="28">
        <v>1</v>
      </c>
      <c r="J78" s="30">
        <v>52000</v>
      </c>
      <c r="K78" s="12">
        <f t="shared" si="1"/>
        <v>52000</v>
      </c>
    </row>
    <row r="79" spans="1:11">
      <c r="A79" s="31" t="s">
        <v>17</v>
      </c>
      <c r="B79" s="133"/>
      <c r="C79" s="27" t="s">
        <v>446</v>
      </c>
      <c r="D79" s="28" t="s">
        <v>33</v>
      </c>
      <c r="E79" s="39" t="s">
        <v>20</v>
      </c>
      <c r="F79" s="39" t="s">
        <v>20</v>
      </c>
      <c r="G79" s="28">
        <v>1</v>
      </c>
      <c r="H79" s="28"/>
      <c r="I79" s="28">
        <v>1</v>
      </c>
      <c r="J79" s="30">
        <v>10000</v>
      </c>
      <c r="K79" s="12">
        <f t="shared" si="1"/>
        <v>10000</v>
      </c>
    </row>
    <row r="80" spans="1:11">
      <c r="A80" s="31" t="s">
        <v>17</v>
      </c>
      <c r="B80" s="133" t="s">
        <v>161</v>
      </c>
      <c r="C80" s="27" t="s">
        <v>140</v>
      </c>
      <c r="D80" s="28" t="s">
        <v>187</v>
      </c>
      <c r="E80" s="39" t="s">
        <v>20</v>
      </c>
      <c r="F80" s="39" t="s">
        <v>20</v>
      </c>
      <c r="G80" s="28">
        <v>1</v>
      </c>
      <c r="H80" s="28"/>
      <c r="I80" s="28">
        <v>1</v>
      </c>
      <c r="J80" s="30">
        <v>150000</v>
      </c>
      <c r="K80" s="12">
        <f t="shared" si="1"/>
        <v>150000</v>
      </c>
    </row>
    <row r="81" spans="1:11">
      <c r="A81" s="31" t="s">
        <v>17</v>
      </c>
      <c r="B81" s="133"/>
      <c r="C81" s="27" t="s">
        <v>387</v>
      </c>
      <c r="D81" s="28" t="s">
        <v>152</v>
      </c>
      <c r="E81" s="28" t="s">
        <v>1061</v>
      </c>
      <c r="F81" s="28" t="s">
        <v>1062</v>
      </c>
      <c r="G81" s="28">
        <v>1</v>
      </c>
      <c r="H81" s="28"/>
      <c r="I81" s="28">
        <v>1</v>
      </c>
      <c r="J81" s="30">
        <v>4500</v>
      </c>
      <c r="K81" s="12">
        <f t="shared" si="1"/>
        <v>4500</v>
      </c>
    </row>
    <row r="82" spans="1:11">
      <c r="A82" s="31" t="s">
        <v>17</v>
      </c>
      <c r="B82" s="133"/>
      <c r="C82" s="27" t="s">
        <v>399</v>
      </c>
      <c r="D82" s="28" t="s">
        <v>152</v>
      </c>
      <c r="E82" s="28" t="s">
        <v>158</v>
      </c>
      <c r="F82" s="28" t="s">
        <v>1063</v>
      </c>
      <c r="G82" s="28">
        <v>1</v>
      </c>
      <c r="H82" s="28"/>
      <c r="I82" s="28">
        <v>1</v>
      </c>
      <c r="J82" s="30">
        <v>10000</v>
      </c>
      <c r="K82" s="12">
        <f t="shared" si="1"/>
        <v>10000</v>
      </c>
    </row>
    <row r="83" spans="1:11">
      <c r="A83" s="31" t="s">
        <v>17</v>
      </c>
      <c r="B83" s="133"/>
      <c r="C83" s="27" t="s">
        <v>146</v>
      </c>
      <c r="D83" s="28" t="s">
        <v>382</v>
      </c>
      <c r="E83" s="39" t="s">
        <v>20</v>
      </c>
      <c r="F83" s="28" t="s">
        <v>1064</v>
      </c>
      <c r="G83" s="28">
        <v>1</v>
      </c>
      <c r="H83" s="28"/>
      <c r="I83" s="28">
        <v>1</v>
      </c>
      <c r="J83" s="30">
        <v>10000</v>
      </c>
      <c r="K83" s="12">
        <f t="shared" si="1"/>
        <v>10000</v>
      </c>
    </row>
    <row r="84" spans="1:11">
      <c r="A84" s="31" t="s">
        <v>17</v>
      </c>
      <c r="B84" s="133"/>
      <c r="C84" s="27" t="s">
        <v>34</v>
      </c>
      <c r="D84" s="28" t="s">
        <v>33</v>
      </c>
      <c r="E84" s="39" t="s">
        <v>20</v>
      </c>
      <c r="F84" s="39" t="s">
        <v>20</v>
      </c>
      <c r="G84" s="28">
        <v>1</v>
      </c>
      <c r="H84" s="28"/>
      <c r="I84" s="28">
        <v>1</v>
      </c>
      <c r="J84" s="30">
        <v>6500</v>
      </c>
      <c r="K84" s="12">
        <f t="shared" si="1"/>
        <v>6500</v>
      </c>
    </row>
    <row r="85" spans="1:11">
      <c r="A85" s="31" t="s">
        <v>17</v>
      </c>
      <c r="B85" s="133"/>
      <c r="C85" s="27" t="s">
        <v>44</v>
      </c>
      <c r="D85" s="28" t="s">
        <v>45</v>
      </c>
      <c r="E85" s="39" t="s">
        <v>20</v>
      </c>
      <c r="F85" s="39" t="s">
        <v>20</v>
      </c>
      <c r="G85" s="28">
        <v>1</v>
      </c>
      <c r="H85" s="28"/>
      <c r="I85" s="28">
        <v>1</v>
      </c>
      <c r="J85" s="30">
        <v>1200</v>
      </c>
      <c r="K85" s="12">
        <f t="shared" si="1"/>
        <v>1200</v>
      </c>
    </row>
    <row r="86" spans="1:11">
      <c r="A86" s="31" t="s">
        <v>17</v>
      </c>
      <c r="B86" s="133"/>
      <c r="C86" s="27" t="s">
        <v>32</v>
      </c>
      <c r="D86" s="28" t="s">
        <v>33</v>
      </c>
      <c r="E86" s="39" t="s">
        <v>20</v>
      </c>
      <c r="F86" s="39" t="s">
        <v>20</v>
      </c>
      <c r="G86" s="28"/>
      <c r="H86" s="28">
        <v>1</v>
      </c>
      <c r="I86" s="28">
        <v>1</v>
      </c>
      <c r="J86" s="30">
        <v>65000</v>
      </c>
      <c r="K86" s="12">
        <f t="shared" si="1"/>
        <v>65000</v>
      </c>
    </row>
    <row r="87" spans="1:11">
      <c r="A87" s="31" t="s">
        <v>17</v>
      </c>
      <c r="B87" s="133"/>
      <c r="C87" s="27" t="s">
        <v>446</v>
      </c>
      <c r="D87" s="28" t="s">
        <v>33</v>
      </c>
      <c r="E87" s="39" t="s">
        <v>20</v>
      </c>
      <c r="F87" s="39" t="s">
        <v>20</v>
      </c>
      <c r="G87" s="28">
        <v>1</v>
      </c>
      <c r="H87" s="28"/>
      <c r="I87" s="28">
        <v>1</v>
      </c>
      <c r="J87" s="30">
        <v>10000</v>
      </c>
      <c r="K87" s="12">
        <f t="shared" si="1"/>
        <v>10000</v>
      </c>
    </row>
    <row r="88" spans="1:11">
      <c r="A88" s="31" t="s">
        <v>17</v>
      </c>
      <c r="B88" s="133" t="s">
        <v>59</v>
      </c>
      <c r="C88" s="27" t="s">
        <v>446</v>
      </c>
      <c r="D88" s="28" t="s">
        <v>33</v>
      </c>
      <c r="E88" s="39" t="s">
        <v>20</v>
      </c>
      <c r="F88" s="39" t="s">
        <v>20</v>
      </c>
      <c r="G88" s="28">
        <v>1</v>
      </c>
      <c r="H88" s="28"/>
      <c r="I88" s="28">
        <v>1</v>
      </c>
      <c r="J88" s="30">
        <v>10000</v>
      </c>
      <c r="K88" s="12">
        <f t="shared" si="1"/>
        <v>10000</v>
      </c>
    </row>
    <row r="89" spans="1:11">
      <c r="A89" s="31" t="s">
        <v>17</v>
      </c>
      <c r="B89" s="133"/>
      <c r="C89" s="27" t="s">
        <v>60</v>
      </c>
      <c r="D89" s="28" t="s">
        <v>33</v>
      </c>
      <c r="E89" s="39" t="s">
        <v>20</v>
      </c>
      <c r="F89" s="39" t="s">
        <v>20</v>
      </c>
      <c r="G89" s="28">
        <v>1</v>
      </c>
      <c r="H89" s="28"/>
      <c r="I89" s="28">
        <v>1</v>
      </c>
      <c r="J89" s="30">
        <v>10000</v>
      </c>
      <c r="K89" s="12">
        <f t="shared" si="1"/>
        <v>10000</v>
      </c>
    </row>
    <row r="90" spans="1:11">
      <c r="A90" s="31" t="s">
        <v>17</v>
      </c>
      <c r="B90" s="133" t="s">
        <v>62</v>
      </c>
      <c r="C90" s="27" t="s">
        <v>336</v>
      </c>
      <c r="D90" s="28" t="s">
        <v>64</v>
      </c>
      <c r="E90" s="39" t="s">
        <v>20</v>
      </c>
      <c r="F90" s="39" t="s">
        <v>20</v>
      </c>
      <c r="G90" s="28">
        <v>1</v>
      </c>
      <c r="H90" s="28"/>
      <c r="I90" s="28">
        <v>1</v>
      </c>
      <c r="J90" s="30">
        <v>650</v>
      </c>
      <c r="K90" s="12">
        <f t="shared" si="1"/>
        <v>650</v>
      </c>
    </row>
    <row r="91" spans="1:11">
      <c r="A91" s="31" t="s">
        <v>17</v>
      </c>
      <c r="B91" s="133"/>
      <c r="C91" s="27" t="s">
        <v>336</v>
      </c>
      <c r="D91" s="28" t="s">
        <v>64</v>
      </c>
      <c r="E91" s="39" t="s">
        <v>20</v>
      </c>
      <c r="F91" s="39" t="s">
        <v>20</v>
      </c>
      <c r="G91" s="28">
        <v>1</v>
      </c>
      <c r="H91" s="28"/>
      <c r="I91" s="28">
        <v>1</v>
      </c>
      <c r="J91" s="30">
        <v>650</v>
      </c>
      <c r="K91" s="12">
        <f t="shared" si="1"/>
        <v>650</v>
      </c>
    </row>
    <row r="93" spans="1:11" ht="16.5" thickBot="1">
      <c r="A93" s="1" t="s">
        <v>15</v>
      </c>
      <c r="B93" s="1"/>
      <c r="E93" s="2"/>
      <c r="F93" s="3"/>
      <c r="G93" s="4"/>
      <c r="H93" s="4"/>
      <c r="I93" s="4"/>
    </row>
    <row r="94" spans="1:11" ht="15.75" thickBot="1">
      <c r="A94" s="5"/>
      <c r="B94" s="5"/>
      <c r="E94" s="19"/>
      <c r="F94" s="3"/>
      <c r="G94" s="136" t="s">
        <v>16</v>
      </c>
      <c r="H94" s="137"/>
      <c r="I94" s="137"/>
      <c r="J94" s="137"/>
      <c r="K94" s="6">
        <f>SUM(I6:I91)</f>
        <v>86</v>
      </c>
    </row>
    <row r="95" spans="1:11">
      <c r="A95" s="25" t="s">
        <v>17</v>
      </c>
      <c r="B95" s="138" t="s">
        <v>18</v>
      </c>
      <c r="C95" s="139"/>
      <c r="E95" s="22"/>
      <c r="F95" s="3"/>
      <c r="G95" s="140" t="s">
        <v>19</v>
      </c>
      <c r="H95" s="141"/>
      <c r="I95" s="141"/>
      <c r="J95" s="141"/>
      <c r="K95" s="7">
        <f>SUM(K6:K91)</f>
        <v>4928350</v>
      </c>
    </row>
    <row r="96" spans="1:11" ht="15.75" thickBot="1">
      <c r="A96" s="8" t="s">
        <v>20</v>
      </c>
      <c r="B96" s="142" t="s">
        <v>21</v>
      </c>
      <c r="C96" s="143"/>
      <c r="E96" s="22"/>
      <c r="F96" s="3"/>
      <c r="G96" s="144" t="s">
        <v>22</v>
      </c>
      <c r="H96" s="145"/>
      <c r="I96" s="145"/>
      <c r="J96" s="145"/>
      <c r="K96" s="9">
        <f>K95*0.07</f>
        <v>344984.50000000006</v>
      </c>
    </row>
  </sheetData>
  <mergeCells count="37">
    <mergeCell ref="B95:C95"/>
    <mergeCell ref="G95:J95"/>
    <mergeCell ref="B96:C96"/>
    <mergeCell ref="G96:J96"/>
    <mergeCell ref="B77:B79"/>
    <mergeCell ref="B80:B87"/>
    <mergeCell ref="B88:B89"/>
    <mergeCell ref="B90:B91"/>
    <mergeCell ref="G94:J94"/>
    <mergeCell ref="B37:B39"/>
    <mergeCell ref="B40:B44"/>
    <mergeCell ref="B45:B48"/>
    <mergeCell ref="B55:B72"/>
    <mergeCell ref="B49:B51"/>
    <mergeCell ref="B52:B54"/>
    <mergeCell ref="B6:B13"/>
    <mergeCell ref="B14:B20"/>
    <mergeCell ref="B21:B23"/>
    <mergeCell ref="B26:B27"/>
    <mergeCell ref="B28:B36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1" right="0.1" top="0.25" bottom="0.25" header="0.3" footer="0.3"/>
  <pageSetup orientation="portrait" horizontalDpi="300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Q1" sqref="Q1"/>
    </sheetView>
  </sheetViews>
  <sheetFormatPr defaultRowHeight="15"/>
  <cols>
    <col min="1" max="1" width="4.7109375" customWidth="1"/>
    <col min="2" max="2" width="9.7109375" customWidth="1"/>
    <col min="3" max="3" width="18.140625" customWidth="1"/>
    <col min="4" max="4" width="10.5703125" bestFit="1" customWidth="1"/>
    <col min="5" max="5" width="9.7109375" bestFit="1" customWidth="1"/>
    <col min="6" max="6" width="7.85546875" bestFit="1" customWidth="1"/>
    <col min="7" max="7" width="3.7109375" customWidth="1"/>
    <col min="8" max="8" width="3.28515625" customWidth="1"/>
    <col min="9" max="9" width="3.5703125" customWidth="1"/>
    <col min="10" max="10" width="9.28515625" style="13" customWidth="1"/>
    <col min="11" max="11" width="8.28515625" customWidth="1"/>
  </cols>
  <sheetData>
    <row r="1" spans="1:11">
      <c r="A1" s="200" t="s">
        <v>0</v>
      </c>
      <c r="B1" s="201"/>
      <c r="C1" s="201"/>
      <c r="D1" s="202"/>
      <c r="E1" s="202"/>
      <c r="F1" s="202"/>
      <c r="G1" s="202"/>
      <c r="H1" s="203" t="s">
        <v>1</v>
      </c>
      <c r="I1" s="203"/>
      <c r="J1" s="204" t="s">
        <v>1013</v>
      </c>
      <c r="K1" s="205"/>
    </row>
    <row r="2" spans="1:11">
      <c r="A2" s="167" t="s">
        <v>2</v>
      </c>
      <c r="B2" s="168"/>
      <c r="C2" s="168"/>
      <c r="D2" s="168"/>
      <c r="E2" s="168"/>
      <c r="F2" s="181" t="s">
        <v>1065</v>
      </c>
      <c r="G2" s="181"/>
      <c r="H2" s="181"/>
      <c r="I2" s="181"/>
      <c r="J2" s="181"/>
      <c r="K2" s="182"/>
    </row>
    <row r="3" spans="1:11" ht="24" customHeight="1">
      <c r="A3" s="163" t="s">
        <v>3</v>
      </c>
      <c r="B3" s="160" t="s">
        <v>4</v>
      </c>
      <c r="C3" s="164" t="s">
        <v>5</v>
      </c>
      <c r="D3" s="164" t="s">
        <v>6</v>
      </c>
      <c r="E3" s="165" t="s">
        <v>7</v>
      </c>
      <c r="F3" s="166" t="s">
        <v>8</v>
      </c>
      <c r="G3" s="160" t="s">
        <v>9</v>
      </c>
      <c r="H3" s="160"/>
      <c r="I3" s="161" t="s">
        <v>10</v>
      </c>
      <c r="J3" s="116" t="s">
        <v>11</v>
      </c>
      <c r="K3" s="162" t="s">
        <v>12</v>
      </c>
    </row>
    <row r="4" spans="1:11">
      <c r="A4" s="163"/>
      <c r="B4" s="160"/>
      <c r="C4" s="164"/>
      <c r="D4" s="164"/>
      <c r="E4" s="165"/>
      <c r="F4" s="166"/>
      <c r="G4" s="16" t="s">
        <v>13</v>
      </c>
      <c r="H4" s="16" t="s">
        <v>14</v>
      </c>
      <c r="I4" s="161"/>
      <c r="J4" s="116"/>
      <c r="K4" s="162"/>
    </row>
    <row r="5" spans="1:11">
      <c r="A5" s="31" t="s">
        <v>17</v>
      </c>
      <c r="B5" s="133" t="s">
        <v>62</v>
      </c>
      <c r="C5" s="27" t="s">
        <v>336</v>
      </c>
      <c r="D5" s="59" t="s">
        <v>388</v>
      </c>
      <c r="E5" s="39" t="s">
        <v>20</v>
      </c>
      <c r="F5" s="59">
        <v>4293</v>
      </c>
      <c r="G5" s="59">
        <v>1</v>
      </c>
      <c r="H5" s="59"/>
      <c r="I5" s="59">
        <v>1</v>
      </c>
      <c r="J5" s="30">
        <v>650</v>
      </c>
      <c r="K5" s="12">
        <f t="shared" ref="K5:K39" si="0">J5*I5</f>
        <v>650</v>
      </c>
    </row>
    <row r="6" spans="1:11">
      <c r="A6" s="31" t="s">
        <v>17</v>
      </c>
      <c r="B6" s="133"/>
      <c r="C6" s="27" t="s">
        <v>164</v>
      </c>
      <c r="D6" s="59" t="s">
        <v>344</v>
      </c>
      <c r="E6" s="39" t="s">
        <v>20</v>
      </c>
      <c r="F6" s="39" t="s">
        <v>20</v>
      </c>
      <c r="G6" s="59">
        <v>1</v>
      </c>
      <c r="H6" s="59"/>
      <c r="I6" s="59">
        <v>1</v>
      </c>
      <c r="J6" s="30">
        <v>2500</v>
      </c>
      <c r="K6" s="12">
        <f t="shared" si="0"/>
        <v>2500</v>
      </c>
    </row>
    <row r="7" spans="1:11">
      <c r="A7" s="31" t="s">
        <v>17</v>
      </c>
      <c r="B7" s="158" t="s">
        <v>66</v>
      </c>
      <c r="C7" s="27" t="s">
        <v>34</v>
      </c>
      <c r="D7" s="59" t="s">
        <v>33</v>
      </c>
      <c r="E7" s="39" t="s">
        <v>20</v>
      </c>
      <c r="F7" s="39" t="s">
        <v>20</v>
      </c>
      <c r="G7" s="59">
        <v>1</v>
      </c>
      <c r="H7" s="59"/>
      <c r="I7" s="59">
        <v>1</v>
      </c>
      <c r="J7" s="30">
        <v>6500</v>
      </c>
      <c r="K7" s="12">
        <f t="shared" si="0"/>
        <v>6500</v>
      </c>
    </row>
    <row r="8" spans="1:11">
      <c r="A8" s="31" t="s">
        <v>17</v>
      </c>
      <c r="B8" s="158"/>
      <c r="C8" s="27" t="s">
        <v>44</v>
      </c>
      <c r="D8" s="59" t="s">
        <v>33</v>
      </c>
      <c r="E8" s="39" t="s">
        <v>20</v>
      </c>
      <c r="F8" s="39" t="s">
        <v>20</v>
      </c>
      <c r="G8" s="59">
        <v>1</v>
      </c>
      <c r="H8" s="59"/>
      <c r="I8" s="59">
        <v>1</v>
      </c>
      <c r="J8" s="30">
        <v>1200</v>
      </c>
      <c r="K8" s="12">
        <f t="shared" si="0"/>
        <v>1200</v>
      </c>
    </row>
    <row r="9" spans="1:11">
      <c r="A9" s="31" t="s">
        <v>17</v>
      </c>
      <c r="B9" s="158"/>
      <c r="C9" s="27" t="s">
        <v>34</v>
      </c>
      <c r="D9" s="59" t="s">
        <v>33</v>
      </c>
      <c r="E9" s="39" t="s">
        <v>20</v>
      </c>
      <c r="F9" s="39" t="s">
        <v>20</v>
      </c>
      <c r="G9" s="59"/>
      <c r="H9" s="59">
        <v>1</v>
      </c>
      <c r="I9" s="59">
        <v>1</v>
      </c>
      <c r="J9" s="30">
        <v>6500</v>
      </c>
      <c r="K9" s="12">
        <f t="shared" si="0"/>
        <v>6500</v>
      </c>
    </row>
    <row r="10" spans="1:11">
      <c r="A10" s="31" t="s">
        <v>17</v>
      </c>
      <c r="B10" s="158"/>
      <c r="C10" s="27" t="s">
        <v>44</v>
      </c>
      <c r="D10" s="59" t="s">
        <v>577</v>
      </c>
      <c r="E10" s="39" t="s">
        <v>20</v>
      </c>
      <c r="F10" s="39" t="s">
        <v>20</v>
      </c>
      <c r="G10" s="59"/>
      <c r="H10" s="59">
        <v>1</v>
      </c>
      <c r="I10" s="59">
        <v>1</v>
      </c>
      <c r="J10" s="30">
        <v>1200</v>
      </c>
      <c r="K10" s="12">
        <f t="shared" si="0"/>
        <v>1200</v>
      </c>
    </row>
    <row r="11" spans="1:11">
      <c r="A11" s="31" t="s">
        <v>17</v>
      </c>
      <c r="B11" s="158"/>
      <c r="C11" s="27" t="s">
        <v>44</v>
      </c>
      <c r="D11" s="59" t="s">
        <v>577</v>
      </c>
      <c r="E11" s="39" t="s">
        <v>20</v>
      </c>
      <c r="F11" s="39" t="s">
        <v>20</v>
      </c>
      <c r="G11" s="59"/>
      <c r="H11" s="59">
        <v>1</v>
      </c>
      <c r="I11" s="59">
        <v>1</v>
      </c>
      <c r="J11" s="30">
        <v>1200</v>
      </c>
      <c r="K11" s="12">
        <f t="shared" si="0"/>
        <v>1200</v>
      </c>
    </row>
    <row r="12" spans="1:11">
      <c r="A12" s="31" t="s">
        <v>17</v>
      </c>
      <c r="B12" s="158"/>
      <c r="C12" s="27" t="s">
        <v>44</v>
      </c>
      <c r="D12" s="59" t="s">
        <v>33</v>
      </c>
      <c r="E12" s="39" t="s">
        <v>20</v>
      </c>
      <c r="F12" s="39" t="s">
        <v>20</v>
      </c>
      <c r="G12" s="59">
        <v>1</v>
      </c>
      <c r="H12" s="59"/>
      <c r="I12" s="59">
        <v>1</v>
      </c>
      <c r="J12" s="30">
        <v>1200</v>
      </c>
      <c r="K12" s="12">
        <f t="shared" si="0"/>
        <v>1200</v>
      </c>
    </row>
    <row r="13" spans="1:11">
      <c r="A13" s="31" t="s">
        <v>17</v>
      </c>
      <c r="B13" s="158"/>
      <c r="C13" s="27" t="s">
        <v>164</v>
      </c>
      <c r="D13" s="59" t="s">
        <v>65</v>
      </c>
      <c r="E13" s="39" t="s">
        <v>20</v>
      </c>
      <c r="F13" s="39" t="s">
        <v>20</v>
      </c>
      <c r="G13" s="59">
        <v>1</v>
      </c>
      <c r="H13" s="59"/>
      <c r="I13" s="59">
        <v>1</v>
      </c>
      <c r="J13" s="30">
        <v>2500</v>
      </c>
      <c r="K13" s="12">
        <f t="shared" si="0"/>
        <v>2500</v>
      </c>
    </row>
    <row r="14" spans="1:11">
      <c r="A14" s="31" t="s">
        <v>17</v>
      </c>
      <c r="B14" s="158"/>
      <c r="C14" s="27" t="s">
        <v>164</v>
      </c>
      <c r="D14" s="59" t="s">
        <v>1066</v>
      </c>
      <c r="E14" s="39" t="s">
        <v>20</v>
      </c>
      <c r="F14" s="39" t="s">
        <v>20</v>
      </c>
      <c r="G14" s="59"/>
      <c r="H14" s="59">
        <v>1</v>
      </c>
      <c r="I14" s="59">
        <v>1</v>
      </c>
      <c r="J14" s="30">
        <v>2500</v>
      </c>
      <c r="K14" s="12">
        <f t="shared" si="0"/>
        <v>2500</v>
      </c>
    </row>
    <row r="15" spans="1:11">
      <c r="A15" s="31" t="s">
        <v>17</v>
      </c>
      <c r="B15" s="158"/>
      <c r="C15" s="27" t="s">
        <v>32</v>
      </c>
      <c r="D15" s="59" t="s">
        <v>33</v>
      </c>
      <c r="E15" s="39" t="s">
        <v>20</v>
      </c>
      <c r="F15" s="39" t="s">
        <v>20</v>
      </c>
      <c r="G15" s="59"/>
      <c r="H15" s="59">
        <v>1</v>
      </c>
      <c r="I15" s="59">
        <v>1</v>
      </c>
      <c r="J15" s="30">
        <v>65000</v>
      </c>
      <c r="K15" s="12">
        <f t="shared" si="0"/>
        <v>65000</v>
      </c>
    </row>
    <row r="16" spans="1:11">
      <c r="A16" s="31" t="s">
        <v>17</v>
      </c>
      <c r="B16" s="158" t="s">
        <v>126</v>
      </c>
      <c r="C16" s="27" t="s">
        <v>50</v>
      </c>
      <c r="D16" s="59" t="s">
        <v>26</v>
      </c>
      <c r="E16" s="59" t="s">
        <v>379</v>
      </c>
      <c r="F16" s="59">
        <v>31600801</v>
      </c>
      <c r="G16" s="59">
        <v>1</v>
      </c>
      <c r="H16" s="59"/>
      <c r="I16" s="59">
        <v>1</v>
      </c>
      <c r="J16" s="30">
        <v>250000</v>
      </c>
      <c r="K16" s="12">
        <f t="shared" si="0"/>
        <v>250000</v>
      </c>
    </row>
    <row r="17" spans="1:11">
      <c r="A17" s="31" t="s">
        <v>17</v>
      </c>
      <c r="B17" s="158"/>
      <c r="C17" s="27" t="s">
        <v>28</v>
      </c>
      <c r="D17" s="59" t="s">
        <v>26</v>
      </c>
      <c r="E17" s="59" t="s">
        <v>792</v>
      </c>
      <c r="F17" s="59">
        <v>44713186</v>
      </c>
      <c r="G17" s="59">
        <v>1</v>
      </c>
      <c r="H17" s="59"/>
      <c r="I17" s="59">
        <v>1</v>
      </c>
      <c r="J17" s="30">
        <v>250000</v>
      </c>
      <c r="K17" s="12">
        <f t="shared" si="0"/>
        <v>250000</v>
      </c>
    </row>
    <row r="18" spans="1:11">
      <c r="A18" s="31" t="s">
        <v>17</v>
      </c>
      <c r="B18" s="158"/>
      <c r="C18" s="27" t="s">
        <v>38</v>
      </c>
      <c r="D18" s="59" t="s">
        <v>338</v>
      </c>
      <c r="E18" s="59" t="s">
        <v>1067</v>
      </c>
      <c r="F18" s="39" t="s">
        <v>20</v>
      </c>
      <c r="G18" s="59"/>
      <c r="H18" s="59">
        <v>1</v>
      </c>
      <c r="I18" s="59">
        <v>1</v>
      </c>
      <c r="J18" s="30">
        <v>15000</v>
      </c>
      <c r="K18" s="12">
        <f t="shared" si="0"/>
        <v>15000</v>
      </c>
    </row>
    <row r="19" spans="1:11">
      <c r="A19" s="31" t="s">
        <v>17</v>
      </c>
      <c r="B19" s="158"/>
      <c r="C19" s="27" t="s">
        <v>38</v>
      </c>
      <c r="D19" s="59" t="s">
        <v>123</v>
      </c>
      <c r="E19" s="39" t="s">
        <v>20</v>
      </c>
      <c r="F19" s="39" t="s">
        <v>20</v>
      </c>
      <c r="G19" s="59">
        <v>1</v>
      </c>
      <c r="H19" s="59"/>
      <c r="I19" s="59">
        <v>1</v>
      </c>
      <c r="J19" s="30">
        <v>15000</v>
      </c>
      <c r="K19" s="12">
        <f t="shared" si="0"/>
        <v>15000</v>
      </c>
    </row>
    <row r="20" spans="1:11">
      <c r="A20" s="31" t="s">
        <v>17</v>
      </c>
      <c r="B20" s="133" t="s">
        <v>129</v>
      </c>
      <c r="C20" s="27" t="s">
        <v>34</v>
      </c>
      <c r="D20" s="59" t="s">
        <v>33</v>
      </c>
      <c r="E20" s="39" t="s">
        <v>20</v>
      </c>
      <c r="F20" s="39" t="s">
        <v>20</v>
      </c>
      <c r="G20" s="59">
        <v>1</v>
      </c>
      <c r="H20" s="59"/>
      <c r="I20" s="59">
        <v>1</v>
      </c>
      <c r="J20" s="30">
        <v>6500</v>
      </c>
      <c r="K20" s="12">
        <f t="shared" si="0"/>
        <v>6500</v>
      </c>
    </row>
    <row r="21" spans="1:11">
      <c r="A21" s="31" t="s">
        <v>17</v>
      </c>
      <c r="B21" s="133"/>
      <c r="C21" s="27" t="s">
        <v>943</v>
      </c>
      <c r="D21" s="59" t="s">
        <v>33</v>
      </c>
      <c r="E21" s="39" t="s">
        <v>20</v>
      </c>
      <c r="F21" s="39" t="s">
        <v>20</v>
      </c>
      <c r="G21" s="59"/>
      <c r="H21" s="59">
        <v>1</v>
      </c>
      <c r="I21" s="59">
        <v>1</v>
      </c>
      <c r="J21" s="30">
        <v>650</v>
      </c>
      <c r="K21" s="12">
        <f t="shared" si="0"/>
        <v>650</v>
      </c>
    </row>
    <row r="22" spans="1:11">
      <c r="A22" s="31" t="s">
        <v>17</v>
      </c>
      <c r="B22" s="133"/>
      <c r="C22" s="27" t="s">
        <v>814</v>
      </c>
      <c r="D22" s="59" t="s">
        <v>33</v>
      </c>
      <c r="E22" s="39" t="s">
        <v>20</v>
      </c>
      <c r="F22" s="39" t="s">
        <v>20</v>
      </c>
      <c r="G22" s="59"/>
      <c r="H22" s="59">
        <v>1</v>
      </c>
      <c r="I22" s="59">
        <v>1</v>
      </c>
      <c r="J22" s="30">
        <v>1100</v>
      </c>
      <c r="K22" s="12">
        <f t="shared" si="0"/>
        <v>1100</v>
      </c>
    </row>
    <row r="23" spans="1:11">
      <c r="A23" s="31" t="s">
        <v>17</v>
      </c>
      <c r="B23" s="133"/>
      <c r="C23" s="27" t="s">
        <v>34</v>
      </c>
      <c r="D23" s="59" t="s">
        <v>33</v>
      </c>
      <c r="E23" s="39" t="s">
        <v>20</v>
      </c>
      <c r="F23" s="39" t="s">
        <v>20</v>
      </c>
      <c r="G23" s="59"/>
      <c r="H23" s="59">
        <v>1</v>
      </c>
      <c r="I23" s="59">
        <v>1</v>
      </c>
      <c r="J23" s="30">
        <v>6500</v>
      </c>
      <c r="K23" s="12">
        <f t="shared" si="0"/>
        <v>6500</v>
      </c>
    </row>
    <row r="24" spans="1:11">
      <c r="A24" s="31" t="s">
        <v>17</v>
      </c>
      <c r="B24" s="14" t="s">
        <v>43</v>
      </c>
      <c r="C24" s="27" t="s">
        <v>47</v>
      </c>
      <c r="D24" s="59" t="s">
        <v>33</v>
      </c>
      <c r="E24" s="39" t="s">
        <v>20</v>
      </c>
      <c r="F24" s="39" t="s">
        <v>20</v>
      </c>
      <c r="G24" s="59">
        <v>1</v>
      </c>
      <c r="H24" s="59"/>
      <c r="I24" s="59">
        <v>1</v>
      </c>
      <c r="J24" s="30">
        <v>30000</v>
      </c>
      <c r="K24" s="12">
        <f t="shared" si="0"/>
        <v>30000</v>
      </c>
    </row>
    <row r="25" spans="1:11">
      <c r="A25" s="31" t="s">
        <v>17</v>
      </c>
      <c r="B25" s="133" t="s">
        <v>59</v>
      </c>
      <c r="C25" s="27" t="s">
        <v>60</v>
      </c>
      <c r="D25" s="59" t="s">
        <v>33</v>
      </c>
      <c r="E25" s="39" t="s">
        <v>20</v>
      </c>
      <c r="F25" s="39" t="s">
        <v>20</v>
      </c>
      <c r="G25" s="59">
        <v>1</v>
      </c>
      <c r="H25" s="59"/>
      <c r="I25" s="59">
        <v>1</v>
      </c>
      <c r="J25" s="30">
        <v>10000</v>
      </c>
      <c r="K25" s="12">
        <f t="shared" si="0"/>
        <v>10000</v>
      </c>
    </row>
    <row r="26" spans="1:11">
      <c r="A26" s="31" t="s">
        <v>17</v>
      </c>
      <c r="B26" s="133"/>
      <c r="C26" s="27" t="s">
        <v>61</v>
      </c>
      <c r="D26" s="59" t="s">
        <v>33</v>
      </c>
      <c r="E26" s="39" t="s">
        <v>20</v>
      </c>
      <c r="F26" s="39" t="s">
        <v>20</v>
      </c>
      <c r="G26" s="59">
        <v>1</v>
      </c>
      <c r="H26" s="59"/>
      <c r="I26" s="59">
        <v>1</v>
      </c>
      <c r="J26" s="30">
        <v>10000</v>
      </c>
      <c r="K26" s="12">
        <f t="shared" si="0"/>
        <v>10000</v>
      </c>
    </row>
    <row r="27" spans="1:11">
      <c r="A27" s="31" t="s">
        <v>17</v>
      </c>
      <c r="B27" s="158" t="s">
        <v>69</v>
      </c>
      <c r="C27" s="27" t="s">
        <v>70</v>
      </c>
      <c r="D27" s="59" t="s">
        <v>33</v>
      </c>
      <c r="E27" s="39" t="s">
        <v>20</v>
      </c>
      <c r="F27" s="39" t="s">
        <v>20</v>
      </c>
      <c r="G27" s="59">
        <v>1</v>
      </c>
      <c r="H27" s="59"/>
      <c r="I27" s="59">
        <v>1</v>
      </c>
      <c r="J27" s="30">
        <v>14000</v>
      </c>
      <c r="K27" s="12">
        <f t="shared" si="0"/>
        <v>14000</v>
      </c>
    </row>
    <row r="28" spans="1:11">
      <c r="A28" s="31" t="s">
        <v>17</v>
      </c>
      <c r="B28" s="158"/>
      <c r="C28" s="27" t="s">
        <v>281</v>
      </c>
      <c r="D28" s="59" t="s">
        <v>33</v>
      </c>
      <c r="E28" s="39" t="s">
        <v>20</v>
      </c>
      <c r="F28" s="39" t="s">
        <v>20</v>
      </c>
      <c r="G28" s="59"/>
      <c r="H28" s="59">
        <v>1</v>
      </c>
      <c r="I28" s="59">
        <v>1</v>
      </c>
      <c r="J28" s="30">
        <v>45000</v>
      </c>
      <c r="K28" s="12">
        <f t="shared" si="0"/>
        <v>45000</v>
      </c>
    </row>
    <row r="29" spans="1:11">
      <c r="A29" s="31" t="s">
        <v>17</v>
      </c>
      <c r="B29" s="158"/>
      <c r="C29" s="27" t="s">
        <v>99</v>
      </c>
      <c r="D29" s="59" t="s">
        <v>302</v>
      </c>
      <c r="E29" s="39" t="s">
        <v>20</v>
      </c>
      <c r="F29" s="39" t="s">
        <v>20</v>
      </c>
      <c r="G29" s="59">
        <v>1</v>
      </c>
      <c r="H29" s="59"/>
      <c r="I29" s="59">
        <v>1</v>
      </c>
      <c r="J29" s="30">
        <v>38000</v>
      </c>
      <c r="K29" s="12">
        <f t="shared" si="0"/>
        <v>38000</v>
      </c>
    </row>
    <row r="30" spans="1:11">
      <c r="A30" s="31" t="s">
        <v>17</v>
      </c>
      <c r="B30" s="158"/>
      <c r="C30" s="27" t="s">
        <v>1068</v>
      </c>
      <c r="D30" s="59" t="s">
        <v>333</v>
      </c>
      <c r="E30" s="39" t="s">
        <v>20</v>
      </c>
      <c r="F30" s="39" t="s">
        <v>20</v>
      </c>
      <c r="G30" s="59">
        <v>1</v>
      </c>
      <c r="H30" s="59"/>
      <c r="I30" s="59">
        <v>1</v>
      </c>
      <c r="J30" s="30">
        <v>2500</v>
      </c>
      <c r="K30" s="12">
        <f t="shared" si="0"/>
        <v>2500</v>
      </c>
    </row>
    <row r="31" spans="1:11">
      <c r="A31" s="31" t="s">
        <v>17</v>
      </c>
      <c r="B31" s="158"/>
      <c r="C31" s="27" t="s">
        <v>75</v>
      </c>
      <c r="D31" s="59" t="s">
        <v>768</v>
      </c>
      <c r="E31" s="39" t="s">
        <v>20</v>
      </c>
      <c r="F31" s="39" t="s">
        <v>20</v>
      </c>
      <c r="G31" s="59">
        <v>1</v>
      </c>
      <c r="H31" s="59"/>
      <c r="I31" s="59">
        <v>1</v>
      </c>
      <c r="J31" s="30">
        <v>6500</v>
      </c>
      <c r="K31" s="12">
        <f t="shared" si="0"/>
        <v>6500</v>
      </c>
    </row>
    <row r="32" spans="1:11">
      <c r="A32" s="31" t="s">
        <v>17</v>
      </c>
      <c r="B32" s="158"/>
      <c r="C32" s="27" t="s">
        <v>806</v>
      </c>
      <c r="D32" s="59" t="s">
        <v>76</v>
      </c>
      <c r="E32" s="39" t="s">
        <v>20</v>
      </c>
      <c r="F32" s="39" t="s">
        <v>20</v>
      </c>
      <c r="G32" s="59">
        <v>1</v>
      </c>
      <c r="H32" s="59"/>
      <c r="I32" s="59">
        <v>1</v>
      </c>
      <c r="J32" s="30">
        <v>6500</v>
      </c>
      <c r="K32" s="12">
        <f t="shared" si="0"/>
        <v>6500</v>
      </c>
    </row>
    <row r="33" spans="1:11">
      <c r="A33" s="31" t="s">
        <v>17</v>
      </c>
      <c r="B33" s="158"/>
      <c r="C33" s="27" t="s">
        <v>34</v>
      </c>
      <c r="D33" s="59" t="s">
        <v>33</v>
      </c>
      <c r="E33" s="39" t="s">
        <v>20</v>
      </c>
      <c r="F33" s="39" t="s">
        <v>20</v>
      </c>
      <c r="G33" s="59"/>
      <c r="H33" s="59">
        <v>1</v>
      </c>
      <c r="I33" s="59">
        <v>1</v>
      </c>
      <c r="J33" s="30">
        <v>6500</v>
      </c>
      <c r="K33" s="12">
        <f t="shared" si="0"/>
        <v>6500</v>
      </c>
    </row>
    <row r="34" spans="1:11">
      <c r="A34" s="31" t="s">
        <v>17</v>
      </c>
      <c r="B34" s="158"/>
      <c r="C34" s="27" t="s">
        <v>44</v>
      </c>
      <c r="D34" s="59" t="s">
        <v>45</v>
      </c>
      <c r="E34" s="39" t="s">
        <v>20</v>
      </c>
      <c r="F34" s="39" t="s">
        <v>20</v>
      </c>
      <c r="G34" s="59">
        <v>1</v>
      </c>
      <c r="H34" s="59"/>
      <c r="I34" s="59">
        <v>1</v>
      </c>
      <c r="J34" s="30">
        <v>1200</v>
      </c>
      <c r="K34" s="12">
        <f t="shared" si="0"/>
        <v>1200</v>
      </c>
    </row>
    <row r="35" spans="1:11">
      <c r="A35" s="31" t="s">
        <v>17</v>
      </c>
      <c r="B35" s="158"/>
      <c r="C35" s="27" t="s">
        <v>253</v>
      </c>
      <c r="D35" s="59" t="s">
        <v>41</v>
      </c>
      <c r="E35" s="39" t="s">
        <v>20</v>
      </c>
      <c r="F35" s="39" t="s">
        <v>20</v>
      </c>
      <c r="G35" s="59">
        <v>1</v>
      </c>
      <c r="H35" s="59"/>
      <c r="I35" s="59">
        <v>1</v>
      </c>
      <c r="J35" s="30">
        <v>2500</v>
      </c>
      <c r="K35" s="12">
        <f t="shared" si="0"/>
        <v>2500</v>
      </c>
    </row>
    <row r="36" spans="1:11">
      <c r="A36" s="31" t="s">
        <v>17</v>
      </c>
      <c r="B36" s="158"/>
      <c r="C36" s="27" t="s">
        <v>253</v>
      </c>
      <c r="D36" s="59" t="s">
        <v>33</v>
      </c>
      <c r="E36" s="39" t="s">
        <v>20</v>
      </c>
      <c r="F36" s="39" t="s">
        <v>20</v>
      </c>
      <c r="G36" s="59">
        <v>1</v>
      </c>
      <c r="H36" s="59"/>
      <c r="I36" s="59">
        <v>1</v>
      </c>
      <c r="J36" s="30">
        <v>2500</v>
      </c>
      <c r="K36" s="12">
        <f t="shared" si="0"/>
        <v>2500</v>
      </c>
    </row>
    <row r="37" spans="1:11">
      <c r="A37" s="31" t="s">
        <v>17</v>
      </c>
      <c r="B37" s="158"/>
      <c r="C37" s="27" t="s">
        <v>806</v>
      </c>
      <c r="D37" s="59" t="s">
        <v>33</v>
      </c>
      <c r="E37" s="39" t="s">
        <v>20</v>
      </c>
      <c r="F37" s="39" t="s">
        <v>20</v>
      </c>
      <c r="G37" s="59">
        <v>1</v>
      </c>
      <c r="H37" s="59"/>
      <c r="I37" s="59">
        <v>1</v>
      </c>
      <c r="J37" s="30">
        <v>6500</v>
      </c>
      <c r="K37" s="12">
        <f t="shared" si="0"/>
        <v>6500</v>
      </c>
    </row>
    <row r="38" spans="1:11">
      <c r="A38" s="31" t="s">
        <v>17</v>
      </c>
      <c r="B38" s="158"/>
      <c r="C38" s="27" t="s">
        <v>1011</v>
      </c>
      <c r="D38" s="59" t="s">
        <v>33</v>
      </c>
      <c r="E38" s="39" t="s">
        <v>20</v>
      </c>
      <c r="F38" s="39" t="s">
        <v>20</v>
      </c>
      <c r="G38" s="59"/>
      <c r="H38" s="59">
        <v>1</v>
      </c>
      <c r="I38" s="59">
        <v>1</v>
      </c>
      <c r="J38" s="30">
        <v>65000</v>
      </c>
      <c r="K38" s="12">
        <f t="shared" si="0"/>
        <v>65000</v>
      </c>
    </row>
    <row r="39" spans="1:11" ht="15.75" thickBot="1">
      <c r="A39" s="32" t="s">
        <v>17</v>
      </c>
      <c r="B39" s="196"/>
      <c r="C39" s="34" t="s">
        <v>1069</v>
      </c>
      <c r="D39" s="60" t="s">
        <v>33</v>
      </c>
      <c r="E39" s="40" t="s">
        <v>20</v>
      </c>
      <c r="F39" s="40" t="s">
        <v>20</v>
      </c>
      <c r="G39" s="60">
        <v>1</v>
      </c>
      <c r="H39" s="60"/>
      <c r="I39" s="60">
        <v>1</v>
      </c>
      <c r="J39" s="37">
        <v>45000</v>
      </c>
      <c r="K39" s="38">
        <f t="shared" si="0"/>
        <v>45000</v>
      </c>
    </row>
    <row r="41" spans="1:11" ht="16.5" thickBot="1">
      <c r="A41" s="1" t="s">
        <v>15</v>
      </c>
      <c r="B41" s="1"/>
      <c r="E41" s="2"/>
      <c r="F41" s="3"/>
      <c r="G41" s="4"/>
      <c r="H41" s="4"/>
      <c r="I41" s="4"/>
    </row>
    <row r="42" spans="1:11" ht="15.75" thickBot="1">
      <c r="A42" s="5"/>
      <c r="B42" s="5"/>
      <c r="E42" s="19"/>
      <c r="F42" s="3"/>
      <c r="G42" s="136" t="s">
        <v>16</v>
      </c>
      <c r="H42" s="137"/>
      <c r="I42" s="137"/>
      <c r="J42" s="137"/>
      <c r="K42" s="6">
        <f>SUM(I6:I39)</f>
        <v>34</v>
      </c>
    </row>
    <row r="43" spans="1:11">
      <c r="A43" s="25" t="s">
        <v>17</v>
      </c>
      <c r="B43" s="138" t="s">
        <v>18</v>
      </c>
      <c r="C43" s="139"/>
      <c r="E43" s="22"/>
      <c r="F43" s="3"/>
      <c r="G43" s="140" t="s">
        <v>19</v>
      </c>
      <c r="H43" s="141"/>
      <c r="I43" s="141"/>
      <c r="J43" s="141"/>
      <c r="K43" s="7">
        <f>SUM(K6:K39)</f>
        <v>926750</v>
      </c>
    </row>
    <row r="44" spans="1:11" ht="15.75" thickBot="1">
      <c r="A44" s="8" t="s">
        <v>20</v>
      </c>
      <c r="B44" s="142" t="s">
        <v>21</v>
      </c>
      <c r="C44" s="143"/>
      <c r="E44" s="22"/>
      <c r="F44" s="3"/>
      <c r="G44" s="144" t="s">
        <v>22</v>
      </c>
      <c r="H44" s="145"/>
      <c r="I44" s="145"/>
      <c r="J44" s="145"/>
      <c r="K44" s="9">
        <f>K43*0.07</f>
        <v>64872.500000000007</v>
      </c>
    </row>
  </sheetData>
  <mergeCells count="27">
    <mergeCell ref="B27:B39"/>
    <mergeCell ref="G42:J42"/>
    <mergeCell ref="B43:C43"/>
    <mergeCell ref="G43:J43"/>
    <mergeCell ref="B44:C44"/>
    <mergeCell ref="G44:J44"/>
    <mergeCell ref="B5:B6"/>
    <mergeCell ref="B7:B15"/>
    <mergeCell ref="B16:B19"/>
    <mergeCell ref="B20:B23"/>
    <mergeCell ref="B25:B26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E2"/>
    <mergeCell ref="F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65"/>
  <sheetViews>
    <sheetView topLeftCell="A92" workbookViewId="0">
      <selection activeCell="P116" sqref="P116"/>
    </sheetView>
  </sheetViews>
  <sheetFormatPr defaultRowHeight="15"/>
  <cols>
    <col min="1" max="1" width="4.7109375" customWidth="1"/>
    <col min="2" max="2" width="9" customWidth="1"/>
    <col min="3" max="3" width="19.28515625" customWidth="1"/>
    <col min="4" max="4" width="17.42578125" customWidth="1"/>
    <col min="5" max="5" width="12.7109375" bestFit="1" customWidth="1"/>
    <col min="6" max="6" width="11.7109375" customWidth="1"/>
    <col min="7" max="7" width="4.42578125" customWidth="1"/>
    <col min="8" max="8" width="4.140625" customWidth="1"/>
    <col min="9" max="9" width="4.28515625" customWidth="1"/>
    <col min="10" max="10" width="8.28515625" style="13" customWidth="1"/>
    <col min="11" max="11" width="8.5703125" customWidth="1"/>
  </cols>
  <sheetData>
    <row r="1" spans="1:11">
      <c r="A1" s="127"/>
      <c r="B1" s="128"/>
      <c r="C1" s="128"/>
      <c r="D1" s="128"/>
      <c r="E1" s="128"/>
      <c r="F1" s="128"/>
      <c r="G1" s="128"/>
      <c r="H1" s="128"/>
      <c r="I1" s="128"/>
      <c r="J1" s="128"/>
      <c r="K1" s="129"/>
    </row>
    <row r="2" spans="1:11">
      <c r="A2" s="130" t="s">
        <v>0</v>
      </c>
      <c r="B2" s="131"/>
      <c r="C2" s="131"/>
      <c r="D2" s="132"/>
      <c r="E2" s="132"/>
      <c r="F2" s="132"/>
      <c r="G2" s="132"/>
      <c r="H2" s="133" t="s">
        <v>1</v>
      </c>
      <c r="I2" s="133"/>
      <c r="J2" s="154">
        <v>42217</v>
      </c>
      <c r="K2" s="155"/>
    </row>
    <row r="3" spans="1:11">
      <c r="A3" s="122" t="s">
        <v>2</v>
      </c>
      <c r="B3" s="123"/>
      <c r="C3" s="123"/>
      <c r="D3" s="123"/>
      <c r="E3" s="123"/>
      <c r="F3" s="124" t="s">
        <v>186</v>
      </c>
      <c r="G3" s="125"/>
      <c r="H3" s="125"/>
      <c r="I3" s="125"/>
      <c r="J3" s="125"/>
      <c r="K3" s="126"/>
    </row>
    <row r="4" spans="1:11" ht="24" customHeight="1">
      <c r="A4" s="118" t="s">
        <v>3</v>
      </c>
      <c r="B4" s="114" t="s">
        <v>4</v>
      </c>
      <c r="C4" s="119" t="s">
        <v>5</v>
      </c>
      <c r="D4" s="119" t="s">
        <v>6</v>
      </c>
      <c r="E4" s="120" t="s">
        <v>7</v>
      </c>
      <c r="F4" s="121" t="s">
        <v>8</v>
      </c>
      <c r="G4" s="114" t="s">
        <v>9</v>
      </c>
      <c r="H4" s="114"/>
      <c r="I4" s="115" t="s">
        <v>10</v>
      </c>
      <c r="J4" s="116" t="s">
        <v>11</v>
      </c>
      <c r="K4" s="117" t="s">
        <v>12</v>
      </c>
    </row>
    <row r="5" spans="1:11">
      <c r="A5" s="118"/>
      <c r="B5" s="114"/>
      <c r="C5" s="119"/>
      <c r="D5" s="119"/>
      <c r="E5" s="120"/>
      <c r="F5" s="121"/>
      <c r="G5" s="62" t="s">
        <v>13</v>
      </c>
      <c r="H5" s="62" t="s">
        <v>14</v>
      </c>
      <c r="I5" s="115"/>
      <c r="J5" s="116"/>
      <c r="K5" s="117"/>
    </row>
    <row r="6" spans="1:11">
      <c r="A6" s="31" t="s">
        <v>17</v>
      </c>
      <c r="B6" s="158" t="s">
        <v>139</v>
      </c>
      <c r="C6" s="27" t="s">
        <v>140</v>
      </c>
      <c r="D6" s="28" t="s">
        <v>142</v>
      </c>
      <c r="E6" s="39" t="s">
        <v>20</v>
      </c>
      <c r="F6" s="28">
        <v>105201109</v>
      </c>
      <c r="G6" s="28">
        <v>1</v>
      </c>
      <c r="H6" s="28"/>
      <c r="I6" s="28">
        <v>1</v>
      </c>
      <c r="J6" s="30">
        <v>150000</v>
      </c>
      <c r="K6" s="12">
        <f t="shared" ref="K6:K33" si="0">J6*I6</f>
        <v>150000</v>
      </c>
    </row>
    <row r="7" spans="1:11">
      <c r="A7" s="31" t="s">
        <v>17</v>
      </c>
      <c r="B7" s="158"/>
      <c r="C7" s="27" t="s">
        <v>929</v>
      </c>
      <c r="D7" s="28" t="s">
        <v>187</v>
      </c>
      <c r="E7" s="39" t="s">
        <v>20</v>
      </c>
      <c r="F7" s="39" t="s">
        <v>20</v>
      </c>
      <c r="G7" s="28"/>
      <c r="H7" s="28">
        <v>1</v>
      </c>
      <c r="I7" s="28">
        <v>1</v>
      </c>
      <c r="J7" s="30">
        <v>150000</v>
      </c>
      <c r="K7" s="12">
        <f t="shared" si="0"/>
        <v>150000</v>
      </c>
    </row>
    <row r="8" spans="1:11">
      <c r="A8" s="31" t="s">
        <v>17</v>
      </c>
      <c r="B8" s="158"/>
      <c r="C8" s="27" t="s">
        <v>34</v>
      </c>
      <c r="D8" s="28" t="s">
        <v>33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6500</v>
      </c>
      <c r="K8" s="12">
        <f t="shared" si="0"/>
        <v>6500</v>
      </c>
    </row>
    <row r="9" spans="1:11">
      <c r="A9" s="31" t="s">
        <v>17</v>
      </c>
      <c r="B9" s="158"/>
      <c r="C9" s="27" t="s">
        <v>188</v>
      </c>
      <c r="D9" s="28" t="s">
        <v>150</v>
      </c>
      <c r="E9" s="28">
        <v>503</v>
      </c>
      <c r="F9" s="28">
        <v>327</v>
      </c>
      <c r="G9" s="28"/>
      <c r="H9" s="28">
        <v>1</v>
      </c>
      <c r="I9" s="28">
        <v>1</v>
      </c>
      <c r="J9" s="30">
        <v>20000</v>
      </c>
      <c r="K9" s="12">
        <f t="shared" si="0"/>
        <v>20000</v>
      </c>
    </row>
    <row r="10" spans="1:11">
      <c r="A10" s="31" t="s">
        <v>17</v>
      </c>
      <c r="B10" s="158"/>
      <c r="C10" s="27" t="s">
        <v>146</v>
      </c>
      <c r="D10" s="28" t="s">
        <v>147</v>
      </c>
      <c r="E10" s="28" t="s">
        <v>148</v>
      </c>
      <c r="F10" s="28">
        <v>1240638</v>
      </c>
      <c r="G10" s="28">
        <v>1</v>
      </c>
      <c r="H10" s="28"/>
      <c r="I10" s="28">
        <v>1</v>
      </c>
      <c r="J10" s="30">
        <v>10000</v>
      </c>
      <c r="K10" s="12">
        <f t="shared" si="0"/>
        <v>10000</v>
      </c>
    </row>
    <row r="11" spans="1:11">
      <c r="A11" s="31" t="s">
        <v>17</v>
      </c>
      <c r="B11" s="158"/>
      <c r="C11" s="27" t="s">
        <v>140</v>
      </c>
      <c r="D11" s="28" t="s">
        <v>33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150000</v>
      </c>
      <c r="K11" s="12">
        <f t="shared" si="0"/>
        <v>150000</v>
      </c>
    </row>
    <row r="12" spans="1:11">
      <c r="A12" s="31" t="s">
        <v>17</v>
      </c>
      <c r="B12" s="158"/>
      <c r="C12" s="27" t="s">
        <v>189</v>
      </c>
      <c r="D12" s="28" t="s">
        <v>150</v>
      </c>
      <c r="E12" s="28" t="s">
        <v>190</v>
      </c>
      <c r="F12" s="28" t="s">
        <v>191</v>
      </c>
      <c r="G12" s="28">
        <v>1</v>
      </c>
      <c r="H12" s="28"/>
      <c r="I12" s="28">
        <v>1</v>
      </c>
      <c r="J12" s="30">
        <v>4500</v>
      </c>
      <c r="K12" s="12">
        <f t="shared" si="0"/>
        <v>4500</v>
      </c>
    </row>
    <row r="13" spans="1:11">
      <c r="A13" s="31" t="s">
        <v>17</v>
      </c>
      <c r="B13" s="158"/>
      <c r="C13" s="27" t="s">
        <v>34</v>
      </c>
      <c r="D13" s="28" t="s">
        <v>33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6500</v>
      </c>
      <c r="K13" s="12">
        <f t="shared" si="0"/>
        <v>6500</v>
      </c>
    </row>
    <row r="14" spans="1:11">
      <c r="A14" s="31" t="s">
        <v>17</v>
      </c>
      <c r="B14" s="158"/>
      <c r="C14" s="27" t="s">
        <v>34</v>
      </c>
      <c r="D14" s="28" t="s">
        <v>33</v>
      </c>
      <c r="E14" s="39" t="s">
        <v>20</v>
      </c>
      <c r="F14" s="39" t="s">
        <v>20</v>
      </c>
      <c r="G14" s="28"/>
      <c r="H14" s="28">
        <v>1</v>
      </c>
      <c r="I14" s="28">
        <v>1</v>
      </c>
      <c r="J14" s="30">
        <v>6500</v>
      </c>
      <c r="K14" s="12">
        <f t="shared" si="0"/>
        <v>6500</v>
      </c>
    </row>
    <row r="15" spans="1:11">
      <c r="A15" s="31" t="s">
        <v>17</v>
      </c>
      <c r="B15" s="158"/>
      <c r="C15" s="27" t="s">
        <v>192</v>
      </c>
      <c r="D15" s="28" t="s">
        <v>33</v>
      </c>
      <c r="E15" s="39" t="s">
        <v>20</v>
      </c>
      <c r="F15" s="39" t="s">
        <v>20</v>
      </c>
      <c r="G15" s="28"/>
      <c r="H15" s="28">
        <v>1</v>
      </c>
      <c r="I15" s="28">
        <v>1</v>
      </c>
      <c r="J15" s="30">
        <v>65000</v>
      </c>
      <c r="K15" s="12">
        <f t="shared" si="0"/>
        <v>65000</v>
      </c>
    </row>
    <row r="16" spans="1:11">
      <c r="A16" s="31" t="s">
        <v>17</v>
      </c>
      <c r="B16" s="158"/>
      <c r="C16" s="27" t="s">
        <v>44</v>
      </c>
      <c r="D16" s="28" t="s">
        <v>33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1200</v>
      </c>
      <c r="K16" s="12">
        <f t="shared" si="0"/>
        <v>1200</v>
      </c>
    </row>
    <row r="17" spans="1:11">
      <c r="A17" s="31" t="s">
        <v>17</v>
      </c>
      <c r="B17" s="158"/>
      <c r="C17" s="27" t="s">
        <v>193</v>
      </c>
      <c r="D17" s="28" t="s">
        <v>90</v>
      </c>
      <c r="E17" s="28" t="s">
        <v>194</v>
      </c>
      <c r="F17" s="28" t="s">
        <v>195</v>
      </c>
      <c r="G17" s="28">
        <v>1</v>
      </c>
      <c r="H17" s="28"/>
      <c r="I17" s="28">
        <v>1</v>
      </c>
      <c r="J17" s="30">
        <v>450000</v>
      </c>
      <c r="K17" s="12">
        <f t="shared" si="0"/>
        <v>450000</v>
      </c>
    </row>
    <row r="18" spans="1:11">
      <c r="A18" s="31" t="s">
        <v>17</v>
      </c>
      <c r="B18" s="158"/>
      <c r="C18" s="27" t="s">
        <v>189</v>
      </c>
      <c r="D18" s="28" t="s">
        <v>150</v>
      </c>
      <c r="E18" s="28" t="s">
        <v>190</v>
      </c>
      <c r="F18" s="28" t="s">
        <v>196</v>
      </c>
      <c r="G18" s="28">
        <v>1</v>
      </c>
      <c r="H18" s="28"/>
      <c r="I18" s="28">
        <v>1</v>
      </c>
      <c r="J18" s="30">
        <v>4500</v>
      </c>
      <c r="K18" s="12">
        <f t="shared" si="0"/>
        <v>4500</v>
      </c>
    </row>
    <row r="19" spans="1:11">
      <c r="A19" s="31" t="s">
        <v>17</v>
      </c>
      <c r="B19" s="158" t="s">
        <v>197</v>
      </c>
      <c r="C19" s="27" t="s">
        <v>166</v>
      </c>
      <c r="D19" s="28" t="s">
        <v>64</v>
      </c>
      <c r="E19" s="39" t="s">
        <v>20</v>
      </c>
      <c r="F19" s="28">
        <v>394714</v>
      </c>
      <c r="G19" s="28">
        <v>1</v>
      </c>
      <c r="H19" s="28"/>
      <c r="I19" s="28">
        <v>1</v>
      </c>
      <c r="J19" s="30">
        <v>650</v>
      </c>
      <c r="K19" s="12">
        <f t="shared" si="0"/>
        <v>650</v>
      </c>
    </row>
    <row r="20" spans="1:11">
      <c r="A20" s="31" t="s">
        <v>17</v>
      </c>
      <c r="B20" s="158"/>
      <c r="C20" s="27" t="s">
        <v>166</v>
      </c>
      <c r="D20" s="28" t="s">
        <v>198</v>
      </c>
      <c r="E20" s="39" t="s">
        <v>20</v>
      </c>
      <c r="F20" s="28" t="s">
        <v>199</v>
      </c>
      <c r="G20" s="28">
        <v>1</v>
      </c>
      <c r="H20" s="28"/>
      <c r="I20" s="28">
        <v>1</v>
      </c>
      <c r="J20" s="30">
        <v>650</v>
      </c>
      <c r="K20" s="12">
        <f t="shared" si="0"/>
        <v>650</v>
      </c>
    </row>
    <row r="21" spans="1:11">
      <c r="A21" s="31" t="s">
        <v>17</v>
      </c>
      <c r="B21" s="158" t="s">
        <v>1229</v>
      </c>
      <c r="C21" s="27" t="s">
        <v>930</v>
      </c>
      <c r="D21" s="28" t="s">
        <v>201</v>
      </c>
      <c r="E21" s="39" t="s">
        <v>20</v>
      </c>
      <c r="F21" s="39" t="s">
        <v>20</v>
      </c>
      <c r="G21" s="28"/>
      <c r="H21" s="28">
        <v>1</v>
      </c>
      <c r="I21" s="28">
        <v>1</v>
      </c>
      <c r="J21" s="30">
        <v>450000</v>
      </c>
      <c r="K21" s="12">
        <f t="shared" si="0"/>
        <v>450000</v>
      </c>
    </row>
    <row r="22" spans="1:11">
      <c r="A22" s="31" t="s">
        <v>17</v>
      </c>
      <c r="B22" s="158"/>
      <c r="C22" s="27" t="s">
        <v>202</v>
      </c>
      <c r="D22" s="28" t="s">
        <v>33</v>
      </c>
      <c r="E22" s="39" t="s">
        <v>20</v>
      </c>
      <c r="F22" s="39" t="s">
        <v>20</v>
      </c>
      <c r="G22" s="28"/>
      <c r="H22" s="28">
        <v>1</v>
      </c>
      <c r="I22" s="28">
        <v>1</v>
      </c>
      <c r="J22" s="30">
        <v>450000</v>
      </c>
      <c r="K22" s="12">
        <f t="shared" si="0"/>
        <v>450000</v>
      </c>
    </row>
    <row r="23" spans="1:11">
      <c r="A23" s="31" t="s">
        <v>17</v>
      </c>
      <c r="B23" s="158"/>
      <c r="C23" s="27" t="s">
        <v>200</v>
      </c>
      <c r="D23" s="28" t="s">
        <v>203</v>
      </c>
      <c r="E23" s="39" t="s">
        <v>20</v>
      </c>
      <c r="F23" s="39" t="s">
        <v>20</v>
      </c>
      <c r="G23" s="28">
        <v>1</v>
      </c>
      <c r="H23" s="28"/>
      <c r="I23" s="28">
        <v>1</v>
      </c>
      <c r="J23" s="30">
        <v>450000</v>
      </c>
      <c r="K23" s="12">
        <f t="shared" si="0"/>
        <v>450000</v>
      </c>
    </row>
    <row r="24" spans="1:11">
      <c r="A24" s="31" t="s">
        <v>17</v>
      </c>
      <c r="B24" s="158"/>
      <c r="C24" s="27" t="s">
        <v>204</v>
      </c>
      <c r="D24" s="28" t="s">
        <v>203</v>
      </c>
      <c r="E24" s="39" t="s">
        <v>20</v>
      </c>
      <c r="F24" s="39" t="s">
        <v>20</v>
      </c>
      <c r="G24" s="28">
        <v>1</v>
      </c>
      <c r="H24" s="28"/>
      <c r="I24" s="28">
        <v>1</v>
      </c>
      <c r="J24" s="30">
        <v>450000</v>
      </c>
      <c r="K24" s="12">
        <f t="shared" si="0"/>
        <v>450000</v>
      </c>
    </row>
    <row r="25" spans="1:11">
      <c r="A25" s="31" t="s">
        <v>17</v>
      </c>
      <c r="B25" s="158"/>
      <c r="C25" s="27" t="s">
        <v>205</v>
      </c>
      <c r="D25" s="28" t="s">
        <v>203</v>
      </c>
      <c r="E25" s="39" t="s">
        <v>20</v>
      </c>
      <c r="F25" s="39" t="s">
        <v>20</v>
      </c>
      <c r="G25" s="28">
        <v>1</v>
      </c>
      <c r="H25" s="28"/>
      <c r="I25" s="28">
        <v>1</v>
      </c>
      <c r="J25" s="30">
        <v>450000</v>
      </c>
      <c r="K25" s="12">
        <f t="shared" si="0"/>
        <v>450000</v>
      </c>
    </row>
    <row r="26" spans="1:11">
      <c r="A26" s="31" t="s">
        <v>17</v>
      </c>
      <c r="B26" s="158"/>
      <c r="C26" s="27" t="s">
        <v>30</v>
      </c>
      <c r="D26" s="28" t="s">
        <v>206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6500</v>
      </c>
      <c r="K26" s="12">
        <f t="shared" si="0"/>
        <v>6500</v>
      </c>
    </row>
    <row r="27" spans="1:11">
      <c r="A27" s="31" t="s">
        <v>17</v>
      </c>
      <c r="B27" s="158"/>
      <c r="C27" s="27" t="s">
        <v>931</v>
      </c>
      <c r="D27" s="28" t="s">
        <v>33</v>
      </c>
      <c r="E27" s="39" t="s">
        <v>20</v>
      </c>
      <c r="F27" s="39" t="s">
        <v>20</v>
      </c>
      <c r="G27" s="28">
        <v>1</v>
      </c>
      <c r="H27" s="28"/>
      <c r="I27" s="28">
        <v>1</v>
      </c>
      <c r="J27" s="30">
        <v>10000</v>
      </c>
      <c r="K27" s="12">
        <f t="shared" si="0"/>
        <v>10000</v>
      </c>
    </row>
    <row r="28" spans="1:11">
      <c r="A28" s="31" t="s">
        <v>17</v>
      </c>
      <c r="B28" s="158"/>
      <c r="C28" s="27" t="s">
        <v>208</v>
      </c>
      <c r="D28" s="28" t="s">
        <v>209</v>
      </c>
      <c r="E28" s="28" t="s">
        <v>210</v>
      </c>
      <c r="F28" s="39" t="s">
        <v>20</v>
      </c>
      <c r="G28" s="28"/>
      <c r="H28" s="28">
        <v>1</v>
      </c>
      <c r="I28" s="28">
        <v>1</v>
      </c>
      <c r="J28" s="30">
        <v>450000</v>
      </c>
      <c r="K28" s="12">
        <f t="shared" si="0"/>
        <v>450000</v>
      </c>
    </row>
    <row r="29" spans="1:11">
      <c r="A29" s="31" t="s">
        <v>17</v>
      </c>
      <c r="B29" s="158"/>
      <c r="C29" s="27" t="s">
        <v>207</v>
      </c>
      <c r="D29" s="28" t="s">
        <v>33</v>
      </c>
      <c r="E29" s="39" t="s">
        <v>20</v>
      </c>
      <c r="F29" s="39" t="s">
        <v>20</v>
      </c>
      <c r="G29" s="28"/>
      <c r="H29" s="28">
        <v>1</v>
      </c>
      <c r="I29" s="28">
        <v>1</v>
      </c>
      <c r="J29" s="30">
        <v>10000</v>
      </c>
      <c r="K29" s="12">
        <f t="shared" si="0"/>
        <v>10000</v>
      </c>
    </row>
    <row r="30" spans="1:11">
      <c r="A30" s="31" t="s">
        <v>17</v>
      </c>
      <c r="B30" s="158"/>
      <c r="C30" s="27" t="s">
        <v>30</v>
      </c>
      <c r="D30" s="28" t="s">
        <v>211</v>
      </c>
      <c r="E30" s="39" t="s">
        <v>20</v>
      </c>
      <c r="F30" s="39" t="s">
        <v>20</v>
      </c>
      <c r="G30" s="28"/>
      <c r="H30" s="28">
        <v>1</v>
      </c>
      <c r="I30" s="28">
        <v>1</v>
      </c>
      <c r="J30" s="30">
        <v>6500</v>
      </c>
      <c r="K30" s="12">
        <f t="shared" si="0"/>
        <v>6500</v>
      </c>
    </row>
    <row r="31" spans="1:11">
      <c r="A31" s="31" t="s">
        <v>17</v>
      </c>
      <c r="B31" s="158"/>
      <c r="C31" s="27" t="s">
        <v>30</v>
      </c>
      <c r="D31" s="28" t="s">
        <v>212</v>
      </c>
      <c r="E31" s="39" t="s">
        <v>20</v>
      </c>
      <c r="F31" s="39" t="s">
        <v>20</v>
      </c>
      <c r="G31" s="28"/>
      <c r="H31" s="28">
        <v>1</v>
      </c>
      <c r="I31" s="28">
        <v>1</v>
      </c>
      <c r="J31" s="30">
        <v>6500</v>
      </c>
      <c r="K31" s="12">
        <f t="shared" si="0"/>
        <v>6500</v>
      </c>
    </row>
    <row r="32" spans="1:11">
      <c r="A32" s="31" t="s">
        <v>17</v>
      </c>
      <c r="B32" s="158"/>
      <c r="C32" s="27" t="s">
        <v>207</v>
      </c>
      <c r="D32" s="28" t="s">
        <v>33</v>
      </c>
      <c r="E32" s="39" t="s">
        <v>20</v>
      </c>
      <c r="F32" s="39" t="s">
        <v>20</v>
      </c>
      <c r="G32" s="28">
        <v>1</v>
      </c>
      <c r="H32" s="28"/>
      <c r="I32" s="28">
        <v>1</v>
      </c>
      <c r="J32" s="30">
        <v>10000</v>
      </c>
      <c r="K32" s="12">
        <f t="shared" si="0"/>
        <v>10000</v>
      </c>
    </row>
    <row r="33" spans="1:11">
      <c r="A33" s="31" t="s">
        <v>17</v>
      </c>
      <c r="B33" s="158"/>
      <c r="C33" s="27" t="s">
        <v>932</v>
      </c>
      <c r="D33" s="28" t="s">
        <v>45</v>
      </c>
      <c r="E33" s="39" t="s">
        <v>20</v>
      </c>
      <c r="F33" s="39" t="s">
        <v>20</v>
      </c>
      <c r="G33" s="28"/>
      <c r="H33" s="28">
        <v>1</v>
      </c>
      <c r="I33" s="28">
        <v>1</v>
      </c>
      <c r="J33" s="30">
        <v>1200</v>
      </c>
      <c r="K33" s="12">
        <f t="shared" si="0"/>
        <v>1200</v>
      </c>
    </row>
    <row r="34" spans="1:11" ht="15" customHeight="1">
      <c r="A34" s="31" t="s">
        <v>17</v>
      </c>
      <c r="B34" s="153" t="s">
        <v>213</v>
      </c>
      <c r="C34" s="27" t="s">
        <v>121</v>
      </c>
      <c r="D34" s="28" t="s">
        <v>214</v>
      </c>
      <c r="E34" s="39" t="s">
        <v>20</v>
      </c>
      <c r="F34" s="28">
        <v>55451</v>
      </c>
      <c r="G34" s="28">
        <v>1</v>
      </c>
      <c r="H34" s="28"/>
      <c r="I34" s="28">
        <v>1</v>
      </c>
      <c r="J34" s="30">
        <v>250000</v>
      </c>
      <c r="K34" s="12">
        <f t="shared" ref="K34:K64" si="1">J34*I34</f>
        <v>250000</v>
      </c>
    </row>
    <row r="35" spans="1:11">
      <c r="A35" s="31" t="s">
        <v>17</v>
      </c>
      <c r="B35" s="148"/>
      <c r="C35" s="27" t="s">
        <v>121</v>
      </c>
      <c r="D35" s="28" t="s">
        <v>214</v>
      </c>
      <c r="E35" s="39" t="s">
        <v>20</v>
      </c>
      <c r="F35" s="28">
        <v>55454</v>
      </c>
      <c r="G35" s="28">
        <v>1</v>
      </c>
      <c r="H35" s="28"/>
      <c r="I35" s="28">
        <v>1</v>
      </c>
      <c r="J35" s="30">
        <v>250000</v>
      </c>
      <c r="K35" s="12">
        <f t="shared" si="1"/>
        <v>250000</v>
      </c>
    </row>
    <row r="36" spans="1:11">
      <c r="A36" s="31" t="s">
        <v>17</v>
      </c>
      <c r="B36" s="148"/>
      <c r="C36" s="27" t="s">
        <v>518</v>
      </c>
      <c r="D36" s="28" t="s">
        <v>215</v>
      </c>
      <c r="E36" s="39" t="s">
        <v>20</v>
      </c>
      <c r="F36" s="39" t="s">
        <v>20</v>
      </c>
      <c r="G36" s="28">
        <v>1</v>
      </c>
      <c r="H36" s="28"/>
      <c r="I36" s="28">
        <v>1</v>
      </c>
      <c r="J36" s="30">
        <v>6500</v>
      </c>
      <c r="K36" s="12">
        <f t="shared" si="1"/>
        <v>6500</v>
      </c>
    </row>
    <row r="37" spans="1:11">
      <c r="A37" s="31" t="s">
        <v>17</v>
      </c>
      <c r="B37" s="148"/>
      <c r="C37" s="27" t="s">
        <v>216</v>
      </c>
      <c r="D37" s="28" t="s">
        <v>217</v>
      </c>
      <c r="E37" s="39" t="s">
        <v>20</v>
      </c>
      <c r="F37" s="39" t="s">
        <v>20</v>
      </c>
      <c r="G37" s="28">
        <v>1</v>
      </c>
      <c r="H37" s="28"/>
      <c r="I37" s="28">
        <v>1</v>
      </c>
      <c r="J37" s="30">
        <v>4500</v>
      </c>
      <c r="K37" s="12">
        <f t="shared" si="1"/>
        <v>4500</v>
      </c>
    </row>
    <row r="38" spans="1:11">
      <c r="A38" s="31" t="s">
        <v>17</v>
      </c>
      <c r="B38" s="148"/>
      <c r="C38" s="27" t="s">
        <v>47</v>
      </c>
      <c r="D38" s="28" t="s">
        <v>218</v>
      </c>
      <c r="E38" s="39" t="s">
        <v>20</v>
      </c>
      <c r="F38" s="28">
        <v>95659</v>
      </c>
      <c r="G38" s="28">
        <v>1</v>
      </c>
      <c r="H38" s="28"/>
      <c r="I38" s="28">
        <v>1</v>
      </c>
      <c r="J38" s="30">
        <v>30000</v>
      </c>
      <c r="K38" s="12">
        <f t="shared" si="1"/>
        <v>30000</v>
      </c>
    </row>
    <row r="39" spans="1:11">
      <c r="A39" s="31" t="s">
        <v>17</v>
      </c>
      <c r="B39" s="148"/>
      <c r="C39" s="27" t="s">
        <v>44</v>
      </c>
      <c r="D39" s="28" t="s">
        <v>219</v>
      </c>
      <c r="E39" s="39" t="s">
        <v>20</v>
      </c>
      <c r="F39" s="39" t="s">
        <v>20</v>
      </c>
      <c r="G39" s="28">
        <v>1</v>
      </c>
      <c r="H39" s="28"/>
      <c r="I39" s="28">
        <v>1</v>
      </c>
      <c r="J39" s="30">
        <v>1200</v>
      </c>
      <c r="K39" s="12">
        <f t="shared" si="1"/>
        <v>1200</v>
      </c>
    </row>
    <row r="40" spans="1:11">
      <c r="A40" s="31" t="s">
        <v>17</v>
      </c>
      <c r="B40" s="148"/>
      <c r="C40" s="27" t="s">
        <v>38</v>
      </c>
      <c r="D40" s="28" t="s">
        <v>185</v>
      </c>
      <c r="E40" s="39" t="s">
        <v>20</v>
      </c>
      <c r="F40" s="39" t="s">
        <v>20</v>
      </c>
      <c r="G40" s="28">
        <v>1</v>
      </c>
      <c r="H40" s="28"/>
      <c r="I40" s="28">
        <v>1</v>
      </c>
      <c r="J40" s="30">
        <v>15000</v>
      </c>
      <c r="K40" s="12">
        <f t="shared" si="1"/>
        <v>15000</v>
      </c>
    </row>
    <row r="41" spans="1:11">
      <c r="A41" s="31" t="s">
        <v>17</v>
      </c>
      <c r="B41" s="148"/>
      <c r="C41" s="27" t="s">
        <v>220</v>
      </c>
      <c r="D41" s="28" t="s">
        <v>224</v>
      </c>
      <c r="E41" s="28" t="s">
        <v>221</v>
      </c>
      <c r="F41" s="28" t="s">
        <v>222</v>
      </c>
      <c r="G41" s="28">
        <v>1</v>
      </c>
      <c r="H41" s="28"/>
      <c r="I41" s="28">
        <v>1</v>
      </c>
      <c r="J41" s="30">
        <v>4500</v>
      </c>
      <c r="K41" s="12">
        <f t="shared" si="1"/>
        <v>4500</v>
      </c>
    </row>
    <row r="42" spans="1:11">
      <c r="A42" s="31" t="s">
        <v>17</v>
      </c>
      <c r="B42" s="148"/>
      <c r="C42" s="27" t="s">
        <v>223</v>
      </c>
      <c r="D42" s="28" t="s">
        <v>224</v>
      </c>
      <c r="E42" s="39" t="s">
        <v>20</v>
      </c>
      <c r="F42" s="39" t="s">
        <v>20</v>
      </c>
      <c r="G42" s="28">
        <v>1</v>
      </c>
      <c r="H42" s="28"/>
      <c r="I42" s="28">
        <v>1</v>
      </c>
      <c r="J42" s="30">
        <v>250000</v>
      </c>
      <c r="K42" s="12">
        <f t="shared" si="1"/>
        <v>250000</v>
      </c>
    </row>
    <row r="43" spans="1:11">
      <c r="A43" s="31" t="s">
        <v>17</v>
      </c>
      <c r="B43" s="148"/>
      <c r="C43" s="27" t="s">
        <v>164</v>
      </c>
      <c r="D43" s="28" t="s">
        <v>225</v>
      </c>
      <c r="E43" s="39" t="s">
        <v>20</v>
      </c>
      <c r="F43" s="39" t="s">
        <v>20</v>
      </c>
      <c r="G43" s="28">
        <v>1</v>
      </c>
      <c r="H43" s="28"/>
      <c r="I43" s="28">
        <v>1</v>
      </c>
      <c r="J43" s="30">
        <v>2500</v>
      </c>
      <c r="K43" s="12">
        <f t="shared" si="1"/>
        <v>2500</v>
      </c>
    </row>
    <row r="44" spans="1:11">
      <c r="A44" s="31" t="s">
        <v>17</v>
      </c>
      <c r="B44" s="148"/>
      <c r="C44" s="27" t="s">
        <v>44</v>
      </c>
      <c r="D44" s="28" t="s">
        <v>226</v>
      </c>
      <c r="E44" s="39" t="s">
        <v>20</v>
      </c>
      <c r="F44" s="39" t="s">
        <v>20</v>
      </c>
      <c r="G44" s="28">
        <v>1</v>
      </c>
      <c r="H44" s="28"/>
      <c r="I44" s="28">
        <v>1</v>
      </c>
      <c r="J44" s="30">
        <v>1200</v>
      </c>
      <c r="K44" s="12">
        <f t="shared" si="1"/>
        <v>1200</v>
      </c>
    </row>
    <row r="45" spans="1:11">
      <c r="A45" s="31" t="s">
        <v>17</v>
      </c>
      <c r="B45" s="148"/>
      <c r="C45" s="27" t="s">
        <v>164</v>
      </c>
      <c r="D45" s="28" t="s">
        <v>41</v>
      </c>
      <c r="E45" s="39" t="s">
        <v>20</v>
      </c>
      <c r="F45" s="39" t="s">
        <v>20</v>
      </c>
      <c r="G45" s="28">
        <v>1</v>
      </c>
      <c r="H45" s="28"/>
      <c r="I45" s="28">
        <v>1</v>
      </c>
      <c r="J45" s="30">
        <v>2500</v>
      </c>
      <c r="K45" s="12">
        <f t="shared" si="1"/>
        <v>2500</v>
      </c>
    </row>
    <row r="46" spans="1:11">
      <c r="A46" s="31" t="s">
        <v>17</v>
      </c>
      <c r="B46" s="148"/>
      <c r="C46" s="27" t="s">
        <v>166</v>
      </c>
      <c r="D46" s="28" t="s">
        <v>64</v>
      </c>
      <c r="E46" s="39" t="s">
        <v>20</v>
      </c>
      <c r="F46" s="39" t="s">
        <v>20</v>
      </c>
      <c r="G46" s="28">
        <v>1</v>
      </c>
      <c r="H46" s="28"/>
      <c r="I46" s="28">
        <v>1</v>
      </c>
      <c r="J46" s="30">
        <v>650</v>
      </c>
      <c r="K46" s="12">
        <f t="shared" si="1"/>
        <v>650</v>
      </c>
    </row>
    <row r="47" spans="1:11">
      <c r="A47" s="31" t="s">
        <v>17</v>
      </c>
      <c r="B47" s="148"/>
      <c r="C47" s="27" t="s">
        <v>166</v>
      </c>
      <c r="D47" s="28" t="s">
        <v>198</v>
      </c>
      <c r="E47" s="39" t="s">
        <v>20</v>
      </c>
      <c r="F47" s="39" t="s">
        <v>20</v>
      </c>
      <c r="G47" s="28">
        <v>1</v>
      </c>
      <c r="H47" s="28"/>
      <c r="I47" s="28">
        <v>1</v>
      </c>
      <c r="J47" s="30">
        <v>650</v>
      </c>
      <c r="K47" s="12">
        <f t="shared" si="1"/>
        <v>650</v>
      </c>
    </row>
    <row r="48" spans="1:11">
      <c r="A48" s="31" t="s">
        <v>17</v>
      </c>
      <c r="B48" s="148"/>
      <c r="C48" s="27" t="s">
        <v>227</v>
      </c>
      <c r="D48" s="28" t="s">
        <v>39</v>
      </c>
      <c r="E48" s="39" t="s">
        <v>20</v>
      </c>
      <c r="F48" s="39" t="s">
        <v>20</v>
      </c>
      <c r="G48" s="28">
        <v>1</v>
      </c>
      <c r="H48" s="28"/>
      <c r="I48" s="28">
        <v>1</v>
      </c>
      <c r="J48" s="30">
        <v>250000</v>
      </c>
      <c r="K48" s="12">
        <f t="shared" si="1"/>
        <v>250000</v>
      </c>
    </row>
    <row r="49" spans="1:11">
      <c r="A49" s="31" t="s">
        <v>17</v>
      </c>
      <c r="B49" s="148"/>
      <c r="C49" s="27" t="s">
        <v>518</v>
      </c>
      <c r="D49" s="28" t="s">
        <v>215</v>
      </c>
      <c r="E49" s="39" t="s">
        <v>20</v>
      </c>
      <c r="F49" s="39" t="s">
        <v>20</v>
      </c>
      <c r="G49" s="28"/>
      <c r="H49" s="28">
        <v>1</v>
      </c>
      <c r="I49" s="28">
        <v>1</v>
      </c>
      <c r="J49" s="30">
        <v>6500</v>
      </c>
      <c r="K49" s="12">
        <f t="shared" si="1"/>
        <v>6500</v>
      </c>
    </row>
    <row r="50" spans="1:11">
      <c r="A50" s="31" t="s">
        <v>17</v>
      </c>
      <c r="B50" s="148"/>
      <c r="C50" s="27" t="s">
        <v>228</v>
      </c>
      <c r="D50" s="28" t="s">
        <v>33</v>
      </c>
      <c r="E50" s="39" t="s">
        <v>20</v>
      </c>
      <c r="F50" s="39" t="s">
        <v>20</v>
      </c>
      <c r="G50" s="28">
        <v>1</v>
      </c>
      <c r="H50" s="28"/>
      <c r="I50" s="28">
        <v>1</v>
      </c>
      <c r="J50" s="30">
        <v>375000</v>
      </c>
      <c r="K50" s="12">
        <f t="shared" si="1"/>
        <v>375000</v>
      </c>
    </row>
    <row r="51" spans="1:11" ht="15.75" thickBot="1">
      <c r="A51" s="32" t="s">
        <v>17</v>
      </c>
      <c r="B51" s="156"/>
      <c r="C51" s="34" t="s">
        <v>229</v>
      </c>
      <c r="D51" s="35" t="s">
        <v>230</v>
      </c>
      <c r="E51" s="40" t="s">
        <v>20</v>
      </c>
      <c r="F51" s="40" t="s">
        <v>20</v>
      </c>
      <c r="G51" s="35">
        <v>1</v>
      </c>
      <c r="H51" s="35"/>
      <c r="I51" s="35">
        <v>1</v>
      </c>
      <c r="J51" s="37">
        <v>4500</v>
      </c>
      <c r="K51" s="38">
        <f t="shared" si="1"/>
        <v>4500</v>
      </c>
    </row>
    <row r="52" spans="1:11">
      <c r="A52" s="25" t="s">
        <v>17</v>
      </c>
      <c r="B52" s="157" t="s">
        <v>213</v>
      </c>
      <c r="C52" s="77" t="s">
        <v>47</v>
      </c>
      <c r="D52" s="78" t="s">
        <v>33</v>
      </c>
      <c r="E52" s="79" t="s">
        <v>20</v>
      </c>
      <c r="F52" s="79" t="s">
        <v>20</v>
      </c>
      <c r="G52" s="78"/>
      <c r="H52" s="78">
        <v>1</v>
      </c>
      <c r="I52" s="78">
        <v>1</v>
      </c>
      <c r="J52" s="80">
        <v>30000</v>
      </c>
      <c r="K52" s="81">
        <f t="shared" si="1"/>
        <v>30000</v>
      </c>
    </row>
    <row r="53" spans="1:11">
      <c r="A53" s="31" t="s">
        <v>17</v>
      </c>
      <c r="B53" s="148"/>
      <c r="C53" s="27" t="s">
        <v>231</v>
      </c>
      <c r="D53" s="28" t="s">
        <v>232</v>
      </c>
      <c r="E53" s="39" t="s">
        <v>20</v>
      </c>
      <c r="F53" s="39" t="s">
        <v>20</v>
      </c>
      <c r="G53" s="28">
        <v>1</v>
      </c>
      <c r="H53" s="28"/>
      <c r="I53" s="28">
        <v>1</v>
      </c>
      <c r="J53" s="30">
        <v>200000</v>
      </c>
      <c r="K53" s="12">
        <f t="shared" si="1"/>
        <v>200000</v>
      </c>
    </row>
    <row r="54" spans="1:11">
      <c r="A54" s="31" t="s">
        <v>17</v>
      </c>
      <c r="B54" s="148"/>
      <c r="C54" s="27" t="s">
        <v>30</v>
      </c>
      <c r="D54" s="28" t="s">
        <v>33</v>
      </c>
      <c r="E54" s="39" t="s">
        <v>20</v>
      </c>
      <c r="F54" s="39" t="s">
        <v>20</v>
      </c>
      <c r="G54" s="28">
        <v>1</v>
      </c>
      <c r="H54" s="28"/>
      <c r="I54" s="28">
        <v>1</v>
      </c>
      <c r="J54" s="30">
        <v>6500</v>
      </c>
      <c r="K54" s="12">
        <f t="shared" si="1"/>
        <v>6500</v>
      </c>
    </row>
    <row r="55" spans="1:11">
      <c r="A55" s="31" t="s">
        <v>17</v>
      </c>
      <c r="B55" s="148"/>
      <c r="C55" s="27" t="s">
        <v>110</v>
      </c>
      <c r="D55" s="28" t="s">
        <v>33</v>
      </c>
      <c r="E55" s="39" t="s">
        <v>20</v>
      </c>
      <c r="F55" s="39" t="s">
        <v>20</v>
      </c>
      <c r="G55" s="28"/>
      <c r="H55" s="28">
        <v>1</v>
      </c>
      <c r="I55" s="28">
        <v>1</v>
      </c>
      <c r="J55" s="30">
        <v>4500</v>
      </c>
      <c r="K55" s="12">
        <f t="shared" si="1"/>
        <v>4500</v>
      </c>
    </row>
    <row r="56" spans="1:11">
      <c r="A56" s="31" t="s">
        <v>17</v>
      </c>
      <c r="B56" s="148"/>
      <c r="C56" s="27" t="s">
        <v>228</v>
      </c>
      <c r="D56" s="28" t="s">
        <v>33</v>
      </c>
      <c r="E56" s="39" t="s">
        <v>20</v>
      </c>
      <c r="F56" s="39" t="s">
        <v>20</v>
      </c>
      <c r="G56" s="28"/>
      <c r="H56" s="28">
        <v>1</v>
      </c>
      <c r="I56" s="28">
        <v>1</v>
      </c>
      <c r="J56" s="30">
        <v>375000</v>
      </c>
      <c r="K56" s="12">
        <f t="shared" si="1"/>
        <v>375000</v>
      </c>
    </row>
    <row r="57" spans="1:11">
      <c r="A57" s="31" t="s">
        <v>17</v>
      </c>
      <c r="B57" s="148"/>
      <c r="C57" s="27" t="s">
        <v>192</v>
      </c>
      <c r="D57" s="28" t="s">
        <v>33</v>
      </c>
      <c r="E57" s="39" t="s">
        <v>20</v>
      </c>
      <c r="F57" s="39" t="s">
        <v>20</v>
      </c>
      <c r="G57" s="28">
        <v>1</v>
      </c>
      <c r="H57" s="28"/>
      <c r="I57" s="28">
        <v>1</v>
      </c>
      <c r="J57" s="30">
        <v>65000</v>
      </c>
      <c r="K57" s="12">
        <f t="shared" si="1"/>
        <v>65000</v>
      </c>
    </row>
    <row r="58" spans="1:11">
      <c r="A58" s="31" t="s">
        <v>17</v>
      </c>
      <c r="B58" s="149"/>
      <c r="C58" s="27" t="s">
        <v>192</v>
      </c>
      <c r="D58" s="28" t="s">
        <v>33</v>
      </c>
      <c r="E58" s="39" t="s">
        <v>20</v>
      </c>
      <c r="F58" s="39" t="s">
        <v>20</v>
      </c>
      <c r="G58" s="28"/>
      <c r="H58" s="28">
        <v>1</v>
      </c>
      <c r="I58" s="28">
        <v>1</v>
      </c>
      <c r="J58" s="30">
        <v>65000</v>
      </c>
      <c r="K58" s="12">
        <f t="shared" si="1"/>
        <v>65000</v>
      </c>
    </row>
    <row r="59" spans="1:11">
      <c r="A59" s="31" t="s">
        <v>17</v>
      </c>
      <c r="B59" s="158" t="s">
        <v>173</v>
      </c>
      <c r="C59" s="27" t="s">
        <v>231</v>
      </c>
      <c r="D59" s="28" t="s">
        <v>233</v>
      </c>
      <c r="E59" s="39" t="s">
        <v>20</v>
      </c>
      <c r="F59" s="39" t="s">
        <v>20</v>
      </c>
      <c r="G59" s="28">
        <v>1</v>
      </c>
      <c r="H59" s="28"/>
      <c r="I59" s="28">
        <v>1</v>
      </c>
      <c r="J59" s="30">
        <v>200000</v>
      </c>
      <c r="K59" s="12">
        <f t="shared" si="1"/>
        <v>200000</v>
      </c>
    </row>
    <row r="60" spans="1:11">
      <c r="A60" s="31" t="s">
        <v>17</v>
      </c>
      <c r="B60" s="158"/>
      <c r="C60" s="27" t="s">
        <v>216</v>
      </c>
      <c r="D60" s="28" t="s">
        <v>234</v>
      </c>
      <c r="E60" s="39" t="s">
        <v>20</v>
      </c>
      <c r="F60" s="39" t="s">
        <v>20</v>
      </c>
      <c r="G60" s="28">
        <v>1</v>
      </c>
      <c r="H60" s="28"/>
      <c r="I60" s="28">
        <v>1</v>
      </c>
      <c r="J60" s="30">
        <v>4500</v>
      </c>
      <c r="K60" s="12">
        <f t="shared" si="1"/>
        <v>4500</v>
      </c>
    </row>
    <row r="61" spans="1:11">
      <c r="A61" s="31" t="s">
        <v>17</v>
      </c>
      <c r="B61" s="158"/>
      <c r="C61" s="27" t="s">
        <v>235</v>
      </c>
      <c r="D61" s="28" t="s">
        <v>33</v>
      </c>
      <c r="E61" s="39" t="s">
        <v>20</v>
      </c>
      <c r="F61" s="39" t="s">
        <v>20</v>
      </c>
      <c r="G61" s="28">
        <v>1</v>
      </c>
      <c r="H61" s="28"/>
      <c r="I61" s="28">
        <v>1</v>
      </c>
      <c r="J61" s="30">
        <v>4500</v>
      </c>
      <c r="K61" s="12">
        <f t="shared" si="1"/>
        <v>4500</v>
      </c>
    </row>
    <row r="62" spans="1:11">
      <c r="A62" s="31" t="s">
        <v>17</v>
      </c>
      <c r="B62" s="158"/>
      <c r="C62" s="27" t="s">
        <v>228</v>
      </c>
      <c r="D62" s="28" t="s">
        <v>234</v>
      </c>
      <c r="E62" s="39" t="s">
        <v>20</v>
      </c>
      <c r="F62" s="39" t="s">
        <v>20</v>
      </c>
      <c r="G62" s="28">
        <v>1</v>
      </c>
      <c r="H62" s="28"/>
      <c r="I62" s="28">
        <v>1</v>
      </c>
      <c r="J62" s="30">
        <v>375000</v>
      </c>
      <c r="K62" s="12">
        <f t="shared" si="1"/>
        <v>375000</v>
      </c>
    </row>
    <row r="63" spans="1:11">
      <c r="A63" s="31" t="s">
        <v>17</v>
      </c>
      <c r="B63" s="158"/>
      <c r="C63" s="27" t="s">
        <v>47</v>
      </c>
      <c r="D63" s="28" t="s">
        <v>236</v>
      </c>
      <c r="E63" s="28" t="s">
        <v>237</v>
      </c>
      <c r="F63" s="39" t="s">
        <v>20</v>
      </c>
      <c r="G63" s="28"/>
      <c r="H63" s="28">
        <v>1</v>
      </c>
      <c r="I63" s="28">
        <v>1</v>
      </c>
      <c r="J63" s="30">
        <v>30000</v>
      </c>
      <c r="K63" s="12">
        <f t="shared" si="1"/>
        <v>30000</v>
      </c>
    </row>
    <row r="64" spans="1:11">
      <c r="A64" s="31" t="s">
        <v>17</v>
      </c>
      <c r="B64" s="158"/>
      <c r="C64" s="27" t="s">
        <v>238</v>
      </c>
      <c r="D64" s="28" t="s">
        <v>239</v>
      </c>
      <c r="E64" s="39" t="s">
        <v>20</v>
      </c>
      <c r="F64" s="28" t="s">
        <v>240</v>
      </c>
      <c r="G64" s="28">
        <v>1</v>
      </c>
      <c r="H64" s="28"/>
      <c r="I64" s="28">
        <v>1</v>
      </c>
      <c r="J64" s="30">
        <v>200000</v>
      </c>
      <c r="K64" s="12">
        <f t="shared" si="1"/>
        <v>200000</v>
      </c>
    </row>
    <row r="65" spans="1:11">
      <c r="A65" s="31" t="s">
        <v>17</v>
      </c>
      <c r="B65" s="158"/>
      <c r="C65" s="27" t="s">
        <v>241</v>
      </c>
      <c r="D65" s="28" t="s">
        <v>242</v>
      </c>
      <c r="E65" s="28" t="s">
        <v>243</v>
      </c>
      <c r="F65" s="39" t="s">
        <v>20</v>
      </c>
      <c r="G65" s="28">
        <v>1</v>
      </c>
      <c r="H65" s="28"/>
      <c r="I65" s="28">
        <v>1</v>
      </c>
      <c r="J65" s="30">
        <v>350000</v>
      </c>
      <c r="K65" s="12">
        <f t="shared" ref="K65:K93" si="2">J65*I65</f>
        <v>350000</v>
      </c>
    </row>
    <row r="66" spans="1:11">
      <c r="A66" s="31" t="s">
        <v>17</v>
      </c>
      <c r="B66" s="158"/>
      <c r="C66" s="27" t="s">
        <v>244</v>
      </c>
      <c r="D66" s="28" t="s">
        <v>112</v>
      </c>
      <c r="E66" s="28" t="s">
        <v>245</v>
      </c>
      <c r="F66" s="39" t="s">
        <v>20</v>
      </c>
      <c r="G66" s="28">
        <v>1</v>
      </c>
      <c r="H66" s="28"/>
      <c r="I66" s="28">
        <v>1</v>
      </c>
      <c r="J66" s="30">
        <v>200000</v>
      </c>
      <c r="K66" s="12">
        <f t="shared" si="2"/>
        <v>200000</v>
      </c>
    </row>
    <row r="67" spans="1:11">
      <c r="A67" s="31" t="s">
        <v>17</v>
      </c>
      <c r="B67" s="158"/>
      <c r="C67" s="27" t="s">
        <v>28</v>
      </c>
      <c r="D67" s="28" t="s">
        <v>26</v>
      </c>
      <c r="E67" s="28" t="s">
        <v>27</v>
      </c>
      <c r="F67" s="28">
        <v>90503402</v>
      </c>
      <c r="G67" s="28"/>
      <c r="H67" s="28">
        <v>1</v>
      </c>
      <c r="I67" s="28">
        <v>1</v>
      </c>
      <c r="J67" s="30">
        <v>250000</v>
      </c>
      <c r="K67" s="12">
        <f t="shared" si="2"/>
        <v>250000</v>
      </c>
    </row>
    <row r="68" spans="1:11">
      <c r="A68" s="31" t="s">
        <v>17</v>
      </c>
      <c r="B68" s="158"/>
      <c r="C68" s="27" t="s">
        <v>38</v>
      </c>
      <c r="D68" s="28" t="s">
        <v>246</v>
      </c>
      <c r="E68" s="39" t="s">
        <v>20</v>
      </c>
      <c r="F68" s="39" t="s">
        <v>20</v>
      </c>
      <c r="G68" s="28"/>
      <c r="H68" s="28">
        <v>1</v>
      </c>
      <c r="I68" s="28">
        <v>1</v>
      </c>
      <c r="J68" s="30">
        <v>15000</v>
      </c>
      <c r="K68" s="12">
        <f t="shared" si="2"/>
        <v>15000</v>
      </c>
    </row>
    <row r="69" spans="1:11">
      <c r="A69" s="31" t="s">
        <v>17</v>
      </c>
      <c r="B69" s="158"/>
      <c r="C69" s="27" t="s">
        <v>247</v>
      </c>
      <c r="D69" s="28" t="s">
        <v>112</v>
      </c>
      <c r="E69" s="39" t="s">
        <v>20</v>
      </c>
      <c r="F69" s="39" t="s">
        <v>20</v>
      </c>
      <c r="G69" s="28">
        <v>1</v>
      </c>
      <c r="H69" s="28"/>
      <c r="I69" s="28">
        <v>1</v>
      </c>
      <c r="J69" s="30">
        <v>200000</v>
      </c>
      <c r="K69" s="12">
        <f t="shared" si="2"/>
        <v>200000</v>
      </c>
    </row>
    <row r="70" spans="1:11">
      <c r="A70" s="31" t="s">
        <v>17</v>
      </c>
      <c r="B70" s="158"/>
      <c r="C70" s="27" t="s">
        <v>519</v>
      </c>
      <c r="D70" s="28" t="s">
        <v>248</v>
      </c>
      <c r="E70" s="28" t="s">
        <v>249</v>
      </c>
      <c r="F70" s="39" t="s">
        <v>20</v>
      </c>
      <c r="G70" s="28">
        <v>1</v>
      </c>
      <c r="H70" s="28"/>
      <c r="I70" s="28">
        <v>1</v>
      </c>
      <c r="J70" s="30">
        <v>6500</v>
      </c>
      <c r="K70" s="12">
        <f t="shared" si="2"/>
        <v>6500</v>
      </c>
    </row>
    <row r="71" spans="1:11">
      <c r="A71" s="31" t="s">
        <v>17</v>
      </c>
      <c r="B71" s="158"/>
      <c r="C71" s="27" t="s">
        <v>110</v>
      </c>
      <c r="D71" s="28" t="s">
        <v>234</v>
      </c>
      <c r="E71" s="39" t="s">
        <v>20</v>
      </c>
      <c r="F71" s="39" t="s">
        <v>20</v>
      </c>
      <c r="G71" s="28">
        <v>1</v>
      </c>
      <c r="H71" s="28"/>
      <c r="I71" s="28">
        <v>1</v>
      </c>
      <c r="J71" s="30">
        <v>4500</v>
      </c>
      <c r="K71" s="12">
        <f t="shared" si="2"/>
        <v>4500</v>
      </c>
    </row>
    <row r="72" spans="1:11">
      <c r="A72" s="31" t="s">
        <v>17</v>
      </c>
      <c r="B72" s="158"/>
      <c r="C72" s="27" t="s">
        <v>518</v>
      </c>
      <c r="D72" s="28" t="s">
        <v>33</v>
      </c>
      <c r="E72" s="39" t="s">
        <v>20</v>
      </c>
      <c r="F72" s="39" t="s">
        <v>20</v>
      </c>
      <c r="G72" s="28">
        <v>1</v>
      </c>
      <c r="H72" s="28"/>
      <c r="I72" s="28">
        <v>1</v>
      </c>
      <c r="J72" s="30">
        <v>6500</v>
      </c>
      <c r="K72" s="12">
        <f t="shared" si="2"/>
        <v>6500</v>
      </c>
    </row>
    <row r="73" spans="1:11">
      <c r="A73" s="31" t="s">
        <v>17</v>
      </c>
      <c r="B73" s="158"/>
      <c r="C73" s="27" t="s">
        <v>518</v>
      </c>
      <c r="D73" s="28" t="s">
        <v>33</v>
      </c>
      <c r="E73" s="39" t="s">
        <v>20</v>
      </c>
      <c r="F73" s="39" t="s">
        <v>20</v>
      </c>
      <c r="G73" s="28"/>
      <c r="H73" s="28">
        <v>1</v>
      </c>
      <c r="I73" s="28">
        <v>1</v>
      </c>
      <c r="J73" s="30">
        <v>6500</v>
      </c>
      <c r="K73" s="12">
        <f t="shared" si="2"/>
        <v>6500</v>
      </c>
    </row>
    <row r="74" spans="1:11">
      <c r="A74" s="31" t="s">
        <v>17</v>
      </c>
      <c r="B74" s="158"/>
      <c r="C74" s="27" t="s">
        <v>47</v>
      </c>
      <c r="D74" s="28" t="s">
        <v>236</v>
      </c>
      <c r="E74" s="39" t="s">
        <v>20</v>
      </c>
      <c r="F74" s="39" t="s">
        <v>20</v>
      </c>
      <c r="G74" s="28">
        <v>1</v>
      </c>
      <c r="H74" s="28"/>
      <c r="I74" s="28">
        <v>1</v>
      </c>
      <c r="J74" s="30">
        <v>30000</v>
      </c>
      <c r="K74" s="12">
        <f t="shared" si="2"/>
        <v>30000</v>
      </c>
    </row>
    <row r="75" spans="1:11">
      <c r="A75" s="31" t="s">
        <v>17</v>
      </c>
      <c r="B75" s="158" t="s">
        <v>250</v>
      </c>
      <c r="C75" s="27" t="s">
        <v>166</v>
      </c>
      <c r="D75" s="28" t="s">
        <v>64</v>
      </c>
      <c r="E75" s="39" t="s">
        <v>20</v>
      </c>
      <c r="F75" s="39" t="s">
        <v>20</v>
      </c>
      <c r="G75" s="28">
        <v>1</v>
      </c>
      <c r="H75" s="28"/>
      <c r="I75" s="28">
        <v>1</v>
      </c>
      <c r="J75" s="30">
        <v>650</v>
      </c>
      <c r="K75" s="12">
        <f t="shared" si="2"/>
        <v>650</v>
      </c>
    </row>
    <row r="76" spans="1:11">
      <c r="A76" s="31" t="s">
        <v>17</v>
      </c>
      <c r="B76" s="158"/>
      <c r="C76" s="27" t="s">
        <v>933</v>
      </c>
      <c r="D76" s="28" t="s">
        <v>33</v>
      </c>
      <c r="E76" s="39" t="s">
        <v>20</v>
      </c>
      <c r="F76" s="39" t="s">
        <v>20</v>
      </c>
      <c r="G76" s="28"/>
      <c r="H76" s="28">
        <v>1</v>
      </c>
      <c r="I76" s="28">
        <v>1</v>
      </c>
      <c r="J76" s="30">
        <v>650</v>
      </c>
      <c r="K76" s="12">
        <f t="shared" si="2"/>
        <v>650</v>
      </c>
    </row>
    <row r="77" spans="1:11">
      <c r="A77" s="31" t="s">
        <v>17</v>
      </c>
      <c r="B77" s="158" t="s">
        <v>251</v>
      </c>
      <c r="C77" s="27" t="s">
        <v>166</v>
      </c>
      <c r="D77" s="28" t="s">
        <v>252</v>
      </c>
      <c r="E77" s="39" t="s">
        <v>20</v>
      </c>
      <c r="F77" s="39" t="s">
        <v>20</v>
      </c>
      <c r="G77" s="28">
        <v>1</v>
      </c>
      <c r="H77" s="28"/>
      <c r="I77" s="28">
        <v>1</v>
      </c>
      <c r="J77" s="30">
        <v>650</v>
      </c>
      <c r="K77" s="12">
        <f t="shared" si="2"/>
        <v>650</v>
      </c>
    </row>
    <row r="78" spans="1:11">
      <c r="A78" s="31" t="s">
        <v>17</v>
      </c>
      <c r="B78" s="158"/>
      <c r="C78" s="27" t="s">
        <v>933</v>
      </c>
      <c r="D78" s="28"/>
      <c r="E78" s="39" t="s">
        <v>20</v>
      </c>
      <c r="F78" s="39" t="s">
        <v>20</v>
      </c>
      <c r="G78" s="28"/>
      <c r="H78" s="28">
        <v>1</v>
      </c>
      <c r="I78" s="28">
        <v>1</v>
      </c>
      <c r="J78" s="30">
        <v>650</v>
      </c>
      <c r="K78" s="12">
        <f t="shared" si="2"/>
        <v>650</v>
      </c>
    </row>
    <row r="79" spans="1:11">
      <c r="A79" s="31" t="s">
        <v>17</v>
      </c>
      <c r="B79" s="158" t="s">
        <v>62</v>
      </c>
      <c r="C79" s="27" t="s">
        <v>207</v>
      </c>
      <c r="D79" s="28" t="s">
        <v>33</v>
      </c>
      <c r="E79" s="39" t="s">
        <v>20</v>
      </c>
      <c r="F79" s="39" t="s">
        <v>20</v>
      </c>
      <c r="G79" s="28">
        <v>1</v>
      </c>
      <c r="H79" s="28"/>
      <c r="I79" s="28">
        <v>1</v>
      </c>
      <c r="J79" s="30">
        <v>10000</v>
      </c>
      <c r="K79" s="12">
        <f t="shared" si="2"/>
        <v>10000</v>
      </c>
    </row>
    <row r="80" spans="1:11">
      <c r="A80" s="31" t="s">
        <v>17</v>
      </c>
      <c r="B80" s="158"/>
      <c r="C80" s="27" t="s">
        <v>253</v>
      </c>
      <c r="D80" s="28" t="s">
        <v>72</v>
      </c>
      <c r="E80" s="39" t="s">
        <v>20</v>
      </c>
      <c r="F80" s="39" t="s">
        <v>20</v>
      </c>
      <c r="G80" s="28">
        <v>1</v>
      </c>
      <c r="H80" s="28"/>
      <c r="I80" s="28">
        <v>1</v>
      </c>
      <c r="J80" s="30">
        <v>2500</v>
      </c>
      <c r="K80" s="12">
        <f t="shared" si="2"/>
        <v>2500</v>
      </c>
    </row>
    <row r="81" spans="1:11">
      <c r="A81" s="31" t="s">
        <v>17</v>
      </c>
      <c r="B81" s="158"/>
      <c r="C81" s="27" t="s">
        <v>83</v>
      </c>
      <c r="D81" s="28" t="s">
        <v>254</v>
      </c>
      <c r="E81" s="39" t="s">
        <v>20</v>
      </c>
      <c r="F81" s="28">
        <v>719827</v>
      </c>
      <c r="G81" s="28">
        <v>1</v>
      </c>
      <c r="H81" s="28"/>
      <c r="I81" s="28">
        <v>1</v>
      </c>
      <c r="J81" s="30">
        <v>6500</v>
      </c>
      <c r="K81" s="12">
        <f t="shared" si="2"/>
        <v>6500</v>
      </c>
    </row>
    <row r="82" spans="1:11">
      <c r="A82" s="31" t="s">
        <v>17</v>
      </c>
      <c r="B82" s="158"/>
      <c r="C82" s="27" t="s">
        <v>34</v>
      </c>
      <c r="D82" s="28" t="s">
        <v>33</v>
      </c>
      <c r="E82" s="39" t="s">
        <v>20</v>
      </c>
      <c r="F82" s="39" t="s">
        <v>20</v>
      </c>
      <c r="G82" s="28">
        <v>1</v>
      </c>
      <c r="H82" s="28"/>
      <c r="I82" s="28">
        <v>1</v>
      </c>
      <c r="J82" s="30">
        <v>6500</v>
      </c>
      <c r="K82" s="12">
        <f t="shared" si="2"/>
        <v>6500</v>
      </c>
    </row>
    <row r="83" spans="1:11">
      <c r="A83" s="31" t="s">
        <v>17</v>
      </c>
      <c r="B83" s="158"/>
      <c r="C83" s="27" t="s">
        <v>255</v>
      </c>
      <c r="D83" s="28" t="s">
        <v>33</v>
      </c>
      <c r="E83" s="39" t="s">
        <v>20</v>
      </c>
      <c r="F83" s="39" t="s">
        <v>20</v>
      </c>
      <c r="G83" s="28">
        <v>1</v>
      </c>
      <c r="H83" s="28"/>
      <c r="I83" s="28">
        <v>1</v>
      </c>
      <c r="J83" s="30">
        <v>2500</v>
      </c>
      <c r="K83" s="12">
        <f t="shared" si="2"/>
        <v>2500</v>
      </c>
    </row>
    <row r="84" spans="1:11">
      <c r="A84" s="31" t="s">
        <v>17</v>
      </c>
      <c r="B84" s="158"/>
      <c r="C84" s="27" t="s">
        <v>166</v>
      </c>
      <c r="D84" s="28" t="s">
        <v>256</v>
      </c>
      <c r="E84" s="28">
        <v>216112</v>
      </c>
      <c r="F84" s="39" t="s">
        <v>20</v>
      </c>
      <c r="G84" s="28"/>
      <c r="H84" s="28">
        <v>1</v>
      </c>
      <c r="I84" s="28">
        <v>1</v>
      </c>
      <c r="J84" s="30">
        <v>650</v>
      </c>
      <c r="K84" s="12">
        <f t="shared" si="2"/>
        <v>650</v>
      </c>
    </row>
    <row r="85" spans="1:11">
      <c r="A85" s="31" t="s">
        <v>17</v>
      </c>
      <c r="B85" s="158"/>
      <c r="C85" s="27" t="s">
        <v>257</v>
      </c>
      <c r="D85" s="28" t="s">
        <v>258</v>
      </c>
      <c r="E85" s="28" t="s">
        <v>259</v>
      </c>
      <c r="F85" s="28" t="s">
        <v>260</v>
      </c>
      <c r="G85" s="28">
        <v>1</v>
      </c>
      <c r="H85" s="28"/>
      <c r="I85" s="28">
        <v>1</v>
      </c>
      <c r="J85" s="30">
        <v>1100</v>
      </c>
      <c r="K85" s="12">
        <f t="shared" si="2"/>
        <v>1100</v>
      </c>
    </row>
    <row r="86" spans="1:11">
      <c r="A86" s="31" t="s">
        <v>17</v>
      </c>
      <c r="B86" s="158" t="s">
        <v>59</v>
      </c>
      <c r="C86" s="27" t="s">
        <v>60</v>
      </c>
      <c r="D86" s="28" t="s">
        <v>33</v>
      </c>
      <c r="E86" s="39" t="s">
        <v>20</v>
      </c>
      <c r="F86" s="39" t="s">
        <v>20</v>
      </c>
      <c r="G86" s="28">
        <v>1</v>
      </c>
      <c r="H86" s="28"/>
      <c r="I86" s="28">
        <v>1</v>
      </c>
      <c r="J86" s="30">
        <v>10000</v>
      </c>
      <c r="K86" s="12">
        <f t="shared" si="2"/>
        <v>10000</v>
      </c>
    </row>
    <row r="87" spans="1:11">
      <c r="A87" s="31" t="s">
        <v>17</v>
      </c>
      <c r="B87" s="158"/>
      <c r="C87" s="27" t="s">
        <v>261</v>
      </c>
      <c r="D87" s="28" t="s">
        <v>262</v>
      </c>
      <c r="E87" s="28" t="s">
        <v>263</v>
      </c>
      <c r="F87" s="28">
        <v>132080682</v>
      </c>
      <c r="G87" s="28">
        <v>1</v>
      </c>
      <c r="H87" s="28"/>
      <c r="I87" s="28">
        <v>1</v>
      </c>
      <c r="J87" s="30">
        <v>13000</v>
      </c>
      <c r="K87" s="12">
        <f t="shared" si="2"/>
        <v>13000</v>
      </c>
    </row>
    <row r="88" spans="1:11">
      <c r="A88" s="31" t="s">
        <v>17</v>
      </c>
      <c r="B88" s="158"/>
      <c r="C88" s="27" t="s">
        <v>264</v>
      </c>
      <c r="D88" s="28" t="s">
        <v>265</v>
      </c>
      <c r="E88" s="39" t="s">
        <v>20</v>
      </c>
      <c r="F88" s="39" t="s">
        <v>20</v>
      </c>
      <c r="G88" s="28">
        <v>1</v>
      </c>
      <c r="H88" s="28"/>
      <c r="I88" s="28">
        <v>1</v>
      </c>
      <c r="J88" s="30">
        <v>170000</v>
      </c>
      <c r="K88" s="12">
        <f t="shared" si="2"/>
        <v>170000</v>
      </c>
    </row>
    <row r="89" spans="1:11">
      <c r="A89" s="31" t="s">
        <v>17</v>
      </c>
      <c r="B89" s="158"/>
      <c r="C89" s="27" t="s">
        <v>526</v>
      </c>
      <c r="D89" s="28" t="s">
        <v>266</v>
      </c>
      <c r="E89" s="39" t="s">
        <v>20</v>
      </c>
      <c r="F89" s="39" t="s">
        <v>20</v>
      </c>
      <c r="G89" s="28">
        <v>1</v>
      </c>
      <c r="H89" s="28"/>
      <c r="I89" s="28">
        <v>1</v>
      </c>
      <c r="J89" s="30">
        <v>15500</v>
      </c>
      <c r="K89" s="12">
        <f t="shared" si="2"/>
        <v>15500</v>
      </c>
    </row>
    <row r="90" spans="1:11">
      <c r="A90" s="31" t="s">
        <v>17</v>
      </c>
      <c r="B90" s="158"/>
      <c r="C90" s="27" t="s">
        <v>268</v>
      </c>
      <c r="D90" s="28" t="s">
        <v>269</v>
      </c>
      <c r="E90" s="28" t="s">
        <v>270</v>
      </c>
      <c r="F90" s="39" t="s">
        <v>20</v>
      </c>
      <c r="G90" s="28">
        <v>1</v>
      </c>
      <c r="H90" s="28"/>
      <c r="I90" s="28">
        <v>1</v>
      </c>
      <c r="J90" s="30">
        <v>450000</v>
      </c>
      <c r="K90" s="12">
        <f t="shared" si="2"/>
        <v>450000</v>
      </c>
    </row>
    <row r="91" spans="1:11">
      <c r="A91" s="31" t="s">
        <v>17</v>
      </c>
      <c r="B91" s="158"/>
      <c r="C91" s="27" t="s">
        <v>261</v>
      </c>
      <c r="D91" s="28" t="s">
        <v>271</v>
      </c>
      <c r="E91" s="28" t="s">
        <v>272</v>
      </c>
      <c r="F91" s="39" t="s">
        <v>20</v>
      </c>
      <c r="G91" s="28">
        <v>1</v>
      </c>
      <c r="H91" s="28"/>
      <c r="I91" s="28">
        <v>1</v>
      </c>
      <c r="J91" s="30">
        <v>13000</v>
      </c>
      <c r="K91" s="12">
        <f t="shared" si="2"/>
        <v>13000</v>
      </c>
    </row>
    <row r="92" spans="1:11">
      <c r="A92" s="31" t="s">
        <v>17</v>
      </c>
      <c r="B92" s="158"/>
      <c r="C92" s="27" t="s">
        <v>60</v>
      </c>
      <c r="D92" s="28" t="s">
        <v>33</v>
      </c>
      <c r="E92" s="39" t="s">
        <v>20</v>
      </c>
      <c r="F92" s="39" t="s">
        <v>20</v>
      </c>
      <c r="G92" s="28">
        <v>1</v>
      </c>
      <c r="H92" s="28"/>
      <c r="I92" s="28">
        <v>1</v>
      </c>
      <c r="J92" s="30">
        <v>10000</v>
      </c>
      <c r="K92" s="12">
        <f t="shared" si="2"/>
        <v>10000</v>
      </c>
    </row>
    <row r="93" spans="1:11">
      <c r="A93" s="31" t="s">
        <v>17</v>
      </c>
      <c r="B93" s="158"/>
      <c r="C93" s="27" t="s">
        <v>273</v>
      </c>
      <c r="D93" s="28" t="s">
        <v>33</v>
      </c>
      <c r="E93" s="39" t="s">
        <v>20</v>
      </c>
      <c r="F93" s="28" t="s">
        <v>274</v>
      </c>
      <c r="G93" s="28">
        <v>1</v>
      </c>
      <c r="H93" s="28"/>
      <c r="I93" s="28">
        <v>1</v>
      </c>
      <c r="J93" s="30">
        <v>450000</v>
      </c>
      <c r="K93" s="12">
        <f t="shared" si="2"/>
        <v>450000</v>
      </c>
    </row>
    <row r="94" spans="1:11">
      <c r="A94" s="31" t="s">
        <v>17</v>
      </c>
      <c r="B94" s="158"/>
      <c r="C94" s="27" t="s">
        <v>275</v>
      </c>
      <c r="D94" s="28" t="s">
        <v>262</v>
      </c>
      <c r="E94" s="39" t="s">
        <v>20</v>
      </c>
      <c r="F94" s="39" t="s">
        <v>20</v>
      </c>
      <c r="G94" s="28">
        <v>1</v>
      </c>
      <c r="H94" s="28"/>
      <c r="I94" s="28">
        <v>1</v>
      </c>
      <c r="J94" s="30">
        <v>45000</v>
      </c>
      <c r="K94" s="12">
        <f t="shared" ref="K94:K122" si="3">J94*I94</f>
        <v>45000</v>
      </c>
    </row>
    <row r="95" spans="1:11">
      <c r="A95" s="31" t="s">
        <v>17</v>
      </c>
      <c r="B95" s="158"/>
      <c r="C95" s="27" t="s">
        <v>61</v>
      </c>
      <c r="D95" s="28" t="s">
        <v>33</v>
      </c>
      <c r="E95" s="39" t="s">
        <v>20</v>
      </c>
      <c r="F95" s="39" t="s">
        <v>20</v>
      </c>
      <c r="G95" s="28">
        <v>1</v>
      </c>
      <c r="H95" s="28"/>
      <c r="I95" s="28">
        <v>1</v>
      </c>
      <c r="J95" s="30">
        <v>10000</v>
      </c>
      <c r="K95" s="12">
        <f t="shared" si="3"/>
        <v>10000</v>
      </c>
    </row>
    <row r="96" spans="1:11">
      <c r="A96" s="31" t="s">
        <v>17</v>
      </c>
      <c r="B96" s="158"/>
      <c r="C96" s="27" t="s">
        <v>520</v>
      </c>
      <c r="D96" s="28" t="s">
        <v>276</v>
      </c>
      <c r="E96" s="39" t="s">
        <v>20</v>
      </c>
      <c r="F96" s="39" t="s">
        <v>20</v>
      </c>
      <c r="G96" s="28">
        <v>1</v>
      </c>
      <c r="H96" s="28"/>
      <c r="I96" s="28">
        <v>1</v>
      </c>
      <c r="J96" s="30">
        <v>45000</v>
      </c>
      <c r="K96" s="12">
        <f t="shared" si="3"/>
        <v>45000</v>
      </c>
    </row>
    <row r="97" spans="1:11">
      <c r="A97" s="31" t="s">
        <v>17</v>
      </c>
      <c r="B97" s="158"/>
      <c r="C97" s="27" t="s">
        <v>60</v>
      </c>
      <c r="D97" s="28" t="s">
        <v>33</v>
      </c>
      <c r="E97" s="39" t="s">
        <v>20</v>
      </c>
      <c r="F97" s="39" t="s">
        <v>20</v>
      </c>
      <c r="G97" s="28">
        <v>1</v>
      </c>
      <c r="H97" s="28"/>
      <c r="I97" s="28">
        <v>1</v>
      </c>
      <c r="J97" s="30">
        <v>10000</v>
      </c>
      <c r="K97" s="12">
        <f t="shared" si="3"/>
        <v>10000</v>
      </c>
    </row>
    <row r="98" spans="1:11">
      <c r="A98" s="31" t="s">
        <v>17</v>
      </c>
      <c r="B98" s="158"/>
      <c r="C98" s="27" t="s">
        <v>44</v>
      </c>
      <c r="D98" s="28" t="s">
        <v>226</v>
      </c>
      <c r="E98" s="39" t="s">
        <v>20</v>
      </c>
      <c r="F98" s="39" t="s">
        <v>20</v>
      </c>
      <c r="G98" s="28">
        <v>1</v>
      </c>
      <c r="H98" s="28"/>
      <c r="I98" s="28">
        <v>1</v>
      </c>
      <c r="J98" s="30">
        <v>1200</v>
      </c>
      <c r="K98" s="12">
        <f t="shared" si="3"/>
        <v>1200</v>
      </c>
    </row>
    <row r="99" spans="1:11">
      <c r="A99" s="31" t="s">
        <v>17</v>
      </c>
      <c r="B99" s="158"/>
      <c r="C99" s="27" t="s">
        <v>34</v>
      </c>
      <c r="D99" s="28" t="s">
        <v>33</v>
      </c>
      <c r="E99" s="39" t="s">
        <v>20</v>
      </c>
      <c r="F99" s="39" t="s">
        <v>20</v>
      </c>
      <c r="G99" s="28">
        <v>1</v>
      </c>
      <c r="H99" s="28"/>
      <c r="I99" s="28">
        <v>1</v>
      </c>
      <c r="J99" s="30">
        <v>6500</v>
      </c>
      <c r="K99" s="12">
        <f t="shared" si="3"/>
        <v>6500</v>
      </c>
    </row>
    <row r="100" spans="1:11">
      <c r="A100" s="31" t="s">
        <v>17</v>
      </c>
      <c r="B100" s="153" t="s">
        <v>277</v>
      </c>
      <c r="C100" s="27" t="s">
        <v>207</v>
      </c>
      <c r="D100" s="28" t="s">
        <v>33</v>
      </c>
      <c r="E100" s="39" t="s">
        <v>20</v>
      </c>
      <c r="F100" s="39" t="s">
        <v>20</v>
      </c>
      <c r="G100" s="28">
        <v>1</v>
      </c>
      <c r="H100" s="28"/>
      <c r="I100" s="28">
        <v>1</v>
      </c>
      <c r="J100" s="30">
        <v>10000</v>
      </c>
      <c r="K100" s="12">
        <f t="shared" si="3"/>
        <v>10000</v>
      </c>
    </row>
    <row r="101" spans="1:11">
      <c r="A101" s="31" t="s">
        <v>17</v>
      </c>
      <c r="B101" s="149"/>
      <c r="C101" s="27" t="s">
        <v>34</v>
      </c>
      <c r="D101" s="28" t="s">
        <v>33</v>
      </c>
      <c r="E101" s="39" t="s">
        <v>20</v>
      </c>
      <c r="F101" s="39" t="s">
        <v>20</v>
      </c>
      <c r="G101" s="28">
        <v>1</v>
      </c>
      <c r="H101" s="28"/>
      <c r="I101" s="28">
        <v>1</v>
      </c>
      <c r="J101" s="30">
        <v>6500</v>
      </c>
      <c r="K101" s="12">
        <f t="shared" si="3"/>
        <v>6500</v>
      </c>
    </row>
    <row r="102" spans="1:11">
      <c r="A102" s="31" t="s">
        <v>17</v>
      </c>
      <c r="B102" s="153" t="s">
        <v>289</v>
      </c>
      <c r="C102" s="27" t="s">
        <v>278</v>
      </c>
      <c r="D102" s="28" t="s">
        <v>33</v>
      </c>
      <c r="E102" s="28" t="s">
        <v>279</v>
      </c>
      <c r="F102" s="28">
        <v>246</v>
      </c>
      <c r="G102" s="28">
        <v>1</v>
      </c>
      <c r="H102" s="28"/>
      <c r="I102" s="28">
        <v>1</v>
      </c>
      <c r="J102" s="30">
        <v>55000</v>
      </c>
      <c r="K102" s="12">
        <f t="shared" si="3"/>
        <v>55000</v>
      </c>
    </row>
    <row r="103" spans="1:11" ht="15.75" thickBot="1">
      <c r="A103" s="32" t="s">
        <v>17</v>
      </c>
      <c r="B103" s="156"/>
      <c r="C103" s="34" t="s">
        <v>75</v>
      </c>
      <c r="D103" s="35" t="s">
        <v>33</v>
      </c>
      <c r="E103" s="40" t="s">
        <v>20</v>
      </c>
      <c r="F103" s="40" t="s">
        <v>20</v>
      </c>
      <c r="G103" s="35">
        <v>1</v>
      </c>
      <c r="H103" s="35"/>
      <c r="I103" s="35">
        <v>1</v>
      </c>
      <c r="J103" s="37">
        <v>6500</v>
      </c>
      <c r="K103" s="38">
        <f t="shared" si="3"/>
        <v>6500</v>
      </c>
    </row>
    <row r="104" spans="1:11">
      <c r="A104" s="25" t="s">
        <v>17</v>
      </c>
      <c r="B104" s="157" t="s">
        <v>289</v>
      </c>
      <c r="C104" s="77" t="s">
        <v>280</v>
      </c>
      <c r="D104" s="78" t="s">
        <v>184</v>
      </c>
      <c r="E104" s="79" t="s">
        <v>20</v>
      </c>
      <c r="F104" s="79" t="s">
        <v>20</v>
      </c>
      <c r="G104" s="78">
        <v>1</v>
      </c>
      <c r="H104" s="78"/>
      <c r="I104" s="78">
        <v>1</v>
      </c>
      <c r="J104" s="80">
        <v>65000</v>
      </c>
      <c r="K104" s="81">
        <f t="shared" si="3"/>
        <v>65000</v>
      </c>
    </row>
    <row r="105" spans="1:11">
      <c r="A105" s="31" t="s">
        <v>17</v>
      </c>
      <c r="B105" s="148"/>
      <c r="C105" s="27" t="s">
        <v>281</v>
      </c>
      <c r="D105" s="28" t="s">
        <v>33</v>
      </c>
      <c r="E105" s="39" t="s">
        <v>20</v>
      </c>
      <c r="F105" s="39" t="s">
        <v>20</v>
      </c>
      <c r="G105" s="28">
        <v>1</v>
      </c>
      <c r="H105" s="28"/>
      <c r="I105" s="28">
        <v>1</v>
      </c>
      <c r="J105" s="30">
        <v>45000</v>
      </c>
      <c r="K105" s="12">
        <f t="shared" si="3"/>
        <v>45000</v>
      </c>
    </row>
    <row r="106" spans="1:11">
      <c r="A106" s="31" t="s">
        <v>17</v>
      </c>
      <c r="B106" s="148"/>
      <c r="C106" s="27" t="s">
        <v>282</v>
      </c>
      <c r="D106" s="28" t="s">
        <v>33</v>
      </c>
      <c r="E106" s="39" t="s">
        <v>20</v>
      </c>
      <c r="F106" s="39" t="s">
        <v>20</v>
      </c>
      <c r="G106" s="28">
        <v>1</v>
      </c>
      <c r="H106" s="28"/>
      <c r="I106" s="28">
        <v>1</v>
      </c>
      <c r="J106" s="30">
        <v>45000</v>
      </c>
      <c r="K106" s="12">
        <f t="shared" si="3"/>
        <v>45000</v>
      </c>
    </row>
    <row r="107" spans="1:11">
      <c r="A107" s="31" t="s">
        <v>17</v>
      </c>
      <c r="B107" s="148"/>
      <c r="C107" s="27" t="s">
        <v>283</v>
      </c>
      <c r="D107" s="28" t="s">
        <v>284</v>
      </c>
      <c r="E107" s="39" t="s">
        <v>20</v>
      </c>
      <c r="F107" s="39" t="s">
        <v>20</v>
      </c>
      <c r="G107" s="28">
        <v>1</v>
      </c>
      <c r="H107" s="28"/>
      <c r="I107" s="28">
        <v>1</v>
      </c>
      <c r="J107" s="30">
        <v>600000</v>
      </c>
      <c r="K107" s="12">
        <f t="shared" si="3"/>
        <v>600000</v>
      </c>
    </row>
    <row r="108" spans="1:11">
      <c r="A108" s="31" t="s">
        <v>17</v>
      </c>
      <c r="B108" s="148"/>
      <c r="C108" s="27" t="s">
        <v>283</v>
      </c>
      <c r="D108" s="28" t="s">
        <v>284</v>
      </c>
      <c r="E108" s="39" t="s">
        <v>20</v>
      </c>
      <c r="F108" s="39" t="s">
        <v>20</v>
      </c>
      <c r="G108" s="28"/>
      <c r="H108" s="28">
        <v>1</v>
      </c>
      <c r="I108" s="28">
        <v>1</v>
      </c>
      <c r="J108" s="30">
        <v>600000</v>
      </c>
      <c r="K108" s="12">
        <f t="shared" si="3"/>
        <v>600000</v>
      </c>
    </row>
    <row r="109" spans="1:11">
      <c r="A109" s="31" t="s">
        <v>17</v>
      </c>
      <c r="B109" s="148"/>
      <c r="C109" s="27" t="s">
        <v>285</v>
      </c>
      <c r="D109" s="28" t="s">
        <v>286</v>
      </c>
      <c r="E109" s="28" t="s">
        <v>287</v>
      </c>
      <c r="F109" s="28" t="s">
        <v>288</v>
      </c>
      <c r="G109" s="28">
        <v>1</v>
      </c>
      <c r="H109" s="28"/>
      <c r="I109" s="28">
        <v>1</v>
      </c>
      <c r="J109" s="30">
        <v>160000</v>
      </c>
      <c r="K109" s="12">
        <f t="shared" si="3"/>
        <v>160000</v>
      </c>
    </row>
    <row r="110" spans="1:11">
      <c r="A110" s="31" t="s">
        <v>17</v>
      </c>
      <c r="B110" s="148"/>
      <c r="C110" s="27" t="s">
        <v>34</v>
      </c>
      <c r="D110" s="28" t="s">
        <v>33</v>
      </c>
      <c r="E110" s="39" t="s">
        <v>20</v>
      </c>
      <c r="F110" s="39" t="s">
        <v>20</v>
      </c>
      <c r="G110" s="28">
        <v>1</v>
      </c>
      <c r="H110" s="28"/>
      <c r="I110" s="28">
        <v>1</v>
      </c>
      <c r="J110" s="30">
        <v>6500</v>
      </c>
      <c r="K110" s="12">
        <f t="shared" si="3"/>
        <v>6500</v>
      </c>
    </row>
    <row r="111" spans="1:11">
      <c r="A111" s="31" t="s">
        <v>17</v>
      </c>
      <c r="B111" s="149"/>
      <c r="C111" s="27" t="s">
        <v>34</v>
      </c>
      <c r="D111" s="28" t="s">
        <v>33</v>
      </c>
      <c r="E111" s="39" t="s">
        <v>20</v>
      </c>
      <c r="F111" s="39" t="s">
        <v>20</v>
      </c>
      <c r="G111" s="28">
        <v>1</v>
      </c>
      <c r="H111" s="28"/>
      <c r="I111" s="28">
        <v>1</v>
      </c>
      <c r="J111" s="30">
        <v>6500</v>
      </c>
      <c r="K111" s="12">
        <f t="shared" si="3"/>
        <v>6500</v>
      </c>
    </row>
    <row r="112" spans="1:11">
      <c r="A112" s="31" t="s">
        <v>17</v>
      </c>
      <c r="B112" s="158" t="s">
        <v>290</v>
      </c>
      <c r="C112" s="27" t="s">
        <v>280</v>
      </c>
      <c r="D112" s="28" t="s">
        <v>291</v>
      </c>
      <c r="E112" s="39" t="s">
        <v>20</v>
      </c>
      <c r="F112" s="28" t="s">
        <v>292</v>
      </c>
      <c r="G112" s="28"/>
      <c r="H112" s="28">
        <v>1</v>
      </c>
      <c r="I112" s="28">
        <v>1</v>
      </c>
      <c r="J112" s="30">
        <v>65000</v>
      </c>
      <c r="K112" s="12">
        <f t="shared" si="3"/>
        <v>65000</v>
      </c>
    </row>
    <row r="113" spans="1:11">
      <c r="A113" s="31" t="s">
        <v>17</v>
      </c>
      <c r="B113" s="158"/>
      <c r="C113" s="27" t="s">
        <v>281</v>
      </c>
      <c r="D113" s="28" t="s">
        <v>33</v>
      </c>
      <c r="E113" s="39" t="s">
        <v>20</v>
      </c>
      <c r="F113" s="39" t="s">
        <v>20</v>
      </c>
      <c r="G113" s="28">
        <v>1</v>
      </c>
      <c r="H113" s="28"/>
      <c r="I113" s="28">
        <v>1</v>
      </c>
      <c r="J113" s="30">
        <v>45000</v>
      </c>
      <c r="K113" s="12">
        <f t="shared" si="3"/>
        <v>45000</v>
      </c>
    </row>
    <row r="114" spans="1:11">
      <c r="A114" s="31" t="s">
        <v>17</v>
      </c>
      <c r="B114" s="158"/>
      <c r="C114" s="27" t="s">
        <v>75</v>
      </c>
      <c r="D114" s="28" t="s">
        <v>76</v>
      </c>
      <c r="E114" s="39" t="s">
        <v>20</v>
      </c>
      <c r="F114" s="28">
        <v>6063054</v>
      </c>
      <c r="G114" s="28">
        <v>1</v>
      </c>
      <c r="H114" s="28"/>
      <c r="I114" s="28">
        <v>1</v>
      </c>
      <c r="J114" s="30">
        <v>6500</v>
      </c>
      <c r="K114" s="12">
        <f t="shared" si="3"/>
        <v>6500</v>
      </c>
    </row>
    <row r="115" spans="1:11">
      <c r="A115" s="31" t="s">
        <v>17</v>
      </c>
      <c r="B115" s="158"/>
      <c r="C115" s="27" t="s">
        <v>79</v>
      </c>
      <c r="D115" s="28" t="s">
        <v>293</v>
      </c>
      <c r="E115" s="39" t="s">
        <v>20</v>
      </c>
      <c r="F115" s="28">
        <v>932843</v>
      </c>
      <c r="G115" s="28">
        <v>1</v>
      </c>
      <c r="H115" s="28"/>
      <c r="I115" s="28">
        <v>1</v>
      </c>
      <c r="J115" s="30">
        <v>45000</v>
      </c>
      <c r="K115" s="12">
        <f t="shared" si="3"/>
        <v>45000</v>
      </c>
    </row>
    <row r="116" spans="1:11">
      <c r="A116" s="31" t="s">
        <v>17</v>
      </c>
      <c r="B116" s="158"/>
      <c r="C116" s="27" t="s">
        <v>75</v>
      </c>
      <c r="D116" s="28" t="s">
        <v>33</v>
      </c>
      <c r="E116" s="39" t="s">
        <v>20</v>
      </c>
      <c r="F116" s="39" t="s">
        <v>20</v>
      </c>
      <c r="G116" s="28"/>
      <c r="H116" s="28">
        <v>1</v>
      </c>
      <c r="I116" s="28">
        <v>1</v>
      </c>
      <c r="J116" s="30">
        <v>6500</v>
      </c>
      <c r="K116" s="12">
        <f t="shared" si="3"/>
        <v>6500</v>
      </c>
    </row>
    <row r="117" spans="1:11">
      <c r="A117" s="31" t="s">
        <v>17</v>
      </c>
      <c r="B117" s="158"/>
      <c r="C117" s="27" t="s">
        <v>44</v>
      </c>
      <c r="D117" s="28" t="s">
        <v>45</v>
      </c>
      <c r="E117" s="28" t="s">
        <v>295</v>
      </c>
      <c r="F117" s="28" t="s">
        <v>294</v>
      </c>
      <c r="G117" s="28">
        <v>1</v>
      </c>
      <c r="H117" s="28"/>
      <c r="I117" s="28">
        <v>1</v>
      </c>
      <c r="J117" s="30">
        <v>1200</v>
      </c>
      <c r="K117" s="12">
        <f t="shared" si="3"/>
        <v>1200</v>
      </c>
    </row>
    <row r="118" spans="1:11">
      <c r="A118" s="31" t="s">
        <v>17</v>
      </c>
      <c r="B118" s="158"/>
      <c r="C118" s="27" t="s">
        <v>296</v>
      </c>
      <c r="D118" s="28" t="s">
        <v>297</v>
      </c>
      <c r="E118" s="28" t="s">
        <v>298</v>
      </c>
      <c r="F118" s="28" t="s">
        <v>299</v>
      </c>
      <c r="G118" s="28">
        <v>1</v>
      </c>
      <c r="H118" s="28"/>
      <c r="I118" s="28">
        <v>1</v>
      </c>
      <c r="J118" s="30">
        <v>80000</v>
      </c>
      <c r="K118" s="12">
        <f t="shared" si="3"/>
        <v>80000</v>
      </c>
    </row>
    <row r="119" spans="1:11">
      <c r="A119" s="31" t="s">
        <v>17</v>
      </c>
      <c r="B119" s="158"/>
      <c r="C119" s="27" t="s">
        <v>285</v>
      </c>
      <c r="D119" s="28" t="s">
        <v>300</v>
      </c>
      <c r="E119" s="39" t="s">
        <v>20</v>
      </c>
      <c r="F119" s="39" t="s">
        <v>20</v>
      </c>
      <c r="G119" s="28">
        <v>1</v>
      </c>
      <c r="H119" s="28"/>
      <c r="I119" s="28">
        <v>1</v>
      </c>
      <c r="J119" s="30">
        <v>160000</v>
      </c>
      <c r="K119" s="12">
        <f t="shared" si="3"/>
        <v>160000</v>
      </c>
    </row>
    <row r="120" spans="1:11">
      <c r="A120" s="31" t="s">
        <v>17</v>
      </c>
      <c r="B120" s="158"/>
      <c r="C120" s="27" t="s">
        <v>30</v>
      </c>
      <c r="D120" s="28" t="s">
        <v>301</v>
      </c>
      <c r="E120" s="39" t="s">
        <v>20</v>
      </c>
      <c r="F120" s="39" t="s">
        <v>20</v>
      </c>
      <c r="G120" s="28">
        <v>1</v>
      </c>
      <c r="H120" s="28"/>
      <c r="I120" s="28">
        <v>1</v>
      </c>
      <c r="J120" s="30">
        <v>6500</v>
      </c>
      <c r="K120" s="12">
        <f t="shared" si="3"/>
        <v>6500</v>
      </c>
    </row>
    <row r="121" spans="1:11">
      <c r="A121" s="31" t="s">
        <v>17</v>
      </c>
      <c r="B121" s="158"/>
      <c r="C121" s="27" t="s">
        <v>282</v>
      </c>
      <c r="D121" s="28" t="s">
        <v>33</v>
      </c>
      <c r="E121" s="39" t="s">
        <v>20</v>
      </c>
      <c r="F121" s="39" t="s">
        <v>20</v>
      </c>
      <c r="G121" s="28">
        <v>1</v>
      </c>
      <c r="H121" s="28"/>
      <c r="I121" s="28">
        <v>1</v>
      </c>
      <c r="J121" s="30">
        <v>45000</v>
      </c>
      <c r="K121" s="12">
        <f t="shared" si="3"/>
        <v>45000</v>
      </c>
    </row>
    <row r="122" spans="1:11">
      <c r="A122" s="31" t="s">
        <v>17</v>
      </c>
      <c r="B122" s="158"/>
      <c r="C122" s="27" t="s">
        <v>253</v>
      </c>
      <c r="D122" s="28" t="s">
        <v>41</v>
      </c>
      <c r="E122" s="39" t="s">
        <v>20</v>
      </c>
      <c r="F122" s="39" t="s">
        <v>20</v>
      </c>
      <c r="G122" s="28">
        <v>1</v>
      </c>
      <c r="H122" s="28"/>
      <c r="I122" s="28">
        <v>1</v>
      </c>
      <c r="J122" s="30">
        <v>2500</v>
      </c>
      <c r="K122" s="12">
        <f t="shared" si="3"/>
        <v>2500</v>
      </c>
    </row>
    <row r="123" spans="1:11">
      <c r="A123" s="31" t="s">
        <v>17</v>
      </c>
      <c r="B123" s="158"/>
      <c r="C123" s="27" t="s">
        <v>521</v>
      </c>
      <c r="D123" s="28" t="s">
        <v>302</v>
      </c>
      <c r="E123" s="28" t="s">
        <v>303</v>
      </c>
      <c r="F123" s="39" t="s">
        <v>20</v>
      </c>
      <c r="G123" s="28">
        <v>1</v>
      </c>
      <c r="H123" s="28"/>
      <c r="I123" s="28">
        <v>1</v>
      </c>
      <c r="J123" s="30">
        <v>38000</v>
      </c>
      <c r="K123" s="12">
        <f t="shared" ref="K123:K152" si="4">J123*I123</f>
        <v>38000</v>
      </c>
    </row>
    <row r="124" spans="1:11">
      <c r="A124" s="31" t="s">
        <v>17</v>
      </c>
      <c r="B124" s="158" t="s">
        <v>304</v>
      </c>
      <c r="C124" s="27" t="s">
        <v>305</v>
      </c>
      <c r="D124" s="28" t="s">
        <v>306</v>
      </c>
      <c r="E124" s="28" t="s">
        <v>307</v>
      </c>
      <c r="F124" s="28">
        <v>1114699</v>
      </c>
      <c r="G124" s="28">
        <v>1</v>
      </c>
      <c r="H124" s="28"/>
      <c r="I124" s="28">
        <v>1</v>
      </c>
      <c r="J124" s="30">
        <v>150000</v>
      </c>
      <c r="K124" s="12">
        <f t="shared" si="4"/>
        <v>150000</v>
      </c>
    </row>
    <row r="125" spans="1:11">
      <c r="A125" s="31" t="s">
        <v>17</v>
      </c>
      <c r="B125" s="158"/>
      <c r="C125" s="27" t="s">
        <v>305</v>
      </c>
      <c r="D125" s="28" t="s">
        <v>308</v>
      </c>
      <c r="E125" s="39" t="s">
        <v>20</v>
      </c>
      <c r="F125" s="39" t="s">
        <v>20</v>
      </c>
      <c r="G125" s="28">
        <v>1</v>
      </c>
      <c r="H125" s="28"/>
      <c r="I125" s="28">
        <v>1</v>
      </c>
      <c r="J125" s="30">
        <v>150000</v>
      </c>
      <c r="K125" s="12">
        <f t="shared" si="4"/>
        <v>150000</v>
      </c>
    </row>
    <row r="126" spans="1:11">
      <c r="A126" s="31" t="s">
        <v>17</v>
      </c>
      <c r="B126" s="158"/>
      <c r="C126" s="27" t="s">
        <v>34</v>
      </c>
      <c r="D126" s="28" t="s">
        <v>33</v>
      </c>
      <c r="E126" s="39" t="s">
        <v>20</v>
      </c>
      <c r="F126" s="39" t="s">
        <v>20</v>
      </c>
      <c r="G126" s="28">
        <v>1</v>
      </c>
      <c r="H126" s="28"/>
      <c r="I126" s="28">
        <v>1</v>
      </c>
      <c r="J126" s="30">
        <v>6500</v>
      </c>
      <c r="K126" s="12">
        <f t="shared" si="4"/>
        <v>6500</v>
      </c>
    </row>
    <row r="127" spans="1:11">
      <c r="A127" s="31" t="s">
        <v>17</v>
      </c>
      <c r="B127" s="158"/>
      <c r="C127" s="27" t="s">
        <v>525</v>
      </c>
      <c r="D127" s="28" t="s">
        <v>262</v>
      </c>
      <c r="E127" s="28" t="s">
        <v>309</v>
      </c>
      <c r="F127" s="28">
        <v>2701130102</v>
      </c>
      <c r="G127" s="28">
        <v>1</v>
      </c>
      <c r="H127" s="28"/>
      <c r="I127" s="28">
        <v>1</v>
      </c>
      <c r="J127" s="30">
        <v>160000</v>
      </c>
      <c r="K127" s="12">
        <f t="shared" si="4"/>
        <v>160000</v>
      </c>
    </row>
    <row r="128" spans="1:11">
      <c r="A128" s="31" t="s">
        <v>17</v>
      </c>
      <c r="B128" s="158"/>
      <c r="C128" s="27" t="s">
        <v>44</v>
      </c>
      <c r="D128" s="28" t="s">
        <v>45</v>
      </c>
      <c r="E128" s="28" t="s">
        <v>295</v>
      </c>
      <c r="F128" s="28" t="s">
        <v>310</v>
      </c>
      <c r="G128" s="28">
        <v>1</v>
      </c>
      <c r="H128" s="28"/>
      <c r="I128" s="28">
        <v>1</v>
      </c>
      <c r="J128" s="30">
        <v>1200</v>
      </c>
      <c r="K128" s="12">
        <f t="shared" si="4"/>
        <v>1200</v>
      </c>
    </row>
    <row r="129" spans="1:11">
      <c r="A129" s="31" t="s">
        <v>17</v>
      </c>
      <c r="B129" s="158"/>
      <c r="C129" s="27" t="s">
        <v>282</v>
      </c>
      <c r="D129" s="28" t="s">
        <v>311</v>
      </c>
      <c r="E129" s="39" t="s">
        <v>20</v>
      </c>
      <c r="F129" s="28">
        <v>23289</v>
      </c>
      <c r="G129" s="28">
        <v>1</v>
      </c>
      <c r="H129" s="28"/>
      <c r="I129" s="28">
        <v>1</v>
      </c>
      <c r="J129" s="30">
        <v>45000</v>
      </c>
      <c r="K129" s="12">
        <f t="shared" si="4"/>
        <v>45000</v>
      </c>
    </row>
    <row r="130" spans="1:11">
      <c r="A130" s="31" t="s">
        <v>17</v>
      </c>
      <c r="B130" s="158"/>
      <c r="C130" s="27" t="s">
        <v>282</v>
      </c>
      <c r="D130" s="28" t="s">
        <v>311</v>
      </c>
      <c r="E130" s="39" t="s">
        <v>20</v>
      </c>
      <c r="F130" s="28">
        <v>23289</v>
      </c>
      <c r="G130" s="28">
        <v>1</v>
      </c>
      <c r="H130" s="28"/>
      <c r="I130" s="28">
        <v>1</v>
      </c>
      <c r="J130" s="30">
        <v>45000</v>
      </c>
      <c r="K130" s="12">
        <f t="shared" si="4"/>
        <v>45000</v>
      </c>
    </row>
    <row r="131" spans="1:11">
      <c r="A131" s="31" t="s">
        <v>17</v>
      </c>
      <c r="B131" s="158"/>
      <c r="C131" s="27" t="s">
        <v>934</v>
      </c>
      <c r="D131" s="28" t="s">
        <v>311</v>
      </c>
      <c r="E131" s="39" t="s">
        <v>20</v>
      </c>
      <c r="F131" s="39" t="s">
        <v>20</v>
      </c>
      <c r="G131" s="28">
        <v>1</v>
      </c>
      <c r="H131" s="28"/>
      <c r="I131" s="28">
        <v>1</v>
      </c>
      <c r="J131" s="30">
        <v>6500</v>
      </c>
      <c r="K131" s="12">
        <f t="shared" si="4"/>
        <v>6500</v>
      </c>
    </row>
    <row r="132" spans="1:11">
      <c r="A132" s="31" t="s">
        <v>17</v>
      </c>
      <c r="B132" s="158"/>
      <c r="C132" s="27" t="s">
        <v>296</v>
      </c>
      <c r="D132" s="28" t="s">
        <v>312</v>
      </c>
      <c r="E132" s="39" t="s">
        <v>20</v>
      </c>
      <c r="F132" s="28" t="s">
        <v>313</v>
      </c>
      <c r="G132" s="28"/>
      <c r="H132" s="28">
        <v>1</v>
      </c>
      <c r="I132" s="28">
        <v>1</v>
      </c>
      <c r="J132" s="30">
        <v>80000</v>
      </c>
      <c r="K132" s="12">
        <f t="shared" si="4"/>
        <v>80000</v>
      </c>
    </row>
    <row r="133" spans="1:11">
      <c r="A133" s="31" t="s">
        <v>17</v>
      </c>
      <c r="B133" s="158" t="s">
        <v>314</v>
      </c>
      <c r="C133" s="27" t="s">
        <v>79</v>
      </c>
      <c r="D133" s="28" t="s">
        <v>315</v>
      </c>
      <c r="E133" s="39" t="s">
        <v>20</v>
      </c>
      <c r="F133" s="28" t="s">
        <v>316</v>
      </c>
      <c r="G133" s="28">
        <v>1</v>
      </c>
      <c r="H133" s="28"/>
      <c r="I133" s="28">
        <v>1</v>
      </c>
      <c r="J133" s="30">
        <v>45000</v>
      </c>
      <c r="K133" s="12">
        <f t="shared" si="4"/>
        <v>45000</v>
      </c>
    </row>
    <row r="134" spans="1:11">
      <c r="A134" s="31" t="s">
        <v>17</v>
      </c>
      <c r="B134" s="158"/>
      <c r="C134" s="27" t="s">
        <v>44</v>
      </c>
      <c r="D134" s="28" t="s">
        <v>33</v>
      </c>
      <c r="E134" s="39" t="s">
        <v>20</v>
      </c>
      <c r="F134" s="39" t="s">
        <v>20</v>
      </c>
      <c r="G134" s="28">
        <v>1</v>
      </c>
      <c r="H134" s="28"/>
      <c r="I134" s="28">
        <v>1</v>
      </c>
      <c r="J134" s="30">
        <v>1200</v>
      </c>
      <c r="K134" s="12">
        <f t="shared" si="4"/>
        <v>1200</v>
      </c>
    </row>
    <row r="135" spans="1:11">
      <c r="A135" s="31" t="s">
        <v>17</v>
      </c>
      <c r="B135" s="158"/>
      <c r="C135" s="27" t="s">
        <v>305</v>
      </c>
      <c r="D135" s="28" t="s">
        <v>33</v>
      </c>
      <c r="E135" s="39" t="s">
        <v>20</v>
      </c>
      <c r="F135" s="39" t="s">
        <v>20</v>
      </c>
      <c r="G135" s="28">
        <v>1</v>
      </c>
      <c r="H135" s="28"/>
      <c r="I135" s="28">
        <v>1</v>
      </c>
      <c r="J135" s="30">
        <v>150000</v>
      </c>
      <c r="K135" s="12">
        <f t="shared" si="4"/>
        <v>150000</v>
      </c>
    </row>
    <row r="136" spans="1:11">
      <c r="A136" s="31" t="s">
        <v>17</v>
      </c>
      <c r="B136" s="158"/>
      <c r="C136" s="27" t="s">
        <v>282</v>
      </c>
      <c r="D136" s="28" t="s">
        <v>33</v>
      </c>
      <c r="E136" s="39" t="s">
        <v>20</v>
      </c>
      <c r="F136" s="39" t="s">
        <v>20</v>
      </c>
      <c r="G136" s="28"/>
      <c r="H136" s="28">
        <v>1</v>
      </c>
      <c r="I136" s="28">
        <v>1</v>
      </c>
      <c r="J136" s="30">
        <v>45000</v>
      </c>
      <c r="K136" s="12">
        <f t="shared" si="4"/>
        <v>45000</v>
      </c>
    </row>
    <row r="137" spans="1:11">
      <c r="A137" s="31" t="s">
        <v>17</v>
      </c>
      <c r="B137" s="158"/>
      <c r="C137" s="27" t="s">
        <v>934</v>
      </c>
      <c r="D137" s="28" t="s">
        <v>311</v>
      </c>
      <c r="E137" s="39" t="s">
        <v>20</v>
      </c>
      <c r="F137" s="39" t="s">
        <v>20</v>
      </c>
      <c r="G137" s="28">
        <v>1</v>
      </c>
      <c r="H137" s="28"/>
      <c r="I137" s="28">
        <v>1</v>
      </c>
      <c r="J137" s="30">
        <v>6500</v>
      </c>
      <c r="K137" s="12">
        <f t="shared" si="4"/>
        <v>6500</v>
      </c>
    </row>
    <row r="138" spans="1:11">
      <c r="A138" s="31" t="s">
        <v>17</v>
      </c>
      <c r="B138" s="158"/>
      <c r="C138" s="27" t="s">
        <v>317</v>
      </c>
      <c r="D138" s="28" t="s">
        <v>33</v>
      </c>
      <c r="E138" s="39" t="s">
        <v>20</v>
      </c>
      <c r="F138" s="39" t="s">
        <v>20</v>
      </c>
      <c r="G138" s="28">
        <v>1</v>
      </c>
      <c r="H138" s="28"/>
      <c r="I138" s="28">
        <v>1</v>
      </c>
      <c r="J138" s="30">
        <v>10000</v>
      </c>
      <c r="K138" s="12">
        <f t="shared" si="4"/>
        <v>10000</v>
      </c>
    </row>
    <row r="139" spans="1:11">
      <c r="A139" s="31" t="s">
        <v>17</v>
      </c>
      <c r="B139" s="158"/>
      <c r="C139" s="27" t="s">
        <v>75</v>
      </c>
      <c r="D139" s="28" t="s">
        <v>318</v>
      </c>
      <c r="E139" s="39" t="s">
        <v>20</v>
      </c>
      <c r="F139" s="39" t="s">
        <v>20</v>
      </c>
      <c r="G139" s="28">
        <v>1</v>
      </c>
      <c r="H139" s="28"/>
      <c r="I139" s="28">
        <v>1</v>
      </c>
      <c r="J139" s="30">
        <v>6500</v>
      </c>
      <c r="K139" s="12">
        <f t="shared" si="4"/>
        <v>6500</v>
      </c>
    </row>
    <row r="140" spans="1:11">
      <c r="A140" s="31" t="s">
        <v>17</v>
      </c>
      <c r="B140" s="158"/>
      <c r="C140" s="27" t="s">
        <v>281</v>
      </c>
      <c r="D140" s="28" t="s">
        <v>33</v>
      </c>
      <c r="E140" s="39" t="s">
        <v>20</v>
      </c>
      <c r="F140" s="39" t="s">
        <v>20</v>
      </c>
      <c r="G140" s="28"/>
      <c r="H140" s="28">
        <v>1</v>
      </c>
      <c r="I140" s="28">
        <v>1</v>
      </c>
      <c r="J140" s="30">
        <v>45000</v>
      </c>
      <c r="K140" s="12">
        <f t="shared" si="4"/>
        <v>45000</v>
      </c>
    </row>
    <row r="141" spans="1:11">
      <c r="A141" s="31" t="s">
        <v>17</v>
      </c>
      <c r="B141" s="158"/>
      <c r="C141" s="27" t="s">
        <v>522</v>
      </c>
      <c r="D141" s="28" t="s">
        <v>319</v>
      </c>
      <c r="E141" s="39" t="s">
        <v>20</v>
      </c>
      <c r="F141" s="28">
        <v>990599</v>
      </c>
      <c r="G141" s="28"/>
      <c r="H141" s="28">
        <v>1</v>
      </c>
      <c r="I141" s="28">
        <v>1</v>
      </c>
      <c r="J141" s="30">
        <v>800000</v>
      </c>
      <c r="K141" s="12">
        <f t="shared" si="4"/>
        <v>800000</v>
      </c>
    </row>
    <row r="142" spans="1:11">
      <c r="A142" s="31" t="s">
        <v>17</v>
      </c>
      <c r="B142" s="158"/>
      <c r="C142" s="27" t="s">
        <v>523</v>
      </c>
      <c r="D142" s="28" t="s">
        <v>311</v>
      </c>
      <c r="E142" s="39" t="s">
        <v>20</v>
      </c>
      <c r="F142" s="39" t="s">
        <v>20</v>
      </c>
      <c r="G142" s="28"/>
      <c r="H142" s="28">
        <v>1</v>
      </c>
      <c r="I142" s="28">
        <v>1</v>
      </c>
      <c r="J142" s="30">
        <v>170000</v>
      </c>
      <c r="K142" s="12">
        <f t="shared" si="4"/>
        <v>170000</v>
      </c>
    </row>
    <row r="143" spans="1:11">
      <c r="A143" s="31" t="s">
        <v>17</v>
      </c>
      <c r="B143" s="158" t="s">
        <v>1216</v>
      </c>
      <c r="C143" s="27" t="s">
        <v>38</v>
      </c>
      <c r="D143" s="28" t="s">
        <v>134</v>
      </c>
      <c r="E143" s="39" t="s">
        <v>20</v>
      </c>
      <c r="F143" s="39" t="s">
        <v>20</v>
      </c>
      <c r="G143" s="28">
        <v>1</v>
      </c>
      <c r="H143" s="28"/>
      <c r="I143" s="28">
        <v>1</v>
      </c>
      <c r="J143" s="30">
        <v>15000</v>
      </c>
      <c r="K143" s="12">
        <f t="shared" si="4"/>
        <v>15000</v>
      </c>
    </row>
    <row r="144" spans="1:11">
      <c r="A144" s="31" t="s">
        <v>17</v>
      </c>
      <c r="B144" s="158"/>
      <c r="C144" s="27" t="s">
        <v>83</v>
      </c>
      <c r="D144" s="28" t="s">
        <v>198</v>
      </c>
      <c r="E144" s="28" t="s">
        <v>320</v>
      </c>
      <c r="F144" s="28">
        <v>1203621</v>
      </c>
      <c r="G144" s="28">
        <v>1</v>
      </c>
      <c r="H144" s="28"/>
      <c r="I144" s="28">
        <v>1</v>
      </c>
      <c r="J144" s="30">
        <v>6500</v>
      </c>
      <c r="K144" s="12">
        <f t="shared" si="4"/>
        <v>6500</v>
      </c>
    </row>
    <row r="145" spans="1:11">
      <c r="A145" s="31" t="s">
        <v>17</v>
      </c>
      <c r="B145" s="158"/>
      <c r="C145" s="27" t="s">
        <v>935</v>
      </c>
      <c r="D145" s="28" t="s">
        <v>33</v>
      </c>
      <c r="E145" s="39" t="s">
        <v>20</v>
      </c>
      <c r="F145" s="39" t="s">
        <v>20</v>
      </c>
      <c r="G145" s="28"/>
      <c r="H145" s="28">
        <v>1</v>
      </c>
      <c r="I145" s="28">
        <v>1</v>
      </c>
      <c r="J145" s="30">
        <v>4500</v>
      </c>
      <c r="K145" s="12">
        <f t="shared" si="4"/>
        <v>4500</v>
      </c>
    </row>
    <row r="146" spans="1:11">
      <c r="A146" s="31" t="s">
        <v>17</v>
      </c>
      <c r="B146" s="158"/>
      <c r="C146" s="27" t="s">
        <v>321</v>
      </c>
      <c r="D146" s="28" t="s">
        <v>322</v>
      </c>
      <c r="E146" s="39" t="s">
        <v>20</v>
      </c>
      <c r="F146" s="28">
        <v>1009149</v>
      </c>
      <c r="G146" s="28"/>
      <c r="H146" s="28">
        <v>1</v>
      </c>
      <c r="I146" s="28">
        <v>1</v>
      </c>
      <c r="J146" s="30">
        <v>40000</v>
      </c>
      <c r="K146" s="12">
        <f t="shared" si="4"/>
        <v>40000</v>
      </c>
    </row>
    <row r="147" spans="1:11">
      <c r="A147" s="31" t="s">
        <v>17</v>
      </c>
      <c r="B147" s="158"/>
      <c r="C147" s="27" t="s">
        <v>283</v>
      </c>
      <c r="D147" s="28" t="s">
        <v>33</v>
      </c>
      <c r="E147" s="39" t="s">
        <v>20</v>
      </c>
      <c r="F147" s="39" t="s">
        <v>20</v>
      </c>
      <c r="G147" s="28"/>
      <c r="H147" s="28">
        <v>1</v>
      </c>
      <c r="I147" s="28">
        <v>1</v>
      </c>
      <c r="J147" s="30">
        <v>600000</v>
      </c>
      <c r="K147" s="12">
        <f t="shared" si="4"/>
        <v>600000</v>
      </c>
    </row>
    <row r="148" spans="1:11">
      <c r="A148" s="31" t="s">
        <v>17</v>
      </c>
      <c r="B148" s="158"/>
      <c r="C148" s="27" t="s">
        <v>323</v>
      </c>
      <c r="D148" s="28" t="s">
        <v>324</v>
      </c>
      <c r="E148" s="39" t="s">
        <v>20</v>
      </c>
      <c r="F148" s="28">
        <v>9007134</v>
      </c>
      <c r="G148" s="28"/>
      <c r="H148" s="28">
        <v>1</v>
      </c>
      <c r="I148" s="28">
        <v>1</v>
      </c>
      <c r="J148" s="30">
        <v>52000</v>
      </c>
      <c r="K148" s="12">
        <f t="shared" si="4"/>
        <v>52000</v>
      </c>
    </row>
    <row r="149" spans="1:11">
      <c r="A149" s="31" t="s">
        <v>17</v>
      </c>
      <c r="B149" s="158"/>
      <c r="C149" s="27" t="s">
        <v>325</v>
      </c>
      <c r="D149" s="28" t="s">
        <v>326</v>
      </c>
      <c r="E149" s="39" t="s">
        <v>20</v>
      </c>
      <c r="F149" s="39" t="s">
        <v>20</v>
      </c>
      <c r="G149" s="28">
        <v>1</v>
      </c>
      <c r="H149" s="28"/>
      <c r="I149" s="28">
        <v>1</v>
      </c>
      <c r="J149" s="30">
        <v>55000</v>
      </c>
      <c r="K149" s="12">
        <f t="shared" si="4"/>
        <v>55000</v>
      </c>
    </row>
    <row r="150" spans="1:11">
      <c r="A150" s="31" t="s">
        <v>17</v>
      </c>
      <c r="B150" s="31" t="s">
        <v>17</v>
      </c>
      <c r="C150" s="27" t="s">
        <v>44</v>
      </c>
      <c r="D150" s="28" t="s">
        <v>45</v>
      </c>
      <c r="E150" s="39" t="s">
        <v>20</v>
      </c>
      <c r="F150" s="39" t="s">
        <v>20</v>
      </c>
      <c r="G150" s="28">
        <v>1</v>
      </c>
      <c r="H150" s="28"/>
      <c r="I150" s="28">
        <v>1</v>
      </c>
      <c r="J150" s="30">
        <v>1200</v>
      </c>
      <c r="K150" s="12">
        <f t="shared" si="4"/>
        <v>1200</v>
      </c>
    </row>
    <row r="151" spans="1:11">
      <c r="A151" s="31" t="s">
        <v>17</v>
      </c>
      <c r="B151" s="31" t="s">
        <v>17</v>
      </c>
      <c r="C151" s="27" t="s">
        <v>936</v>
      </c>
      <c r="D151" s="28" t="s">
        <v>33</v>
      </c>
      <c r="E151" s="39" t="s">
        <v>20</v>
      </c>
      <c r="F151" s="39" t="s">
        <v>20</v>
      </c>
      <c r="G151" s="28">
        <v>1</v>
      </c>
      <c r="H151" s="28"/>
      <c r="I151" s="28">
        <v>1</v>
      </c>
      <c r="J151" s="30">
        <v>6500</v>
      </c>
      <c r="K151" s="12">
        <f t="shared" si="4"/>
        <v>6500</v>
      </c>
    </row>
    <row r="152" spans="1:11">
      <c r="A152" s="31" t="s">
        <v>17</v>
      </c>
      <c r="B152" s="31" t="s">
        <v>17</v>
      </c>
      <c r="C152" s="27" t="s">
        <v>257</v>
      </c>
      <c r="D152" s="28" t="s">
        <v>258</v>
      </c>
      <c r="E152" s="28" t="s">
        <v>259</v>
      </c>
      <c r="F152" s="28" t="s">
        <v>327</v>
      </c>
      <c r="G152" s="28">
        <v>1</v>
      </c>
      <c r="H152" s="28"/>
      <c r="I152" s="28">
        <v>1</v>
      </c>
      <c r="J152" s="30">
        <v>1100</v>
      </c>
      <c r="K152" s="12">
        <f t="shared" si="4"/>
        <v>1100</v>
      </c>
    </row>
    <row r="153" spans="1:11">
      <c r="A153" s="31" t="s">
        <v>17</v>
      </c>
      <c r="B153" s="31" t="s">
        <v>17</v>
      </c>
      <c r="C153" s="27" t="s">
        <v>166</v>
      </c>
      <c r="D153" s="28" t="s">
        <v>64</v>
      </c>
      <c r="E153" s="39" t="s">
        <v>20</v>
      </c>
      <c r="F153" s="39" t="s">
        <v>20</v>
      </c>
      <c r="G153" s="28">
        <v>1</v>
      </c>
      <c r="H153" s="28"/>
      <c r="I153" s="28">
        <v>1</v>
      </c>
      <c r="J153" s="30">
        <v>650</v>
      </c>
      <c r="K153" s="12">
        <f t="shared" ref="K153:K160" si="5">J153*I153</f>
        <v>650</v>
      </c>
    </row>
    <row r="154" spans="1:11">
      <c r="A154" s="31" t="s">
        <v>17</v>
      </c>
      <c r="B154" s="31" t="s">
        <v>17</v>
      </c>
      <c r="C154" s="27" t="s">
        <v>253</v>
      </c>
      <c r="D154" s="28" t="s">
        <v>33</v>
      </c>
      <c r="E154" s="39" t="s">
        <v>20</v>
      </c>
      <c r="F154" s="39" t="s">
        <v>20</v>
      </c>
      <c r="G154" s="28">
        <v>1</v>
      </c>
      <c r="H154" s="28"/>
      <c r="I154" s="28">
        <v>1</v>
      </c>
      <c r="J154" s="30">
        <v>2500</v>
      </c>
      <c r="K154" s="12">
        <f t="shared" si="5"/>
        <v>2500</v>
      </c>
    </row>
    <row r="155" spans="1:11" ht="15.75" thickBot="1">
      <c r="A155" s="32" t="s">
        <v>17</v>
      </c>
      <c r="B155" s="32" t="s">
        <v>17</v>
      </c>
      <c r="C155" s="34" t="s">
        <v>937</v>
      </c>
      <c r="D155" s="35" t="s">
        <v>33</v>
      </c>
      <c r="E155" s="40" t="s">
        <v>20</v>
      </c>
      <c r="F155" s="40" t="s">
        <v>20</v>
      </c>
      <c r="G155" s="35">
        <v>1</v>
      </c>
      <c r="H155" s="35"/>
      <c r="I155" s="35">
        <v>1</v>
      </c>
      <c r="J155" s="37">
        <v>6500</v>
      </c>
      <c r="K155" s="38">
        <f t="shared" si="5"/>
        <v>6500</v>
      </c>
    </row>
    <row r="156" spans="1:11">
      <c r="A156" s="25" t="s">
        <v>17</v>
      </c>
      <c r="B156" s="25" t="s">
        <v>17</v>
      </c>
      <c r="C156" s="77" t="s">
        <v>938</v>
      </c>
      <c r="D156" s="78" t="s">
        <v>33</v>
      </c>
      <c r="E156" s="79" t="s">
        <v>20</v>
      </c>
      <c r="F156" s="79" t="s">
        <v>20</v>
      </c>
      <c r="G156" s="78">
        <v>1</v>
      </c>
      <c r="H156" s="78"/>
      <c r="I156" s="78">
        <v>1</v>
      </c>
      <c r="J156" s="80">
        <v>14000</v>
      </c>
      <c r="K156" s="81">
        <f t="shared" si="5"/>
        <v>14000</v>
      </c>
    </row>
    <row r="157" spans="1:11">
      <c r="A157" s="31" t="s">
        <v>17</v>
      </c>
      <c r="B157" s="31" t="s">
        <v>17</v>
      </c>
      <c r="C157" s="27" t="s">
        <v>255</v>
      </c>
      <c r="D157" s="28" t="s">
        <v>328</v>
      </c>
      <c r="E157" s="39" t="s">
        <v>20</v>
      </c>
      <c r="F157" s="39" t="s">
        <v>20</v>
      </c>
      <c r="G157" s="28">
        <v>1</v>
      </c>
      <c r="H157" s="28"/>
      <c r="I157" s="28">
        <v>1</v>
      </c>
      <c r="J157" s="30">
        <v>2500</v>
      </c>
      <c r="K157" s="12">
        <f t="shared" si="5"/>
        <v>2500</v>
      </c>
    </row>
    <row r="158" spans="1:11">
      <c r="A158" s="31" t="s">
        <v>17</v>
      </c>
      <c r="B158" s="31" t="s">
        <v>17</v>
      </c>
      <c r="C158" s="27" t="s">
        <v>34</v>
      </c>
      <c r="D158" s="28" t="s">
        <v>33</v>
      </c>
      <c r="E158" s="39" t="s">
        <v>20</v>
      </c>
      <c r="F158" s="39" t="s">
        <v>20</v>
      </c>
      <c r="G158" s="28"/>
      <c r="H158" s="28">
        <v>1</v>
      </c>
      <c r="I158" s="28">
        <v>1</v>
      </c>
      <c r="J158" s="30">
        <v>6500</v>
      </c>
      <c r="K158" s="12">
        <f t="shared" si="5"/>
        <v>6500</v>
      </c>
    </row>
    <row r="159" spans="1:11">
      <c r="A159" s="31" t="s">
        <v>17</v>
      </c>
      <c r="B159" s="31" t="s">
        <v>17</v>
      </c>
      <c r="C159" s="27" t="s">
        <v>524</v>
      </c>
      <c r="D159" s="28" t="s">
        <v>329</v>
      </c>
      <c r="E159" s="39" t="s">
        <v>20</v>
      </c>
      <c r="F159" s="39" t="s">
        <v>20</v>
      </c>
      <c r="G159" s="28">
        <v>1</v>
      </c>
      <c r="H159" s="28"/>
      <c r="I159" s="28">
        <v>1</v>
      </c>
      <c r="J159" s="30">
        <v>80000</v>
      </c>
      <c r="K159" s="12">
        <f t="shared" si="5"/>
        <v>80000</v>
      </c>
    </row>
    <row r="160" spans="1:11" ht="15.75" thickBot="1">
      <c r="A160" s="32" t="s">
        <v>17</v>
      </c>
      <c r="B160" s="32" t="s">
        <v>17</v>
      </c>
      <c r="C160" s="34" t="s">
        <v>99</v>
      </c>
      <c r="D160" s="35" t="s">
        <v>302</v>
      </c>
      <c r="E160" s="35" t="s">
        <v>303</v>
      </c>
      <c r="F160" s="40" t="s">
        <v>20</v>
      </c>
      <c r="G160" s="35">
        <v>1</v>
      </c>
      <c r="H160" s="35"/>
      <c r="I160" s="35">
        <v>1</v>
      </c>
      <c r="J160" s="37">
        <v>38000</v>
      </c>
      <c r="K160" s="38">
        <f t="shared" si="5"/>
        <v>38000</v>
      </c>
    </row>
    <row r="162" spans="1:11" ht="16.5" thickBot="1">
      <c r="A162" s="1" t="s">
        <v>15</v>
      </c>
      <c r="B162" s="1"/>
      <c r="E162" s="2"/>
      <c r="F162" s="3"/>
      <c r="G162" s="4"/>
      <c r="H162" s="4"/>
      <c r="I162" s="4"/>
    </row>
    <row r="163" spans="1:11" ht="15.75" thickBot="1">
      <c r="A163" s="5"/>
      <c r="B163" s="5"/>
      <c r="E163" s="19"/>
      <c r="F163" s="3"/>
      <c r="G163" s="136" t="s">
        <v>16</v>
      </c>
      <c r="H163" s="137"/>
      <c r="I163" s="137"/>
      <c r="J163" s="137"/>
      <c r="K163" s="6">
        <f>SUM(I6:I160)</f>
        <v>155</v>
      </c>
    </row>
    <row r="164" spans="1:11">
      <c r="A164" s="25" t="s">
        <v>17</v>
      </c>
      <c r="B164" s="138" t="s">
        <v>18</v>
      </c>
      <c r="C164" s="139"/>
      <c r="E164" s="22"/>
      <c r="F164" s="3"/>
      <c r="G164" s="140" t="s">
        <v>19</v>
      </c>
      <c r="H164" s="141"/>
      <c r="I164" s="141"/>
      <c r="J164" s="141"/>
      <c r="K164" s="7">
        <f>SUM(K6:K160)</f>
        <v>14105500</v>
      </c>
    </row>
    <row r="165" spans="1:11" ht="15.75" thickBot="1">
      <c r="A165" s="8" t="s">
        <v>20</v>
      </c>
      <c r="B165" s="142" t="s">
        <v>21</v>
      </c>
      <c r="C165" s="143"/>
      <c r="E165" s="22"/>
      <c r="F165" s="3"/>
      <c r="G165" s="144" t="s">
        <v>22</v>
      </c>
      <c r="H165" s="145"/>
      <c r="I165" s="145"/>
      <c r="J165" s="145"/>
      <c r="K165" s="9">
        <f>K164*0.07</f>
        <v>987385.00000000012</v>
      </c>
    </row>
  </sheetData>
  <mergeCells count="39">
    <mergeCell ref="B112:B123"/>
    <mergeCell ref="B165:C165"/>
    <mergeCell ref="G165:J165"/>
    <mergeCell ref="B143:B149"/>
    <mergeCell ref="B133:B142"/>
    <mergeCell ref="B124:B132"/>
    <mergeCell ref="G163:J163"/>
    <mergeCell ref="B164:C164"/>
    <mergeCell ref="G164:J164"/>
    <mergeCell ref="B6:B18"/>
    <mergeCell ref="B75:B76"/>
    <mergeCell ref="B59:B74"/>
    <mergeCell ref="B21:B33"/>
    <mergeCell ref="B19:B20"/>
    <mergeCell ref="B34:B51"/>
    <mergeCell ref="B52:B58"/>
    <mergeCell ref="B102:B103"/>
    <mergeCell ref="B104:B111"/>
    <mergeCell ref="B100:B101"/>
    <mergeCell ref="B86:B99"/>
    <mergeCell ref="B79:B85"/>
    <mergeCell ref="B77:B78"/>
    <mergeCell ref="F3:K3"/>
    <mergeCell ref="A1:K1"/>
    <mergeCell ref="A2:C2"/>
    <mergeCell ref="D2:G2"/>
    <mergeCell ref="H2:I2"/>
    <mergeCell ref="J2:K2"/>
    <mergeCell ref="A3:E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2" right="0.2" top="0.25" bottom="0.25" header="0.3" footer="0.3"/>
  <pageSetup orientation="portrait" horizontalDpi="300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P7" sqref="P7"/>
    </sheetView>
  </sheetViews>
  <sheetFormatPr defaultRowHeight="15"/>
  <cols>
    <col min="1" max="1" width="5" customWidth="1"/>
    <col min="2" max="2" width="9.85546875" customWidth="1"/>
    <col min="3" max="3" width="17.28515625" bestFit="1" customWidth="1"/>
    <col min="4" max="4" width="10.5703125" bestFit="1" customWidth="1"/>
    <col min="5" max="5" width="8.28515625" bestFit="1" customWidth="1"/>
    <col min="6" max="6" width="12.28515625" bestFit="1" customWidth="1"/>
    <col min="7" max="7" width="4.42578125" customWidth="1"/>
    <col min="8" max="8" width="3.5703125" customWidth="1"/>
    <col min="9" max="9" width="4.5703125" customWidth="1"/>
    <col min="10" max="10" width="8.140625" style="13" customWidth="1"/>
    <col min="11" max="11" width="8.42578125" customWidth="1"/>
  </cols>
  <sheetData>
    <row r="1" spans="1:11">
      <c r="A1" s="200" t="s">
        <v>0</v>
      </c>
      <c r="B1" s="201"/>
      <c r="C1" s="201"/>
      <c r="D1" s="202"/>
      <c r="E1" s="202"/>
      <c r="F1" s="202"/>
      <c r="G1" s="202"/>
      <c r="H1" s="203" t="s">
        <v>1</v>
      </c>
      <c r="I1" s="203"/>
      <c r="J1" s="204" t="s">
        <v>1013</v>
      </c>
      <c r="K1" s="205"/>
    </row>
    <row r="2" spans="1:11">
      <c r="A2" s="167" t="s">
        <v>2</v>
      </c>
      <c r="B2" s="168"/>
      <c r="C2" s="168"/>
      <c r="D2" s="168"/>
      <c r="E2" s="168"/>
      <c r="F2" s="181" t="s">
        <v>1070</v>
      </c>
      <c r="G2" s="181"/>
      <c r="H2" s="181"/>
      <c r="I2" s="181"/>
      <c r="J2" s="181"/>
      <c r="K2" s="182"/>
    </row>
    <row r="3" spans="1:11" ht="25.5" customHeight="1">
      <c r="A3" s="163" t="s">
        <v>3</v>
      </c>
      <c r="B3" s="160" t="s">
        <v>4</v>
      </c>
      <c r="C3" s="164" t="s">
        <v>5</v>
      </c>
      <c r="D3" s="164" t="s">
        <v>6</v>
      </c>
      <c r="E3" s="165" t="s">
        <v>7</v>
      </c>
      <c r="F3" s="166" t="s">
        <v>8</v>
      </c>
      <c r="G3" s="160" t="s">
        <v>9</v>
      </c>
      <c r="H3" s="160"/>
      <c r="I3" s="161" t="s">
        <v>10</v>
      </c>
      <c r="J3" s="116" t="s">
        <v>11</v>
      </c>
      <c r="K3" s="162" t="s">
        <v>12</v>
      </c>
    </row>
    <row r="4" spans="1:11">
      <c r="A4" s="163"/>
      <c r="B4" s="160"/>
      <c r="C4" s="164"/>
      <c r="D4" s="164"/>
      <c r="E4" s="165"/>
      <c r="F4" s="166"/>
      <c r="G4" s="16" t="s">
        <v>13</v>
      </c>
      <c r="H4" s="16" t="s">
        <v>14</v>
      </c>
      <c r="I4" s="161"/>
      <c r="J4" s="116"/>
      <c r="K4" s="162"/>
    </row>
    <row r="5" spans="1:11">
      <c r="A5" s="31" t="s">
        <v>17</v>
      </c>
      <c r="B5" s="133" t="s">
        <v>62</v>
      </c>
      <c r="C5" s="27" t="s">
        <v>336</v>
      </c>
      <c r="D5" s="28" t="s">
        <v>64</v>
      </c>
      <c r="E5" s="39" t="s">
        <v>20</v>
      </c>
      <c r="F5" s="28">
        <v>273975</v>
      </c>
      <c r="G5" s="28">
        <v>1</v>
      </c>
      <c r="H5" s="28"/>
      <c r="I5" s="28">
        <v>1</v>
      </c>
      <c r="J5" s="30">
        <v>650</v>
      </c>
      <c r="K5" s="12">
        <f t="shared" ref="K5:K19" si="0">J5*I5</f>
        <v>650</v>
      </c>
    </row>
    <row r="6" spans="1:11">
      <c r="A6" s="31" t="s">
        <v>17</v>
      </c>
      <c r="B6" s="133"/>
      <c r="C6" s="27" t="s">
        <v>164</v>
      </c>
      <c r="D6" s="28" t="s">
        <v>41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2500</v>
      </c>
      <c r="K6" s="12">
        <f t="shared" si="0"/>
        <v>2500</v>
      </c>
    </row>
    <row r="7" spans="1:11">
      <c r="A7" s="31" t="s">
        <v>17</v>
      </c>
      <c r="B7" s="158" t="s">
        <v>161</v>
      </c>
      <c r="C7" s="27" t="s">
        <v>1071</v>
      </c>
      <c r="D7" s="28" t="s">
        <v>142</v>
      </c>
      <c r="E7" s="39" t="s">
        <v>20</v>
      </c>
      <c r="F7" s="28" t="s">
        <v>397</v>
      </c>
      <c r="G7" s="28">
        <v>1</v>
      </c>
      <c r="H7" s="28"/>
      <c r="I7" s="28">
        <v>1</v>
      </c>
      <c r="J7" s="30">
        <v>150000</v>
      </c>
      <c r="K7" s="12">
        <f t="shared" si="0"/>
        <v>150000</v>
      </c>
    </row>
    <row r="8" spans="1:11">
      <c r="A8" s="31" t="s">
        <v>17</v>
      </c>
      <c r="B8" s="158"/>
      <c r="C8" s="27" t="s">
        <v>1072</v>
      </c>
      <c r="D8" s="28" t="s">
        <v>382</v>
      </c>
      <c r="E8" s="39" t="s">
        <v>20</v>
      </c>
      <c r="F8" s="28" t="s">
        <v>1073</v>
      </c>
      <c r="G8" s="28">
        <v>1</v>
      </c>
      <c r="H8" s="28"/>
      <c r="I8" s="28">
        <v>1</v>
      </c>
      <c r="J8" s="30">
        <v>10000</v>
      </c>
      <c r="K8" s="12">
        <f t="shared" si="0"/>
        <v>10000</v>
      </c>
    </row>
    <row r="9" spans="1:11">
      <c r="A9" s="31" t="s">
        <v>17</v>
      </c>
      <c r="B9" s="158"/>
      <c r="C9" s="27" t="s">
        <v>1074</v>
      </c>
      <c r="D9" s="28" t="s">
        <v>33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6500</v>
      </c>
      <c r="K9" s="12">
        <f t="shared" si="0"/>
        <v>6500</v>
      </c>
    </row>
    <row r="10" spans="1:11">
      <c r="A10" s="31" t="s">
        <v>17</v>
      </c>
      <c r="B10" s="158"/>
      <c r="C10" s="27" t="s">
        <v>1075</v>
      </c>
      <c r="D10" s="28" t="s">
        <v>150</v>
      </c>
      <c r="E10" s="28">
        <v>501</v>
      </c>
      <c r="F10" s="28">
        <v>581</v>
      </c>
      <c r="G10" s="28">
        <v>1</v>
      </c>
      <c r="H10" s="28"/>
      <c r="I10" s="28">
        <v>1</v>
      </c>
      <c r="J10" s="30">
        <v>20000</v>
      </c>
      <c r="K10" s="12">
        <f t="shared" si="0"/>
        <v>20000</v>
      </c>
    </row>
    <row r="11" spans="1:11">
      <c r="A11" s="31" t="s">
        <v>17</v>
      </c>
      <c r="B11" s="158" t="s">
        <v>49</v>
      </c>
      <c r="C11" s="27" t="s">
        <v>28</v>
      </c>
      <c r="D11" s="28" t="s">
        <v>26</v>
      </c>
      <c r="E11" s="28" t="s">
        <v>1076</v>
      </c>
      <c r="F11" s="28">
        <v>90411689</v>
      </c>
      <c r="G11" s="28">
        <v>1</v>
      </c>
      <c r="H11" s="28"/>
      <c r="I11" s="28">
        <v>1</v>
      </c>
      <c r="J11" s="30">
        <v>250000</v>
      </c>
      <c r="K11" s="12">
        <f t="shared" si="0"/>
        <v>250000</v>
      </c>
    </row>
    <row r="12" spans="1:11">
      <c r="A12" s="31" t="s">
        <v>17</v>
      </c>
      <c r="B12" s="158"/>
      <c r="C12" s="27" t="s">
        <v>1077</v>
      </c>
      <c r="D12" s="28" t="s">
        <v>26</v>
      </c>
      <c r="E12" s="28" t="s">
        <v>352</v>
      </c>
      <c r="F12" s="28">
        <v>91004709</v>
      </c>
      <c r="G12" s="28">
        <v>1</v>
      </c>
      <c r="H12" s="28"/>
      <c r="I12" s="28">
        <v>1</v>
      </c>
      <c r="J12" s="30">
        <v>250000</v>
      </c>
      <c r="K12" s="12">
        <f t="shared" si="0"/>
        <v>250000</v>
      </c>
    </row>
    <row r="13" spans="1:11">
      <c r="A13" s="31" t="s">
        <v>17</v>
      </c>
      <c r="B13" s="158" t="s">
        <v>1215</v>
      </c>
      <c r="C13" s="27" t="s">
        <v>1078</v>
      </c>
      <c r="D13" s="28" t="s">
        <v>33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14000</v>
      </c>
      <c r="K13" s="12">
        <f t="shared" si="0"/>
        <v>14000</v>
      </c>
    </row>
    <row r="14" spans="1:11">
      <c r="A14" s="31" t="s">
        <v>17</v>
      </c>
      <c r="B14" s="158"/>
      <c r="C14" s="27" t="s">
        <v>1079</v>
      </c>
      <c r="D14" s="28" t="s">
        <v>318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6500</v>
      </c>
      <c r="K14" s="12">
        <f t="shared" si="0"/>
        <v>6500</v>
      </c>
    </row>
    <row r="15" spans="1:11">
      <c r="A15" s="31" t="s">
        <v>17</v>
      </c>
      <c r="B15" s="158"/>
      <c r="C15" s="27" t="s">
        <v>282</v>
      </c>
      <c r="D15" s="28" t="s">
        <v>33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45000</v>
      </c>
      <c r="K15" s="12">
        <f t="shared" si="0"/>
        <v>45000</v>
      </c>
    </row>
    <row r="16" spans="1:11">
      <c r="A16" s="31" t="s">
        <v>17</v>
      </c>
      <c r="B16" s="158"/>
      <c r="C16" s="27" t="s">
        <v>1074</v>
      </c>
      <c r="D16" s="28" t="s">
        <v>33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6500</v>
      </c>
      <c r="K16" s="12">
        <f t="shared" si="0"/>
        <v>6500</v>
      </c>
    </row>
    <row r="17" spans="1:11">
      <c r="A17" s="31" t="s">
        <v>17</v>
      </c>
      <c r="B17" s="158" t="s">
        <v>1080</v>
      </c>
      <c r="C17" s="27" t="s">
        <v>1081</v>
      </c>
      <c r="D17" s="28" t="s">
        <v>33</v>
      </c>
      <c r="E17" s="39" t="s">
        <v>20</v>
      </c>
      <c r="F17" s="39" t="s">
        <v>20</v>
      </c>
      <c r="G17" s="28"/>
      <c r="H17" s="28">
        <v>1</v>
      </c>
      <c r="I17" s="28">
        <v>1</v>
      </c>
      <c r="J17" s="30">
        <v>65000</v>
      </c>
      <c r="K17" s="12">
        <f t="shared" si="0"/>
        <v>65000</v>
      </c>
    </row>
    <row r="18" spans="1:11">
      <c r="A18" s="31" t="s">
        <v>17</v>
      </c>
      <c r="B18" s="158"/>
      <c r="C18" s="27" t="s">
        <v>1074</v>
      </c>
      <c r="D18" s="28" t="s">
        <v>33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6500</v>
      </c>
      <c r="K18" s="12">
        <f t="shared" si="0"/>
        <v>6500</v>
      </c>
    </row>
    <row r="19" spans="1:11" ht="15.75" thickBot="1">
      <c r="A19" s="32" t="s">
        <v>17</v>
      </c>
      <c r="B19" s="196"/>
      <c r="C19" s="34" t="s">
        <v>1082</v>
      </c>
      <c r="D19" s="35" t="s">
        <v>45</v>
      </c>
      <c r="E19" s="40" t="s">
        <v>20</v>
      </c>
      <c r="F19" s="40" t="s">
        <v>20</v>
      </c>
      <c r="G19" s="35">
        <v>1</v>
      </c>
      <c r="H19" s="35"/>
      <c r="I19" s="35">
        <v>1</v>
      </c>
      <c r="J19" s="37">
        <v>1200</v>
      </c>
      <c r="K19" s="38">
        <f t="shared" si="0"/>
        <v>1200</v>
      </c>
    </row>
    <row r="21" spans="1:11" ht="16.5" thickBot="1">
      <c r="A21" s="1" t="s">
        <v>15</v>
      </c>
      <c r="B21" s="1"/>
      <c r="E21" s="2"/>
      <c r="F21" s="3"/>
      <c r="G21" s="4"/>
      <c r="H21" s="4"/>
      <c r="I21" s="4"/>
    </row>
    <row r="22" spans="1:11" ht="15.75" thickBot="1">
      <c r="A22" s="5"/>
      <c r="B22" s="5"/>
      <c r="E22" s="19"/>
      <c r="F22" s="3"/>
      <c r="G22" s="136" t="s">
        <v>16</v>
      </c>
      <c r="H22" s="137"/>
      <c r="I22" s="137"/>
      <c r="J22" s="137"/>
      <c r="K22" s="6">
        <f>SUM(I6:I19)</f>
        <v>14</v>
      </c>
    </row>
    <row r="23" spans="1:11">
      <c r="A23" s="25" t="s">
        <v>17</v>
      </c>
      <c r="B23" s="138" t="s">
        <v>18</v>
      </c>
      <c r="C23" s="139"/>
      <c r="E23" s="22"/>
      <c r="F23" s="3"/>
      <c r="G23" s="140" t="s">
        <v>19</v>
      </c>
      <c r="H23" s="141"/>
      <c r="I23" s="141"/>
      <c r="J23" s="141"/>
      <c r="K23" s="7">
        <f>SUM(K6:K19)</f>
        <v>833700</v>
      </c>
    </row>
    <row r="24" spans="1:11" ht="15.75" thickBot="1">
      <c r="A24" s="8" t="s">
        <v>20</v>
      </c>
      <c r="B24" s="142" t="s">
        <v>21</v>
      </c>
      <c r="C24" s="143"/>
      <c r="E24" s="22"/>
      <c r="F24" s="3"/>
      <c r="G24" s="144" t="s">
        <v>22</v>
      </c>
      <c r="H24" s="145"/>
      <c r="I24" s="145"/>
      <c r="J24" s="145"/>
      <c r="K24" s="9">
        <f>K23*0.07</f>
        <v>58359.000000000007</v>
      </c>
    </row>
  </sheetData>
  <mergeCells count="26">
    <mergeCell ref="G22:J22"/>
    <mergeCell ref="B23:C23"/>
    <mergeCell ref="G23:J23"/>
    <mergeCell ref="B24:C24"/>
    <mergeCell ref="G24:J24"/>
    <mergeCell ref="B5:B6"/>
    <mergeCell ref="B7:B10"/>
    <mergeCell ref="B11:B12"/>
    <mergeCell ref="B13:B16"/>
    <mergeCell ref="B17:B19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E2"/>
    <mergeCell ref="F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61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R9" sqref="R9"/>
    </sheetView>
  </sheetViews>
  <sheetFormatPr defaultRowHeight="15"/>
  <cols>
    <col min="1" max="1" width="5.140625" customWidth="1"/>
    <col min="2" max="2" width="9.7109375" customWidth="1"/>
    <col min="3" max="3" width="19.85546875" bestFit="1" customWidth="1"/>
    <col min="4" max="4" width="10.5703125" bestFit="1" customWidth="1"/>
    <col min="5" max="5" width="10.7109375" bestFit="1" customWidth="1"/>
    <col min="6" max="6" width="13.5703125" bestFit="1" customWidth="1"/>
    <col min="7" max="8" width="3.42578125" customWidth="1"/>
    <col min="9" max="9" width="3.5703125" customWidth="1"/>
    <col min="10" max="10" width="9.140625" style="13"/>
  </cols>
  <sheetData>
    <row r="1" spans="1:11">
      <c r="A1" s="200" t="s">
        <v>0</v>
      </c>
      <c r="B1" s="201"/>
      <c r="C1" s="201"/>
      <c r="D1" s="202"/>
      <c r="E1" s="202"/>
      <c r="F1" s="202"/>
      <c r="G1" s="202"/>
      <c r="H1" s="203" t="s">
        <v>1</v>
      </c>
      <c r="I1" s="203"/>
      <c r="J1" s="204" t="s">
        <v>1013</v>
      </c>
      <c r="K1" s="205"/>
    </row>
    <row r="2" spans="1:11">
      <c r="A2" s="167" t="s">
        <v>2</v>
      </c>
      <c r="B2" s="168"/>
      <c r="C2" s="168"/>
      <c r="D2" s="168"/>
      <c r="E2" s="168"/>
      <c r="F2" s="181" t="s">
        <v>1083</v>
      </c>
      <c r="G2" s="181"/>
      <c r="H2" s="181"/>
      <c r="I2" s="181"/>
      <c r="J2" s="181"/>
      <c r="K2" s="182"/>
    </row>
    <row r="3" spans="1:11">
      <c r="A3" s="163" t="s">
        <v>3</v>
      </c>
      <c r="B3" s="160" t="s">
        <v>4</v>
      </c>
      <c r="C3" s="164" t="s">
        <v>5</v>
      </c>
      <c r="D3" s="164" t="s">
        <v>6</v>
      </c>
      <c r="E3" s="165" t="s">
        <v>7</v>
      </c>
      <c r="F3" s="166" t="s">
        <v>8</v>
      </c>
      <c r="G3" s="160" t="s">
        <v>9</v>
      </c>
      <c r="H3" s="160"/>
      <c r="I3" s="161" t="s">
        <v>10</v>
      </c>
      <c r="J3" s="116" t="s">
        <v>11</v>
      </c>
      <c r="K3" s="162" t="s">
        <v>12</v>
      </c>
    </row>
    <row r="4" spans="1:11">
      <c r="A4" s="163"/>
      <c r="B4" s="160"/>
      <c r="C4" s="164"/>
      <c r="D4" s="164"/>
      <c r="E4" s="165"/>
      <c r="F4" s="166"/>
      <c r="G4" s="16" t="s">
        <v>13</v>
      </c>
      <c r="H4" s="16" t="s">
        <v>14</v>
      </c>
      <c r="I4" s="161"/>
      <c r="J4" s="116"/>
      <c r="K4" s="162"/>
    </row>
    <row r="5" spans="1:11">
      <c r="A5" s="31" t="s">
        <v>17</v>
      </c>
      <c r="B5" s="158" t="s">
        <v>62</v>
      </c>
      <c r="C5" s="27" t="s">
        <v>1084</v>
      </c>
      <c r="D5" s="28" t="s">
        <v>254</v>
      </c>
      <c r="E5" s="28" t="s">
        <v>1085</v>
      </c>
      <c r="F5" s="28" t="s">
        <v>1086</v>
      </c>
      <c r="G5" s="28">
        <v>1</v>
      </c>
      <c r="H5" s="28"/>
      <c r="I5" s="28">
        <v>1</v>
      </c>
      <c r="J5" s="30">
        <v>1100</v>
      </c>
      <c r="K5" s="12">
        <f t="shared" ref="K5:K12" si="0">J5*I5</f>
        <v>1100</v>
      </c>
    </row>
    <row r="6" spans="1:11">
      <c r="A6" s="31" t="s">
        <v>17</v>
      </c>
      <c r="B6" s="158"/>
      <c r="C6" s="27" t="s">
        <v>1087</v>
      </c>
      <c r="D6" s="28" t="s">
        <v>41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2500</v>
      </c>
      <c r="K6" s="12">
        <f t="shared" si="0"/>
        <v>2500</v>
      </c>
    </row>
    <row r="7" spans="1:11">
      <c r="A7" s="31" t="s">
        <v>17</v>
      </c>
      <c r="B7" s="158"/>
      <c r="C7" s="27" t="s">
        <v>1088</v>
      </c>
      <c r="D7" s="28" t="s">
        <v>426</v>
      </c>
      <c r="E7" s="28" t="s">
        <v>1089</v>
      </c>
      <c r="F7" s="39" t="s">
        <v>20</v>
      </c>
      <c r="G7" s="28">
        <v>1</v>
      </c>
      <c r="H7" s="28"/>
      <c r="I7" s="28">
        <v>1</v>
      </c>
      <c r="J7" s="30">
        <v>650</v>
      </c>
      <c r="K7" s="12">
        <f t="shared" si="0"/>
        <v>650</v>
      </c>
    </row>
    <row r="8" spans="1:11">
      <c r="A8" s="31" t="s">
        <v>17</v>
      </c>
      <c r="B8" s="158"/>
      <c r="C8" s="27" t="s">
        <v>1090</v>
      </c>
      <c r="D8" s="28" t="s">
        <v>39</v>
      </c>
      <c r="E8" s="28" t="s">
        <v>732</v>
      </c>
      <c r="F8" s="39" t="s">
        <v>20</v>
      </c>
      <c r="G8" s="28">
        <v>1</v>
      </c>
      <c r="H8" s="28"/>
      <c r="I8" s="28">
        <v>1</v>
      </c>
      <c r="J8" s="30">
        <v>15000</v>
      </c>
      <c r="K8" s="12">
        <f t="shared" si="0"/>
        <v>15000</v>
      </c>
    </row>
    <row r="9" spans="1:11">
      <c r="A9" s="31" t="s">
        <v>17</v>
      </c>
      <c r="B9" s="158" t="s">
        <v>1221</v>
      </c>
      <c r="C9" s="27" t="s">
        <v>1082</v>
      </c>
      <c r="D9" s="28" t="s">
        <v>45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1200</v>
      </c>
      <c r="K9" s="12">
        <f t="shared" si="0"/>
        <v>1200</v>
      </c>
    </row>
    <row r="10" spans="1:11">
      <c r="A10" s="31" t="s">
        <v>17</v>
      </c>
      <c r="B10" s="158"/>
      <c r="C10" s="27" t="s">
        <v>1074</v>
      </c>
      <c r="D10" s="28" t="s">
        <v>33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6500</v>
      </c>
      <c r="K10" s="12">
        <f t="shared" si="0"/>
        <v>6500</v>
      </c>
    </row>
    <row r="11" spans="1:11">
      <c r="A11" s="31" t="s">
        <v>17</v>
      </c>
      <c r="B11" s="158"/>
      <c r="C11" s="27" t="s">
        <v>1091</v>
      </c>
      <c r="D11" s="28" t="s">
        <v>41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2500</v>
      </c>
      <c r="K11" s="12">
        <f t="shared" si="0"/>
        <v>2500</v>
      </c>
    </row>
    <row r="12" spans="1:11" ht="15.75" thickBot="1">
      <c r="A12" s="32" t="s">
        <v>17</v>
      </c>
      <c r="B12" s="196"/>
      <c r="C12" s="34" t="s">
        <v>1090</v>
      </c>
      <c r="D12" s="35" t="s">
        <v>134</v>
      </c>
      <c r="E12" s="40" t="s">
        <v>20</v>
      </c>
      <c r="F12" s="40" t="s">
        <v>20</v>
      </c>
      <c r="G12" s="35"/>
      <c r="H12" s="35">
        <v>1</v>
      </c>
      <c r="I12" s="35">
        <v>1</v>
      </c>
      <c r="J12" s="37">
        <v>15000</v>
      </c>
      <c r="K12" s="38">
        <f t="shared" si="0"/>
        <v>15000</v>
      </c>
    </row>
    <row r="14" spans="1:11" ht="16.5" thickBot="1">
      <c r="A14" s="1" t="s">
        <v>15</v>
      </c>
      <c r="B14" s="1"/>
      <c r="E14" s="2"/>
      <c r="F14" s="3"/>
      <c r="G14" s="4"/>
      <c r="H14" s="4"/>
      <c r="I14" s="4"/>
    </row>
    <row r="15" spans="1:11" ht="15.75" thickBot="1">
      <c r="A15" s="5"/>
      <c r="B15" s="5"/>
      <c r="E15" s="19"/>
      <c r="F15" s="3"/>
      <c r="G15" s="136" t="s">
        <v>16</v>
      </c>
      <c r="H15" s="137"/>
      <c r="I15" s="137"/>
      <c r="J15" s="137"/>
      <c r="K15" s="6">
        <f>SUM(I6:I12)</f>
        <v>7</v>
      </c>
    </row>
    <row r="16" spans="1:11">
      <c r="A16" s="25" t="s">
        <v>17</v>
      </c>
      <c r="B16" s="138" t="s">
        <v>18</v>
      </c>
      <c r="C16" s="139"/>
      <c r="E16" s="22"/>
      <c r="F16" s="3"/>
      <c r="G16" s="140" t="s">
        <v>19</v>
      </c>
      <c r="H16" s="141"/>
      <c r="I16" s="141"/>
      <c r="J16" s="141"/>
      <c r="K16" s="7">
        <f>SUM(K6:K12)</f>
        <v>43350</v>
      </c>
    </row>
    <row r="17" spans="1:11" ht="15.75" thickBot="1">
      <c r="A17" s="40" t="s">
        <v>20</v>
      </c>
      <c r="B17" s="142" t="s">
        <v>21</v>
      </c>
      <c r="C17" s="143"/>
      <c r="E17" s="22"/>
      <c r="F17" s="3"/>
      <c r="G17" s="144" t="s">
        <v>22</v>
      </c>
      <c r="H17" s="145"/>
      <c r="I17" s="145"/>
      <c r="J17" s="145"/>
      <c r="K17" s="9">
        <f>K16*0.07</f>
        <v>3034.5000000000005</v>
      </c>
    </row>
  </sheetData>
  <mergeCells count="23">
    <mergeCell ref="B17:C17"/>
    <mergeCell ref="G17:J17"/>
    <mergeCell ref="B5:B8"/>
    <mergeCell ref="B9:B12"/>
    <mergeCell ref="G15:J15"/>
    <mergeCell ref="B16:C16"/>
    <mergeCell ref="G16:J16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E2"/>
    <mergeCell ref="F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62.xml><?xml version="1.0" encoding="utf-8"?>
<worksheet xmlns="http://schemas.openxmlformats.org/spreadsheetml/2006/main" xmlns:r="http://schemas.openxmlformats.org/officeDocument/2006/relationships">
  <dimension ref="A1:K72"/>
  <sheetViews>
    <sheetView workbookViewId="0">
      <selection activeCell="O8" sqref="O8"/>
    </sheetView>
  </sheetViews>
  <sheetFormatPr defaultRowHeight="15"/>
  <cols>
    <col min="1" max="1" width="5.7109375" customWidth="1"/>
    <col min="2" max="2" width="13.42578125" customWidth="1"/>
    <col min="3" max="3" width="19" customWidth="1"/>
    <col min="4" max="4" width="10.28515625" customWidth="1"/>
    <col min="5" max="5" width="11.42578125" customWidth="1"/>
    <col min="6" max="6" width="16.85546875" customWidth="1"/>
    <col min="7" max="7" width="3.5703125" customWidth="1"/>
    <col min="8" max="8" width="3.42578125" customWidth="1"/>
    <col min="9" max="9" width="3.28515625" customWidth="1"/>
    <col min="10" max="10" width="8.5703125" style="13" customWidth="1"/>
    <col min="11" max="11" width="8.42578125" customWidth="1"/>
  </cols>
  <sheetData>
    <row r="1" spans="1:11">
      <c r="A1" s="200" t="s">
        <v>0</v>
      </c>
      <c r="B1" s="201"/>
      <c r="C1" s="201"/>
      <c r="D1" s="202"/>
      <c r="E1" s="202"/>
      <c r="F1" s="202"/>
      <c r="G1" s="202"/>
      <c r="H1" s="203" t="s">
        <v>1</v>
      </c>
      <c r="I1" s="203"/>
      <c r="J1" s="204" t="s">
        <v>1092</v>
      </c>
      <c r="K1" s="205"/>
    </row>
    <row r="2" spans="1:11">
      <c r="A2" s="167" t="s">
        <v>2</v>
      </c>
      <c r="B2" s="168"/>
      <c r="C2" s="168"/>
      <c r="D2" s="168"/>
      <c r="E2" s="168"/>
      <c r="F2" s="181" t="s">
        <v>1093</v>
      </c>
      <c r="G2" s="181"/>
      <c r="H2" s="181"/>
      <c r="I2" s="181"/>
      <c r="J2" s="181"/>
      <c r="K2" s="182"/>
    </row>
    <row r="3" spans="1:11">
      <c r="A3" s="163" t="s">
        <v>3</v>
      </c>
      <c r="B3" s="160" t="s">
        <v>4</v>
      </c>
      <c r="C3" s="164" t="s">
        <v>5</v>
      </c>
      <c r="D3" s="164" t="s">
        <v>6</v>
      </c>
      <c r="E3" s="165" t="s">
        <v>7</v>
      </c>
      <c r="F3" s="166" t="s">
        <v>8</v>
      </c>
      <c r="G3" s="160" t="s">
        <v>9</v>
      </c>
      <c r="H3" s="160"/>
      <c r="I3" s="161" t="s">
        <v>10</v>
      </c>
      <c r="J3" s="116" t="s">
        <v>11</v>
      </c>
      <c r="K3" s="162" t="s">
        <v>12</v>
      </c>
    </row>
    <row r="4" spans="1:11">
      <c r="A4" s="163"/>
      <c r="B4" s="160"/>
      <c r="C4" s="164"/>
      <c r="D4" s="164"/>
      <c r="E4" s="165"/>
      <c r="F4" s="166"/>
      <c r="G4" s="16" t="s">
        <v>13</v>
      </c>
      <c r="H4" s="16" t="s">
        <v>14</v>
      </c>
      <c r="I4" s="161"/>
      <c r="J4" s="116"/>
      <c r="K4" s="162"/>
    </row>
    <row r="5" spans="1:11">
      <c r="A5" s="31" t="s">
        <v>17</v>
      </c>
      <c r="B5" s="158" t="s">
        <v>1094</v>
      </c>
      <c r="C5" s="27" t="s">
        <v>1095</v>
      </c>
      <c r="D5" s="28" t="s">
        <v>72</v>
      </c>
      <c r="E5" s="39" t="s">
        <v>20</v>
      </c>
      <c r="F5" s="39" t="s">
        <v>20</v>
      </c>
      <c r="G5" s="28">
        <v>1</v>
      </c>
      <c r="H5" s="28"/>
      <c r="I5" s="28">
        <v>1</v>
      </c>
      <c r="J5" s="30">
        <v>2500</v>
      </c>
      <c r="K5" s="12">
        <f t="shared" ref="K5:K67" si="0">J5*I5</f>
        <v>2500</v>
      </c>
    </row>
    <row r="6" spans="1:11">
      <c r="A6" s="31" t="s">
        <v>17</v>
      </c>
      <c r="B6" s="158"/>
      <c r="C6" s="27" t="s">
        <v>1079</v>
      </c>
      <c r="D6" s="28" t="s">
        <v>33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6500</v>
      </c>
      <c r="K6" s="12">
        <f t="shared" si="0"/>
        <v>6500</v>
      </c>
    </row>
    <row r="7" spans="1:11">
      <c r="A7" s="31" t="s">
        <v>17</v>
      </c>
      <c r="B7" s="158"/>
      <c r="C7" s="27" t="s">
        <v>1074</v>
      </c>
      <c r="D7" s="28" t="s">
        <v>33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6500</v>
      </c>
      <c r="K7" s="12">
        <f t="shared" si="0"/>
        <v>6500</v>
      </c>
    </row>
    <row r="8" spans="1:11">
      <c r="A8" s="31" t="s">
        <v>17</v>
      </c>
      <c r="B8" s="158"/>
      <c r="C8" s="27" t="s">
        <v>1096</v>
      </c>
      <c r="D8" s="28" t="s">
        <v>33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14000</v>
      </c>
      <c r="K8" s="12">
        <f t="shared" si="0"/>
        <v>14000</v>
      </c>
    </row>
    <row r="9" spans="1:11">
      <c r="A9" s="31" t="s">
        <v>17</v>
      </c>
      <c r="B9" s="158"/>
      <c r="C9" s="27" t="s">
        <v>1082</v>
      </c>
      <c r="D9" s="28" t="s">
        <v>219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1200</v>
      </c>
      <c r="K9" s="12">
        <f t="shared" si="0"/>
        <v>1200</v>
      </c>
    </row>
    <row r="10" spans="1:11">
      <c r="A10" s="31" t="s">
        <v>17</v>
      </c>
      <c r="B10" s="158"/>
      <c r="C10" s="27" t="s">
        <v>1079</v>
      </c>
      <c r="D10" s="28" t="s">
        <v>76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6500</v>
      </c>
      <c r="K10" s="12">
        <f t="shared" si="0"/>
        <v>6500</v>
      </c>
    </row>
    <row r="11" spans="1:11">
      <c r="A11" s="31" t="s">
        <v>17</v>
      </c>
      <c r="B11" s="158"/>
      <c r="C11" s="27" t="s">
        <v>73</v>
      </c>
      <c r="D11" s="28" t="s">
        <v>33</v>
      </c>
      <c r="E11" s="39" t="s">
        <v>20</v>
      </c>
      <c r="F11" s="39" t="s">
        <v>20</v>
      </c>
      <c r="G11" s="28"/>
      <c r="H11" s="28">
        <v>1</v>
      </c>
      <c r="I11" s="28">
        <v>1</v>
      </c>
      <c r="J11" s="30">
        <v>38000</v>
      </c>
      <c r="K11" s="12">
        <f t="shared" si="0"/>
        <v>38000</v>
      </c>
    </row>
    <row r="12" spans="1:11">
      <c r="A12" s="31" t="s">
        <v>17</v>
      </c>
      <c r="B12" s="158"/>
      <c r="C12" s="27" t="s">
        <v>354</v>
      </c>
      <c r="D12" s="28" t="s">
        <v>33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45000</v>
      </c>
      <c r="K12" s="12">
        <f t="shared" si="0"/>
        <v>45000</v>
      </c>
    </row>
    <row r="13" spans="1:11">
      <c r="A13" s="31" t="s">
        <v>17</v>
      </c>
      <c r="B13" s="133" t="s">
        <v>410</v>
      </c>
      <c r="C13" s="27" t="s">
        <v>1079</v>
      </c>
      <c r="D13" s="28" t="s">
        <v>318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6500</v>
      </c>
      <c r="K13" s="12">
        <f t="shared" si="0"/>
        <v>6500</v>
      </c>
    </row>
    <row r="14" spans="1:11">
      <c r="A14" s="31" t="s">
        <v>17</v>
      </c>
      <c r="B14" s="133"/>
      <c r="C14" s="27" t="s">
        <v>1097</v>
      </c>
      <c r="D14" s="28" t="s">
        <v>33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65000</v>
      </c>
      <c r="K14" s="12">
        <f t="shared" si="0"/>
        <v>65000</v>
      </c>
    </row>
    <row r="15" spans="1:11">
      <c r="A15" s="31" t="s">
        <v>17</v>
      </c>
      <c r="B15" s="133"/>
      <c r="C15" s="27" t="s">
        <v>1098</v>
      </c>
      <c r="D15" s="28" t="s">
        <v>33</v>
      </c>
      <c r="E15" s="39" t="s">
        <v>20</v>
      </c>
      <c r="F15" s="39" t="s">
        <v>20</v>
      </c>
      <c r="G15" s="28"/>
      <c r="H15" s="28">
        <v>1</v>
      </c>
      <c r="I15" s="28">
        <v>1</v>
      </c>
      <c r="J15" s="30">
        <v>45000</v>
      </c>
      <c r="K15" s="12">
        <f t="shared" si="0"/>
        <v>45000</v>
      </c>
    </row>
    <row r="16" spans="1:11">
      <c r="A16" s="31" t="s">
        <v>17</v>
      </c>
      <c r="B16" s="133"/>
      <c r="C16" s="27" t="s">
        <v>1074</v>
      </c>
      <c r="D16" s="28" t="s">
        <v>33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6500</v>
      </c>
      <c r="K16" s="12">
        <f t="shared" si="0"/>
        <v>6500</v>
      </c>
    </row>
    <row r="17" spans="1:11">
      <c r="A17" s="31" t="s">
        <v>17</v>
      </c>
      <c r="B17" s="133"/>
      <c r="C17" s="27" t="s">
        <v>79</v>
      </c>
      <c r="D17" s="28" t="s">
        <v>340</v>
      </c>
      <c r="E17" s="28" t="s">
        <v>80</v>
      </c>
      <c r="F17" s="28" t="s">
        <v>1099</v>
      </c>
      <c r="G17" s="28">
        <v>1</v>
      </c>
      <c r="H17" s="28"/>
      <c r="I17" s="28">
        <v>1</v>
      </c>
      <c r="J17" s="30">
        <v>45000</v>
      </c>
      <c r="K17" s="12">
        <f t="shared" si="0"/>
        <v>45000</v>
      </c>
    </row>
    <row r="18" spans="1:11">
      <c r="A18" s="31" t="s">
        <v>17</v>
      </c>
      <c r="B18" s="133"/>
      <c r="C18" s="27" t="s">
        <v>1100</v>
      </c>
      <c r="D18" s="28" t="s">
        <v>698</v>
      </c>
      <c r="E18" s="39" t="s">
        <v>20</v>
      </c>
      <c r="F18" s="28" t="s">
        <v>1101</v>
      </c>
      <c r="G18" s="28">
        <v>1</v>
      </c>
      <c r="H18" s="28"/>
      <c r="I18" s="28">
        <v>1</v>
      </c>
      <c r="J18" s="30">
        <v>650</v>
      </c>
      <c r="K18" s="12">
        <f t="shared" si="0"/>
        <v>650</v>
      </c>
    </row>
    <row r="19" spans="1:11">
      <c r="A19" s="31" t="s">
        <v>17</v>
      </c>
      <c r="B19" s="158" t="s">
        <v>1102</v>
      </c>
      <c r="C19" s="27" t="s">
        <v>1103</v>
      </c>
      <c r="D19" s="28" t="s">
        <v>1104</v>
      </c>
      <c r="E19" s="39" t="s">
        <v>20</v>
      </c>
      <c r="F19" s="28" t="s">
        <v>1105</v>
      </c>
      <c r="G19" s="28"/>
      <c r="H19" s="28">
        <v>1</v>
      </c>
      <c r="I19" s="28">
        <v>1</v>
      </c>
      <c r="J19" s="30">
        <v>6500</v>
      </c>
      <c r="K19" s="12">
        <f t="shared" si="0"/>
        <v>6500</v>
      </c>
    </row>
    <row r="20" spans="1:11">
      <c r="A20" s="31" t="s">
        <v>17</v>
      </c>
      <c r="B20" s="158"/>
      <c r="C20" s="27" t="s">
        <v>1082</v>
      </c>
      <c r="D20" s="28" t="s">
        <v>219</v>
      </c>
      <c r="E20" s="39" t="s">
        <v>20</v>
      </c>
      <c r="F20" s="39" t="s">
        <v>20</v>
      </c>
      <c r="G20" s="28">
        <v>1</v>
      </c>
      <c r="H20" s="28"/>
      <c r="I20" s="28">
        <v>1</v>
      </c>
      <c r="J20" s="30">
        <v>1200</v>
      </c>
      <c r="K20" s="12">
        <f t="shared" si="0"/>
        <v>1200</v>
      </c>
    </row>
    <row r="21" spans="1:11">
      <c r="A21" s="31" t="s">
        <v>17</v>
      </c>
      <c r="B21" s="158"/>
      <c r="C21" s="27" t="s">
        <v>1090</v>
      </c>
      <c r="D21" s="28" t="s">
        <v>114</v>
      </c>
      <c r="E21" s="39" t="s">
        <v>20</v>
      </c>
      <c r="F21" s="39" t="s">
        <v>20</v>
      </c>
      <c r="G21" s="28">
        <v>1</v>
      </c>
      <c r="H21" s="28"/>
      <c r="I21" s="28">
        <v>1</v>
      </c>
      <c r="J21" s="30">
        <v>15000</v>
      </c>
      <c r="K21" s="12">
        <f t="shared" si="0"/>
        <v>15000</v>
      </c>
    </row>
    <row r="22" spans="1:11">
      <c r="A22" s="31" t="s">
        <v>17</v>
      </c>
      <c r="B22" s="133" t="s">
        <v>43</v>
      </c>
      <c r="C22" s="27" t="s">
        <v>1106</v>
      </c>
      <c r="D22" s="28" t="s">
        <v>236</v>
      </c>
      <c r="E22" s="28" t="s">
        <v>994</v>
      </c>
      <c r="F22" s="28">
        <v>22336</v>
      </c>
      <c r="G22" s="28">
        <v>1</v>
      </c>
      <c r="H22" s="28"/>
      <c r="I22" s="28">
        <v>1</v>
      </c>
      <c r="J22" s="30">
        <v>30000</v>
      </c>
      <c r="K22" s="12">
        <f t="shared" si="0"/>
        <v>30000</v>
      </c>
    </row>
    <row r="23" spans="1:11">
      <c r="A23" s="31" t="s">
        <v>17</v>
      </c>
      <c r="B23" s="133"/>
      <c r="C23" s="27" t="s">
        <v>519</v>
      </c>
      <c r="D23" s="28" t="s">
        <v>33</v>
      </c>
      <c r="E23" s="39" t="s">
        <v>20</v>
      </c>
      <c r="F23" s="39" t="s">
        <v>20</v>
      </c>
      <c r="G23" s="28">
        <v>1</v>
      </c>
      <c r="H23" s="28"/>
      <c r="I23" s="28">
        <v>1</v>
      </c>
      <c r="J23" s="30">
        <v>6500</v>
      </c>
      <c r="K23" s="12">
        <f t="shared" si="0"/>
        <v>6500</v>
      </c>
    </row>
    <row r="24" spans="1:11">
      <c r="A24" s="31" t="s">
        <v>17</v>
      </c>
      <c r="B24" s="133"/>
      <c r="C24" s="27" t="s">
        <v>1107</v>
      </c>
      <c r="D24" s="28" t="s">
        <v>112</v>
      </c>
      <c r="E24" s="28" t="s">
        <v>448</v>
      </c>
      <c r="F24" s="28">
        <v>70802</v>
      </c>
      <c r="G24" s="28">
        <v>1</v>
      </c>
      <c r="H24" s="28"/>
      <c r="I24" s="28">
        <v>1</v>
      </c>
      <c r="J24" s="30">
        <v>200000</v>
      </c>
      <c r="K24" s="12">
        <f t="shared" si="0"/>
        <v>200000</v>
      </c>
    </row>
    <row r="25" spans="1:11">
      <c r="A25" s="31" t="s">
        <v>17</v>
      </c>
      <c r="B25" s="133"/>
      <c r="C25" s="27" t="s">
        <v>1108</v>
      </c>
      <c r="D25" s="28" t="s">
        <v>1109</v>
      </c>
      <c r="E25" s="39" t="s">
        <v>20</v>
      </c>
      <c r="F25" s="39" t="s">
        <v>20</v>
      </c>
      <c r="G25" s="28">
        <v>1</v>
      </c>
      <c r="H25" s="28"/>
      <c r="I25" s="28">
        <v>1</v>
      </c>
      <c r="J25" s="30">
        <v>4500</v>
      </c>
      <c r="K25" s="12">
        <f t="shared" si="0"/>
        <v>4500</v>
      </c>
    </row>
    <row r="26" spans="1:11">
      <c r="A26" s="31" t="s">
        <v>17</v>
      </c>
      <c r="B26" s="133"/>
      <c r="C26" s="27" t="s">
        <v>1082</v>
      </c>
      <c r="D26" s="28" t="s">
        <v>45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1200</v>
      </c>
      <c r="K26" s="12">
        <f t="shared" si="0"/>
        <v>1200</v>
      </c>
    </row>
    <row r="27" spans="1:11">
      <c r="A27" s="31" t="s">
        <v>17</v>
      </c>
      <c r="B27" s="133"/>
      <c r="C27" s="27" t="s">
        <v>1106</v>
      </c>
      <c r="D27" s="28" t="s">
        <v>33</v>
      </c>
      <c r="E27" s="39" t="s">
        <v>20</v>
      </c>
      <c r="F27" s="39" t="s">
        <v>20</v>
      </c>
      <c r="G27" s="28"/>
      <c r="H27" s="28">
        <v>1</v>
      </c>
      <c r="I27" s="28">
        <v>1</v>
      </c>
      <c r="J27" s="30">
        <v>30000</v>
      </c>
      <c r="K27" s="12">
        <f t="shared" si="0"/>
        <v>30000</v>
      </c>
    </row>
    <row r="28" spans="1:11">
      <c r="A28" s="31" t="s">
        <v>17</v>
      </c>
      <c r="B28" s="133"/>
      <c r="C28" s="27" t="s">
        <v>1110</v>
      </c>
      <c r="D28" s="28" t="s">
        <v>727</v>
      </c>
      <c r="E28" s="28" t="s">
        <v>1111</v>
      </c>
      <c r="F28" s="39" t="s">
        <v>20</v>
      </c>
      <c r="G28" s="28"/>
      <c r="H28" s="28">
        <v>1</v>
      </c>
      <c r="I28" s="28">
        <v>1</v>
      </c>
      <c r="J28" s="30">
        <v>1400</v>
      </c>
      <c r="K28" s="12">
        <f t="shared" si="0"/>
        <v>1400</v>
      </c>
    </row>
    <row r="29" spans="1:11">
      <c r="A29" s="31" t="s">
        <v>17</v>
      </c>
      <c r="B29" s="133" t="s">
        <v>1112</v>
      </c>
      <c r="C29" s="27" t="s">
        <v>1082</v>
      </c>
      <c r="D29" s="28" t="s">
        <v>1113</v>
      </c>
      <c r="E29" s="39" t="s">
        <v>20</v>
      </c>
      <c r="F29" s="39" t="s">
        <v>20</v>
      </c>
      <c r="G29" s="28">
        <v>1</v>
      </c>
      <c r="H29" s="28"/>
      <c r="I29" s="28">
        <v>1</v>
      </c>
      <c r="J29" s="30">
        <v>1200</v>
      </c>
      <c r="K29" s="12">
        <f t="shared" si="0"/>
        <v>1200</v>
      </c>
    </row>
    <row r="30" spans="1:11">
      <c r="A30" s="31" t="s">
        <v>17</v>
      </c>
      <c r="B30" s="133"/>
      <c r="C30" s="27" t="s">
        <v>519</v>
      </c>
      <c r="D30" s="28" t="s">
        <v>248</v>
      </c>
      <c r="E30" s="39" t="s">
        <v>20</v>
      </c>
      <c r="F30" s="28" t="s">
        <v>1114</v>
      </c>
      <c r="G30" s="28"/>
      <c r="H30" s="28">
        <v>1</v>
      </c>
      <c r="I30" s="28">
        <v>1</v>
      </c>
      <c r="J30" s="30">
        <v>6500</v>
      </c>
      <c r="K30" s="12">
        <f t="shared" si="0"/>
        <v>6500</v>
      </c>
    </row>
    <row r="31" spans="1:11">
      <c r="A31" s="31" t="s">
        <v>17</v>
      </c>
      <c r="B31" s="133"/>
      <c r="C31" s="27" t="s">
        <v>1090</v>
      </c>
      <c r="D31" s="28" t="s">
        <v>114</v>
      </c>
      <c r="E31" s="39" t="s">
        <v>20</v>
      </c>
      <c r="F31" s="39" t="s">
        <v>20</v>
      </c>
      <c r="G31" s="28">
        <v>1</v>
      </c>
      <c r="H31" s="28"/>
      <c r="I31" s="28">
        <v>1</v>
      </c>
      <c r="J31" s="30">
        <v>15000</v>
      </c>
      <c r="K31" s="12">
        <f t="shared" si="0"/>
        <v>15000</v>
      </c>
    </row>
    <row r="32" spans="1:11">
      <c r="A32" s="31" t="s">
        <v>17</v>
      </c>
      <c r="B32" s="133" t="s">
        <v>126</v>
      </c>
      <c r="C32" s="27" t="s">
        <v>28</v>
      </c>
      <c r="D32" s="28" t="s">
        <v>26</v>
      </c>
      <c r="E32" s="28" t="s">
        <v>27</v>
      </c>
      <c r="F32" s="28">
        <v>20062330213</v>
      </c>
      <c r="G32" s="28"/>
      <c r="H32" s="28">
        <v>1</v>
      </c>
      <c r="I32" s="28">
        <v>1</v>
      </c>
      <c r="J32" s="30">
        <v>250000</v>
      </c>
      <c r="K32" s="12">
        <f t="shared" si="0"/>
        <v>250000</v>
      </c>
    </row>
    <row r="33" spans="1:11">
      <c r="A33" s="31" t="s">
        <v>17</v>
      </c>
      <c r="B33" s="133"/>
      <c r="C33" s="27" t="s">
        <v>1077</v>
      </c>
      <c r="D33" s="28" t="s">
        <v>26</v>
      </c>
      <c r="E33" s="28" t="s">
        <v>1115</v>
      </c>
      <c r="F33" s="28">
        <v>20062330213</v>
      </c>
      <c r="G33" s="28"/>
      <c r="H33" s="28">
        <v>1</v>
      </c>
      <c r="I33" s="28">
        <v>1</v>
      </c>
      <c r="J33" s="30">
        <v>250000</v>
      </c>
      <c r="K33" s="12">
        <f t="shared" si="0"/>
        <v>250000</v>
      </c>
    </row>
    <row r="34" spans="1:11">
      <c r="A34" s="31" t="s">
        <v>17</v>
      </c>
      <c r="B34" s="133"/>
      <c r="C34" s="27" t="s">
        <v>28</v>
      </c>
      <c r="D34" s="28" t="s">
        <v>26</v>
      </c>
      <c r="E34" s="28" t="s">
        <v>27</v>
      </c>
      <c r="F34" s="28">
        <v>90503698</v>
      </c>
      <c r="G34" s="28">
        <v>1</v>
      </c>
      <c r="H34" s="28"/>
      <c r="I34" s="28">
        <v>1</v>
      </c>
      <c r="J34" s="30">
        <v>250000</v>
      </c>
      <c r="K34" s="12">
        <f t="shared" si="0"/>
        <v>250000</v>
      </c>
    </row>
    <row r="35" spans="1:11">
      <c r="A35" s="31" t="s">
        <v>17</v>
      </c>
      <c r="B35" s="133"/>
      <c r="C35" s="27" t="s">
        <v>1077</v>
      </c>
      <c r="D35" s="28" t="s">
        <v>51</v>
      </c>
      <c r="E35" s="28" t="s">
        <v>171</v>
      </c>
      <c r="F35" s="28" t="s">
        <v>1116</v>
      </c>
      <c r="G35" s="28">
        <v>1</v>
      </c>
      <c r="H35" s="28"/>
      <c r="I35" s="28">
        <v>1</v>
      </c>
      <c r="J35" s="30">
        <v>250000</v>
      </c>
      <c r="K35" s="12">
        <f t="shared" si="0"/>
        <v>250000</v>
      </c>
    </row>
    <row r="36" spans="1:11">
      <c r="A36" s="31" t="s">
        <v>17</v>
      </c>
      <c r="B36" s="133"/>
      <c r="C36" s="27" t="s">
        <v>1082</v>
      </c>
      <c r="D36" s="28" t="s">
        <v>67</v>
      </c>
      <c r="E36" s="39" t="s">
        <v>20</v>
      </c>
      <c r="F36" s="39" t="s">
        <v>20</v>
      </c>
      <c r="G36" s="28"/>
      <c r="H36" s="28">
        <v>1</v>
      </c>
      <c r="I36" s="28">
        <v>1</v>
      </c>
      <c r="J36" s="30">
        <v>1200</v>
      </c>
      <c r="K36" s="12">
        <f t="shared" si="0"/>
        <v>1200</v>
      </c>
    </row>
    <row r="37" spans="1:11">
      <c r="A37" s="31" t="s">
        <v>17</v>
      </c>
      <c r="B37" s="133"/>
      <c r="C37" s="27" t="s">
        <v>1087</v>
      </c>
      <c r="D37" s="28" t="s">
        <v>33</v>
      </c>
      <c r="E37" s="39" t="s">
        <v>20</v>
      </c>
      <c r="F37" s="39" t="s">
        <v>20</v>
      </c>
      <c r="G37" s="28">
        <v>1</v>
      </c>
      <c r="H37" s="28"/>
      <c r="I37" s="28">
        <v>1</v>
      </c>
      <c r="J37" s="30">
        <v>2500</v>
      </c>
      <c r="K37" s="12">
        <f t="shared" si="0"/>
        <v>2500</v>
      </c>
    </row>
    <row r="38" spans="1:11">
      <c r="A38" s="31" t="s">
        <v>17</v>
      </c>
      <c r="B38" s="133"/>
      <c r="C38" s="27" t="s">
        <v>1082</v>
      </c>
      <c r="D38" s="28" t="s">
        <v>45</v>
      </c>
      <c r="E38" s="39" t="s">
        <v>20</v>
      </c>
      <c r="F38" s="39" t="s">
        <v>20</v>
      </c>
      <c r="G38" s="28"/>
      <c r="H38" s="28">
        <v>1</v>
      </c>
      <c r="I38" s="28">
        <v>1</v>
      </c>
      <c r="J38" s="30">
        <v>1200</v>
      </c>
      <c r="K38" s="12">
        <f t="shared" si="0"/>
        <v>1200</v>
      </c>
    </row>
    <row r="39" spans="1:11">
      <c r="A39" s="31" t="s">
        <v>17</v>
      </c>
      <c r="B39" s="133" t="s">
        <v>1117</v>
      </c>
      <c r="C39" s="27" t="s">
        <v>1071</v>
      </c>
      <c r="D39" s="28" t="s">
        <v>1118</v>
      </c>
      <c r="E39" s="39" t="s">
        <v>20</v>
      </c>
      <c r="F39" s="39" t="s">
        <v>20</v>
      </c>
      <c r="G39" s="28">
        <v>1</v>
      </c>
      <c r="H39" s="28"/>
      <c r="I39" s="28">
        <v>1</v>
      </c>
      <c r="J39" s="30">
        <v>150000</v>
      </c>
      <c r="K39" s="12">
        <f t="shared" si="0"/>
        <v>150000</v>
      </c>
    </row>
    <row r="40" spans="1:11">
      <c r="A40" s="31" t="s">
        <v>17</v>
      </c>
      <c r="B40" s="133"/>
      <c r="C40" s="27" t="s">
        <v>1071</v>
      </c>
      <c r="D40" s="28" t="s">
        <v>142</v>
      </c>
      <c r="E40" s="39" t="s">
        <v>20</v>
      </c>
      <c r="F40" s="28" t="s">
        <v>1119</v>
      </c>
      <c r="G40" s="28">
        <v>1</v>
      </c>
      <c r="H40" s="28"/>
      <c r="I40" s="28">
        <v>1</v>
      </c>
      <c r="J40" s="30">
        <v>150000</v>
      </c>
      <c r="K40" s="12">
        <f t="shared" si="0"/>
        <v>150000</v>
      </c>
    </row>
    <row r="41" spans="1:11">
      <c r="A41" s="31" t="s">
        <v>17</v>
      </c>
      <c r="B41" s="133"/>
      <c r="C41" s="27" t="s">
        <v>1074</v>
      </c>
      <c r="D41" s="28" t="s">
        <v>33</v>
      </c>
      <c r="E41" s="39" t="s">
        <v>20</v>
      </c>
      <c r="F41" s="39" t="s">
        <v>20</v>
      </c>
      <c r="G41" s="28">
        <v>1</v>
      </c>
      <c r="H41" s="28"/>
      <c r="I41" s="28">
        <v>1</v>
      </c>
      <c r="J41" s="30">
        <v>6500</v>
      </c>
      <c r="K41" s="12">
        <f t="shared" si="0"/>
        <v>6500</v>
      </c>
    </row>
    <row r="42" spans="1:11">
      <c r="A42" s="31" t="s">
        <v>17</v>
      </c>
      <c r="B42" s="133"/>
      <c r="C42" s="27" t="s">
        <v>1081</v>
      </c>
      <c r="D42" s="28" t="s">
        <v>33</v>
      </c>
      <c r="E42" s="39" t="s">
        <v>20</v>
      </c>
      <c r="F42" s="39" t="s">
        <v>20</v>
      </c>
      <c r="G42" s="28">
        <v>1</v>
      </c>
      <c r="H42" s="28"/>
      <c r="I42" s="28">
        <v>1</v>
      </c>
      <c r="J42" s="30">
        <v>65000</v>
      </c>
      <c r="K42" s="12">
        <f t="shared" si="0"/>
        <v>65000</v>
      </c>
    </row>
    <row r="43" spans="1:11">
      <c r="A43" s="31" t="s">
        <v>17</v>
      </c>
      <c r="B43" s="133"/>
      <c r="C43" s="27" t="s">
        <v>189</v>
      </c>
      <c r="D43" s="28" t="s">
        <v>152</v>
      </c>
      <c r="E43" s="28" t="s">
        <v>789</v>
      </c>
      <c r="F43" s="39" t="s">
        <v>20</v>
      </c>
      <c r="G43" s="28">
        <v>1</v>
      </c>
      <c r="H43" s="28"/>
      <c r="I43" s="28">
        <v>1</v>
      </c>
      <c r="J43" s="30">
        <v>4500</v>
      </c>
      <c r="K43" s="12">
        <f t="shared" si="0"/>
        <v>4500</v>
      </c>
    </row>
    <row r="44" spans="1:11">
      <c r="A44" s="31" t="s">
        <v>17</v>
      </c>
      <c r="B44" s="133"/>
      <c r="C44" s="27" t="s">
        <v>1082</v>
      </c>
      <c r="D44" s="28" t="s">
        <v>501</v>
      </c>
      <c r="E44" s="39" t="s">
        <v>20</v>
      </c>
      <c r="F44" s="39" t="s">
        <v>20</v>
      </c>
      <c r="G44" s="28">
        <v>1</v>
      </c>
      <c r="H44" s="28"/>
      <c r="I44" s="28">
        <v>1</v>
      </c>
      <c r="J44" s="30">
        <v>1200</v>
      </c>
      <c r="K44" s="12">
        <f t="shared" si="0"/>
        <v>1200</v>
      </c>
    </row>
    <row r="45" spans="1:11">
      <c r="A45" s="31" t="s">
        <v>17</v>
      </c>
      <c r="B45" s="133"/>
      <c r="C45" s="27" t="s">
        <v>1075</v>
      </c>
      <c r="D45" s="28" t="s">
        <v>150</v>
      </c>
      <c r="E45" s="28">
        <v>501</v>
      </c>
      <c r="F45" s="28">
        <v>570</v>
      </c>
      <c r="G45" s="28">
        <v>1</v>
      </c>
      <c r="H45" s="28"/>
      <c r="I45" s="28">
        <v>1</v>
      </c>
      <c r="J45" s="30">
        <v>20000</v>
      </c>
      <c r="K45" s="12">
        <f t="shared" si="0"/>
        <v>20000</v>
      </c>
    </row>
    <row r="46" spans="1:11">
      <c r="A46" s="31" t="s">
        <v>17</v>
      </c>
      <c r="B46" s="133"/>
      <c r="C46" s="27" t="s">
        <v>1081</v>
      </c>
      <c r="D46" s="28" t="s">
        <v>33</v>
      </c>
      <c r="E46" s="39" t="s">
        <v>20</v>
      </c>
      <c r="F46" s="39" t="s">
        <v>20</v>
      </c>
      <c r="G46" s="28"/>
      <c r="H46" s="28">
        <v>1</v>
      </c>
      <c r="I46" s="28">
        <v>1</v>
      </c>
      <c r="J46" s="30">
        <v>65000</v>
      </c>
      <c r="K46" s="12">
        <f t="shared" si="0"/>
        <v>65000</v>
      </c>
    </row>
    <row r="47" spans="1:11">
      <c r="A47" s="31" t="s">
        <v>17</v>
      </c>
      <c r="B47" s="133"/>
      <c r="C47" s="27" t="s">
        <v>1090</v>
      </c>
      <c r="D47" s="28" t="s">
        <v>338</v>
      </c>
      <c r="E47" s="28" t="s">
        <v>1120</v>
      </c>
      <c r="F47" s="39" t="s">
        <v>20</v>
      </c>
      <c r="G47" s="28">
        <v>1</v>
      </c>
      <c r="H47" s="28"/>
      <c r="I47" s="28">
        <v>1</v>
      </c>
      <c r="J47" s="30">
        <v>15000</v>
      </c>
      <c r="K47" s="12">
        <f t="shared" si="0"/>
        <v>15000</v>
      </c>
    </row>
    <row r="48" spans="1:11">
      <c r="A48" s="31" t="s">
        <v>17</v>
      </c>
      <c r="B48" s="133"/>
      <c r="C48" s="27" t="s">
        <v>1072</v>
      </c>
      <c r="D48" s="28" t="s">
        <v>152</v>
      </c>
      <c r="E48" s="28" t="s">
        <v>158</v>
      </c>
      <c r="F48" s="28" t="s">
        <v>1121</v>
      </c>
      <c r="G48" s="28">
        <v>1</v>
      </c>
      <c r="H48" s="28"/>
      <c r="I48" s="28">
        <v>1</v>
      </c>
      <c r="J48" s="30">
        <v>10000</v>
      </c>
      <c r="K48" s="12">
        <f t="shared" si="0"/>
        <v>10000</v>
      </c>
    </row>
    <row r="49" spans="1:11">
      <c r="A49" s="31" t="s">
        <v>17</v>
      </c>
      <c r="B49" s="133" t="s">
        <v>1122</v>
      </c>
      <c r="C49" s="27" t="s">
        <v>1123</v>
      </c>
      <c r="D49" s="28" t="s">
        <v>1124</v>
      </c>
      <c r="E49" s="28" t="s">
        <v>1125</v>
      </c>
      <c r="F49" s="28" t="s">
        <v>1126</v>
      </c>
      <c r="G49" s="28">
        <v>1</v>
      </c>
      <c r="H49" s="28"/>
      <c r="I49" s="28">
        <v>1</v>
      </c>
      <c r="J49" s="30">
        <v>450000</v>
      </c>
      <c r="K49" s="12">
        <f t="shared" si="0"/>
        <v>450000</v>
      </c>
    </row>
    <row r="50" spans="1:11">
      <c r="A50" s="31" t="s">
        <v>17</v>
      </c>
      <c r="B50" s="133"/>
      <c r="C50" s="27" t="s">
        <v>1127</v>
      </c>
      <c r="D50" s="28" t="s">
        <v>33</v>
      </c>
      <c r="E50" s="39" t="s">
        <v>20</v>
      </c>
      <c r="F50" s="39" t="s">
        <v>20</v>
      </c>
      <c r="G50" s="28">
        <v>1</v>
      </c>
      <c r="H50" s="28"/>
      <c r="I50" s="28">
        <v>1</v>
      </c>
      <c r="J50" s="30">
        <v>450000</v>
      </c>
      <c r="K50" s="12">
        <f t="shared" si="0"/>
        <v>450000</v>
      </c>
    </row>
    <row r="51" spans="1:11">
      <c r="A51" s="31" t="s">
        <v>17</v>
      </c>
      <c r="B51" s="133"/>
      <c r="C51" s="27" t="s">
        <v>1128</v>
      </c>
      <c r="D51" s="28" t="s">
        <v>93</v>
      </c>
      <c r="E51" s="28" t="s">
        <v>1129</v>
      </c>
      <c r="F51" s="28" t="s">
        <v>1130</v>
      </c>
      <c r="G51" s="28">
        <v>1</v>
      </c>
      <c r="H51" s="28"/>
      <c r="I51" s="28">
        <v>1</v>
      </c>
      <c r="J51" s="30">
        <v>52000</v>
      </c>
      <c r="K51" s="12">
        <f t="shared" si="0"/>
        <v>52000</v>
      </c>
    </row>
    <row r="52" spans="1:11">
      <c r="A52" s="31" t="s">
        <v>17</v>
      </c>
      <c r="B52" s="14" t="s">
        <v>1222</v>
      </c>
      <c r="C52" s="27" t="s">
        <v>1131</v>
      </c>
      <c r="D52" s="28" t="s">
        <v>203</v>
      </c>
      <c r="E52" s="28" t="s">
        <v>1132</v>
      </c>
      <c r="F52" s="39" t="s">
        <v>20</v>
      </c>
      <c r="G52" s="28">
        <v>1</v>
      </c>
      <c r="H52" s="28"/>
      <c r="I52" s="28">
        <v>1</v>
      </c>
      <c r="J52" s="30">
        <v>450000</v>
      </c>
      <c r="K52" s="12">
        <f t="shared" si="0"/>
        <v>450000</v>
      </c>
    </row>
    <row r="53" spans="1:11">
      <c r="A53" s="31" t="s">
        <v>17</v>
      </c>
      <c r="B53" s="133" t="s">
        <v>81</v>
      </c>
      <c r="C53" s="27" t="s">
        <v>73</v>
      </c>
      <c r="D53" s="28" t="s">
        <v>432</v>
      </c>
      <c r="E53" s="39" t="s">
        <v>20</v>
      </c>
      <c r="F53" s="28">
        <v>5594</v>
      </c>
      <c r="G53" s="28">
        <v>1</v>
      </c>
      <c r="H53" s="28"/>
      <c r="I53" s="28">
        <v>1</v>
      </c>
      <c r="J53" s="30">
        <v>38000</v>
      </c>
      <c r="K53" s="12">
        <f t="shared" si="0"/>
        <v>38000</v>
      </c>
    </row>
    <row r="54" spans="1:11">
      <c r="A54" s="31" t="s">
        <v>17</v>
      </c>
      <c r="B54" s="133"/>
      <c r="C54" s="27" t="s">
        <v>73</v>
      </c>
      <c r="D54" s="28" t="s">
        <v>432</v>
      </c>
      <c r="E54" s="39" t="s">
        <v>20</v>
      </c>
      <c r="F54" s="28">
        <v>5592</v>
      </c>
      <c r="G54" s="28">
        <v>1</v>
      </c>
      <c r="H54" s="28"/>
      <c r="I54" s="28">
        <v>1</v>
      </c>
      <c r="J54" s="30">
        <v>38000</v>
      </c>
      <c r="K54" s="12">
        <f t="shared" si="0"/>
        <v>38000</v>
      </c>
    </row>
    <row r="55" spans="1:11">
      <c r="A55" s="31" t="s">
        <v>17</v>
      </c>
      <c r="B55" s="133"/>
      <c r="C55" s="27" t="s">
        <v>73</v>
      </c>
      <c r="D55" s="28" t="s">
        <v>432</v>
      </c>
      <c r="E55" s="39" t="s">
        <v>20</v>
      </c>
      <c r="F55" s="28">
        <v>5593</v>
      </c>
      <c r="G55" s="28">
        <v>1</v>
      </c>
      <c r="H55" s="28"/>
      <c r="I55" s="28">
        <v>1</v>
      </c>
      <c r="J55" s="30">
        <v>38000</v>
      </c>
      <c r="K55" s="12">
        <f t="shared" si="0"/>
        <v>38000</v>
      </c>
    </row>
    <row r="56" spans="1:11">
      <c r="A56" s="31" t="s">
        <v>17</v>
      </c>
      <c r="B56" s="133"/>
      <c r="C56" s="27" t="s">
        <v>73</v>
      </c>
      <c r="D56" s="28" t="s">
        <v>432</v>
      </c>
      <c r="E56" s="39" t="s">
        <v>20</v>
      </c>
      <c r="F56" s="28">
        <v>5591</v>
      </c>
      <c r="G56" s="28">
        <v>1</v>
      </c>
      <c r="H56" s="28"/>
      <c r="I56" s="28">
        <v>1</v>
      </c>
      <c r="J56" s="30">
        <v>38000</v>
      </c>
      <c r="K56" s="12">
        <f t="shared" si="0"/>
        <v>38000</v>
      </c>
    </row>
    <row r="57" spans="1:11">
      <c r="A57" s="31" t="s">
        <v>17</v>
      </c>
      <c r="B57" s="133"/>
      <c r="C57" s="27" t="s">
        <v>1128</v>
      </c>
      <c r="D57" s="28" t="s">
        <v>104</v>
      </c>
      <c r="E57" s="28" t="s">
        <v>409</v>
      </c>
      <c r="F57" s="28" t="s">
        <v>1133</v>
      </c>
      <c r="G57" s="28">
        <v>1</v>
      </c>
      <c r="H57" s="28"/>
      <c r="I57" s="28">
        <v>1</v>
      </c>
      <c r="J57" s="30">
        <v>52000</v>
      </c>
      <c r="K57" s="12">
        <f t="shared" si="0"/>
        <v>52000</v>
      </c>
    </row>
    <row r="58" spans="1:11">
      <c r="A58" s="31" t="s">
        <v>17</v>
      </c>
      <c r="B58" s="133" t="s">
        <v>62</v>
      </c>
      <c r="C58" s="27" t="s">
        <v>1134</v>
      </c>
      <c r="D58" s="28" t="s">
        <v>33</v>
      </c>
      <c r="E58" s="39" t="s">
        <v>20</v>
      </c>
      <c r="F58" s="39" t="s">
        <v>20</v>
      </c>
      <c r="G58" s="28">
        <v>1</v>
      </c>
      <c r="H58" s="28"/>
      <c r="I58" s="28">
        <v>1</v>
      </c>
      <c r="J58" s="30">
        <v>1100</v>
      </c>
      <c r="K58" s="12">
        <f t="shared" si="0"/>
        <v>1100</v>
      </c>
    </row>
    <row r="59" spans="1:11">
      <c r="A59" s="31" t="s">
        <v>17</v>
      </c>
      <c r="B59" s="133"/>
      <c r="C59" s="27" t="s">
        <v>1088</v>
      </c>
      <c r="D59" s="28" t="s">
        <v>698</v>
      </c>
      <c r="E59" s="39" t="s">
        <v>20</v>
      </c>
      <c r="F59" s="28" t="s">
        <v>1135</v>
      </c>
      <c r="G59" s="28">
        <v>1</v>
      </c>
      <c r="H59" s="28"/>
      <c r="I59" s="28">
        <v>1</v>
      </c>
      <c r="J59" s="30">
        <v>650</v>
      </c>
      <c r="K59" s="12">
        <f t="shared" si="0"/>
        <v>650</v>
      </c>
    </row>
    <row r="60" spans="1:11">
      <c r="A60" s="31" t="s">
        <v>17</v>
      </c>
      <c r="B60" s="133"/>
      <c r="C60" s="27" t="s">
        <v>1136</v>
      </c>
      <c r="D60" s="28" t="s">
        <v>33</v>
      </c>
      <c r="E60" s="39" t="s">
        <v>20</v>
      </c>
      <c r="F60" s="39" t="s">
        <v>20</v>
      </c>
      <c r="G60" s="28">
        <v>1</v>
      </c>
      <c r="H60" s="28"/>
      <c r="I60" s="28">
        <v>1</v>
      </c>
      <c r="J60" s="30">
        <v>10000</v>
      </c>
      <c r="K60" s="12">
        <f t="shared" si="0"/>
        <v>10000</v>
      </c>
    </row>
    <row r="61" spans="1:11">
      <c r="A61" s="31" t="s">
        <v>17</v>
      </c>
      <c r="B61" s="133" t="s">
        <v>1035</v>
      </c>
      <c r="C61" s="27" t="s">
        <v>1137</v>
      </c>
      <c r="D61" s="39" t="s">
        <v>20</v>
      </c>
      <c r="E61" s="39" t="s">
        <v>20</v>
      </c>
      <c r="F61" s="39" t="s">
        <v>20</v>
      </c>
      <c r="G61" s="28">
        <v>1</v>
      </c>
      <c r="H61" s="28"/>
      <c r="I61" s="28">
        <v>1</v>
      </c>
      <c r="J61" s="30">
        <v>4500</v>
      </c>
      <c r="K61" s="12">
        <f t="shared" si="0"/>
        <v>4500</v>
      </c>
    </row>
    <row r="62" spans="1:11">
      <c r="A62" s="31" t="s">
        <v>17</v>
      </c>
      <c r="B62" s="133"/>
      <c r="C62" s="27" t="s">
        <v>1138</v>
      </c>
      <c r="D62" s="39" t="s">
        <v>20</v>
      </c>
      <c r="E62" s="39" t="s">
        <v>20</v>
      </c>
      <c r="F62" s="39" t="s">
        <v>20</v>
      </c>
      <c r="G62" s="28">
        <v>1</v>
      </c>
      <c r="H62" s="28"/>
      <c r="I62" s="28">
        <v>1</v>
      </c>
      <c r="J62" s="30">
        <v>375000</v>
      </c>
      <c r="K62" s="12">
        <f t="shared" si="0"/>
        <v>375000</v>
      </c>
    </row>
    <row r="63" spans="1:11">
      <c r="A63" s="31" t="s">
        <v>17</v>
      </c>
      <c r="B63" s="133"/>
      <c r="C63" s="27" t="s">
        <v>1106</v>
      </c>
      <c r="D63" s="28" t="s">
        <v>118</v>
      </c>
      <c r="E63" s="28" t="s">
        <v>1139</v>
      </c>
      <c r="F63" s="28">
        <v>14094524</v>
      </c>
      <c r="G63" s="28">
        <v>1</v>
      </c>
      <c r="H63" s="28"/>
      <c r="I63" s="28">
        <v>1</v>
      </c>
      <c r="J63" s="30">
        <v>30000</v>
      </c>
      <c r="K63" s="12">
        <f t="shared" si="0"/>
        <v>30000</v>
      </c>
    </row>
    <row r="64" spans="1:11">
      <c r="A64" s="31" t="s">
        <v>17</v>
      </c>
      <c r="B64" s="133"/>
      <c r="C64" s="27" t="s">
        <v>519</v>
      </c>
      <c r="D64" s="39" t="s">
        <v>20</v>
      </c>
      <c r="E64" s="39" t="s">
        <v>20</v>
      </c>
      <c r="F64" s="39" t="s">
        <v>20</v>
      </c>
      <c r="G64" s="28">
        <v>1</v>
      </c>
      <c r="H64" s="28"/>
      <c r="I64" s="28">
        <v>1</v>
      </c>
      <c r="J64" s="30">
        <v>6500</v>
      </c>
      <c r="K64" s="12">
        <f t="shared" si="0"/>
        <v>6500</v>
      </c>
    </row>
    <row r="65" spans="1:11">
      <c r="A65" s="31" t="s">
        <v>17</v>
      </c>
      <c r="B65" s="133"/>
      <c r="C65" s="27" t="s">
        <v>1140</v>
      </c>
      <c r="D65" s="39" t="s">
        <v>20</v>
      </c>
      <c r="E65" s="39" t="s">
        <v>20</v>
      </c>
      <c r="F65" s="39" t="s">
        <v>20</v>
      </c>
      <c r="G65" s="28">
        <v>1</v>
      </c>
      <c r="H65" s="28"/>
      <c r="I65" s="28">
        <v>1</v>
      </c>
      <c r="J65" s="30">
        <v>250000</v>
      </c>
      <c r="K65" s="12">
        <f t="shared" si="0"/>
        <v>250000</v>
      </c>
    </row>
    <row r="66" spans="1:11">
      <c r="A66" s="31" t="s">
        <v>17</v>
      </c>
      <c r="B66" s="133"/>
      <c r="C66" s="27" t="s">
        <v>1077</v>
      </c>
      <c r="D66" s="39" t="s">
        <v>20</v>
      </c>
      <c r="E66" s="39" t="s">
        <v>20</v>
      </c>
      <c r="F66" s="39" t="s">
        <v>20</v>
      </c>
      <c r="G66" s="28">
        <v>1</v>
      </c>
      <c r="H66" s="28"/>
      <c r="I66" s="28">
        <v>1</v>
      </c>
      <c r="J66" s="30">
        <v>250000</v>
      </c>
      <c r="K66" s="12">
        <f t="shared" si="0"/>
        <v>250000</v>
      </c>
    </row>
    <row r="67" spans="1:11" ht="15.75" thickBot="1">
      <c r="A67" s="32" t="s">
        <v>17</v>
      </c>
      <c r="B67" s="152"/>
      <c r="C67" s="34" t="s">
        <v>1090</v>
      </c>
      <c r="D67" s="35" t="s">
        <v>123</v>
      </c>
      <c r="E67" s="40" t="s">
        <v>20</v>
      </c>
      <c r="F67" s="40" t="s">
        <v>20</v>
      </c>
      <c r="G67" s="35">
        <v>1</v>
      </c>
      <c r="H67" s="35"/>
      <c r="I67" s="35">
        <v>1</v>
      </c>
      <c r="J67" s="37">
        <v>15000</v>
      </c>
      <c r="K67" s="38">
        <f t="shared" si="0"/>
        <v>15000</v>
      </c>
    </row>
    <row r="69" spans="1:11" ht="16.5" thickBot="1">
      <c r="A69" s="1" t="s">
        <v>15</v>
      </c>
      <c r="B69" s="1"/>
      <c r="E69" s="2"/>
      <c r="F69" s="3"/>
      <c r="G69" s="4"/>
      <c r="H69" s="4"/>
      <c r="I69" s="4"/>
    </row>
    <row r="70" spans="1:11" ht="15.75" thickBot="1">
      <c r="A70" s="5"/>
      <c r="B70" s="5"/>
      <c r="E70" s="19"/>
      <c r="F70" s="3"/>
      <c r="G70" s="136" t="s">
        <v>16</v>
      </c>
      <c r="H70" s="137"/>
      <c r="I70" s="137"/>
      <c r="J70" s="137"/>
      <c r="K70" s="6">
        <f>SUM(I6:I67)</f>
        <v>62</v>
      </c>
    </row>
    <row r="71" spans="1:11">
      <c r="A71" s="25" t="s">
        <v>17</v>
      </c>
      <c r="B71" s="138" t="s">
        <v>18</v>
      </c>
      <c r="C71" s="139"/>
      <c r="E71" s="22"/>
      <c r="F71" s="3"/>
      <c r="G71" s="140" t="s">
        <v>19</v>
      </c>
      <c r="H71" s="141"/>
      <c r="I71" s="141"/>
      <c r="J71" s="141"/>
      <c r="K71" s="7">
        <f>SUM(K6:K67)</f>
        <v>4646200</v>
      </c>
    </row>
    <row r="72" spans="1:11" ht="15.75" thickBot="1">
      <c r="A72" s="40" t="s">
        <v>20</v>
      </c>
      <c r="B72" s="142" t="s">
        <v>21</v>
      </c>
      <c r="C72" s="143"/>
      <c r="E72" s="22"/>
      <c r="F72" s="3"/>
      <c r="G72" s="144" t="s">
        <v>22</v>
      </c>
      <c r="H72" s="145"/>
      <c r="I72" s="145"/>
      <c r="J72" s="145"/>
      <c r="K72" s="9">
        <f>K71*0.07</f>
        <v>325234.00000000006</v>
      </c>
    </row>
  </sheetData>
  <mergeCells count="32">
    <mergeCell ref="B61:B67"/>
    <mergeCell ref="G70:J70"/>
    <mergeCell ref="B71:C71"/>
    <mergeCell ref="G71:J71"/>
    <mergeCell ref="B72:C72"/>
    <mergeCell ref="G72:J72"/>
    <mergeCell ref="B32:B38"/>
    <mergeCell ref="B39:B48"/>
    <mergeCell ref="B49:B51"/>
    <mergeCell ref="B53:B57"/>
    <mergeCell ref="B58:B60"/>
    <mergeCell ref="B5:B12"/>
    <mergeCell ref="B13:B18"/>
    <mergeCell ref="B19:B21"/>
    <mergeCell ref="B22:B28"/>
    <mergeCell ref="B29:B31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E2"/>
    <mergeCell ref="F2:K2"/>
  </mergeCells>
  <printOptions horizontalCentered="1" verticalCentered="1"/>
  <pageMargins left="0.1" right="0.1" top="0.25" bottom="0.25" header="0.3" footer="0.3"/>
  <pageSetup paperSize="9" orientation="portrait" horizontalDpi="300" verticalDpi="300" r:id="rId1"/>
</worksheet>
</file>

<file path=xl/worksheets/sheet63.xml><?xml version="1.0" encoding="utf-8"?>
<worksheet xmlns="http://schemas.openxmlformats.org/spreadsheetml/2006/main" xmlns:r="http://schemas.openxmlformats.org/officeDocument/2006/relationships">
  <dimension ref="A1:K40"/>
  <sheetViews>
    <sheetView tabSelected="1" topLeftCell="A22" workbookViewId="0">
      <selection activeCell="K40" sqref="K40"/>
    </sheetView>
  </sheetViews>
  <sheetFormatPr defaultRowHeight="15"/>
  <cols>
    <col min="1" max="1" width="5.7109375" customWidth="1"/>
    <col min="2" max="2" width="8.7109375" customWidth="1"/>
    <col min="3" max="3" width="19.140625" customWidth="1"/>
    <col min="4" max="4" width="10.5703125" bestFit="1" customWidth="1"/>
    <col min="5" max="5" width="14.7109375" bestFit="1" customWidth="1"/>
    <col min="6" max="6" width="13.28515625" bestFit="1" customWidth="1"/>
    <col min="7" max="8" width="4.42578125" customWidth="1"/>
    <col min="9" max="9" width="3.85546875" customWidth="1"/>
    <col min="10" max="10" width="9.5703125" style="13" bestFit="1" customWidth="1"/>
    <col min="11" max="11" width="10.5703125" bestFit="1" customWidth="1"/>
  </cols>
  <sheetData>
    <row r="1" spans="1:11">
      <c r="A1" s="200" t="s">
        <v>0</v>
      </c>
      <c r="B1" s="201"/>
      <c r="C1" s="201"/>
      <c r="D1" s="202"/>
      <c r="E1" s="202"/>
      <c r="F1" s="202"/>
      <c r="G1" s="202"/>
      <c r="H1" s="203" t="s">
        <v>1</v>
      </c>
      <c r="I1" s="203"/>
      <c r="J1" s="204" t="s">
        <v>1092</v>
      </c>
      <c r="K1" s="205"/>
    </row>
    <row r="2" spans="1:11">
      <c r="A2" s="167" t="s">
        <v>2</v>
      </c>
      <c r="B2" s="168"/>
      <c r="C2" s="168"/>
      <c r="D2" s="168"/>
      <c r="E2" s="168"/>
      <c r="F2" s="181" t="s">
        <v>1141</v>
      </c>
      <c r="G2" s="181"/>
      <c r="H2" s="181"/>
      <c r="I2" s="181"/>
      <c r="J2" s="181"/>
      <c r="K2" s="182"/>
    </row>
    <row r="3" spans="1:11" ht="25.5" customHeight="1">
      <c r="A3" s="163" t="s">
        <v>3</v>
      </c>
      <c r="B3" s="160" t="s">
        <v>4</v>
      </c>
      <c r="C3" s="164" t="s">
        <v>5</v>
      </c>
      <c r="D3" s="164" t="s">
        <v>6</v>
      </c>
      <c r="E3" s="165" t="s">
        <v>7</v>
      </c>
      <c r="F3" s="166" t="s">
        <v>8</v>
      </c>
      <c r="G3" s="160" t="s">
        <v>9</v>
      </c>
      <c r="H3" s="160"/>
      <c r="I3" s="161" t="s">
        <v>10</v>
      </c>
      <c r="J3" s="116" t="s">
        <v>11</v>
      </c>
      <c r="K3" s="162" t="s">
        <v>12</v>
      </c>
    </row>
    <row r="4" spans="1:11">
      <c r="A4" s="163"/>
      <c r="B4" s="160"/>
      <c r="C4" s="164"/>
      <c r="D4" s="164"/>
      <c r="E4" s="165"/>
      <c r="F4" s="166"/>
      <c r="G4" s="16" t="s">
        <v>13</v>
      </c>
      <c r="H4" s="16" t="s">
        <v>14</v>
      </c>
      <c r="I4" s="161"/>
      <c r="J4" s="116"/>
      <c r="K4" s="162"/>
    </row>
    <row r="5" spans="1:11">
      <c r="A5" s="31" t="s">
        <v>17</v>
      </c>
      <c r="B5" s="207" t="s">
        <v>49</v>
      </c>
      <c r="C5" s="27" t="s">
        <v>28</v>
      </c>
      <c r="D5" s="28" t="s">
        <v>26</v>
      </c>
      <c r="E5" s="28" t="s">
        <v>353</v>
      </c>
      <c r="F5" s="28">
        <v>90210567</v>
      </c>
      <c r="G5" s="28">
        <v>1</v>
      </c>
      <c r="H5" s="28"/>
      <c r="I5" s="28">
        <v>1</v>
      </c>
      <c r="J5" s="30">
        <v>250000</v>
      </c>
      <c r="K5" s="12">
        <f t="shared" ref="K5:K35" si="0">J5*I5</f>
        <v>250000</v>
      </c>
    </row>
    <row r="6" spans="1:11">
      <c r="A6" s="31" t="s">
        <v>17</v>
      </c>
      <c r="B6" s="208"/>
      <c r="C6" s="27" t="s">
        <v>1077</v>
      </c>
      <c r="D6" s="28" t="s">
        <v>51</v>
      </c>
      <c r="E6" s="28" t="s">
        <v>54</v>
      </c>
      <c r="F6" s="28" t="s">
        <v>1142</v>
      </c>
      <c r="G6" s="28"/>
      <c r="H6" s="28">
        <v>1</v>
      </c>
      <c r="I6" s="28">
        <v>1</v>
      </c>
      <c r="J6" s="30">
        <v>250000</v>
      </c>
      <c r="K6" s="12">
        <f t="shared" si="0"/>
        <v>250000</v>
      </c>
    </row>
    <row r="7" spans="1:11">
      <c r="A7" s="31" t="s">
        <v>17</v>
      </c>
      <c r="B7" s="208"/>
      <c r="C7" s="27" t="s">
        <v>1077</v>
      </c>
      <c r="D7" s="28" t="s">
        <v>26</v>
      </c>
      <c r="E7" s="28" t="s">
        <v>379</v>
      </c>
      <c r="F7" s="28">
        <v>31612067</v>
      </c>
      <c r="G7" s="28">
        <v>1</v>
      </c>
      <c r="H7" s="28"/>
      <c r="I7" s="28">
        <v>1</v>
      </c>
      <c r="J7" s="30">
        <v>250000</v>
      </c>
      <c r="K7" s="12">
        <f t="shared" si="0"/>
        <v>250000</v>
      </c>
    </row>
    <row r="8" spans="1:11">
      <c r="A8" s="31" t="s">
        <v>17</v>
      </c>
      <c r="B8" s="208"/>
      <c r="C8" s="27" t="s">
        <v>1087</v>
      </c>
      <c r="D8" s="28" t="s">
        <v>915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2500</v>
      </c>
      <c r="K8" s="12">
        <f t="shared" si="0"/>
        <v>2500</v>
      </c>
    </row>
    <row r="9" spans="1:11">
      <c r="A9" s="31" t="s">
        <v>17</v>
      </c>
      <c r="B9" s="210"/>
      <c r="C9" s="27" t="s">
        <v>1087</v>
      </c>
      <c r="D9" s="28" t="s">
        <v>33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2500</v>
      </c>
      <c r="K9" s="12">
        <f t="shared" si="0"/>
        <v>2500</v>
      </c>
    </row>
    <row r="10" spans="1:11">
      <c r="A10" s="31" t="s">
        <v>17</v>
      </c>
      <c r="B10" s="207" t="s">
        <v>1223</v>
      </c>
      <c r="C10" s="27" t="s">
        <v>1079</v>
      </c>
      <c r="D10" s="28" t="s">
        <v>318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6500</v>
      </c>
      <c r="K10" s="12">
        <f t="shared" si="0"/>
        <v>6500</v>
      </c>
    </row>
    <row r="11" spans="1:11">
      <c r="A11" s="31" t="s">
        <v>17</v>
      </c>
      <c r="B11" s="208"/>
      <c r="C11" s="27" t="s">
        <v>282</v>
      </c>
      <c r="D11" s="28" t="s">
        <v>33</v>
      </c>
      <c r="E11" s="39" t="s">
        <v>20</v>
      </c>
      <c r="F11" s="39" t="s">
        <v>20</v>
      </c>
      <c r="G11" s="28">
        <v>1</v>
      </c>
      <c r="H11" s="28"/>
      <c r="I11" s="28">
        <v>1</v>
      </c>
      <c r="J11" s="30">
        <v>45000</v>
      </c>
      <c r="K11" s="12">
        <f t="shared" si="0"/>
        <v>45000</v>
      </c>
    </row>
    <row r="12" spans="1:11">
      <c r="A12" s="31" t="s">
        <v>17</v>
      </c>
      <c r="B12" s="208"/>
      <c r="C12" s="27" t="s">
        <v>1079</v>
      </c>
      <c r="D12" s="28" t="s">
        <v>768</v>
      </c>
      <c r="E12" s="39" t="s">
        <v>20</v>
      </c>
      <c r="F12" s="39" t="s">
        <v>20</v>
      </c>
      <c r="G12" s="28"/>
      <c r="H12" s="28">
        <v>1</v>
      </c>
      <c r="I12" s="28">
        <v>1</v>
      </c>
      <c r="J12" s="30">
        <v>6500</v>
      </c>
      <c r="K12" s="12">
        <f t="shared" si="0"/>
        <v>6500</v>
      </c>
    </row>
    <row r="13" spans="1:11">
      <c r="A13" s="31" t="s">
        <v>17</v>
      </c>
      <c r="B13" s="210"/>
      <c r="C13" s="27" t="s">
        <v>281</v>
      </c>
      <c r="D13" s="28" t="s">
        <v>33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45000</v>
      </c>
      <c r="K13" s="12">
        <f t="shared" si="0"/>
        <v>45000</v>
      </c>
    </row>
    <row r="14" spans="1:11">
      <c r="A14" s="31" t="s">
        <v>17</v>
      </c>
      <c r="B14" s="207" t="s">
        <v>1224</v>
      </c>
      <c r="C14" s="27" t="s">
        <v>1090</v>
      </c>
      <c r="D14" s="28" t="s">
        <v>1143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15000</v>
      </c>
      <c r="K14" s="12">
        <f t="shared" si="0"/>
        <v>15000</v>
      </c>
    </row>
    <row r="15" spans="1:11">
      <c r="A15" s="31" t="s">
        <v>17</v>
      </c>
      <c r="B15" s="208"/>
      <c r="C15" s="27" t="s">
        <v>1123</v>
      </c>
      <c r="D15" s="28" t="s">
        <v>33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450000</v>
      </c>
      <c r="K15" s="12">
        <f t="shared" si="0"/>
        <v>450000</v>
      </c>
    </row>
    <row r="16" spans="1:11">
      <c r="A16" s="31" t="s">
        <v>17</v>
      </c>
      <c r="B16" s="210"/>
      <c r="C16" s="27" t="s">
        <v>92</v>
      </c>
      <c r="D16" s="28" t="s">
        <v>881</v>
      </c>
      <c r="E16" s="28" t="s">
        <v>1144</v>
      </c>
      <c r="F16" s="28" t="s">
        <v>1145</v>
      </c>
      <c r="G16" s="28">
        <v>1</v>
      </c>
      <c r="H16" s="28"/>
      <c r="I16" s="28">
        <v>1</v>
      </c>
      <c r="J16" s="30">
        <v>52000</v>
      </c>
      <c r="K16" s="12">
        <f t="shared" si="0"/>
        <v>52000</v>
      </c>
    </row>
    <row r="17" spans="1:11">
      <c r="A17" s="31" t="s">
        <v>17</v>
      </c>
      <c r="B17" s="207" t="s">
        <v>161</v>
      </c>
      <c r="C17" s="27" t="s">
        <v>1071</v>
      </c>
      <c r="D17" s="28" t="s">
        <v>142</v>
      </c>
      <c r="E17" s="39" t="s">
        <v>20</v>
      </c>
      <c r="F17" s="28" t="s">
        <v>1119</v>
      </c>
      <c r="G17" s="28">
        <v>1</v>
      </c>
      <c r="H17" s="28"/>
      <c r="I17" s="28">
        <v>1</v>
      </c>
      <c r="J17" s="30">
        <v>150000</v>
      </c>
      <c r="K17" s="12">
        <f t="shared" si="0"/>
        <v>150000</v>
      </c>
    </row>
    <row r="18" spans="1:11">
      <c r="A18" s="31" t="s">
        <v>17</v>
      </c>
      <c r="B18" s="208"/>
      <c r="C18" s="27" t="s">
        <v>189</v>
      </c>
      <c r="D18" s="28" t="s">
        <v>382</v>
      </c>
      <c r="E18" s="28" t="s">
        <v>685</v>
      </c>
      <c r="F18" s="28" t="s">
        <v>1146</v>
      </c>
      <c r="G18" s="28">
        <v>1</v>
      </c>
      <c r="H18" s="28"/>
      <c r="I18" s="28">
        <v>1</v>
      </c>
      <c r="J18" s="30">
        <v>4500</v>
      </c>
      <c r="K18" s="12">
        <f t="shared" si="0"/>
        <v>4500</v>
      </c>
    </row>
    <row r="19" spans="1:11">
      <c r="A19" s="31" t="s">
        <v>17</v>
      </c>
      <c r="B19" s="208"/>
      <c r="C19" s="27" t="s">
        <v>1072</v>
      </c>
      <c r="D19" s="28" t="s">
        <v>382</v>
      </c>
      <c r="E19" s="39" t="s">
        <v>20</v>
      </c>
      <c r="F19" s="28" t="s">
        <v>1147</v>
      </c>
      <c r="G19" s="28">
        <v>1</v>
      </c>
      <c r="H19" s="28"/>
      <c r="I19" s="28">
        <v>1</v>
      </c>
      <c r="J19" s="30">
        <v>10000</v>
      </c>
      <c r="K19" s="12">
        <f t="shared" si="0"/>
        <v>10000</v>
      </c>
    </row>
    <row r="20" spans="1:11">
      <c r="A20" s="31" t="s">
        <v>17</v>
      </c>
      <c r="B20" s="208"/>
      <c r="C20" s="27" t="s">
        <v>1074</v>
      </c>
      <c r="D20" s="28" t="s">
        <v>33</v>
      </c>
      <c r="E20" s="39" t="s">
        <v>20</v>
      </c>
      <c r="F20" s="39" t="s">
        <v>20</v>
      </c>
      <c r="G20" s="28">
        <v>1</v>
      </c>
      <c r="H20" s="28"/>
      <c r="I20" s="28">
        <v>1</v>
      </c>
      <c r="J20" s="30">
        <v>6500</v>
      </c>
      <c r="K20" s="12">
        <f t="shared" si="0"/>
        <v>6500</v>
      </c>
    </row>
    <row r="21" spans="1:11">
      <c r="A21" s="31" t="s">
        <v>17</v>
      </c>
      <c r="B21" s="208"/>
      <c r="C21" s="27" t="s">
        <v>1082</v>
      </c>
      <c r="D21" s="39" t="s">
        <v>20</v>
      </c>
      <c r="E21" s="39" t="s">
        <v>20</v>
      </c>
      <c r="F21" s="39" t="s">
        <v>20</v>
      </c>
      <c r="G21" s="28">
        <v>1</v>
      </c>
      <c r="H21" s="28"/>
      <c r="I21" s="28">
        <v>1</v>
      </c>
      <c r="J21" s="30">
        <v>1200</v>
      </c>
      <c r="K21" s="12">
        <f t="shared" si="0"/>
        <v>1200</v>
      </c>
    </row>
    <row r="22" spans="1:11">
      <c r="A22" s="31" t="s">
        <v>17</v>
      </c>
      <c r="B22" s="208"/>
      <c r="C22" s="27" t="s">
        <v>1075</v>
      </c>
      <c r="D22" s="28" t="s">
        <v>150</v>
      </c>
      <c r="E22" s="28">
        <v>503</v>
      </c>
      <c r="F22" s="28">
        <v>480</v>
      </c>
      <c r="G22" s="28">
        <v>1</v>
      </c>
      <c r="H22" s="28"/>
      <c r="I22" s="28">
        <v>1</v>
      </c>
      <c r="J22" s="30">
        <v>20000</v>
      </c>
      <c r="K22" s="12">
        <f t="shared" si="0"/>
        <v>20000</v>
      </c>
    </row>
    <row r="23" spans="1:11">
      <c r="A23" s="31" t="s">
        <v>17</v>
      </c>
      <c r="B23" s="210"/>
      <c r="C23" s="27" t="s">
        <v>1148</v>
      </c>
      <c r="D23" s="28" t="s">
        <v>147</v>
      </c>
      <c r="E23" s="28" t="s">
        <v>148</v>
      </c>
      <c r="F23" s="39" t="s">
        <v>20</v>
      </c>
      <c r="G23" s="28">
        <v>1</v>
      </c>
      <c r="H23" s="28"/>
      <c r="I23" s="28">
        <v>1</v>
      </c>
      <c r="J23" s="30">
        <v>10000</v>
      </c>
      <c r="K23" s="12">
        <f t="shared" si="0"/>
        <v>10000</v>
      </c>
    </row>
    <row r="24" spans="1:11">
      <c r="A24" s="31" t="s">
        <v>17</v>
      </c>
      <c r="B24" s="194" t="s">
        <v>62</v>
      </c>
      <c r="C24" s="27" t="s">
        <v>1088</v>
      </c>
      <c r="D24" s="28" t="s">
        <v>706</v>
      </c>
      <c r="E24" s="39" t="s">
        <v>20</v>
      </c>
      <c r="F24" s="39" t="s">
        <v>20</v>
      </c>
      <c r="G24" s="28">
        <v>1</v>
      </c>
      <c r="H24" s="28"/>
      <c r="I24" s="28">
        <v>1</v>
      </c>
      <c r="J24" s="30">
        <v>650</v>
      </c>
      <c r="K24" s="12">
        <f t="shared" si="0"/>
        <v>650</v>
      </c>
    </row>
    <row r="25" spans="1:11">
      <c r="A25" s="31" t="s">
        <v>17</v>
      </c>
      <c r="B25" s="194"/>
      <c r="C25" s="27" t="s">
        <v>1088</v>
      </c>
      <c r="D25" s="28" t="s">
        <v>706</v>
      </c>
      <c r="E25" s="39" t="s">
        <v>20</v>
      </c>
      <c r="F25" s="39" t="s">
        <v>20</v>
      </c>
      <c r="G25" s="28">
        <v>1</v>
      </c>
      <c r="H25" s="28"/>
      <c r="I25" s="28">
        <v>1</v>
      </c>
      <c r="J25" s="30">
        <v>650</v>
      </c>
      <c r="K25" s="12">
        <f t="shared" si="0"/>
        <v>650</v>
      </c>
    </row>
    <row r="26" spans="1:11">
      <c r="A26" s="31" t="s">
        <v>17</v>
      </c>
      <c r="B26" s="194"/>
      <c r="C26" s="27" t="s">
        <v>1091</v>
      </c>
      <c r="D26" s="28" t="s">
        <v>730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2500</v>
      </c>
      <c r="K26" s="12">
        <f t="shared" si="0"/>
        <v>2500</v>
      </c>
    </row>
    <row r="27" spans="1:11">
      <c r="A27" s="31" t="s">
        <v>17</v>
      </c>
      <c r="B27" s="194"/>
      <c r="C27" s="27" t="s">
        <v>1087</v>
      </c>
      <c r="D27" s="28" t="s">
        <v>33</v>
      </c>
      <c r="E27" s="39" t="s">
        <v>20</v>
      </c>
      <c r="F27" s="39" t="s">
        <v>20</v>
      </c>
      <c r="G27" s="28">
        <v>1</v>
      </c>
      <c r="H27" s="28"/>
      <c r="I27" s="28">
        <v>1</v>
      </c>
      <c r="J27" s="30">
        <v>2500</v>
      </c>
      <c r="K27" s="12">
        <f t="shared" si="0"/>
        <v>2500</v>
      </c>
    </row>
    <row r="28" spans="1:11">
      <c r="A28" s="31" t="s">
        <v>17</v>
      </c>
      <c r="B28" s="206" t="s">
        <v>1080</v>
      </c>
      <c r="C28" s="27" t="s">
        <v>1074</v>
      </c>
      <c r="D28" s="28" t="s">
        <v>33</v>
      </c>
      <c r="E28" s="39" t="s">
        <v>20</v>
      </c>
      <c r="F28" s="39" t="s">
        <v>20</v>
      </c>
      <c r="G28" s="28">
        <v>1</v>
      </c>
      <c r="H28" s="28"/>
      <c r="I28" s="28">
        <v>1</v>
      </c>
      <c r="J28" s="30">
        <v>6500</v>
      </c>
      <c r="K28" s="12">
        <f t="shared" si="0"/>
        <v>6500</v>
      </c>
    </row>
    <row r="29" spans="1:11">
      <c r="A29" s="31" t="s">
        <v>17</v>
      </c>
      <c r="B29" s="206"/>
      <c r="C29" s="27" t="s">
        <v>1081</v>
      </c>
      <c r="D29" s="28" t="s">
        <v>33</v>
      </c>
      <c r="E29" s="39" t="s">
        <v>20</v>
      </c>
      <c r="F29" s="39" t="s">
        <v>20</v>
      </c>
      <c r="G29" s="28">
        <v>1</v>
      </c>
      <c r="H29" s="28"/>
      <c r="I29" s="28">
        <v>1</v>
      </c>
      <c r="J29" s="30">
        <v>65000</v>
      </c>
      <c r="K29" s="12">
        <f t="shared" si="0"/>
        <v>65000</v>
      </c>
    </row>
    <row r="30" spans="1:11">
      <c r="A30" s="31" t="s">
        <v>17</v>
      </c>
      <c r="B30" s="206"/>
      <c r="C30" s="27" t="s">
        <v>1103</v>
      </c>
      <c r="D30" s="39" t="s">
        <v>20</v>
      </c>
      <c r="E30" s="28" t="s">
        <v>1149</v>
      </c>
      <c r="F30" s="28"/>
      <c r="G30" s="28">
        <v>1</v>
      </c>
      <c r="H30" s="28"/>
      <c r="I30" s="28">
        <v>1</v>
      </c>
      <c r="J30" s="30">
        <v>6500</v>
      </c>
      <c r="K30" s="12">
        <f t="shared" si="0"/>
        <v>6500</v>
      </c>
    </row>
    <row r="31" spans="1:11">
      <c r="A31" s="31" t="s">
        <v>17</v>
      </c>
      <c r="B31" s="206"/>
      <c r="C31" s="27" t="s">
        <v>1082</v>
      </c>
      <c r="D31" s="28" t="s">
        <v>45</v>
      </c>
      <c r="E31" s="39" t="s">
        <v>20</v>
      </c>
      <c r="F31" s="39" t="s">
        <v>20</v>
      </c>
      <c r="G31" s="28"/>
      <c r="H31" s="28">
        <v>1</v>
      </c>
      <c r="I31" s="28">
        <v>1</v>
      </c>
      <c r="J31" s="30">
        <v>1200</v>
      </c>
      <c r="K31" s="12">
        <f t="shared" si="0"/>
        <v>1200</v>
      </c>
    </row>
    <row r="32" spans="1:11">
      <c r="A32" s="31" t="s">
        <v>17</v>
      </c>
      <c r="B32" s="194" t="s">
        <v>43</v>
      </c>
      <c r="C32" s="27" t="s">
        <v>519</v>
      </c>
      <c r="D32" s="28" t="s">
        <v>33</v>
      </c>
      <c r="E32" s="39" t="s">
        <v>20</v>
      </c>
      <c r="F32" s="39" t="s">
        <v>20</v>
      </c>
      <c r="G32" s="28">
        <v>1</v>
      </c>
      <c r="H32" s="28"/>
      <c r="I32" s="28">
        <v>1</v>
      </c>
      <c r="J32" s="30">
        <v>6500</v>
      </c>
      <c r="K32" s="12">
        <f t="shared" si="0"/>
        <v>6500</v>
      </c>
    </row>
    <row r="33" spans="1:11">
      <c r="A33" s="31" t="s">
        <v>17</v>
      </c>
      <c r="B33" s="194"/>
      <c r="C33" s="27" t="s">
        <v>1106</v>
      </c>
      <c r="D33" s="28" t="s">
        <v>679</v>
      </c>
      <c r="E33" s="39" t="s">
        <v>20</v>
      </c>
      <c r="F33" s="39" t="s">
        <v>20</v>
      </c>
      <c r="G33" s="28">
        <v>1</v>
      </c>
      <c r="H33" s="28"/>
      <c r="I33" s="28">
        <v>1</v>
      </c>
      <c r="J33" s="30">
        <v>30000</v>
      </c>
      <c r="K33" s="12">
        <f t="shared" si="0"/>
        <v>30000</v>
      </c>
    </row>
    <row r="34" spans="1:11">
      <c r="A34" s="31" t="s">
        <v>17</v>
      </c>
      <c r="B34" s="194"/>
      <c r="C34" s="27" t="s">
        <v>1151</v>
      </c>
      <c r="D34" s="28" t="s">
        <v>33</v>
      </c>
      <c r="E34" s="39" t="s">
        <v>20</v>
      </c>
      <c r="F34" s="39" t="s">
        <v>20</v>
      </c>
      <c r="G34" s="28"/>
      <c r="H34" s="28">
        <v>1</v>
      </c>
      <c r="I34" s="28">
        <v>1</v>
      </c>
      <c r="J34" s="30">
        <v>4500</v>
      </c>
      <c r="K34" s="12">
        <f t="shared" si="0"/>
        <v>4500</v>
      </c>
    </row>
    <row r="35" spans="1:11" ht="15.75" thickBot="1">
      <c r="A35" s="32" t="s">
        <v>17</v>
      </c>
      <c r="B35" s="195"/>
      <c r="C35" s="34" t="s">
        <v>1082</v>
      </c>
      <c r="D35" s="35" t="s">
        <v>33</v>
      </c>
      <c r="E35" s="40" t="s">
        <v>20</v>
      </c>
      <c r="F35" s="40" t="s">
        <v>20</v>
      </c>
      <c r="G35" s="35"/>
      <c r="H35" s="35">
        <v>1</v>
      </c>
      <c r="I35" s="35">
        <v>1</v>
      </c>
      <c r="J35" s="37">
        <v>1200</v>
      </c>
      <c r="K35" s="38">
        <f t="shared" si="0"/>
        <v>1200</v>
      </c>
    </row>
    <row r="37" spans="1:11" ht="16.5" thickBot="1">
      <c r="A37" s="1" t="s">
        <v>15</v>
      </c>
      <c r="B37" s="1"/>
      <c r="E37" s="2"/>
      <c r="F37" s="3"/>
      <c r="G37" s="4"/>
      <c r="H37" s="4"/>
      <c r="I37" s="4"/>
    </row>
    <row r="38" spans="1:11" ht="15.75" thickBot="1">
      <c r="A38" s="5"/>
      <c r="B38" s="5"/>
      <c r="E38" s="19"/>
      <c r="F38" s="3"/>
      <c r="G38" s="136" t="s">
        <v>16</v>
      </c>
      <c r="H38" s="137"/>
      <c r="I38" s="137"/>
      <c r="J38" s="137"/>
      <c r="K38" s="6">
        <f>SUM(I6:I35)</f>
        <v>30</v>
      </c>
    </row>
    <row r="39" spans="1:11">
      <c r="A39" s="25" t="s">
        <v>17</v>
      </c>
      <c r="B39" s="138" t="s">
        <v>18</v>
      </c>
      <c r="C39" s="139"/>
      <c r="E39" s="22"/>
      <c r="F39" s="3"/>
      <c r="G39" s="140" t="s">
        <v>19</v>
      </c>
      <c r="H39" s="141"/>
      <c r="I39" s="141"/>
      <c r="J39" s="141"/>
      <c r="K39" s="7">
        <f>SUM(K6:K35)</f>
        <v>1454900</v>
      </c>
    </row>
    <row r="40" spans="1:11" ht="15.75" thickBot="1">
      <c r="A40" s="40" t="s">
        <v>20</v>
      </c>
      <c r="B40" s="142" t="s">
        <v>21</v>
      </c>
      <c r="C40" s="143"/>
      <c r="E40" s="22"/>
      <c r="F40" s="3"/>
      <c r="G40" s="144" t="s">
        <v>22</v>
      </c>
      <c r="H40" s="145"/>
      <c r="I40" s="145"/>
      <c r="J40" s="145"/>
      <c r="K40" s="9">
        <f>K39*0.07</f>
        <v>101843.00000000001</v>
      </c>
    </row>
  </sheetData>
  <mergeCells count="28">
    <mergeCell ref="B40:C40"/>
    <mergeCell ref="G40:J40"/>
    <mergeCell ref="B28:B31"/>
    <mergeCell ref="B32:B35"/>
    <mergeCell ref="G38:J38"/>
    <mergeCell ref="B39:C39"/>
    <mergeCell ref="G39:J39"/>
    <mergeCell ref="B5:B9"/>
    <mergeCell ref="B10:B13"/>
    <mergeCell ref="B14:B16"/>
    <mergeCell ref="B17:B23"/>
    <mergeCell ref="B24:B27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E2"/>
    <mergeCell ref="F2:K2"/>
  </mergeCells>
  <printOptions horizontalCentered="1" verticalCentered="1"/>
  <pageMargins left="0.2" right="0.2" top="0.25" bottom="0.25" header="0.3" footer="0.3"/>
  <pageSetup orientation="portrait" horizontalDpi="300" verticalDpi="300" r:id="rId1"/>
</worksheet>
</file>

<file path=xl/worksheets/sheet64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P8" sqref="P8"/>
    </sheetView>
  </sheetViews>
  <sheetFormatPr defaultRowHeight="15"/>
  <cols>
    <col min="1" max="1" width="5.5703125" customWidth="1"/>
    <col min="2" max="2" width="6" customWidth="1"/>
    <col min="3" max="3" width="17.28515625" bestFit="1" customWidth="1"/>
    <col min="4" max="4" width="9.42578125" customWidth="1"/>
    <col min="5" max="5" width="8.42578125" bestFit="1" customWidth="1"/>
    <col min="6" max="6" width="7.85546875" bestFit="1" customWidth="1"/>
    <col min="7" max="7" width="4.28515625" customWidth="1"/>
    <col min="8" max="8" width="4.140625" customWidth="1"/>
    <col min="9" max="9" width="3.85546875" customWidth="1"/>
    <col min="10" max="10" width="9.140625" style="13"/>
  </cols>
  <sheetData>
    <row r="1" spans="1:11">
      <c r="A1" s="200" t="s">
        <v>0</v>
      </c>
      <c r="B1" s="201"/>
      <c r="C1" s="201"/>
      <c r="D1" s="202"/>
      <c r="E1" s="202"/>
      <c r="F1" s="202"/>
      <c r="G1" s="202"/>
      <c r="H1" s="203" t="s">
        <v>1</v>
      </c>
      <c r="I1" s="203"/>
      <c r="J1" s="204" t="s">
        <v>1092</v>
      </c>
      <c r="K1" s="205"/>
    </row>
    <row r="2" spans="1:11">
      <c r="A2" s="167" t="s">
        <v>2</v>
      </c>
      <c r="B2" s="168"/>
      <c r="C2" s="168"/>
      <c r="D2" s="168"/>
      <c r="E2" s="168"/>
      <c r="F2" s="181" t="s">
        <v>1152</v>
      </c>
      <c r="G2" s="181"/>
      <c r="H2" s="181"/>
      <c r="I2" s="181"/>
      <c r="J2" s="181"/>
      <c r="K2" s="182"/>
    </row>
    <row r="3" spans="1:11" ht="26.25" customHeight="1">
      <c r="A3" s="163" t="s">
        <v>3</v>
      </c>
      <c r="B3" s="160" t="s">
        <v>4</v>
      </c>
      <c r="C3" s="164" t="s">
        <v>5</v>
      </c>
      <c r="D3" s="164" t="s">
        <v>6</v>
      </c>
      <c r="E3" s="165" t="s">
        <v>7</v>
      </c>
      <c r="F3" s="166" t="s">
        <v>8</v>
      </c>
      <c r="G3" s="160" t="s">
        <v>9</v>
      </c>
      <c r="H3" s="160"/>
      <c r="I3" s="161" t="s">
        <v>10</v>
      </c>
      <c r="J3" s="116" t="s">
        <v>11</v>
      </c>
      <c r="K3" s="162" t="s">
        <v>12</v>
      </c>
    </row>
    <row r="4" spans="1:11">
      <c r="A4" s="163"/>
      <c r="B4" s="160"/>
      <c r="C4" s="164"/>
      <c r="D4" s="164"/>
      <c r="E4" s="165"/>
      <c r="F4" s="166"/>
      <c r="G4" s="16" t="s">
        <v>13</v>
      </c>
      <c r="H4" s="16" t="s">
        <v>14</v>
      </c>
      <c r="I4" s="161"/>
      <c r="J4" s="116"/>
      <c r="K4" s="162"/>
    </row>
    <row r="5" spans="1:11">
      <c r="A5" s="31" t="s">
        <v>17</v>
      </c>
      <c r="B5" s="26" t="s">
        <v>17</v>
      </c>
      <c r="C5" s="27" t="s">
        <v>1153</v>
      </c>
      <c r="D5" s="28" t="s">
        <v>706</v>
      </c>
      <c r="E5" s="39" t="s">
        <v>20</v>
      </c>
      <c r="F5" s="39" t="s">
        <v>20</v>
      </c>
      <c r="G5" s="28">
        <v>1</v>
      </c>
      <c r="H5" s="28"/>
      <c r="I5" s="28">
        <v>1</v>
      </c>
      <c r="J5" s="30">
        <v>650</v>
      </c>
      <c r="K5" s="12">
        <f t="shared" ref="K5:K11" si="0">J5*I5</f>
        <v>650</v>
      </c>
    </row>
    <row r="6" spans="1:11">
      <c r="A6" s="31" t="s">
        <v>17</v>
      </c>
      <c r="B6" s="26" t="s">
        <v>17</v>
      </c>
      <c r="C6" s="27" t="s">
        <v>1082</v>
      </c>
      <c r="D6" s="28" t="s">
        <v>45</v>
      </c>
      <c r="E6" s="39" t="s">
        <v>20</v>
      </c>
      <c r="F6" s="39" t="s">
        <v>20</v>
      </c>
      <c r="G6" s="28"/>
      <c r="H6" s="28">
        <v>1</v>
      </c>
      <c r="I6" s="28">
        <v>1</v>
      </c>
      <c r="J6" s="30">
        <v>1200</v>
      </c>
      <c r="K6" s="12">
        <f t="shared" si="0"/>
        <v>1200</v>
      </c>
    </row>
    <row r="7" spans="1:11">
      <c r="A7" s="31" t="s">
        <v>17</v>
      </c>
      <c r="B7" s="26" t="s">
        <v>17</v>
      </c>
      <c r="C7" s="27" t="s">
        <v>1074</v>
      </c>
      <c r="D7" s="28" t="s">
        <v>33</v>
      </c>
      <c r="E7" s="39" t="s">
        <v>20</v>
      </c>
      <c r="F7" s="39" t="s">
        <v>20</v>
      </c>
      <c r="G7" s="28"/>
      <c r="H7" s="28">
        <v>1</v>
      </c>
      <c r="I7" s="28">
        <v>1</v>
      </c>
      <c r="J7" s="30">
        <v>6500</v>
      </c>
      <c r="K7" s="12">
        <f t="shared" si="0"/>
        <v>6500</v>
      </c>
    </row>
    <row r="8" spans="1:11">
      <c r="A8" s="31" t="s">
        <v>17</v>
      </c>
      <c r="B8" s="26" t="s">
        <v>17</v>
      </c>
      <c r="C8" s="27" t="s">
        <v>1087</v>
      </c>
      <c r="D8" s="28" t="s">
        <v>33</v>
      </c>
      <c r="E8" s="39" t="s">
        <v>20</v>
      </c>
      <c r="F8" s="39" t="s">
        <v>20</v>
      </c>
      <c r="G8" s="28"/>
      <c r="H8" s="28">
        <v>1</v>
      </c>
      <c r="I8" s="28">
        <v>1</v>
      </c>
      <c r="J8" s="30">
        <v>2500</v>
      </c>
      <c r="K8" s="12">
        <f t="shared" si="0"/>
        <v>2500</v>
      </c>
    </row>
    <row r="9" spans="1:11">
      <c r="A9" s="31" t="s">
        <v>17</v>
      </c>
      <c r="B9" s="26" t="s">
        <v>17</v>
      </c>
      <c r="C9" s="27" t="s">
        <v>1090</v>
      </c>
      <c r="D9" s="28" t="s">
        <v>33</v>
      </c>
      <c r="E9" s="39" t="s">
        <v>20</v>
      </c>
      <c r="F9" s="39" t="s">
        <v>20</v>
      </c>
      <c r="G9" s="28"/>
      <c r="H9" s="28">
        <v>1</v>
      </c>
      <c r="I9" s="28">
        <v>1</v>
      </c>
      <c r="J9" s="30">
        <v>15000</v>
      </c>
      <c r="K9" s="12">
        <f t="shared" si="0"/>
        <v>15000</v>
      </c>
    </row>
    <row r="10" spans="1:11">
      <c r="A10" s="31" t="s">
        <v>17</v>
      </c>
      <c r="B10" s="26" t="s">
        <v>17</v>
      </c>
      <c r="C10" s="27" t="s">
        <v>1136</v>
      </c>
      <c r="D10" s="28" t="s">
        <v>33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10000</v>
      </c>
      <c r="K10" s="12">
        <f t="shared" si="0"/>
        <v>10000</v>
      </c>
    </row>
    <row r="11" spans="1:11" ht="15.75" thickBot="1">
      <c r="A11" s="32" t="s">
        <v>17</v>
      </c>
      <c r="B11" s="33" t="s">
        <v>17</v>
      </c>
      <c r="C11" s="34" t="s">
        <v>1090</v>
      </c>
      <c r="D11" s="35" t="s">
        <v>39</v>
      </c>
      <c r="E11" s="35" t="s">
        <v>1154</v>
      </c>
      <c r="F11" s="40" t="s">
        <v>20</v>
      </c>
      <c r="G11" s="35">
        <v>1</v>
      </c>
      <c r="H11" s="35"/>
      <c r="I11" s="35">
        <v>1</v>
      </c>
      <c r="J11" s="37">
        <v>15000</v>
      </c>
      <c r="K11" s="38">
        <f t="shared" si="0"/>
        <v>15000</v>
      </c>
    </row>
    <row r="13" spans="1:11" ht="16.5" thickBot="1">
      <c r="A13" s="1" t="s">
        <v>15</v>
      </c>
      <c r="B13" s="1"/>
      <c r="E13" s="2"/>
      <c r="F13" s="3"/>
      <c r="G13" s="4"/>
      <c r="H13" s="4"/>
      <c r="I13" s="4"/>
    </row>
    <row r="14" spans="1:11" ht="15.75" thickBot="1">
      <c r="A14" s="5"/>
      <c r="B14" s="5"/>
      <c r="E14" s="19"/>
      <c r="F14" s="3"/>
      <c r="G14" s="136" t="s">
        <v>16</v>
      </c>
      <c r="H14" s="137"/>
      <c r="I14" s="137"/>
      <c r="J14" s="137"/>
      <c r="K14" s="6">
        <f>SUM(I6:I11)</f>
        <v>6</v>
      </c>
    </row>
    <row r="15" spans="1:11">
      <c r="A15" s="25" t="s">
        <v>17</v>
      </c>
      <c r="B15" s="138" t="s">
        <v>18</v>
      </c>
      <c r="C15" s="139"/>
      <c r="E15" s="22"/>
      <c r="F15" s="3"/>
      <c r="G15" s="140" t="s">
        <v>19</v>
      </c>
      <c r="H15" s="141"/>
      <c r="I15" s="141"/>
      <c r="J15" s="141"/>
      <c r="K15" s="7">
        <f>SUM(K6:K11)</f>
        <v>50200</v>
      </c>
    </row>
    <row r="16" spans="1:11" ht="15.75" thickBot="1">
      <c r="A16" s="40" t="s">
        <v>20</v>
      </c>
      <c r="B16" s="142" t="s">
        <v>21</v>
      </c>
      <c r="C16" s="143"/>
      <c r="E16" s="22"/>
      <c r="F16" s="3"/>
      <c r="G16" s="144" t="s">
        <v>22</v>
      </c>
      <c r="H16" s="145"/>
      <c r="I16" s="145"/>
      <c r="J16" s="145"/>
      <c r="K16" s="9">
        <f>K15*0.07</f>
        <v>3514.0000000000005</v>
      </c>
    </row>
  </sheetData>
  <mergeCells count="21">
    <mergeCell ref="G14:J14"/>
    <mergeCell ref="B15:C15"/>
    <mergeCell ref="G15:J15"/>
    <mergeCell ref="B16:C16"/>
    <mergeCell ref="G16:J16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E2"/>
    <mergeCell ref="F2:K2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65.xml><?xml version="1.0" encoding="utf-8"?>
<worksheet xmlns="http://schemas.openxmlformats.org/spreadsheetml/2006/main" xmlns:r="http://schemas.openxmlformats.org/officeDocument/2006/relationships">
  <dimension ref="A1:K39"/>
  <sheetViews>
    <sheetView topLeftCell="A16" workbookViewId="0">
      <selection activeCell="L39" sqref="L39"/>
    </sheetView>
  </sheetViews>
  <sheetFormatPr defaultRowHeight="15"/>
  <cols>
    <col min="1" max="1" width="5.7109375" customWidth="1"/>
    <col min="2" max="2" width="10.28515625" customWidth="1"/>
    <col min="3" max="3" width="19" customWidth="1"/>
    <col min="4" max="4" width="10" customWidth="1"/>
    <col min="5" max="5" width="10.42578125" customWidth="1"/>
    <col min="6" max="6" width="18.140625" customWidth="1"/>
    <col min="7" max="9" width="4.28515625" customWidth="1"/>
    <col min="10" max="10" width="9.5703125" style="13" bestFit="1" customWidth="1"/>
    <col min="11" max="11" width="18.140625" bestFit="1" customWidth="1"/>
  </cols>
  <sheetData>
    <row r="1" spans="1:11">
      <c r="A1" s="200" t="s">
        <v>0</v>
      </c>
      <c r="B1" s="201"/>
      <c r="C1" s="201"/>
      <c r="D1" s="202"/>
      <c r="E1" s="202"/>
      <c r="F1" s="202"/>
      <c r="G1" s="202"/>
      <c r="H1" s="203" t="s">
        <v>1</v>
      </c>
      <c r="I1" s="203"/>
      <c r="J1" s="204" t="s">
        <v>1155</v>
      </c>
      <c r="K1" s="205"/>
    </row>
    <row r="2" spans="1:11">
      <c r="A2" s="167" t="s">
        <v>2</v>
      </c>
      <c r="B2" s="168"/>
      <c r="C2" s="168"/>
      <c r="D2" s="168"/>
      <c r="E2" s="168"/>
      <c r="F2" s="181" t="s">
        <v>1156</v>
      </c>
      <c r="G2" s="181"/>
      <c r="H2" s="181"/>
      <c r="I2" s="181"/>
      <c r="J2" s="181"/>
      <c r="K2" s="182"/>
    </row>
    <row r="3" spans="1:11" ht="21.75" customHeight="1">
      <c r="A3" s="163" t="s">
        <v>3</v>
      </c>
      <c r="B3" s="160" t="s">
        <v>4</v>
      </c>
      <c r="C3" s="164" t="s">
        <v>5</v>
      </c>
      <c r="D3" s="164" t="s">
        <v>6</v>
      </c>
      <c r="E3" s="165" t="s">
        <v>7</v>
      </c>
      <c r="F3" s="166" t="s">
        <v>8</v>
      </c>
      <c r="G3" s="160" t="s">
        <v>9</v>
      </c>
      <c r="H3" s="160"/>
      <c r="I3" s="161" t="s">
        <v>10</v>
      </c>
      <c r="J3" s="116" t="s">
        <v>11</v>
      </c>
      <c r="K3" s="162" t="s">
        <v>12</v>
      </c>
    </row>
    <row r="4" spans="1:11">
      <c r="A4" s="163"/>
      <c r="B4" s="160"/>
      <c r="C4" s="164"/>
      <c r="D4" s="164"/>
      <c r="E4" s="165"/>
      <c r="F4" s="166"/>
      <c r="G4" s="16" t="s">
        <v>13</v>
      </c>
      <c r="H4" s="16" t="s">
        <v>14</v>
      </c>
      <c r="I4" s="161"/>
      <c r="J4" s="116"/>
      <c r="K4" s="162"/>
    </row>
    <row r="5" spans="1:11">
      <c r="A5" s="31" t="s">
        <v>17</v>
      </c>
      <c r="B5" s="158" t="s">
        <v>1215</v>
      </c>
      <c r="C5" s="27" t="s">
        <v>28</v>
      </c>
      <c r="D5" s="28" t="s">
        <v>26</v>
      </c>
      <c r="E5" s="28" t="s">
        <v>27</v>
      </c>
      <c r="F5" s="28">
        <v>905037</v>
      </c>
      <c r="G5" s="28">
        <v>1</v>
      </c>
      <c r="H5" s="28"/>
      <c r="I5" s="28">
        <v>1</v>
      </c>
      <c r="J5" s="30">
        <v>250000</v>
      </c>
      <c r="K5" s="12">
        <f t="shared" ref="K5:K34" si="0">J5*I5</f>
        <v>250000</v>
      </c>
    </row>
    <row r="6" spans="1:11">
      <c r="A6" s="31" t="s">
        <v>17</v>
      </c>
      <c r="B6" s="158"/>
      <c r="C6" s="27" t="s">
        <v>1079</v>
      </c>
      <c r="D6" s="28" t="s">
        <v>33</v>
      </c>
      <c r="E6" s="39" t="s">
        <v>20</v>
      </c>
      <c r="F6" s="39" t="s">
        <v>20</v>
      </c>
      <c r="G6" s="28">
        <v>1</v>
      </c>
      <c r="H6" s="28"/>
      <c r="I6" s="28">
        <v>1</v>
      </c>
      <c r="J6" s="30">
        <v>6500</v>
      </c>
      <c r="K6" s="12">
        <f t="shared" si="0"/>
        <v>6500</v>
      </c>
    </row>
    <row r="7" spans="1:11">
      <c r="A7" s="31" t="s">
        <v>17</v>
      </c>
      <c r="B7" s="158"/>
      <c r="C7" s="27" t="s">
        <v>1078</v>
      </c>
      <c r="D7" s="28" t="s">
        <v>33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14000</v>
      </c>
      <c r="K7" s="12">
        <f t="shared" si="0"/>
        <v>14000</v>
      </c>
    </row>
    <row r="8" spans="1:11">
      <c r="A8" s="31" t="s">
        <v>17</v>
      </c>
      <c r="B8" s="158"/>
      <c r="C8" s="27" t="s">
        <v>1082</v>
      </c>
      <c r="D8" s="28" t="s">
        <v>46</v>
      </c>
      <c r="E8" s="39" t="s">
        <v>20</v>
      </c>
      <c r="F8" s="39" t="s">
        <v>20</v>
      </c>
      <c r="G8" s="28"/>
      <c r="H8" s="28">
        <v>1</v>
      </c>
      <c r="I8" s="28">
        <v>1</v>
      </c>
      <c r="J8" s="30">
        <v>1200</v>
      </c>
      <c r="K8" s="12">
        <f t="shared" si="0"/>
        <v>1200</v>
      </c>
    </row>
    <row r="9" spans="1:11">
      <c r="A9" s="31" t="s">
        <v>17</v>
      </c>
      <c r="B9" s="158"/>
      <c r="C9" s="27" t="s">
        <v>1157</v>
      </c>
      <c r="D9" s="28" t="s">
        <v>33</v>
      </c>
      <c r="E9" s="39" t="s">
        <v>20</v>
      </c>
      <c r="F9" s="39" t="s">
        <v>20</v>
      </c>
      <c r="G9" s="28"/>
      <c r="H9" s="28">
        <v>1</v>
      </c>
      <c r="I9" s="28">
        <v>1</v>
      </c>
      <c r="J9" s="30">
        <v>18500</v>
      </c>
      <c r="K9" s="12">
        <f t="shared" si="0"/>
        <v>18500</v>
      </c>
    </row>
    <row r="10" spans="1:11">
      <c r="A10" s="31" t="s">
        <v>17</v>
      </c>
      <c r="B10" s="158"/>
      <c r="C10" s="27" t="s">
        <v>1074</v>
      </c>
      <c r="D10" s="28" t="s">
        <v>33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6500</v>
      </c>
      <c r="K10" s="12">
        <f t="shared" si="0"/>
        <v>6500</v>
      </c>
    </row>
    <row r="11" spans="1:11">
      <c r="A11" s="31" t="s">
        <v>17</v>
      </c>
      <c r="B11" s="158"/>
      <c r="C11" s="27" t="s">
        <v>282</v>
      </c>
      <c r="D11" s="28" t="s">
        <v>33</v>
      </c>
      <c r="E11" s="39" t="s">
        <v>20</v>
      </c>
      <c r="F11" s="39" t="s">
        <v>20</v>
      </c>
      <c r="G11" s="28"/>
      <c r="H11" s="28">
        <v>1</v>
      </c>
      <c r="I11" s="28">
        <v>1</v>
      </c>
      <c r="J11" s="30">
        <v>45000</v>
      </c>
      <c r="K11" s="12">
        <f t="shared" si="0"/>
        <v>45000</v>
      </c>
    </row>
    <row r="12" spans="1:11">
      <c r="A12" s="31" t="s">
        <v>17</v>
      </c>
      <c r="B12" s="14" t="s">
        <v>126</v>
      </c>
      <c r="C12" s="27" t="s">
        <v>1077</v>
      </c>
      <c r="D12" s="28" t="s">
        <v>51</v>
      </c>
      <c r="E12" s="28" t="s">
        <v>52</v>
      </c>
      <c r="F12" s="28" t="s">
        <v>1158</v>
      </c>
      <c r="G12" s="28"/>
      <c r="H12" s="28">
        <v>1</v>
      </c>
      <c r="I12" s="28">
        <v>1</v>
      </c>
      <c r="J12" s="30">
        <v>250000</v>
      </c>
      <c r="K12" s="12">
        <f t="shared" si="0"/>
        <v>250000</v>
      </c>
    </row>
    <row r="13" spans="1:11">
      <c r="A13" s="31" t="s">
        <v>17</v>
      </c>
      <c r="B13" s="158" t="s">
        <v>1225</v>
      </c>
      <c r="C13" s="27" t="s">
        <v>1103</v>
      </c>
      <c r="D13" s="28" t="s">
        <v>439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6500</v>
      </c>
      <c r="K13" s="12">
        <f t="shared" si="0"/>
        <v>6500</v>
      </c>
    </row>
    <row r="14" spans="1:11">
      <c r="A14" s="31" t="s">
        <v>17</v>
      </c>
      <c r="B14" s="158"/>
      <c r="C14" s="27" t="s">
        <v>1091</v>
      </c>
      <c r="D14" s="28" t="s">
        <v>72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2500</v>
      </c>
      <c r="K14" s="12">
        <f t="shared" si="0"/>
        <v>2500</v>
      </c>
    </row>
    <row r="15" spans="1:11">
      <c r="A15" s="31" t="s">
        <v>17</v>
      </c>
      <c r="B15" s="158"/>
      <c r="C15" s="27" t="s">
        <v>1082</v>
      </c>
      <c r="D15" s="28" t="s">
        <v>1159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1200</v>
      </c>
      <c r="K15" s="12">
        <f t="shared" si="0"/>
        <v>1200</v>
      </c>
    </row>
    <row r="16" spans="1:11">
      <c r="A16" s="31" t="s">
        <v>17</v>
      </c>
      <c r="B16" s="133" t="s">
        <v>43</v>
      </c>
      <c r="C16" s="27" t="s">
        <v>1090</v>
      </c>
      <c r="D16" s="28" t="s">
        <v>134</v>
      </c>
      <c r="E16" s="28" t="s">
        <v>1160</v>
      </c>
      <c r="F16" s="28">
        <v>100400564</v>
      </c>
      <c r="G16" s="28">
        <v>1</v>
      </c>
      <c r="H16" s="28"/>
      <c r="I16" s="28">
        <v>1</v>
      </c>
      <c r="J16" s="30">
        <v>15000</v>
      </c>
      <c r="K16" s="12">
        <f t="shared" si="0"/>
        <v>15000</v>
      </c>
    </row>
    <row r="17" spans="1:11">
      <c r="A17" s="31" t="s">
        <v>17</v>
      </c>
      <c r="B17" s="133"/>
      <c r="C17" s="27" t="s">
        <v>1107</v>
      </c>
      <c r="D17" s="28" t="s">
        <v>112</v>
      </c>
      <c r="E17" s="28" t="s">
        <v>815</v>
      </c>
      <c r="F17" s="28">
        <v>70529</v>
      </c>
      <c r="G17" s="28">
        <v>1</v>
      </c>
      <c r="H17" s="28"/>
      <c r="I17" s="28">
        <v>1</v>
      </c>
      <c r="J17" s="30">
        <v>200000</v>
      </c>
      <c r="K17" s="12">
        <f t="shared" si="0"/>
        <v>200000</v>
      </c>
    </row>
    <row r="18" spans="1:11">
      <c r="A18" s="31" t="s">
        <v>17</v>
      </c>
      <c r="B18" s="133"/>
      <c r="C18" s="27" t="s">
        <v>1106</v>
      </c>
      <c r="D18" s="28" t="s">
        <v>46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30000</v>
      </c>
      <c r="K18" s="12">
        <f t="shared" si="0"/>
        <v>30000</v>
      </c>
    </row>
    <row r="19" spans="1:11">
      <c r="A19" s="31" t="s">
        <v>17</v>
      </c>
      <c r="B19" s="133"/>
      <c r="C19" s="27" t="s">
        <v>1082</v>
      </c>
      <c r="D19" s="28" t="s">
        <v>1159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1200</v>
      </c>
      <c r="K19" s="12">
        <f t="shared" si="0"/>
        <v>1200</v>
      </c>
    </row>
    <row r="20" spans="1:11">
      <c r="A20" s="31" t="s">
        <v>17</v>
      </c>
      <c r="B20" s="133"/>
      <c r="C20" s="27" t="s">
        <v>519</v>
      </c>
      <c r="D20" s="28" t="s">
        <v>215</v>
      </c>
      <c r="E20" s="28" t="s">
        <v>435</v>
      </c>
      <c r="F20" s="28" t="s">
        <v>1161</v>
      </c>
      <c r="G20" s="28">
        <v>1</v>
      </c>
      <c r="H20" s="28"/>
      <c r="I20" s="28">
        <v>1</v>
      </c>
      <c r="J20" s="30">
        <v>6500</v>
      </c>
      <c r="K20" s="12">
        <f t="shared" si="0"/>
        <v>6500</v>
      </c>
    </row>
    <row r="21" spans="1:11">
      <c r="A21" s="31" t="s">
        <v>17</v>
      </c>
      <c r="B21" s="133"/>
      <c r="C21" s="27" t="s">
        <v>1138</v>
      </c>
      <c r="D21" s="28" t="s">
        <v>46</v>
      </c>
      <c r="E21" s="39" t="s">
        <v>20</v>
      </c>
      <c r="F21" s="39" t="s">
        <v>20</v>
      </c>
      <c r="G21" s="28">
        <v>1</v>
      </c>
      <c r="H21" s="28"/>
      <c r="I21" s="28">
        <v>1</v>
      </c>
      <c r="J21" s="30">
        <v>375000</v>
      </c>
      <c r="K21" s="12">
        <f t="shared" si="0"/>
        <v>375000</v>
      </c>
    </row>
    <row r="22" spans="1:11">
      <c r="A22" s="31" t="s">
        <v>17</v>
      </c>
      <c r="B22" s="133"/>
      <c r="C22" s="27" t="s">
        <v>1151</v>
      </c>
      <c r="D22" s="28" t="s">
        <v>33</v>
      </c>
      <c r="E22" s="39" t="s">
        <v>20</v>
      </c>
      <c r="F22" s="39" t="s">
        <v>20</v>
      </c>
      <c r="G22" s="28">
        <v>1</v>
      </c>
      <c r="H22" s="28"/>
      <c r="I22" s="28">
        <v>1</v>
      </c>
      <c r="J22" s="30">
        <v>4500</v>
      </c>
      <c r="K22" s="12">
        <f t="shared" si="0"/>
        <v>4500</v>
      </c>
    </row>
    <row r="23" spans="1:11">
      <c r="A23" s="31" t="s">
        <v>17</v>
      </c>
      <c r="B23" s="133"/>
      <c r="C23" s="27" t="s">
        <v>1157</v>
      </c>
      <c r="D23" s="28" t="s">
        <v>656</v>
      </c>
      <c r="E23" s="28" t="s">
        <v>1162</v>
      </c>
      <c r="F23" s="39" t="s">
        <v>20</v>
      </c>
      <c r="G23" s="28"/>
      <c r="H23" s="28">
        <v>1</v>
      </c>
      <c r="I23" s="28">
        <v>1</v>
      </c>
      <c r="J23" s="30">
        <v>18500</v>
      </c>
      <c r="K23" s="12">
        <f t="shared" si="0"/>
        <v>18500</v>
      </c>
    </row>
    <row r="24" spans="1:11">
      <c r="A24" s="31" t="s">
        <v>17</v>
      </c>
      <c r="B24" s="133" t="s">
        <v>139</v>
      </c>
      <c r="C24" s="27" t="s">
        <v>1071</v>
      </c>
      <c r="D24" s="28" t="s">
        <v>187</v>
      </c>
      <c r="E24" s="39" t="s">
        <v>20</v>
      </c>
      <c r="F24" s="39" t="s">
        <v>20</v>
      </c>
      <c r="G24" s="28">
        <v>1</v>
      </c>
      <c r="H24" s="28"/>
      <c r="I24" s="28">
        <v>1</v>
      </c>
      <c r="J24" s="30">
        <v>150000</v>
      </c>
      <c r="K24" s="12">
        <f t="shared" si="0"/>
        <v>150000</v>
      </c>
    </row>
    <row r="25" spans="1:11">
      <c r="A25" s="31" t="s">
        <v>17</v>
      </c>
      <c r="B25" s="133"/>
      <c r="C25" s="27" t="s">
        <v>189</v>
      </c>
      <c r="D25" s="28" t="s">
        <v>155</v>
      </c>
      <c r="E25" s="28" t="s">
        <v>156</v>
      </c>
      <c r="F25" s="28">
        <v>20711583</v>
      </c>
      <c r="G25" s="28">
        <v>1</v>
      </c>
      <c r="H25" s="28"/>
      <c r="I25" s="28">
        <v>1</v>
      </c>
      <c r="J25" s="30">
        <v>4500</v>
      </c>
      <c r="K25" s="12">
        <f t="shared" si="0"/>
        <v>4500</v>
      </c>
    </row>
    <row r="26" spans="1:11">
      <c r="A26" s="31" t="s">
        <v>17</v>
      </c>
      <c r="B26" s="133"/>
      <c r="C26" s="27" t="s">
        <v>1074</v>
      </c>
      <c r="D26" s="28" t="s">
        <v>33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6500</v>
      </c>
      <c r="K26" s="12">
        <f t="shared" si="0"/>
        <v>6500</v>
      </c>
    </row>
    <row r="27" spans="1:11">
      <c r="A27" s="31" t="s">
        <v>17</v>
      </c>
      <c r="B27" s="133"/>
      <c r="C27" s="27" t="s">
        <v>1081</v>
      </c>
      <c r="D27" s="28" t="s">
        <v>590</v>
      </c>
      <c r="E27" s="39" t="s">
        <v>20</v>
      </c>
      <c r="F27" s="39" t="s">
        <v>20</v>
      </c>
      <c r="G27" s="28">
        <v>1</v>
      </c>
      <c r="H27" s="28"/>
      <c r="I27" s="28">
        <v>1</v>
      </c>
      <c r="J27" s="30">
        <v>65000</v>
      </c>
      <c r="K27" s="12">
        <f t="shared" si="0"/>
        <v>65000</v>
      </c>
    </row>
    <row r="28" spans="1:11">
      <c r="A28" s="31" t="s">
        <v>17</v>
      </c>
      <c r="B28" s="133"/>
      <c r="C28" s="27" t="s">
        <v>1071</v>
      </c>
      <c r="D28" s="28" t="s">
        <v>436</v>
      </c>
      <c r="E28" s="39" t="s">
        <v>20</v>
      </c>
      <c r="F28" s="39" t="s">
        <v>20</v>
      </c>
      <c r="G28" s="28"/>
      <c r="H28" s="28">
        <v>1</v>
      </c>
      <c r="I28" s="28">
        <v>1</v>
      </c>
      <c r="J28" s="30">
        <v>150000</v>
      </c>
      <c r="K28" s="12">
        <f t="shared" si="0"/>
        <v>150000</v>
      </c>
    </row>
    <row r="29" spans="1:11">
      <c r="A29" s="31" t="s">
        <v>17</v>
      </c>
      <c r="B29" s="133" t="s">
        <v>62</v>
      </c>
      <c r="C29" s="27" t="s">
        <v>1088</v>
      </c>
      <c r="D29" s="28" t="s">
        <v>64</v>
      </c>
      <c r="E29" s="39" t="s">
        <v>20</v>
      </c>
      <c r="F29" s="28">
        <v>291941</v>
      </c>
      <c r="G29" s="28">
        <v>1</v>
      </c>
      <c r="H29" s="28"/>
      <c r="I29" s="28">
        <v>1</v>
      </c>
      <c r="J29" s="30">
        <v>650</v>
      </c>
      <c r="K29" s="12">
        <f t="shared" si="0"/>
        <v>650</v>
      </c>
    </row>
    <row r="30" spans="1:11">
      <c r="A30" s="31" t="s">
        <v>17</v>
      </c>
      <c r="B30" s="133"/>
      <c r="C30" s="27" t="s">
        <v>1088</v>
      </c>
      <c r="D30" s="28" t="s">
        <v>64</v>
      </c>
      <c r="E30" s="39" t="s">
        <v>20</v>
      </c>
      <c r="F30" s="28">
        <v>288903</v>
      </c>
      <c r="G30" s="28">
        <v>1</v>
      </c>
      <c r="H30" s="28"/>
      <c r="I30" s="28">
        <v>1</v>
      </c>
      <c r="J30" s="30">
        <v>650</v>
      </c>
      <c r="K30" s="12">
        <f t="shared" si="0"/>
        <v>650</v>
      </c>
    </row>
    <row r="31" spans="1:11">
      <c r="A31" s="31" t="s">
        <v>17</v>
      </c>
      <c r="B31" s="133"/>
      <c r="C31" s="27" t="s">
        <v>1136</v>
      </c>
      <c r="D31" s="28" t="s">
        <v>33</v>
      </c>
      <c r="E31" s="39" t="s">
        <v>20</v>
      </c>
      <c r="F31" s="39" t="s">
        <v>20</v>
      </c>
      <c r="G31" s="28">
        <v>1</v>
      </c>
      <c r="H31" s="28"/>
      <c r="I31" s="28">
        <v>1</v>
      </c>
      <c r="J31" s="30">
        <v>10000</v>
      </c>
      <c r="K31" s="12">
        <f t="shared" si="0"/>
        <v>10000</v>
      </c>
    </row>
    <row r="32" spans="1:11">
      <c r="A32" s="31" t="s">
        <v>17</v>
      </c>
      <c r="B32" s="133"/>
      <c r="C32" s="27" t="s">
        <v>1087</v>
      </c>
      <c r="D32" s="28" t="s">
        <v>41</v>
      </c>
      <c r="E32" s="39" t="s">
        <v>20</v>
      </c>
      <c r="F32" s="39" t="s">
        <v>20</v>
      </c>
      <c r="G32" s="28">
        <v>1</v>
      </c>
      <c r="H32" s="28"/>
      <c r="I32" s="28">
        <v>1</v>
      </c>
      <c r="J32" s="30">
        <v>2500</v>
      </c>
      <c r="K32" s="12">
        <f t="shared" si="0"/>
        <v>2500</v>
      </c>
    </row>
    <row r="33" spans="1:11">
      <c r="A33" s="31" t="s">
        <v>17</v>
      </c>
      <c r="B33" s="158" t="s">
        <v>89</v>
      </c>
      <c r="C33" s="27" t="s">
        <v>1123</v>
      </c>
      <c r="D33" s="28" t="s">
        <v>1163</v>
      </c>
      <c r="E33" s="39" t="s">
        <v>20</v>
      </c>
      <c r="F33" s="28" t="s">
        <v>1164</v>
      </c>
      <c r="G33" s="28">
        <v>1</v>
      </c>
      <c r="H33" s="28"/>
      <c r="I33" s="28">
        <v>1</v>
      </c>
      <c r="J33" s="30">
        <v>450000</v>
      </c>
      <c r="K33" s="12">
        <f t="shared" si="0"/>
        <v>450000</v>
      </c>
    </row>
    <row r="34" spans="1:11" ht="15.75" thickBot="1">
      <c r="A34" s="32" t="s">
        <v>17</v>
      </c>
      <c r="B34" s="196"/>
      <c r="C34" s="34" t="s">
        <v>92</v>
      </c>
      <c r="D34" s="35" t="s">
        <v>297</v>
      </c>
      <c r="E34" s="35" t="s">
        <v>785</v>
      </c>
      <c r="F34" s="35" t="s">
        <v>1165</v>
      </c>
      <c r="G34" s="35"/>
      <c r="H34" s="35">
        <v>1</v>
      </c>
      <c r="I34" s="35">
        <v>1</v>
      </c>
      <c r="J34" s="37">
        <v>52000</v>
      </c>
      <c r="K34" s="38">
        <f t="shared" si="0"/>
        <v>52000</v>
      </c>
    </row>
    <row r="36" spans="1:11" ht="16.5" thickBot="1">
      <c r="A36" s="1" t="s">
        <v>15</v>
      </c>
      <c r="B36" s="1"/>
      <c r="E36" s="2"/>
      <c r="F36" s="3"/>
      <c r="G36" s="4"/>
      <c r="H36" s="4"/>
      <c r="I36" s="4"/>
    </row>
    <row r="37" spans="1:11" ht="15.75" thickBot="1">
      <c r="A37" s="5"/>
      <c r="B37" s="5"/>
      <c r="E37" s="19"/>
      <c r="F37" s="3"/>
      <c r="G37" s="136" t="s">
        <v>16</v>
      </c>
      <c r="H37" s="137"/>
      <c r="I37" s="137"/>
      <c r="J37" s="137"/>
      <c r="K37" s="6">
        <f>SUM(I6:I34)</f>
        <v>29</v>
      </c>
    </row>
    <row r="38" spans="1:11">
      <c r="A38" s="25" t="s">
        <v>17</v>
      </c>
      <c r="B38" s="138" t="s">
        <v>18</v>
      </c>
      <c r="C38" s="139"/>
      <c r="E38" s="22"/>
      <c r="F38" s="3"/>
      <c r="G38" s="140" t="s">
        <v>19</v>
      </c>
      <c r="H38" s="141"/>
      <c r="I38" s="141"/>
      <c r="J38" s="141"/>
      <c r="K38" s="7">
        <f>SUM(K6:K34)</f>
        <v>1894400</v>
      </c>
    </row>
    <row r="39" spans="1:11" ht="15.75" thickBot="1">
      <c r="A39" s="40" t="s">
        <v>20</v>
      </c>
      <c r="B39" s="142" t="s">
        <v>21</v>
      </c>
      <c r="C39" s="143"/>
      <c r="E39" s="22"/>
      <c r="F39" s="3"/>
      <c r="G39" s="144" t="s">
        <v>22</v>
      </c>
      <c r="H39" s="145"/>
      <c r="I39" s="145"/>
      <c r="J39" s="145"/>
      <c r="K39" s="9">
        <f>K38*0.07</f>
        <v>132608</v>
      </c>
    </row>
  </sheetData>
  <mergeCells count="27">
    <mergeCell ref="B33:B34"/>
    <mergeCell ref="G37:J37"/>
    <mergeCell ref="B38:C38"/>
    <mergeCell ref="G38:J38"/>
    <mergeCell ref="B39:C39"/>
    <mergeCell ref="G39:J39"/>
    <mergeCell ref="B5:B11"/>
    <mergeCell ref="B13:B15"/>
    <mergeCell ref="B16:B23"/>
    <mergeCell ref="B24:B28"/>
    <mergeCell ref="B29:B32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E2"/>
    <mergeCell ref="F2:K2"/>
  </mergeCells>
  <printOptions horizontalCentered="1" verticalCentered="1"/>
  <pageMargins left="0.1" right="0.1" top="0.25" bottom="0.25" header="0.3" footer="0.3"/>
  <pageSetup orientation="portrait" horizontalDpi="300" verticalDpi="300" r:id="rId1"/>
</worksheet>
</file>

<file path=xl/worksheets/sheet66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N16" sqref="N16"/>
    </sheetView>
  </sheetViews>
  <sheetFormatPr defaultRowHeight="15"/>
  <cols>
    <col min="1" max="1" width="6" customWidth="1"/>
    <col min="2" max="2" width="12.85546875" customWidth="1"/>
    <col min="3" max="3" width="19.85546875" customWidth="1"/>
    <col min="4" max="4" width="10.5703125" bestFit="1" customWidth="1"/>
    <col min="6" max="6" width="10" bestFit="1" customWidth="1"/>
    <col min="7" max="8" width="4.85546875" customWidth="1"/>
    <col min="9" max="9" width="4.42578125" customWidth="1"/>
    <col min="10" max="10" width="9.5703125" style="13" bestFit="1" customWidth="1"/>
    <col min="11" max="11" width="9.5703125" bestFit="1" customWidth="1"/>
  </cols>
  <sheetData>
    <row r="1" spans="1:11">
      <c r="A1" s="200" t="s">
        <v>0</v>
      </c>
      <c r="B1" s="201"/>
      <c r="C1" s="201"/>
      <c r="D1" s="202"/>
      <c r="E1" s="202"/>
      <c r="F1" s="202"/>
      <c r="G1" s="202"/>
      <c r="H1" s="203" t="s">
        <v>1</v>
      </c>
      <c r="I1" s="203"/>
      <c r="J1" s="204" t="s">
        <v>1155</v>
      </c>
      <c r="K1" s="205"/>
    </row>
    <row r="2" spans="1:11">
      <c r="A2" s="167" t="s">
        <v>2</v>
      </c>
      <c r="B2" s="168"/>
      <c r="C2" s="168"/>
      <c r="D2" s="168"/>
      <c r="E2" s="168"/>
      <c r="F2" s="181" t="s">
        <v>824</v>
      </c>
      <c r="G2" s="181"/>
      <c r="H2" s="181"/>
      <c r="I2" s="181"/>
      <c r="J2" s="181"/>
      <c r="K2" s="182"/>
    </row>
    <row r="3" spans="1:11" ht="23.25" customHeight="1">
      <c r="A3" s="163" t="s">
        <v>3</v>
      </c>
      <c r="B3" s="160" t="s">
        <v>4</v>
      </c>
      <c r="C3" s="164" t="s">
        <v>5</v>
      </c>
      <c r="D3" s="164" t="s">
        <v>6</v>
      </c>
      <c r="E3" s="165" t="s">
        <v>7</v>
      </c>
      <c r="F3" s="166" t="s">
        <v>8</v>
      </c>
      <c r="G3" s="160" t="s">
        <v>9</v>
      </c>
      <c r="H3" s="160"/>
      <c r="I3" s="161" t="s">
        <v>10</v>
      </c>
      <c r="J3" s="116" t="s">
        <v>11</v>
      </c>
      <c r="K3" s="162" t="s">
        <v>12</v>
      </c>
    </row>
    <row r="4" spans="1:11">
      <c r="A4" s="163"/>
      <c r="B4" s="160"/>
      <c r="C4" s="164"/>
      <c r="D4" s="164"/>
      <c r="E4" s="165"/>
      <c r="F4" s="166"/>
      <c r="G4" s="16" t="s">
        <v>13</v>
      </c>
      <c r="H4" s="16" t="s">
        <v>14</v>
      </c>
      <c r="I4" s="161"/>
      <c r="J4" s="116"/>
      <c r="K4" s="162"/>
    </row>
    <row r="5" spans="1:11">
      <c r="A5" s="31" t="s">
        <v>17</v>
      </c>
      <c r="B5" s="14" t="s">
        <v>62</v>
      </c>
      <c r="C5" s="27" t="s">
        <v>1166</v>
      </c>
      <c r="D5" s="28" t="s">
        <v>413</v>
      </c>
      <c r="E5" s="39" t="s">
        <v>20</v>
      </c>
      <c r="F5" s="39" t="s">
        <v>20</v>
      </c>
      <c r="G5" s="28">
        <v>1</v>
      </c>
      <c r="H5" s="28"/>
      <c r="I5" s="28">
        <v>1</v>
      </c>
      <c r="J5" s="30">
        <v>1100</v>
      </c>
      <c r="K5" s="12">
        <f t="shared" ref="K5:K22" si="0">J5*I5</f>
        <v>1100</v>
      </c>
    </row>
    <row r="6" spans="1:11">
      <c r="A6" s="31" t="s">
        <v>17</v>
      </c>
      <c r="B6" s="158" t="s">
        <v>126</v>
      </c>
      <c r="C6" s="27" t="s">
        <v>28</v>
      </c>
      <c r="D6" s="28" t="s">
        <v>51</v>
      </c>
      <c r="E6" s="28" t="s">
        <v>54</v>
      </c>
      <c r="F6" s="28" t="s">
        <v>1167</v>
      </c>
      <c r="G6" s="28">
        <v>1</v>
      </c>
      <c r="H6" s="28"/>
      <c r="I6" s="28">
        <v>1</v>
      </c>
      <c r="J6" s="30">
        <v>250000</v>
      </c>
      <c r="K6" s="12">
        <f t="shared" si="0"/>
        <v>250000</v>
      </c>
    </row>
    <row r="7" spans="1:11">
      <c r="A7" s="31" t="s">
        <v>17</v>
      </c>
      <c r="B7" s="158"/>
      <c r="C7" s="27" t="s">
        <v>1077</v>
      </c>
      <c r="D7" s="28" t="s">
        <v>51</v>
      </c>
      <c r="E7" s="28" t="s">
        <v>52</v>
      </c>
      <c r="F7" s="28" t="s">
        <v>1168</v>
      </c>
      <c r="G7" s="28">
        <v>1</v>
      </c>
      <c r="H7" s="28"/>
      <c r="I7" s="28">
        <v>1</v>
      </c>
      <c r="J7" s="30">
        <v>250000</v>
      </c>
      <c r="K7" s="12">
        <f t="shared" si="0"/>
        <v>250000</v>
      </c>
    </row>
    <row r="8" spans="1:11">
      <c r="A8" s="31" t="s">
        <v>17</v>
      </c>
      <c r="B8" s="158"/>
      <c r="C8" s="27" t="s">
        <v>1087</v>
      </c>
      <c r="D8" s="28" t="s">
        <v>41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2500</v>
      </c>
      <c r="K8" s="12">
        <f t="shared" si="0"/>
        <v>2500</v>
      </c>
    </row>
    <row r="9" spans="1:11">
      <c r="A9" s="31" t="s">
        <v>17</v>
      </c>
      <c r="B9" s="14" t="s">
        <v>1217</v>
      </c>
      <c r="C9" s="27" t="s">
        <v>1082</v>
      </c>
      <c r="D9" s="28" t="s">
        <v>33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1200</v>
      </c>
      <c r="K9" s="12">
        <f t="shared" si="0"/>
        <v>1200</v>
      </c>
    </row>
    <row r="10" spans="1:11">
      <c r="A10" s="31" t="s">
        <v>17</v>
      </c>
      <c r="B10" s="133" t="s">
        <v>410</v>
      </c>
      <c r="C10" s="27" t="s">
        <v>1074</v>
      </c>
      <c r="D10" s="28" t="s">
        <v>33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6500</v>
      </c>
      <c r="K10" s="12">
        <f t="shared" si="0"/>
        <v>6500</v>
      </c>
    </row>
    <row r="11" spans="1:11">
      <c r="A11" s="31" t="s">
        <v>17</v>
      </c>
      <c r="B11" s="133"/>
      <c r="C11" s="27" t="s">
        <v>1097</v>
      </c>
      <c r="D11" s="28" t="s">
        <v>33</v>
      </c>
      <c r="E11" s="39" t="s">
        <v>20</v>
      </c>
      <c r="F11" s="39" t="s">
        <v>20</v>
      </c>
      <c r="G11" s="28"/>
      <c r="H11" s="28">
        <v>1</v>
      </c>
      <c r="I11" s="28">
        <v>1</v>
      </c>
      <c r="J11" s="30">
        <v>65000</v>
      </c>
      <c r="K11" s="12">
        <f t="shared" si="0"/>
        <v>65000</v>
      </c>
    </row>
    <row r="12" spans="1:11">
      <c r="A12" s="31" t="s">
        <v>17</v>
      </c>
      <c r="B12" s="133"/>
      <c r="C12" s="27" t="s">
        <v>282</v>
      </c>
      <c r="D12" s="28" t="s">
        <v>33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45000</v>
      </c>
      <c r="K12" s="12">
        <f t="shared" si="0"/>
        <v>45000</v>
      </c>
    </row>
    <row r="13" spans="1:11">
      <c r="A13" s="31" t="s">
        <v>17</v>
      </c>
      <c r="B13" s="133"/>
      <c r="C13" s="27" t="s">
        <v>1079</v>
      </c>
      <c r="D13" s="28" t="s">
        <v>1169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6500</v>
      </c>
      <c r="K13" s="12">
        <f t="shared" si="0"/>
        <v>6500</v>
      </c>
    </row>
    <row r="14" spans="1:11">
      <c r="A14" s="31" t="s">
        <v>17</v>
      </c>
      <c r="B14" s="133"/>
      <c r="C14" s="27" t="s">
        <v>1091</v>
      </c>
      <c r="D14" s="28" t="s">
        <v>41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2500</v>
      </c>
      <c r="K14" s="12">
        <f t="shared" si="0"/>
        <v>2500</v>
      </c>
    </row>
    <row r="15" spans="1:11">
      <c r="A15" s="31" t="s">
        <v>17</v>
      </c>
      <c r="B15" s="133"/>
      <c r="C15" s="27" t="s">
        <v>1074</v>
      </c>
      <c r="D15" s="28" t="s">
        <v>33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6500</v>
      </c>
      <c r="K15" s="12">
        <f t="shared" si="0"/>
        <v>6500</v>
      </c>
    </row>
    <row r="16" spans="1:11">
      <c r="A16" s="31" t="s">
        <v>17</v>
      </c>
      <c r="B16" s="133"/>
      <c r="C16" s="27" t="s">
        <v>1082</v>
      </c>
      <c r="D16" s="28" t="s">
        <v>45</v>
      </c>
      <c r="E16" s="39" t="s">
        <v>20</v>
      </c>
      <c r="F16" s="39" t="s">
        <v>20</v>
      </c>
      <c r="G16" s="28"/>
      <c r="H16" s="28">
        <v>1</v>
      </c>
      <c r="I16" s="28">
        <v>1</v>
      </c>
      <c r="J16" s="30">
        <v>1200</v>
      </c>
      <c r="K16" s="12">
        <f t="shared" si="0"/>
        <v>1200</v>
      </c>
    </row>
    <row r="17" spans="1:11">
      <c r="A17" s="31" t="s">
        <v>17</v>
      </c>
      <c r="B17" s="133" t="s">
        <v>130</v>
      </c>
      <c r="C17" s="27" t="s">
        <v>1088</v>
      </c>
      <c r="D17" s="28" t="s">
        <v>473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650</v>
      </c>
      <c r="K17" s="12">
        <f t="shared" si="0"/>
        <v>650</v>
      </c>
    </row>
    <row r="18" spans="1:11">
      <c r="A18" s="31" t="s">
        <v>17</v>
      </c>
      <c r="B18" s="133"/>
      <c r="C18" s="27" t="s">
        <v>1090</v>
      </c>
      <c r="D18" s="28" t="s">
        <v>123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15000</v>
      </c>
      <c r="K18" s="12">
        <f t="shared" si="0"/>
        <v>15000</v>
      </c>
    </row>
    <row r="19" spans="1:11">
      <c r="A19" s="31" t="s">
        <v>17</v>
      </c>
      <c r="B19" s="133" t="s">
        <v>161</v>
      </c>
      <c r="C19" s="27" t="s">
        <v>1071</v>
      </c>
      <c r="D19" s="28" t="s">
        <v>142</v>
      </c>
      <c r="E19" s="39" t="s">
        <v>20</v>
      </c>
      <c r="F19" s="53" t="s">
        <v>862</v>
      </c>
      <c r="G19" s="28">
        <v>1</v>
      </c>
      <c r="H19" s="28"/>
      <c r="I19" s="28">
        <v>1</v>
      </c>
      <c r="J19" s="30">
        <v>150000</v>
      </c>
      <c r="K19" s="12">
        <f t="shared" si="0"/>
        <v>150000</v>
      </c>
    </row>
    <row r="20" spans="1:11">
      <c r="A20" s="31" t="s">
        <v>17</v>
      </c>
      <c r="B20" s="133"/>
      <c r="C20" s="27" t="s">
        <v>1072</v>
      </c>
      <c r="D20" s="28" t="s">
        <v>382</v>
      </c>
      <c r="E20" s="39" t="s">
        <v>20</v>
      </c>
      <c r="F20" s="28" t="s">
        <v>1170</v>
      </c>
      <c r="G20" s="28">
        <v>1</v>
      </c>
      <c r="H20" s="28"/>
      <c r="I20" s="28">
        <v>1</v>
      </c>
      <c r="J20" s="30">
        <v>10000</v>
      </c>
      <c r="K20" s="12">
        <f t="shared" si="0"/>
        <v>10000</v>
      </c>
    </row>
    <row r="21" spans="1:11">
      <c r="A21" s="31" t="s">
        <v>17</v>
      </c>
      <c r="B21" s="133"/>
      <c r="C21" s="27" t="s">
        <v>189</v>
      </c>
      <c r="D21" s="28" t="s">
        <v>382</v>
      </c>
      <c r="E21" s="28" t="s">
        <v>685</v>
      </c>
      <c r="F21" s="28" t="s">
        <v>1171</v>
      </c>
      <c r="G21" s="28">
        <v>1</v>
      </c>
      <c r="H21" s="28"/>
      <c r="I21" s="28">
        <v>1</v>
      </c>
      <c r="J21" s="30">
        <v>4500</v>
      </c>
      <c r="K21" s="12">
        <f t="shared" si="0"/>
        <v>4500</v>
      </c>
    </row>
    <row r="22" spans="1:11" ht="15.75" thickBot="1">
      <c r="A22" s="32" t="s">
        <v>17</v>
      </c>
      <c r="B22" s="152"/>
      <c r="C22" s="34" t="s">
        <v>1074</v>
      </c>
      <c r="D22" s="35" t="s">
        <v>1172</v>
      </c>
      <c r="E22" s="40" t="s">
        <v>20</v>
      </c>
      <c r="F22" s="40" t="s">
        <v>20</v>
      </c>
      <c r="G22" s="35">
        <v>1</v>
      </c>
      <c r="H22" s="35"/>
      <c r="I22" s="35">
        <v>1</v>
      </c>
      <c r="J22" s="37">
        <v>6500</v>
      </c>
      <c r="K22" s="38">
        <f t="shared" si="0"/>
        <v>6500</v>
      </c>
    </row>
    <row r="24" spans="1:11" ht="16.5" thickBot="1">
      <c r="A24" s="1" t="s">
        <v>15</v>
      </c>
      <c r="B24" s="1"/>
      <c r="E24" s="2"/>
      <c r="F24" s="3"/>
      <c r="G24" s="4"/>
      <c r="H24" s="4"/>
      <c r="I24" s="4"/>
    </row>
    <row r="25" spans="1:11" ht="15.75" thickBot="1">
      <c r="A25" s="5"/>
      <c r="B25" s="5"/>
      <c r="E25" s="19"/>
      <c r="F25" s="3"/>
      <c r="G25" s="136" t="s">
        <v>16</v>
      </c>
      <c r="H25" s="137"/>
      <c r="I25" s="137"/>
      <c r="J25" s="137"/>
      <c r="K25" s="6">
        <f>SUM(I6:I22)</f>
        <v>17</v>
      </c>
    </row>
    <row r="26" spans="1:11">
      <c r="A26" s="25" t="s">
        <v>17</v>
      </c>
      <c r="B26" s="138" t="s">
        <v>18</v>
      </c>
      <c r="C26" s="139"/>
      <c r="E26" s="22"/>
      <c r="F26" s="3"/>
      <c r="G26" s="140" t="s">
        <v>19</v>
      </c>
      <c r="H26" s="141"/>
      <c r="I26" s="141"/>
      <c r="J26" s="141"/>
      <c r="K26" s="7">
        <f>SUM(K6:K22)</f>
        <v>823550</v>
      </c>
    </row>
    <row r="27" spans="1:11" ht="15.75" thickBot="1">
      <c r="A27" s="40" t="s">
        <v>20</v>
      </c>
      <c r="B27" s="142" t="s">
        <v>21</v>
      </c>
      <c r="C27" s="143"/>
      <c r="E27" s="22"/>
      <c r="F27" s="3"/>
      <c r="G27" s="144" t="s">
        <v>22</v>
      </c>
      <c r="H27" s="145"/>
      <c r="I27" s="145"/>
      <c r="J27" s="145"/>
      <c r="K27" s="9">
        <f>K26*0.07</f>
        <v>57648.500000000007</v>
      </c>
    </row>
  </sheetData>
  <mergeCells count="25">
    <mergeCell ref="B26:C26"/>
    <mergeCell ref="G26:J26"/>
    <mergeCell ref="B27:C27"/>
    <mergeCell ref="G27:J27"/>
    <mergeCell ref="B6:B8"/>
    <mergeCell ref="B10:B16"/>
    <mergeCell ref="B17:B18"/>
    <mergeCell ref="B19:B22"/>
    <mergeCell ref="G25:J25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E2"/>
    <mergeCell ref="F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67.xml><?xml version="1.0" encoding="utf-8"?>
<worksheet xmlns="http://schemas.openxmlformats.org/spreadsheetml/2006/main" xmlns:r="http://schemas.openxmlformats.org/officeDocument/2006/relationships">
  <dimension ref="A1:L31"/>
  <sheetViews>
    <sheetView topLeftCell="A25" workbookViewId="0">
      <selection activeCell="K30" sqref="K30"/>
    </sheetView>
  </sheetViews>
  <sheetFormatPr defaultRowHeight="15"/>
  <cols>
    <col min="1" max="1" width="5.42578125" customWidth="1"/>
    <col min="2" max="2" width="10.28515625" customWidth="1"/>
    <col min="3" max="3" width="19.140625" bestFit="1" customWidth="1"/>
    <col min="4" max="4" width="11.42578125" bestFit="1" customWidth="1"/>
    <col min="5" max="5" width="9" bestFit="1" customWidth="1"/>
    <col min="6" max="6" width="13.140625" bestFit="1" customWidth="1"/>
    <col min="7" max="8" width="4.5703125" customWidth="1"/>
    <col min="9" max="9" width="4.140625" customWidth="1"/>
    <col min="10" max="10" width="9.5703125" style="13" bestFit="1" customWidth="1"/>
    <col min="11" max="11" width="18.140625" bestFit="1" customWidth="1"/>
  </cols>
  <sheetData>
    <row r="1" spans="1:12">
      <c r="A1" s="213" t="s">
        <v>0</v>
      </c>
      <c r="B1" s="214"/>
      <c r="C1" s="214"/>
      <c r="D1" s="215"/>
      <c r="E1" s="215"/>
      <c r="F1" s="215"/>
      <c r="G1" s="215"/>
      <c r="H1" s="216" t="s">
        <v>1</v>
      </c>
      <c r="I1" s="216"/>
      <c r="J1" s="204" t="s">
        <v>1155</v>
      </c>
      <c r="K1" s="205"/>
      <c r="L1" s="11"/>
    </row>
    <row r="2" spans="1:12">
      <c r="A2" s="217" t="s">
        <v>2</v>
      </c>
      <c r="B2" s="218"/>
      <c r="C2" s="218"/>
      <c r="D2" s="218"/>
      <c r="E2" s="218"/>
      <c r="F2" s="181" t="s">
        <v>1173</v>
      </c>
      <c r="G2" s="218"/>
      <c r="H2" s="218"/>
      <c r="I2" s="218"/>
      <c r="J2" s="218"/>
      <c r="K2" s="219"/>
      <c r="L2" s="11"/>
    </row>
    <row r="3" spans="1:12" ht="22.5" customHeight="1">
      <c r="A3" s="163" t="s">
        <v>3</v>
      </c>
      <c r="B3" s="160" t="s">
        <v>4</v>
      </c>
      <c r="C3" s="164" t="s">
        <v>5</v>
      </c>
      <c r="D3" s="164" t="s">
        <v>6</v>
      </c>
      <c r="E3" s="165" t="s">
        <v>7</v>
      </c>
      <c r="F3" s="166" t="s">
        <v>8</v>
      </c>
      <c r="G3" s="160" t="s">
        <v>9</v>
      </c>
      <c r="H3" s="160"/>
      <c r="I3" s="161" t="s">
        <v>10</v>
      </c>
      <c r="J3" s="116" t="s">
        <v>11</v>
      </c>
      <c r="K3" s="162" t="s">
        <v>12</v>
      </c>
      <c r="L3" s="11"/>
    </row>
    <row r="4" spans="1:12">
      <c r="A4" s="163"/>
      <c r="B4" s="160"/>
      <c r="C4" s="164"/>
      <c r="D4" s="164"/>
      <c r="E4" s="165"/>
      <c r="F4" s="166"/>
      <c r="G4" s="16" t="s">
        <v>13</v>
      </c>
      <c r="H4" s="16" t="s">
        <v>14</v>
      </c>
      <c r="I4" s="161"/>
      <c r="J4" s="116"/>
      <c r="K4" s="162"/>
      <c r="L4" s="11"/>
    </row>
    <row r="5" spans="1:12">
      <c r="A5" s="31" t="s">
        <v>17</v>
      </c>
      <c r="B5" s="206" t="s">
        <v>49</v>
      </c>
      <c r="C5" s="27" t="s">
        <v>28</v>
      </c>
      <c r="D5" s="28" t="s">
        <v>26</v>
      </c>
      <c r="E5" s="28" t="s">
        <v>27</v>
      </c>
      <c r="F5" s="53" t="s">
        <v>1174</v>
      </c>
      <c r="G5" s="28">
        <v>1</v>
      </c>
      <c r="H5" s="28"/>
      <c r="I5" s="28">
        <v>1</v>
      </c>
      <c r="J5" s="30">
        <v>250000</v>
      </c>
      <c r="K5" s="12">
        <f t="shared" ref="K5:K26" si="0">J5*I5</f>
        <v>250000</v>
      </c>
    </row>
    <row r="6" spans="1:12">
      <c r="A6" s="31" t="s">
        <v>17</v>
      </c>
      <c r="B6" s="206"/>
      <c r="C6" s="27" t="s">
        <v>1077</v>
      </c>
      <c r="D6" s="28" t="s">
        <v>26</v>
      </c>
      <c r="E6" s="28" t="s">
        <v>379</v>
      </c>
      <c r="F6" s="28">
        <v>31515146</v>
      </c>
      <c r="G6" s="28">
        <v>1</v>
      </c>
      <c r="H6" s="28"/>
      <c r="I6" s="28">
        <v>1</v>
      </c>
      <c r="J6" s="30">
        <v>250000</v>
      </c>
      <c r="K6" s="12">
        <f t="shared" si="0"/>
        <v>250000</v>
      </c>
    </row>
    <row r="7" spans="1:12">
      <c r="A7" s="31" t="s">
        <v>17</v>
      </c>
      <c r="B7" s="206"/>
      <c r="C7" s="27" t="s">
        <v>1082</v>
      </c>
      <c r="D7" s="28" t="s">
        <v>33</v>
      </c>
      <c r="E7" s="29" t="s">
        <v>20</v>
      </c>
      <c r="F7" s="29" t="s">
        <v>20</v>
      </c>
      <c r="G7" s="28">
        <v>1</v>
      </c>
      <c r="H7" s="28"/>
      <c r="I7" s="28">
        <v>1</v>
      </c>
      <c r="J7" s="30">
        <v>1200</v>
      </c>
      <c r="K7" s="12">
        <f t="shared" si="0"/>
        <v>1200</v>
      </c>
    </row>
    <row r="8" spans="1:12">
      <c r="A8" s="31" t="s">
        <v>17</v>
      </c>
      <c r="B8" s="206"/>
      <c r="C8" s="27" t="s">
        <v>1087</v>
      </c>
      <c r="D8" s="28" t="s">
        <v>33</v>
      </c>
      <c r="E8" s="29" t="s">
        <v>20</v>
      </c>
      <c r="F8" s="29" t="s">
        <v>20</v>
      </c>
      <c r="G8" s="28">
        <v>1</v>
      </c>
      <c r="H8" s="28"/>
      <c r="I8" s="28">
        <v>1</v>
      </c>
      <c r="J8" s="30">
        <v>2500</v>
      </c>
      <c r="K8" s="12">
        <f t="shared" si="0"/>
        <v>2500</v>
      </c>
    </row>
    <row r="9" spans="1:12">
      <c r="A9" s="31" t="s">
        <v>17</v>
      </c>
      <c r="B9" s="206" t="s">
        <v>129</v>
      </c>
      <c r="C9" s="27" t="s">
        <v>1074</v>
      </c>
      <c r="D9" s="28" t="s">
        <v>33</v>
      </c>
      <c r="E9" s="29" t="s">
        <v>20</v>
      </c>
      <c r="F9" s="29" t="s">
        <v>20</v>
      </c>
      <c r="G9" s="28">
        <v>1</v>
      </c>
      <c r="H9" s="28"/>
      <c r="I9" s="28">
        <v>1</v>
      </c>
      <c r="J9" s="30">
        <v>6500</v>
      </c>
      <c r="K9" s="12">
        <f t="shared" si="0"/>
        <v>6500</v>
      </c>
    </row>
    <row r="10" spans="1:12">
      <c r="A10" s="31" t="s">
        <v>17</v>
      </c>
      <c r="B10" s="206"/>
      <c r="C10" s="27" t="s">
        <v>1082</v>
      </c>
      <c r="D10" s="28" t="s">
        <v>370</v>
      </c>
      <c r="E10" s="29" t="s">
        <v>20</v>
      </c>
      <c r="F10" s="29" t="s">
        <v>20</v>
      </c>
      <c r="G10" s="28"/>
      <c r="H10" s="28">
        <v>1</v>
      </c>
      <c r="I10" s="28">
        <v>1</v>
      </c>
      <c r="J10" s="30">
        <v>1200</v>
      </c>
      <c r="K10" s="12">
        <f t="shared" si="0"/>
        <v>1200</v>
      </c>
    </row>
    <row r="11" spans="1:12">
      <c r="A11" s="31" t="s">
        <v>17</v>
      </c>
      <c r="B11" s="206" t="s">
        <v>43</v>
      </c>
      <c r="C11" s="27" t="s">
        <v>1082</v>
      </c>
      <c r="D11" s="28" t="s">
        <v>418</v>
      </c>
      <c r="E11" s="29" t="s">
        <v>20</v>
      </c>
      <c r="F11" s="29" t="s">
        <v>20</v>
      </c>
      <c r="G11" s="28">
        <v>1</v>
      </c>
      <c r="H11" s="28"/>
      <c r="I11" s="28">
        <v>1</v>
      </c>
      <c r="J11" s="30">
        <v>1200</v>
      </c>
      <c r="K11" s="12">
        <f t="shared" si="0"/>
        <v>1200</v>
      </c>
    </row>
    <row r="12" spans="1:12">
      <c r="A12" s="31" t="s">
        <v>17</v>
      </c>
      <c r="B12" s="206"/>
      <c r="C12" s="27" t="s">
        <v>1107</v>
      </c>
      <c r="D12" s="28" t="s">
        <v>112</v>
      </c>
      <c r="E12" s="28" t="s">
        <v>1175</v>
      </c>
      <c r="F12" s="28" t="s">
        <v>1176</v>
      </c>
      <c r="G12" s="28"/>
      <c r="H12" s="28">
        <v>1</v>
      </c>
      <c r="I12" s="28">
        <v>1</v>
      </c>
      <c r="J12" s="30">
        <v>200000</v>
      </c>
      <c r="K12" s="12">
        <f t="shared" si="0"/>
        <v>200000</v>
      </c>
    </row>
    <row r="13" spans="1:12">
      <c r="A13" s="31" t="s">
        <v>17</v>
      </c>
      <c r="B13" s="206"/>
      <c r="C13" s="27" t="s">
        <v>1106</v>
      </c>
      <c r="D13" s="28" t="s">
        <v>1177</v>
      </c>
      <c r="E13" s="28" t="s">
        <v>1178</v>
      </c>
      <c r="F13" s="28">
        <v>29687</v>
      </c>
      <c r="G13" s="28">
        <v>1</v>
      </c>
      <c r="H13" s="28"/>
      <c r="I13" s="28">
        <v>1</v>
      </c>
      <c r="J13" s="30">
        <v>30000</v>
      </c>
      <c r="K13" s="12">
        <f t="shared" si="0"/>
        <v>30000</v>
      </c>
    </row>
    <row r="14" spans="1:12">
      <c r="A14" s="31" t="s">
        <v>17</v>
      </c>
      <c r="B14" s="206"/>
      <c r="C14" s="27" t="s">
        <v>1138</v>
      </c>
      <c r="D14" s="28" t="s">
        <v>33</v>
      </c>
      <c r="E14" s="29" t="s">
        <v>20</v>
      </c>
      <c r="F14" s="29" t="s">
        <v>20</v>
      </c>
      <c r="G14" s="28">
        <v>1</v>
      </c>
      <c r="H14" s="28"/>
      <c r="I14" s="28">
        <v>1</v>
      </c>
      <c r="J14" s="30">
        <v>375000</v>
      </c>
      <c r="K14" s="12">
        <f t="shared" si="0"/>
        <v>375000</v>
      </c>
    </row>
    <row r="15" spans="1:12">
      <c r="A15" s="31" t="s">
        <v>17</v>
      </c>
      <c r="B15" s="206"/>
      <c r="C15" s="27" t="s">
        <v>519</v>
      </c>
      <c r="D15" s="28" t="s">
        <v>33</v>
      </c>
      <c r="E15" s="29" t="s">
        <v>20</v>
      </c>
      <c r="F15" s="29" t="s">
        <v>20</v>
      </c>
      <c r="G15" s="28">
        <v>1</v>
      </c>
      <c r="H15" s="28"/>
      <c r="I15" s="28">
        <v>1</v>
      </c>
      <c r="J15" s="30">
        <v>6500</v>
      </c>
      <c r="K15" s="12">
        <f t="shared" si="0"/>
        <v>6500</v>
      </c>
    </row>
    <row r="16" spans="1:12">
      <c r="A16" s="31" t="s">
        <v>17</v>
      </c>
      <c r="B16" s="206"/>
      <c r="C16" s="27" t="s">
        <v>1090</v>
      </c>
      <c r="D16" s="28" t="s">
        <v>551</v>
      </c>
      <c r="E16" s="29" t="s">
        <v>20</v>
      </c>
      <c r="F16" s="29" t="s">
        <v>20</v>
      </c>
      <c r="G16" s="28">
        <v>1</v>
      </c>
      <c r="H16" s="28"/>
      <c r="I16" s="28">
        <v>1</v>
      </c>
      <c r="J16" s="30">
        <v>15000</v>
      </c>
      <c r="K16" s="12">
        <f t="shared" si="0"/>
        <v>15000</v>
      </c>
    </row>
    <row r="17" spans="1:11">
      <c r="A17" s="31" t="s">
        <v>17</v>
      </c>
      <c r="B17" s="206"/>
      <c r="C17" s="27" t="s">
        <v>1088</v>
      </c>
      <c r="D17" s="28" t="s">
        <v>64</v>
      </c>
      <c r="E17" s="29" t="s">
        <v>20</v>
      </c>
      <c r="F17" s="28">
        <v>211070</v>
      </c>
      <c r="G17" s="28">
        <v>1</v>
      </c>
      <c r="H17" s="28"/>
      <c r="I17" s="28">
        <v>1</v>
      </c>
      <c r="J17" s="30">
        <v>650</v>
      </c>
      <c r="K17" s="12">
        <f t="shared" si="0"/>
        <v>650</v>
      </c>
    </row>
    <row r="18" spans="1:11">
      <c r="A18" s="31" t="s">
        <v>17</v>
      </c>
      <c r="B18" s="206" t="s">
        <v>1215</v>
      </c>
      <c r="C18" s="27" t="s">
        <v>1078</v>
      </c>
      <c r="D18" s="28" t="s">
        <v>33</v>
      </c>
      <c r="E18" s="29" t="s">
        <v>20</v>
      </c>
      <c r="F18" s="29" t="s">
        <v>20</v>
      </c>
      <c r="G18" s="28">
        <v>1</v>
      </c>
      <c r="H18" s="28"/>
      <c r="I18" s="28">
        <v>1</v>
      </c>
      <c r="J18" s="30">
        <v>14000</v>
      </c>
      <c r="K18" s="12">
        <f t="shared" si="0"/>
        <v>14000</v>
      </c>
    </row>
    <row r="19" spans="1:11">
      <c r="A19" s="31" t="s">
        <v>17</v>
      </c>
      <c r="B19" s="206"/>
      <c r="C19" s="27" t="s">
        <v>1097</v>
      </c>
      <c r="D19" s="28" t="s">
        <v>577</v>
      </c>
      <c r="E19" s="29" t="s">
        <v>20</v>
      </c>
      <c r="F19" s="29" t="s">
        <v>20</v>
      </c>
      <c r="G19" s="28">
        <v>1</v>
      </c>
      <c r="H19" s="28"/>
      <c r="I19" s="28">
        <v>1</v>
      </c>
      <c r="J19" s="30">
        <v>65000</v>
      </c>
      <c r="K19" s="12">
        <f t="shared" si="0"/>
        <v>65000</v>
      </c>
    </row>
    <row r="20" spans="1:11">
      <c r="A20" s="31" t="s">
        <v>17</v>
      </c>
      <c r="B20" s="206"/>
      <c r="C20" s="27" t="s">
        <v>1090</v>
      </c>
      <c r="D20" s="28" t="s">
        <v>134</v>
      </c>
      <c r="E20" s="28" t="s">
        <v>1179</v>
      </c>
      <c r="F20" s="29" t="s">
        <v>20</v>
      </c>
      <c r="G20" s="28">
        <v>1</v>
      </c>
      <c r="H20" s="28"/>
      <c r="I20" s="28">
        <v>1</v>
      </c>
      <c r="J20" s="30">
        <v>15000</v>
      </c>
      <c r="K20" s="12">
        <f t="shared" si="0"/>
        <v>15000</v>
      </c>
    </row>
    <row r="21" spans="1:11">
      <c r="A21" s="31" t="s">
        <v>17</v>
      </c>
      <c r="B21" s="206"/>
      <c r="C21" s="27" t="s">
        <v>1088</v>
      </c>
      <c r="D21" s="28" t="s">
        <v>64</v>
      </c>
      <c r="E21" s="29" t="s">
        <v>20</v>
      </c>
      <c r="F21" s="29" t="s">
        <v>20</v>
      </c>
      <c r="G21" s="28">
        <v>1</v>
      </c>
      <c r="H21" s="28"/>
      <c r="I21" s="28">
        <v>1</v>
      </c>
      <c r="J21" s="30">
        <v>650</v>
      </c>
      <c r="K21" s="12">
        <f t="shared" si="0"/>
        <v>650</v>
      </c>
    </row>
    <row r="22" spans="1:11">
      <c r="A22" s="31" t="s">
        <v>17</v>
      </c>
      <c r="B22" s="206" t="s">
        <v>62</v>
      </c>
      <c r="C22" s="27" t="s">
        <v>1088</v>
      </c>
      <c r="D22" s="28" t="s">
        <v>757</v>
      </c>
      <c r="E22" s="29" t="s">
        <v>20</v>
      </c>
      <c r="F22" s="29" t="s">
        <v>20</v>
      </c>
      <c r="G22" s="28">
        <v>1</v>
      </c>
      <c r="H22" s="28"/>
      <c r="I22" s="28">
        <v>1</v>
      </c>
      <c r="J22" s="30">
        <v>650</v>
      </c>
      <c r="K22" s="12">
        <f t="shared" si="0"/>
        <v>650</v>
      </c>
    </row>
    <row r="23" spans="1:11">
      <c r="A23" s="31" t="s">
        <v>17</v>
      </c>
      <c r="B23" s="206"/>
      <c r="C23" s="27" t="s">
        <v>1136</v>
      </c>
      <c r="D23" s="28" t="s">
        <v>33</v>
      </c>
      <c r="E23" s="29" t="s">
        <v>20</v>
      </c>
      <c r="F23" s="29" t="s">
        <v>20</v>
      </c>
      <c r="G23" s="28">
        <v>1</v>
      </c>
      <c r="H23" s="28"/>
      <c r="I23" s="28">
        <v>1</v>
      </c>
      <c r="J23" s="30">
        <v>10000</v>
      </c>
      <c r="K23" s="12">
        <f t="shared" si="0"/>
        <v>10000</v>
      </c>
    </row>
    <row r="24" spans="1:11">
      <c r="A24" s="31" t="s">
        <v>17</v>
      </c>
      <c r="B24" s="206"/>
      <c r="C24" s="27" t="s">
        <v>1087</v>
      </c>
      <c r="D24" s="28" t="s">
        <v>33</v>
      </c>
      <c r="E24" s="29" t="s">
        <v>20</v>
      </c>
      <c r="F24" s="29" t="s">
        <v>20</v>
      </c>
      <c r="G24" s="28">
        <v>1</v>
      </c>
      <c r="H24" s="28"/>
      <c r="I24" s="28">
        <v>1</v>
      </c>
      <c r="J24" s="30">
        <v>2500</v>
      </c>
      <c r="K24" s="12">
        <f t="shared" si="0"/>
        <v>2500</v>
      </c>
    </row>
    <row r="25" spans="1:11">
      <c r="A25" s="31" t="s">
        <v>17</v>
      </c>
      <c r="B25" s="206" t="s">
        <v>1217</v>
      </c>
      <c r="C25" s="27" t="s">
        <v>1082</v>
      </c>
      <c r="D25" s="28" t="s">
        <v>577</v>
      </c>
      <c r="E25" s="29" t="s">
        <v>20</v>
      </c>
      <c r="F25" s="29" t="s">
        <v>20</v>
      </c>
      <c r="G25" s="28">
        <v>1</v>
      </c>
      <c r="H25" s="28"/>
      <c r="I25" s="28">
        <v>1</v>
      </c>
      <c r="J25" s="30">
        <v>1200</v>
      </c>
      <c r="K25" s="12">
        <f t="shared" si="0"/>
        <v>1200</v>
      </c>
    </row>
    <row r="26" spans="1:11" ht="15.75" thickBot="1">
      <c r="A26" s="32" t="s">
        <v>17</v>
      </c>
      <c r="B26" s="220"/>
      <c r="C26" s="34" t="s">
        <v>1074</v>
      </c>
      <c r="D26" s="35" t="s">
        <v>33</v>
      </c>
      <c r="E26" s="36" t="s">
        <v>20</v>
      </c>
      <c r="F26" s="36" t="s">
        <v>20</v>
      </c>
      <c r="G26" s="35">
        <v>1</v>
      </c>
      <c r="H26" s="35"/>
      <c r="I26" s="35">
        <v>1</v>
      </c>
      <c r="J26" s="37">
        <v>6500</v>
      </c>
      <c r="K26" s="38">
        <f t="shared" si="0"/>
        <v>6500</v>
      </c>
    </row>
    <row r="28" spans="1:11" ht="16.5" thickBot="1">
      <c r="A28" s="1" t="s">
        <v>15</v>
      </c>
      <c r="B28" s="1"/>
      <c r="E28" s="2"/>
      <c r="F28" s="3"/>
      <c r="G28" s="4"/>
      <c r="H28" s="4"/>
      <c r="I28" s="4"/>
    </row>
    <row r="29" spans="1:11" ht="15.75" thickBot="1">
      <c r="A29" s="5"/>
      <c r="B29" s="5"/>
      <c r="E29" s="19"/>
      <c r="F29" s="3"/>
      <c r="G29" s="136" t="s">
        <v>16</v>
      </c>
      <c r="H29" s="137"/>
      <c r="I29" s="137"/>
      <c r="J29" s="137"/>
      <c r="K29" s="6">
        <f>SUM(I6:I26)</f>
        <v>21</v>
      </c>
    </row>
    <row r="30" spans="1:11">
      <c r="A30" s="25" t="s">
        <v>17</v>
      </c>
      <c r="B30" s="138" t="s">
        <v>18</v>
      </c>
      <c r="C30" s="139"/>
      <c r="E30" s="22"/>
      <c r="F30" s="3"/>
      <c r="G30" s="140" t="s">
        <v>19</v>
      </c>
      <c r="H30" s="141"/>
      <c r="I30" s="141"/>
      <c r="J30" s="141"/>
      <c r="K30" s="7">
        <f>SUM(K6:K26)</f>
        <v>1005250</v>
      </c>
    </row>
    <row r="31" spans="1:11" ht="15.75" thickBot="1">
      <c r="A31" s="40" t="s">
        <v>20</v>
      </c>
      <c r="B31" s="142" t="s">
        <v>21</v>
      </c>
      <c r="C31" s="143"/>
      <c r="E31" s="22"/>
      <c r="F31" s="3"/>
      <c r="G31" s="144" t="s">
        <v>22</v>
      </c>
      <c r="H31" s="145"/>
      <c r="I31" s="145"/>
      <c r="J31" s="145"/>
      <c r="K31" s="9">
        <f>K30*0.07</f>
        <v>70367.5</v>
      </c>
    </row>
  </sheetData>
  <mergeCells count="27">
    <mergeCell ref="B25:B26"/>
    <mergeCell ref="G29:J29"/>
    <mergeCell ref="B30:C30"/>
    <mergeCell ref="G30:J30"/>
    <mergeCell ref="B31:C31"/>
    <mergeCell ref="G31:J31"/>
    <mergeCell ref="B5:B8"/>
    <mergeCell ref="B9:B10"/>
    <mergeCell ref="B11:B17"/>
    <mergeCell ref="B18:B21"/>
    <mergeCell ref="B22:B24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E2"/>
    <mergeCell ref="F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68.xml><?xml version="1.0" encoding="utf-8"?>
<worksheet xmlns="http://schemas.openxmlformats.org/spreadsheetml/2006/main" xmlns:r="http://schemas.openxmlformats.org/officeDocument/2006/relationships">
  <dimension ref="A1:L37"/>
  <sheetViews>
    <sheetView topLeftCell="A21" workbookViewId="0">
      <selection activeCell="K37" sqref="K37"/>
    </sheetView>
  </sheetViews>
  <sheetFormatPr defaultRowHeight="15"/>
  <cols>
    <col min="1" max="1" width="6" customWidth="1"/>
    <col min="2" max="2" width="14" customWidth="1"/>
    <col min="3" max="3" width="20.140625" customWidth="1"/>
    <col min="4" max="4" width="11.42578125" bestFit="1" customWidth="1"/>
    <col min="6" max="6" width="8.7109375" bestFit="1" customWidth="1"/>
    <col min="7" max="7" width="4" customWidth="1"/>
    <col min="8" max="8" width="4.28515625" customWidth="1"/>
    <col min="9" max="9" width="3.7109375" customWidth="1"/>
    <col min="10" max="10" width="8.42578125" style="13" customWidth="1"/>
    <col min="11" max="11" width="16.85546875" customWidth="1"/>
  </cols>
  <sheetData>
    <row r="1" spans="1:12">
      <c r="A1" s="213" t="s">
        <v>0</v>
      </c>
      <c r="B1" s="214"/>
      <c r="C1" s="214"/>
      <c r="D1" s="215"/>
      <c r="E1" s="215"/>
      <c r="F1" s="215"/>
      <c r="G1" s="215"/>
      <c r="H1" s="216" t="s">
        <v>1</v>
      </c>
      <c r="I1" s="216"/>
      <c r="J1" s="204" t="s">
        <v>1155</v>
      </c>
      <c r="K1" s="205"/>
      <c r="L1" s="11"/>
    </row>
    <row r="2" spans="1:12">
      <c r="A2" s="217" t="s">
        <v>2</v>
      </c>
      <c r="B2" s="218"/>
      <c r="C2" s="218"/>
      <c r="D2" s="218"/>
      <c r="E2" s="218"/>
      <c r="F2" s="181" t="s">
        <v>1180</v>
      </c>
      <c r="G2" s="218"/>
      <c r="H2" s="218"/>
      <c r="I2" s="218"/>
      <c r="J2" s="218"/>
      <c r="K2" s="219"/>
      <c r="L2" s="11"/>
    </row>
    <row r="3" spans="1:12" ht="23.25" customHeight="1">
      <c r="A3" s="163" t="s">
        <v>3</v>
      </c>
      <c r="B3" s="160" t="s">
        <v>4</v>
      </c>
      <c r="C3" s="164" t="s">
        <v>5</v>
      </c>
      <c r="D3" s="164" t="s">
        <v>6</v>
      </c>
      <c r="E3" s="165" t="s">
        <v>7</v>
      </c>
      <c r="F3" s="166" t="s">
        <v>8</v>
      </c>
      <c r="G3" s="160" t="s">
        <v>9</v>
      </c>
      <c r="H3" s="160"/>
      <c r="I3" s="161" t="s">
        <v>10</v>
      </c>
      <c r="J3" s="116" t="s">
        <v>11</v>
      </c>
      <c r="K3" s="162" t="s">
        <v>12</v>
      </c>
      <c r="L3" s="11"/>
    </row>
    <row r="4" spans="1:12">
      <c r="A4" s="163"/>
      <c r="B4" s="160"/>
      <c r="C4" s="164"/>
      <c r="D4" s="164"/>
      <c r="E4" s="165"/>
      <c r="F4" s="166"/>
      <c r="G4" s="16" t="s">
        <v>13</v>
      </c>
      <c r="H4" s="16" t="s">
        <v>14</v>
      </c>
      <c r="I4" s="161"/>
      <c r="J4" s="116"/>
      <c r="K4" s="162"/>
      <c r="L4" s="11"/>
    </row>
    <row r="5" spans="1:12">
      <c r="A5" s="31" t="s">
        <v>17</v>
      </c>
      <c r="B5" s="133" t="s">
        <v>410</v>
      </c>
      <c r="C5" s="27" t="s">
        <v>1078</v>
      </c>
      <c r="D5" s="28" t="s">
        <v>33</v>
      </c>
      <c r="E5" s="39" t="s">
        <v>20</v>
      </c>
      <c r="F5" s="39" t="s">
        <v>20</v>
      </c>
      <c r="G5" s="28">
        <v>1</v>
      </c>
      <c r="H5" s="28"/>
      <c r="I5" s="28">
        <v>1</v>
      </c>
      <c r="J5" s="30">
        <v>14000</v>
      </c>
      <c r="K5" s="12">
        <f t="shared" ref="K5:K32" si="0">J5*I5</f>
        <v>14000</v>
      </c>
    </row>
    <row r="6" spans="1:12">
      <c r="A6" s="31" t="s">
        <v>17</v>
      </c>
      <c r="B6" s="133"/>
      <c r="C6" s="27" t="s">
        <v>1103</v>
      </c>
      <c r="D6" s="28" t="s">
        <v>440</v>
      </c>
      <c r="E6" s="28" t="s">
        <v>440</v>
      </c>
      <c r="F6" s="28">
        <v>21630</v>
      </c>
      <c r="G6" s="28">
        <v>1</v>
      </c>
      <c r="H6" s="28"/>
      <c r="I6" s="28">
        <v>1</v>
      </c>
      <c r="J6" s="30">
        <v>6500</v>
      </c>
      <c r="K6" s="12">
        <f t="shared" si="0"/>
        <v>6500</v>
      </c>
    </row>
    <row r="7" spans="1:12">
      <c r="A7" s="31" t="s">
        <v>17</v>
      </c>
      <c r="B7" s="133"/>
      <c r="C7" s="27" t="s">
        <v>1181</v>
      </c>
      <c r="D7" s="28" t="s">
        <v>33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65000</v>
      </c>
      <c r="K7" s="12">
        <f t="shared" si="0"/>
        <v>65000</v>
      </c>
    </row>
    <row r="8" spans="1:12">
      <c r="A8" s="31" t="s">
        <v>17</v>
      </c>
      <c r="B8" s="133"/>
      <c r="C8" s="27" t="s">
        <v>1074</v>
      </c>
      <c r="D8" s="28" t="s">
        <v>33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6500</v>
      </c>
      <c r="K8" s="12">
        <f t="shared" si="0"/>
        <v>6500</v>
      </c>
    </row>
    <row r="9" spans="1:12">
      <c r="A9" s="31" t="s">
        <v>17</v>
      </c>
      <c r="B9" s="133"/>
      <c r="C9" s="27" t="s">
        <v>1079</v>
      </c>
      <c r="D9" s="28" t="s">
        <v>33</v>
      </c>
      <c r="E9" s="39" t="s">
        <v>20</v>
      </c>
      <c r="F9" s="39" t="s">
        <v>20</v>
      </c>
      <c r="G9" s="28"/>
      <c r="H9" s="28">
        <v>1</v>
      </c>
      <c r="I9" s="28">
        <v>1</v>
      </c>
      <c r="J9" s="30">
        <v>6500</v>
      </c>
      <c r="K9" s="12">
        <f t="shared" si="0"/>
        <v>6500</v>
      </c>
    </row>
    <row r="10" spans="1:12">
      <c r="A10" s="31" t="s">
        <v>17</v>
      </c>
      <c r="B10" s="133" t="s">
        <v>43</v>
      </c>
      <c r="C10" s="27" t="s">
        <v>1138</v>
      </c>
      <c r="D10" s="28" t="s">
        <v>33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375000</v>
      </c>
      <c r="K10" s="12">
        <f t="shared" si="0"/>
        <v>375000</v>
      </c>
    </row>
    <row r="11" spans="1:12">
      <c r="A11" s="31" t="s">
        <v>17</v>
      </c>
      <c r="B11" s="133"/>
      <c r="C11" s="27" t="s">
        <v>1107</v>
      </c>
      <c r="D11" s="28" t="s">
        <v>112</v>
      </c>
      <c r="E11" s="28" t="s">
        <v>1182</v>
      </c>
      <c r="F11" s="28" t="s">
        <v>1183</v>
      </c>
      <c r="G11" s="28">
        <v>1</v>
      </c>
      <c r="H11" s="28"/>
      <c r="I11" s="28">
        <v>1</v>
      </c>
      <c r="J11" s="30">
        <v>200000</v>
      </c>
      <c r="K11" s="12">
        <f t="shared" si="0"/>
        <v>200000</v>
      </c>
    </row>
    <row r="12" spans="1:12">
      <c r="A12" s="31" t="s">
        <v>17</v>
      </c>
      <c r="B12" s="133"/>
      <c r="C12" s="27" t="s">
        <v>1106</v>
      </c>
      <c r="D12" s="28" t="s">
        <v>679</v>
      </c>
      <c r="E12" s="39" t="s">
        <v>20</v>
      </c>
      <c r="F12" s="39" t="s">
        <v>20</v>
      </c>
      <c r="G12" s="28">
        <v>1</v>
      </c>
      <c r="H12" s="28"/>
      <c r="I12" s="28">
        <v>1</v>
      </c>
      <c r="J12" s="30">
        <v>30000</v>
      </c>
      <c r="K12" s="12">
        <f t="shared" si="0"/>
        <v>30000</v>
      </c>
    </row>
    <row r="13" spans="1:12">
      <c r="A13" s="31" t="s">
        <v>17</v>
      </c>
      <c r="B13" s="133"/>
      <c r="C13" s="27" t="s">
        <v>1090</v>
      </c>
      <c r="D13" s="28" t="s">
        <v>134</v>
      </c>
      <c r="E13" s="28" t="s">
        <v>1184</v>
      </c>
      <c r="F13" s="39" t="s">
        <v>20</v>
      </c>
      <c r="G13" s="28">
        <v>1</v>
      </c>
      <c r="H13" s="28"/>
      <c r="I13" s="28">
        <v>1</v>
      </c>
      <c r="J13" s="30">
        <v>15000</v>
      </c>
      <c r="K13" s="12">
        <f t="shared" si="0"/>
        <v>15000</v>
      </c>
    </row>
    <row r="14" spans="1:12">
      <c r="A14" s="31" t="s">
        <v>17</v>
      </c>
      <c r="B14" s="133"/>
      <c r="C14" s="27" t="s">
        <v>1108</v>
      </c>
      <c r="D14" s="28" t="s">
        <v>1185</v>
      </c>
      <c r="E14" s="39" t="s">
        <v>20</v>
      </c>
      <c r="F14" s="39" t="s">
        <v>20</v>
      </c>
      <c r="G14" s="28"/>
      <c r="H14" s="28">
        <v>1</v>
      </c>
      <c r="I14" s="28">
        <v>1</v>
      </c>
      <c r="J14" s="30">
        <v>4500</v>
      </c>
      <c r="K14" s="12">
        <f t="shared" si="0"/>
        <v>4500</v>
      </c>
    </row>
    <row r="15" spans="1:12">
      <c r="A15" s="31" t="s">
        <v>17</v>
      </c>
      <c r="B15" s="133" t="s">
        <v>161</v>
      </c>
      <c r="C15" s="27" t="s">
        <v>1071</v>
      </c>
      <c r="D15" s="28" t="s">
        <v>142</v>
      </c>
      <c r="E15" s="39" t="s">
        <v>20</v>
      </c>
      <c r="F15" s="28">
        <v>106201106</v>
      </c>
      <c r="G15" s="28">
        <v>1</v>
      </c>
      <c r="H15" s="28"/>
      <c r="I15" s="28">
        <v>1</v>
      </c>
      <c r="J15" s="30">
        <v>150000</v>
      </c>
      <c r="K15" s="12">
        <f t="shared" si="0"/>
        <v>150000</v>
      </c>
    </row>
    <row r="16" spans="1:12">
      <c r="A16" s="31" t="s">
        <v>17</v>
      </c>
      <c r="B16" s="133"/>
      <c r="C16" s="27" t="s">
        <v>189</v>
      </c>
      <c r="D16" s="28" t="s">
        <v>382</v>
      </c>
      <c r="E16" s="28" t="s">
        <v>685</v>
      </c>
      <c r="F16" s="28" t="s">
        <v>1186</v>
      </c>
      <c r="G16" s="28">
        <v>1</v>
      </c>
      <c r="H16" s="28"/>
      <c r="I16" s="28">
        <v>1</v>
      </c>
      <c r="J16" s="30">
        <v>4500</v>
      </c>
      <c r="K16" s="12">
        <f t="shared" si="0"/>
        <v>4500</v>
      </c>
    </row>
    <row r="17" spans="1:11">
      <c r="A17" s="31" t="s">
        <v>17</v>
      </c>
      <c r="B17" s="133"/>
      <c r="C17" s="27" t="s">
        <v>1074</v>
      </c>
      <c r="D17" s="28" t="s">
        <v>33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6500</v>
      </c>
      <c r="K17" s="12">
        <f t="shared" si="0"/>
        <v>6500</v>
      </c>
    </row>
    <row r="18" spans="1:11">
      <c r="A18" s="31" t="s">
        <v>17</v>
      </c>
      <c r="B18" s="133"/>
      <c r="C18" s="27" t="s">
        <v>1082</v>
      </c>
      <c r="D18" s="28" t="s">
        <v>577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1200</v>
      </c>
      <c r="K18" s="12">
        <f t="shared" si="0"/>
        <v>1200</v>
      </c>
    </row>
    <row r="19" spans="1:11">
      <c r="A19" s="31" t="s">
        <v>17</v>
      </c>
      <c r="B19" s="133"/>
      <c r="C19" s="27" t="s">
        <v>1072</v>
      </c>
      <c r="D19" s="28" t="s">
        <v>382</v>
      </c>
      <c r="E19" s="39" t="s">
        <v>20</v>
      </c>
      <c r="F19" s="39" t="s">
        <v>20</v>
      </c>
      <c r="G19" s="28">
        <v>1</v>
      </c>
      <c r="H19" s="28"/>
      <c r="I19" s="28">
        <v>1</v>
      </c>
      <c r="J19" s="30">
        <v>10000</v>
      </c>
      <c r="K19" s="12">
        <f t="shared" si="0"/>
        <v>10000</v>
      </c>
    </row>
    <row r="20" spans="1:11">
      <c r="A20" s="31" t="s">
        <v>17</v>
      </c>
      <c r="B20" s="133" t="s">
        <v>49</v>
      </c>
      <c r="C20" s="27" t="s">
        <v>28</v>
      </c>
      <c r="D20" s="28" t="s">
        <v>26</v>
      </c>
      <c r="E20" s="28" t="s">
        <v>351</v>
      </c>
      <c r="F20" s="28">
        <v>35113401</v>
      </c>
      <c r="G20" s="28">
        <v>1</v>
      </c>
      <c r="H20" s="28"/>
      <c r="I20" s="28">
        <v>1</v>
      </c>
      <c r="J20" s="30">
        <v>250000</v>
      </c>
      <c r="K20" s="12">
        <f t="shared" si="0"/>
        <v>250000</v>
      </c>
    </row>
    <row r="21" spans="1:11">
      <c r="A21" s="31" t="s">
        <v>17</v>
      </c>
      <c r="B21" s="133"/>
      <c r="C21" s="27" t="s">
        <v>1077</v>
      </c>
      <c r="D21" s="28" t="s">
        <v>26</v>
      </c>
      <c r="E21" s="28" t="s">
        <v>379</v>
      </c>
      <c r="F21" s="28">
        <v>31600740</v>
      </c>
      <c r="G21" s="28">
        <v>1</v>
      </c>
      <c r="H21" s="28"/>
      <c r="I21" s="28">
        <v>1</v>
      </c>
      <c r="J21" s="30">
        <v>250000</v>
      </c>
      <c r="K21" s="12">
        <f t="shared" si="0"/>
        <v>250000</v>
      </c>
    </row>
    <row r="22" spans="1:11">
      <c r="A22" s="31" t="s">
        <v>17</v>
      </c>
      <c r="B22" s="133"/>
      <c r="C22" s="27" t="s">
        <v>1082</v>
      </c>
      <c r="D22" s="28" t="s">
        <v>67</v>
      </c>
      <c r="E22" s="39" t="s">
        <v>20</v>
      </c>
      <c r="F22" s="39" t="s">
        <v>20</v>
      </c>
      <c r="G22" s="28">
        <v>1</v>
      </c>
      <c r="H22" s="28"/>
      <c r="I22" s="28">
        <v>1</v>
      </c>
      <c r="J22" s="30">
        <v>1200</v>
      </c>
      <c r="K22" s="12">
        <f t="shared" si="0"/>
        <v>1200</v>
      </c>
    </row>
    <row r="23" spans="1:11">
      <c r="A23" s="31" t="s">
        <v>17</v>
      </c>
      <c r="B23" s="133"/>
      <c r="C23" s="27" t="s">
        <v>1087</v>
      </c>
      <c r="D23" s="28" t="s">
        <v>391</v>
      </c>
      <c r="E23" s="39" t="s">
        <v>20</v>
      </c>
      <c r="F23" s="39" t="s">
        <v>20</v>
      </c>
      <c r="G23" s="28">
        <v>1</v>
      </c>
      <c r="H23" s="28"/>
      <c r="I23" s="28">
        <v>1</v>
      </c>
      <c r="J23" s="30">
        <v>2500</v>
      </c>
      <c r="K23" s="12">
        <f t="shared" si="0"/>
        <v>2500</v>
      </c>
    </row>
    <row r="24" spans="1:11">
      <c r="A24" s="31" t="s">
        <v>17</v>
      </c>
      <c r="B24" s="14" t="s">
        <v>1217</v>
      </c>
      <c r="C24" s="27" t="s">
        <v>1082</v>
      </c>
      <c r="D24" s="28" t="s">
        <v>577</v>
      </c>
      <c r="E24" s="39" t="s">
        <v>20</v>
      </c>
      <c r="F24" s="39" t="s">
        <v>20</v>
      </c>
      <c r="G24" s="28">
        <v>1</v>
      </c>
      <c r="H24" s="28"/>
      <c r="I24" s="28">
        <v>1</v>
      </c>
      <c r="J24" s="30">
        <v>1200</v>
      </c>
      <c r="K24" s="12">
        <f t="shared" si="0"/>
        <v>1200</v>
      </c>
    </row>
    <row r="25" spans="1:11">
      <c r="A25" s="31" t="s">
        <v>17</v>
      </c>
      <c r="B25" s="133" t="s">
        <v>129</v>
      </c>
      <c r="C25" s="27" t="s">
        <v>1091</v>
      </c>
      <c r="D25" s="28" t="s">
        <v>730</v>
      </c>
      <c r="E25" s="39" t="s">
        <v>20</v>
      </c>
      <c r="F25" s="39" t="s">
        <v>20</v>
      </c>
      <c r="G25" s="28"/>
      <c r="H25" s="28">
        <v>1</v>
      </c>
      <c r="I25" s="28">
        <v>1</v>
      </c>
      <c r="J25" s="30">
        <v>2500</v>
      </c>
      <c r="K25" s="12">
        <f t="shared" si="0"/>
        <v>2500</v>
      </c>
    </row>
    <row r="26" spans="1:11">
      <c r="A26" s="31" t="s">
        <v>17</v>
      </c>
      <c r="B26" s="133"/>
      <c r="C26" s="27" t="s">
        <v>1187</v>
      </c>
      <c r="D26" s="28" t="s">
        <v>33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65000</v>
      </c>
      <c r="K26" s="12">
        <f t="shared" si="0"/>
        <v>65000</v>
      </c>
    </row>
    <row r="27" spans="1:11">
      <c r="A27" s="31" t="s">
        <v>17</v>
      </c>
      <c r="B27" s="133"/>
      <c r="C27" s="27" t="s">
        <v>1188</v>
      </c>
      <c r="D27" s="28" t="s">
        <v>33</v>
      </c>
      <c r="E27" s="39" t="s">
        <v>20</v>
      </c>
      <c r="F27" s="39" t="s">
        <v>20</v>
      </c>
      <c r="G27" s="28">
        <v>1</v>
      </c>
      <c r="H27" s="28"/>
      <c r="I27" s="28">
        <v>1</v>
      </c>
      <c r="J27" s="30">
        <v>10000</v>
      </c>
      <c r="K27" s="12">
        <f t="shared" si="0"/>
        <v>10000</v>
      </c>
    </row>
    <row r="28" spans="1:11">
      <c r="A28" s="31" t="s">
        <v>17</v>
      </c>
      <c r="B28" s="133"/>
      <c r="C28" s="27" t="s">
        <v>1189</v>
      </c>
      <c r="D28" s="28" t="s">
        <v>1190</v>
      </c>
      <c r="E28" s="39" t="s">
        <v>20</v>
      </c>
      <c r="F28" s="39" t="s">
        <v>20</v>
      </c>
      <c r="G28" s="28"/>
      <c r="H28" s="28">
        <v>1</v>
      </c>
      <c r="I28" s="28">
        <v>1</v>
      </c>
      <c r="J28" s="30">
        <v>10000</v>
      </c>
      <c r="K28" s="12">
        <f t="shared" si="0"/>
        <v>10000</v>
      </c>
    </row>
    <row r="29" spans="1:11">
      <c r="A29" s="31" t="s">
        <v>17</v>
      </c>
      <c r="B29" s="133"/>
      <c r="C29" s="27" t="s">
        <v>1081</v>
      </c>
      <c r="D29" s="28" t="s">
        <v>33</v>
      </c>
      <c r="E29" s="39" t="s">
        <v>20</v>
      </c>
      <c r="F29" s="39" t="s">
        <v>20</v>
      </c>
      <c r="G29" s="28"/>
      <c r="H29" s="28">
        <v>1</v>
      </c>
      <c r="I29" s="28">
        <v>1</v>
      </c>
      <c r="J29" s="30">
        <v>65000</v>
      </c>
      <c r="K29" s="12">
        <f t="shared" si="0"/>
        <v>65000</v>
      </c>
    </row>
    <row r="30" spans="1:11">
      <c r="A30" s="31" t="s">
        <v>17</v>
      </c>
      <c r="B30" s="133"/>
      <c r="C30" s="27" t="s">
        <v>1088</v>
      </c>
      <c r="D30" s="28" t="s">
        <v>64</v>
      </c>
      <c r="E30" s="39" t="s">
        <v>20</v>
      </c>
      <c r="F30" s="28">
        <v>237605</v>
      </c>
      <c r="G30" s="28"/>
      <c r="H30" s="28">
        <v>1</v>
      </c>
      <c r="I30" s="28">
        <v>1</v>
      </c>
      <c r="J30" s="30">
        <v>650</v>
      </c>
      <c r="K30" s="12">
        <f t="shared" si="0"/>
        <v>650</v>
      </c>
    </row>
    <row r="31" spans="1:11">
      <c r="A31" s="31" t="s">
        <v>17</v>
      </c>
      <c r="B31" s="133" t="s">
        <v>62</v>
      </c>
      <c r="C31" s="27" t="s">
        <v>1188</v>
      </c>
      <c r="D31" s="28" t="s">
        <v>33</v>
      </c>
      <c r="E31" s="39" t="s">
        <v>20</v>
      </c>
      <c r="F31" s="39" t="s">
        <v>20</v>
      </c>
      <c r="G31" s="28">
        <v>1</v>
      </c>
      <c r="H31" s="28"/>
      <c r="I31" s="28">
        <v>1</v>
      </c>
      <c r="J31" s="30">
        <v>10000</v>
      </c>
      <c r="K31" s="12">
        <f t="shared" si="0"/>
        <v>10000</v>
      </c>
    </row>
    <row r="32" spans="1:11" ht="15.75" thickBot="1">
      <c r="A32" s="32" t="s">
        <v>17</v>
      </c>
      <c r="B32" s="152"/>
      <c r="C32" s="34" t="s">
        <v>1088</v>
      </c>
      <c r="D32" s="35" t="s">
        <v>757</v>
      </c>
      <c r="E32" s="40" t="s">
        <v>20</v>
      </c>
      <c r="F32" s="40" t="s">
        <v>20</v>
      </c>
      <c r="G32" s="35">
        <v>1</v>
      </c>
      <c r="H32" s="35"/>
      <c r="I32" s="35">
        <v>1</v>
      </c>
      <c r="J32" s="37">
        <v>650</v>
      </c>
      <c r="K32" s="38">
        <f t="shared" si="0"/>
        <v>650</v>
      </c>
    </row>
    <row r="34" spans="1:11" ht="16.5" thickBot="1">
      <c r="A34" s="1" t="s">
        <v>15</v>
      </c>
      <c r="B34" s="1"/>
      <c r="E34" s="2"/>
      <c r="F34" s="3"/>
      <c r="G34" s="4"/>
      <c r="H34" s="4"/>
      <c r="I34" s="4"/>
    </row>
    <row r="35" spans="1:11" ht="15.75" thickBot="1">
      <c r="A35" s="5"/>
      <c r="B35" s="5"/>
      <c r="E35" s="19"/>
      <c r="F35" s="3"/>
      <c r="G35" s="136" t="s">
        <v>16</v>
      </c>
      <c r="H35" s="137"/>
      <c r="I35" s="137"/>
      <c r="J35" s="137"/>
      <c r="K35" s="6">
        <f>SUM(I6:I32)</f>
        <v>27</v>
      </c>
    </row>
    <row r="36" spans="1:11">
      <c r="A36" s="25" t="s">
        <v>17</v>
      </c>
      <c r="B36" s="138" t="s">
        <v>18</v>
      </c>
      <c r="C36" s="139"/>
      <c r="E36" s="22"/>
      <c r="F36" s="3"/>
      <c r="G36" s="140" t="s">
        <v>19</v>
      </c>
      <c r="H36" s="141"/>
      <c r="I36" s="141"/>
      <c r="J36" s="141"/>
      <c r="K36" s="7">
        <f>SUM(K6:K32)</f>
        <v>1549900</v>
      </c>
    </row>
    <row r="37" spans="1:11" ht="15.75" thickBot="1">
      <c r="A37" s="40" t="s">
        <v>20</v>
      </c>
      <c r="B37" s="142" t="s">
        <v>21</v>
      </c>
      <c r="C37" s="143"/>
      <c r="E37" s="22"/>
      <c r="F37" s="3"/>
      <c r="G37" s="144" t="s">
        <v>22</v>
      </c>
      <c r="H37" s="145"/>
      <c r="I37" s="145"/>
      <c r="J37" s="145"/>
      <c r="K37" s="9">
        <f>K36*0.07</f>
        <v>108493.00000000001</v>
      </c>
    </row>
  </sheetData>
  <mergeCells count="27">
    <mergeCell ref="B31:B32"/>
    <mergeCell ref="G35:J35"/>
    <mergeCell ref="B36:C36"/>
    <mergeCell ref="G36:J36"/>
    <mergeCell ref="B37:C37"/>
    <mergeCell ref="G37:J37"/>
    <mergeCell ref="B5:B9"/>
    <mergeCell ref="B10:B14"/>
    <mergeCell ref="B15:B19"/>
    <mergeCell ref="B20:B23"/>
    <mergeCell ref="B25:B30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E2"/>
    <mergeCell ref="F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69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O1" sqref="O1"/>
    </sheetView>
  </sheetViews>
  <sheetFormatPr defaultRowHeight="15"/>
  <cols>
    <col min="1" max="1" width="5.7109375" customWidth="1"/>
    <col min="2" max="2" width="5.5703125" customWidth="1"/>
    <col min="3" max="3" width="15.85546875" customWidth="1"/>
    <col min="4" max="4" width="11.42578125" bestFit="1" customWidth="1"/>
    <col min="5" max="5" width="9" bestFit="1" customWidth="1"/>
    <col min="6" max="6" width="19.140625" bestFit="1" customWidth="1"/>
    <col min="7" max="7" width="5" customWidth="1"/>
    <col min="8" max="8" width="3.85546875" customWidth="1"/>
    <col min="9" max="9" width="5" customWidth="1"/>
    <col min="10" max="10" width="9.5703125" style="13" bestFit="1" customWidth="1"/>
    <col min="11" max="11" width="9.5703125" bestFit="1" customWidth="1"/>
  </cols>
  <sheetData>
    <row r="1" spans="1:12">
      <c r="A1" s="213" t="s">
        <v>0</v>
      </c>
      <c r="B1" s="214"/>
      <c r="C1" s="214"/>
      <c r="D1" s="215"/>
      <c r="E1" s="215"/>
      <c r="F1" s="215"/>
      <c r="G1" s="215"/>
      <c r="H1" s="216" t="s">
        <v>1</v>
      </c>
      <c r="I1" s="216"/>
      <c r="J1" s="204" t="s">
        <v>1155</v>
      </c>
      <c r="K1" s="205"/>
      <c r="L1" s="11"/>
    </row>
    <row r="2" spans="1:12">
      <c r="A2" s="217" t="s">
        <v>2</v>
      </c>
      <c r="B2" s="218"/>
      <c r="C2" s="218"/>
      <c r="D2" s="218"/>
      <c r="E2" s="218"/>
      <c r="F2" s="178" t="s">
        <v>1191</v>
      </c>
      <c r="G2" s="178"/>
      <c r="H2" s="178"/>
      <c r="I2" s="178"/>
      <c r="J2" s="178"/>
      <c r="K2" s="183"/>
      <c r="L2" s="11"/>
    </row>
    <row r="3" spans="1:12" ht="22.5" customHeight="1">
      <c r="A3" s="163" t="s">
        <v>3</v>
      </c>
      <c r="B3" s="160" t="s">
        <v>4</v>
      </c>
      <c r="C3" s="164" t="s">
        <v>5</v>
      </c>
      <c r="D3" s="164" t="s">
        <v>6</v>
      </c>
      <c r="E3" s="165" t="s">
        <v>7</v>
      </c>
      <c r="F3" s="166" t="s">
        <v>8</v>
      </c>
      <c r="G3" s="160" t="s">
        <v>9</v>
      </c>
      <c r="H3" s="160"/>
      <c r="I3" s="161" t="s">
        <v>10</v>
      </c>
      <c r="J3" s="116" t="s">
        <v>11</v>
      </c>
      <c r="K3" s="162" t="s">
        <v>12</v>
      </c>
      <c r="L3" s="11"/>
    </row>
    <row r="4" spans="1:12">
      <c r="A4" s="163"/>
      <c r="B4" s="160"/>
      <c r="C4" s="164"/>
      <c r="D4" s="164"/>
      <c r="E4" s="165"/>
      <c r="F4" s="166"/>
      <c r="G4" s="16" t="s">
        <v>13</v>
      </c>
      <c r="H4" s="16" t="s">
        <v>14</v>
      </c>
      <c r="I4" s="161"/>
      <c r="J4" s="116"/>
      <c r="K4" s="162"/>
      <c r="L4" s="11"/>
    </row>
    <row r="5" spans="1:12">
      <c r="A5" s="31" t="s">
        <v>17</v>
      </c>
      <c r="B5" s="26" t="s">
        <v>17</v>
      </c>
      <c r="C5" s="27" t="s">
        <v>28</v>
      </c>
      <c r="D5" s="28" t="s">
        <v>51</v>
      </c>
      <c r="E5" s="28" t="s">
        <v>54</v>
      </c>
      <c r="F5" s="28" t="s">
        <v>1192</v>
      </c>
      <c r="G5" s="28">
        <v>1</v>
      </c>
      <c r="H5" s="28"/>
      <c r="I5" s="28">
        <v>1</v>
      </c>
      <c r="J5" s="30">
        <v>250000</v>
      </c>
      <c r="K5" s="12">
        <f t="shared" ref="K5:K11" si="0">J5*I5</f>
        <v>250000</v>
      </c>
    </row>
    <row r="6" spans="1:12">
      <c r="A6" s="31" t="s">
        <v>17</v>
      </c>
      <c r="B6" s="26" t="s">
        <v>17</v>
      </c>
      <c r="C6" s="27" t="s">
        <v>1077</v>
      </c>
      <c r="D6" s="28" t="s">
        <v>51</v>
      </c>
      <c r="E6" s="28" t="s">
        <v>52</v>
      </c>
      <c r="F6" s="28" t="s">
        <v>1193</v>
      </c>
      <c r="G6" s="28">
        <v>1</v>
      </c>
      <c r="H6" s="28"/>
      <c r="I6" s="28">
        <v>1</v>
      </c>
      <c r="J6" s="30">
        <v>250000</v>
      </c>
      <c r="K6" s="12">
        <f t="shared" si="0"/>
        <v>250000</v>
      </c>
    </row>
    <row r="7" spans="1:12">
      <c r="A7" s="31" t="s">
        <v>17</v>
      </c>
      <c r="B7" s="26" t="s">
        <v>17</v>
      </c>
      <c r="C7" s="27" t="s">
        <v>1088</v>
      </c>
      <c r="D7" s="28" t="s">
        <v>64</v>
      </c>
      <c r="E7" s="39" t="s">
        <v>20</v>
      </c>
      <c r="F7" s="28">
        <v>235227</v>
      </c>
      <c r="G7" s="28">
        <v>1</v>
      </c>
      <c r="H7" s="28"/>
      <c r="I7" s="28">
        <v>1</v>
      </c>
      <c r="J7" s="30">
        <v>650</v>
      </c>
      <c r="K7" s="12">
        <f t="shared" si="0"/>
        <v>650</v>
      </c>
    </row>
    <row r="8" spans="1:12">
      <c r="A8" s="31" t="s">
        <v>17</v>
      </c>
      <c r="B8" s="26" t="s">
        <v>17</v>
      </c>
      <c r="C8" s="27" t="s">
        <v>1087</v>
      </c>
      <c r="D8" s="28" t="s">
        <v>33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2500</v>
      </c>
      <c r="K8" s="12">
        <f t="shared" si="0"/>
        <v>2500</v>
      </c>
    </row>
    <row r="9" spans="1:12">
      <c r="A9" s="31" t="s">
        <v>17</v>
      </c>
      <c r="B9" s="26" t="s">
        <v>17</v>
      </c>
      <c r="C9" s="27" t="s">
        <v>1090</v>
      </c>
      <c r="D9" s="28" t="s">
        <v>114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15000</v>
      </c>
      <c r="K9" s="12">
        <f t="shared" si="0"/>
        <v>15000</v>
      </c>
    </row>
    <row r="10" spans="1:12">
      <c r="A10" s="31" t="s">
        <v>17</v>
      </c>
      <c r="B10" s="26" t="s">
        <v>17</v>
      </c>
      <c r="C10" s="27" t="s">
        <v>1082</v>
      </c>
      <c r="D10" s="28" t="s">
        <v>67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1200</v>
      </c>
      <c r="K10" s="12">
        <f t="shared" si="0"/>
        <v>1200</v>
      </c>
    </row>
    <row r="11" spans="1:12" ht="15.75" thickBot="1">
      <c r="A11" s="32" t="s">
        <v>17</v>
      </c>
      <c r="B11" s="33" t="s">
        <v>17</v>
      </c>
      <c r="C11" s="34" t="s">
        <v>1074</v>
      </c>
      <c r="D11" s="35" t="s">
        <v>33</v>
      </c>
      <c r="E11" s="40" t="s">
        <v>20</v>
      </c>
      <c r="F11" s="40" t="s">
        <v>20</v>
      </c>
      <c r="G11" s="35"/>
      <c r="H11" s="35">
        <v>1</v>
      </c>
      <c r="I11" s="35">
        <v>1</v>
      </c>
      <c r="J11" s="37">
        <v>6500</v>
      </c>
      <c r="K11" s="38">
        <f t="shared" si="0"/>
        <v>6500</v>
      </c>
    </row>
    <row r="13" spans="1:12" ht="16.5" thickBot="1">
      <c r="A13" s="1" t="s">
        <v>15</v>
      </c>
      <c r="B13" s="1"/>
      <c r="E13" s="2"/>
      <c r="F13" s="3"/>
      <c r="G13" s="4"/>
      <c r="H13" s="4"/>
      <c r="I13" s="4"/>
    </row>
    <row r="14" spans="1:12" ht="15.75" thickBot="1">
      <c r="A14" s="5"/>
      <c r="B14" s="5"/>
      <c r="E14" s="19"/>
      <c r="F14" s="3"/>
      <c r="G14" s="136" t="s">
        <v>16</v>
      </c>
      <c r="H14" s="137"/>
      <c r="I14" s="137"/>
      <c r="J14" s="137"/>
      <c r="K14" s="6">
        <f>SUM(I6:I11)</f>
        <v>6</v>
      </c>
    </row>
    <row r="15" spans="1:12">
      <c r="A15" s="25" t="s">
        <v>17</v>
      </c>
      <c r="B15" s="138" t="s">
        <v>18</v>
      </c>
      <c r="C15" s="139"/>
      <c r="E15" s="22"/>
      <c r="F15" s="3"/>
      <c r="G15" s="140" t="s">
        <v>19</v>
      </c>
      <c r="H15" s="141"/>
      <c r="I15" s="141"/>
      <c r="J15" s="141"/>
      <c r="K15" s="7">
        <f>SUM(K6:K11)</f>
        <v>275850</v>
      </c>
    </row>
    <row r="16" spans="1:12" ht="15.75" thickBot="1">
      <c r="A16" s="40" t="s">
        <v>20</v>
      </c>
      <c r="B16" s="142" t="s">
        <v>21</v>
      </c>
      <c r="C16" s="143"/>
      <c r="E16" s="22"/>
      <c r="F16" s="3"/>
      <c r="G16" s="144" t="s">
        <v>22</v>
      </c>
      <c r="H16" s="145"/>
      <c r="I16" s="145"/>
      <c r="J16" s="145"/>
      <c r="K16" s="9">
        <f>K15*0.07</f>
        <v>19309.500000000004</v>
      </c>
    </row>
  </sheetData>
  <mergeCells count="21">
    <mergeCell ref="G14:J14"/>
    <mergeCell ref="B15:C15"/>
    <mergeCell ref="G15:J15"/>
    <mergeCell ref="B16:C16"/>
    <mergeCell ref="G16:J16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E2"/>
    <mergeCell ref="F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56"/>
  <sheetViews>
    <sheetView workbookViewId="0">
      <selection activeCell="O1" sqref="O1"/>
    </sheetView>
  </sheetViews>
  <sheetFormatPr defaultRowHeight="15"/>
  <cols>
    <col min="1" max="1" width="4.5703125" customWidth="1"/>
    <col min="2" max="2" width="12.140625" customWidth="1"/>
    <col min="3" max="3" width="24.7109375" customWidth="1"/>
    <col min="4" max="4" width="8.42578125" customWidth="1"/>
    <col min="5" max="5" width="9.5703125" customWidth="1"/>
    <col min="6" max="6" width="17.5703125" customWidth="1"/>
    <col min="7" max="7" width="4.42578125" customWidth="1"/>
    <col min="8" max="9" width="3.7109375" customWidth="1"/>
    <col min="10" max="10" width="9.140625" style="13" customWidth="1"/>
    <col min="11" max="11" width="9.85546875" customWidth="1"/>
  </cols>
  <sheetData>
    <row r="1" spans="1:11">
      <c r="A1" s="130" t="s">
        <v>0</v>
      </c>
      <c r="B1" s="131"/>
      <c r="C1" s="131"/>
      <c r="D1" s="132"/>
      <c r="E1" s="132"/>
      <c r="F1" s="132"/>
      <c r="G1" s="132"/>
      <c r="H1" s="133" t="s">
        <v>1</v>
      </c>
      <c r="I1" s="133"/>
      <c r="J1" s="154">
        <v>42219</v>
      </c>
      <c r="K1" s="155"/>
    </row>
    <row r="2" spans="1:11">
      <c r="A2" s="122" t="s">
        <v>2</v>
      </c>
      <c r="B2" s="123"/>
      <c r="C2" s="123"/>
      <c r="D2" s="123"/>
      <c r="E2" s="123"/>
      <c r="F2" s="133" t="s">
        <v>330</v>
      </c>
      <c r="G2" s="133"/>
      <c r="H2" s="133"/>
      <c r="I2" s="133"/>
      <c r="J2" s="133"/>
      <c r="K2" s="159"/>
    </row>
    <row r="3" spans="1:11" ht="22.5" customHeight="1">
      <c r="A3" s="118" t="s">
        <v>3</v>
      </c>
      <c r="B3" s="114" t="s">
        <v>4</v>
      </c>
      <c r="C3" s="119" t="s">
        <v>5</v>
      </c>
      <c r="D3" s="146" t="s">
        <v>6</v>
      </c>
      <c r="E3" s="120" t="s">
        <v>7</v>
      </c>
      <c r="F3" s="121" t="s">
        <v>8</v>
      </c>
      <c r="G3" s="114" t="s">
        <v>9</v>
      </c>
      <c r="H3" s="114"/>
      <c r="I3" s="115" t="s">
        <v>10</v>
      </c>
      <c r="J3" s="116" t="s">
        <v>11</v>
      </c>
      <c r="K3" s="117" t="s">
        <v>12</v>
      </c>
    </row>
    <row r="4" spans="1:11" ht="18" customHeight="1">
      <c r="A4" s="118"/>
      <c r="B4" s="114"/>
      <c r="C4" s="119"/>
      <c r="D4" s="147"/>
      <c r="E4" s="120"/>
      <c r="F4" s="121"/>
      <c r="G4" s="15" t="s">
        <v>13</v>
      </c>
      <c r="H4" s="15" t="s">
        <v>14</v>
      </c>
      <c r="I4" s="115"/>
      <c r="J4" s="116"/>
      <c r="K4" s="117"/>
    </row>
    <row r="5" spans="1:11">
      <c r="A5" s="31" t="s">
        <v>17</v>
      </c>
      <c r="B5" s="133" t="s">
        <v>69</v>
      </c>
      <c r="C5" s="27" t="s">
        <v>70</v>
      </c>
      <c r="D5" s="28" t="s">
        <v>33</v>
      </c>
      <c r="E5" s="29" t="s">
        <v>20</v>
      </c>
      <c r="F5" s="29" t="s">
        <v>20</v>
      </c>
      <c r="G5" s="28">
        <v>1</v>
      </c>
      <c r="H5" s="28"/>
      <c r="I5" s="28">
        <v>1</v>
      </c>
      <c r="J5" s="30">
        <v>14000</v>
      </c>
      <c r="K5" s="12">
        <f t="shared" ref="K5:K51" si="0">J5*I5</f>
        <v>14000</v>
      </c>
    </row>
    <row r="6" spans="1:11">
      <c r="A6" s="31" t="s">
        <v>17</v>
      </c>
      <c r="B6" s="133"/>
      <c r="C6" s="27" t="s">
        <v>75</v>
      </c>
      <c r="D6" s="28" t="s">
        <v>318</v>
      </c>
      <c r="E6" s="29" t="s">
        <v>20</v>
      </c>
      <c r="F6" s="29" t="s">
        <v>20</v>
      </c>
      <c r="G6" s="28">
        <v>1</v>
      </c>
      <c r="H6" s="28"/>
      <c r="I6" s="28">
        <v>1</v>
      </c>
      <c r="J6" s="30">
        <v>6500</v>
      </c>
      <c r="K6" s="12">
        <f t="shared" si="0"/>
        <v>6500</v>
      </c>
    </row>
    <row r="7" spans="1:11">
      <c r="A7" s="31" t="s">
        <v>17</v>
      </c>
      <c r="B7" s="133"/>
      <c r="C7" s="27" t="s">
        <v>79</v>
      </c>
      <c r="D7" s="28" t="s">
        <v>315</v>
      </c>
      <c r="E7" s="28" t="s">
        <v>331</v>
      </c>
      <c r="F7" s="46">
        <v>345011091509</v>
      </c>
      <c r="G7" s="28">
        <v>1</v>
      </c>
      <c r="H7" s="28"/>
      <c r="I7" s="28">
        <v>1</v>
      </c>
      <c r="J7" s="30">
        <v>45000</v>
      </c>
      <c r="K7" s="12">
        <f t="shared" si="0"/>
        <v>45000</v>
      </c>
    </row>
    <row r="8" spans="1:11">
      <c r="A8" s="31" t="s">
        <v>17</v>
      </c>
      <c r="B8" s="133"/>
      <c r="C8" s="27" t="s">
        <v>34</v>
      </c>
      <c r="D8" s="28" t="s">
        <v>33</v>
      </c>
      <c r="E8" s="29" t="s">
        <v>20</v>
      </c>
      <c r="F8" s="29" t="s">
        <v>20</v>
      </c>
      <c r="G8" s="28">
        <v>1</v>
      </c>
      <c r="H8" s="28"/>
      <c r="I8" s="28">
        <v>1</v>
      </c>
      <c r="J8" s="30">
        <v>6500</v>
      </c>
      <c r="K8" s="12">
        <f t="shared" si="0"/>
        <v>6500</v>
      </c>
    </row>
    <row r="9" spans="1:11">
      <c r="A9" s="31" t="s">
        <v>17</v>
      </c>
      <c r="B9" s="133"/>
      <c r="C9" s="27" t="s">
        <v>332</v>
      </c>
      <c r="D9" s="28" t="s">
        <v>333</v>
      </c>
      <c r="E9" s="28" t="s">
        <v>334</v>
      </c>
      <c r="F9" s="28">
        <v>41026364</v>
      </c>
      <c r="G9" s="28">
        <v>1</v>
      </c>
      <c r="H9" s="28"/>
      <c r="I9" s="28">
        <v>1</v>
      </c>
      <c r="J9" s="30">
        <v>2500</v>
      </c>
      <c r="K9" s="12">
        <f t="shared" si="0"/>
        <v>2500</v>
      </c>
    </row>
    <row r="10" spans="1:11">
      <c r="A10" s="31" t="s">
        <v>17</v>
      </c>
      <c r="B10" s="133"/>
      <c r="C10" s="27" t="s">
        <v>332</v>
      </c>
      <c r="D10" s="28" t="s">
        <v>33</v>
      </c>
      <c r="E10" s="29" t="s">
        <v>20</v>
      </c>
      <c r="F10" s="29" t="s">
        <v>20</v>
      </c>
      <c r="G10" s="28">
        <v>1</v>
      </c>
      <c r="H10" s="28"/>
      <c r="I10" s="28">
        <v>1</v>
      </c>
      <c r="J10" s="30">
        <v>2500</v>
      </c>
      <c r="K10" s="12">
        <f t="shared" si="0"/>
        <v>2500</v>
      </c>
    </row>
    <row r="11" spans="1:11">
      <c r="A11" s="31" t="s">
        <v>17</v>
      </c>
      <c r="B11" s="133"/>
      <c r="C11" s="27" t="s">
        <v>99</v>
      </c>
      <c r="D11" s="28" t="s">
        <v>33</v>
      </c>
      <c r="E11" s="29" t="s">
        <v>20</v>
      </c>
      <c r="F11" s="29" t="s">
        <v>20</v>
      </c>
      <c r="G11" s="28">
        <v>1</v>
      </c>
      <c r="H11" s="28"/>
      <c r="I11" s="28">
        <v>1</v>
      </c>
      <c r="J11" s="30">
        <v>38000</v>
      </c>
      <c r="K11" s="12">
        <f t="shared" si="0"/>
        <v>38000</v>
      </c>
    </row>
    <row r="12" spans="1:11">
      <c r="A12" s="31" t="s">
        <v>17</v>
      </c>
      <c r="B12" s="133"/>
      <c r="C12" s="27" t="s">
        <v>335</v>
      </c>
      <c r="D12" s="28" t="s">
        <v>33</v>
      </c>
      <c r="E12" s="29" t="s">
        <v>20</v>
      </c>
      <c r="F12" s="29" t="s">
        <v>20</v>
      </c>
      <c r="G12" s="28">
        <v>1</v>
      </c>
      <c r="H12" s="28"/>
      <c r="I12" s="28">
        <v>1</v>
      </c>
      <c r="J12" s="30">
        <v>65000</v>
      </c>
      <c r="K12" s="12">
        <f t="shared" si="0"/>
        <v>65000</v>
      </c>
    </row>
    <row r="13" spans="1:11">
      <c r="A13" s="31" t="s">
        <v>17</v>
      </c>
      <c r="B13" s="133"/>
      <c r="C13" s="27" t="s">
        <v>70</v>
      </c>
      <c r="D13" s="28" t="s">
        <v>33</v>
      </c>
      <c r="E13" s="29" t="s">
        <v>20</v>
      </c>
      <c r="F13" s="29" t="s">
        <v>20</v>
      </c>
      <c r="G13" s="28">
        <v>1</v>
      </c>
      <c r="H13" s="28"/>
      <c r="I13" s="28">
        <v>1</v>
      </c>
      <c r="J13" s="30">
        <v>14000</v>
      </c>
      <c r="K13" s="12">
        <f t="shared" si="0"/>
        <v>14000</v>
      </c>
    </row>
    <row r="14" spans="1:11">
      <c r="A14" s="31" t="s">
        <v>17</v>
      </c>
      <c r="B14" s="133" t="s">
        <v>98</v>
      </c>
      <c r="C14" s="27" t="s">
        <v>336</v>
      </c>
      <c r="D14" s="28" t="s">
        <v>256</v>
      </c>
      <c r="E14" s="29" t="s">
        <v>20</v>
      </c>
      <c r="F14" s="28">
        <v>383459</v>
      </c>
      <c r="G14" s="28">
        <v>1</v>
      </c>
      <c r="H14" s="28"/>
      <c r="I14" s="28">
        <v>1</v>
      </c>
      <c r="J14" s="30">
        <v>650</v>
      </c>
      <c r="K14" s="12">
        <f t="shared" si="0"/>
        <v>650</v>
      </c>
    </row>
    <row r="15" spans="1:11">
      <c r="A15" s="31" t="s">
        <v>17</v>
      </c>
      <c r="B15" s="133"/>
      <c r="C15" s="27" t="s">
        <v>30</v>
      </c>
      <c r="D15" s="28" t="s">
        <v>337</v>
      </c>
      <c r="E15" s="29" t="s">
        <v>20</v>
      </c>
      <c r="F15" s="29" t="s">
        <v>20</v>
      </c>
      <c r="G15" s="28">
        <v>1</v>
      </c>
      <c r="H15" s="28"/>
      <c r="I15" s="28">
        <v>1</v>
      </c>
      <c r="J15" s="30">
        <v>6500</v>
      </c>
      <c r="K15" s="12">
        <f t="shared" si="0"/>
        <v>6500</v>
      </c>
    </row>
    <row r="16" spans="1:11">
      <c r="A16" s="31" t="s">
        <v>17</v>
      </c>
      <c r="B16" s="133"/>
      <c r="C16" s="27" t="s">
        <v>38</v>
      </c>
      <c r="D16" s="28" t="s">
        <v>338</v>
      </c>
      <c r="E16" s="28" t="s">
        <v>339</v>
      </c>
      <c r="F16" s="29" t="s">
        <v>20</v>
      </c>
      <c r="G16" s="28">
        <v>1</v>
      </c>
      <c r="H16" s="28"/>
      <c r="I16" s="28">
        <v>1</v>
      </c>
      <c r="J16" s="30">
        <v>15000</v>
      </c>
      <c r="K16" s="12">
        <f t="shared" si="0"/>
        <v>15000</v>
      </c>
    </row>
    <row r="17" spans="1:11">
      <c r="A17" s="31" t="s">
        <v>17</v>
      </c>
      <c r="B17" s="133"/>
      <c r="C17" s="27" t="s">
        <v>83</v>
      </c>
      <c r="D17" s="28" t="s">
        <v>33</v>
      </c>
      <c r="E17" s="29" t="s">
        <v>20</v>
      </c>
      <c r="F17" s="29" t="s">
        <v>20</v>
      </c>
      <c r="G17" s="28"/>
      <c r="H17" s="28">
        <v>1</v>
      </c>
      <c r="I17" s="28">
        <v>1</v>
      </c>
      <c r="J17" s="30">
        <v>6500</v>
      </c>
      <c r="K17" s="12">
        <f t="shared" si="0"/>
        <v>6500</v>
      </c>
    </row>
    <row r="18" spans="1:11">
      <c r="A18" s="31" t="s">
        <v>17</v>
      </c>
      <c r="B18" s="133"/>
      <c r="C18" s="27" t="s">
        <v>79</v>
      </c>
      <c r="D18" s="28" t="s">
        <v>340</v>
      </c>
      <c r="E18" s="28" t="s">
        <v>341</v>
      </c>
      <c r="F18" s="28" t="s">
        <v>342</v>
      </c>
      <c r="G18" s="28">
        <v>1</v>
      </c>
      <c r="H18" s="28"/>
      <c r="I18" s="28">
        <v>1</v>
      </c>
      <c r="J18" s="30">
        <v>45000</v>
      </c>
      <c r="K18" s="12">
        <f t="shared" si="0"/>
        <v>45000</v>
      </c>
    </row>
    <row r="19" spans="1:11">
      <c r="A19" s="31" t="s">
        <v>17</v>
      </c>
      <c r="B19" s="153" t="s">
        <v>343</v>
      </c>
      <c r="C19" s="27" t="s">
        <v>75</v>
      </c>
      <c r="D19" s="28" t="s">
        <v>76</v>
      </c>
      <c r="E19" s="29" t="s">
        <v>20</v>
      </c>
      <c r="F19" s="29" t="s">
        <v>20</v>
      </c>
      <c r="G19" s="28">
        <v>1</v>
      </c>
      <c r="H19" s="28"/>
      <c r="I19" s="28">
        <v>1</v>
      </c>
      <c r="J19" s="30">
        <v>6500</v>
      </c>
      <c r="K19" s="12">
        <f t="shared" si="0"/>
        <v>6500</v>
      </c>
    </row>
    <row r="20" spans="1:11">
      <c r="A20" s="31" t="s">
        <v>17</v>
      </c>
      <c r="B20" s="148"/>
      <c r="C20" s="27" t="s">
        <v>44</v>
      </c>
      <c r="D20" s="28" t="s">
        <v>45</v>
      </c>
      <c r="E20" s="29" t="s">
        <v>20</v>
      </c>
      <c r="F20" s="29" t="s">
        <v>20</v>
      </c>
      <c r="G20" s="28">
        <v>1</v>
      </c>
      <c r="H20" s="28"/>
      <c r="I20" s="28">
        <v>1</v>
      </c>
      <c r="J20" s="30">
        <v>1200</v>
      </c>
      <c r="K20" s="12">
        <f t="shared" si="0"/>
        <v>1200</v>
      </c>
    </row>
    <row r="21" spans="1:11">
      <c r="A21" s="31" t="s">
        <v>17</v>
      </c>
      <c r="B21" s="148"/>
      <c r="C21" s="27" t="s">
        <v>34</v>
      </c>
      <c r="D21" s="28" t="s">
        <v>33</v>
      </c>
      <c r="E21" s="29" t="s">
        <v>20</v>
      </c>
      <c r="F21" s="29" t="s">
        <v>20</v>
      </c>
      <c r="G21" s="28">
        <v>1</v>
      </c>
      <c r="H21" s="28"/>
      <c r="I21" s="28">
        <v>1</v>
      </c>
      <c r="J21" s="30">
        <v>6500</v>
      </c>
      <c r="K21" s="12">
        <f t="shared" si="0"/>
        <v>6500</v>
      </c>
    </row>
    <row r="22" spans="1:11">
      <c r="A22" s="31" t="s">
        <v>17</v>
      </c>
      <c r="B22" s="149"/>
      <c r="C22" s="27" t="s">
        <v>164</v>
      </c>
      <c r="D22" s="28" t="s">
        <v>344</v>
      </c>
      <c r="E22" s="29" t="s">
        <v>20</v>
      </c>
      <c r="F22" s="29" t="s">
        <v>20</v>
      </c>
      <c r="G22" s="28">
        <v>1</v>
      </c>
      <c r="H22" s="28"/>
      <c r="I22" s="28">
        <v>1</v>
      </c>
      <c r="J22" s="30">
        <v>2500</v>
      </c>
      <c r="K22" s="12">
        <f t="shared" si="0"/>
        <v>2500</v>
      </c>
    </row>
    <row r="23" spans="1:11">
      <c r="A23" s="31" t="s">
        <v>17</v>
      </c>
      <c r="B23" s="133" t="s">
        <v>165</v>
      </c>
      <c r="C23" s="27" t="s">
        <v>92</v>
      </c>
      <c r="D23" s="28" t="s">
        <v>104</v>
      </c>
      <c r="E23" s="28" t="s">
        <v>345</v>
      </c>
      <c r="F23" s="28" t="s">
        <v>346</v>
      </c>
      <c r="G23" s="28">
        <v>1</v>
      </c>
      <c r="H23" s="28"/>
      <c r="I23" s="28">
        <v>1</v>
      </c>
      <c r="J23" s="30">
        <v>52000</v>
      </c>
      <c r="K23" s="12">
        <f t="shared" si="0"/>
        <v>52000</v>
      </c>
    </row>
    <row r="24" spans="1:11">
      <c r="A24" s="31" t="s">
        <v>17</v>
      </c>
      <c r="B24" s="133"/>
      <c r="C24" s="27" t="s">
        <v>164</v>
      </c>
      <c r="D24" s="28" t="s">
        <v>344</v>
      </c>
      <c r="E24" s="29" t="s">
        <v>20</v>
      </c>
      <c r="F24" s="29" t="s">
        <v>20</v>
      </c>
      <c r="G24" s="28">
        <v>1</v>
      </c>
      <c r="H24" s="28"/>
      <c r="I24" s="28">
        <v>1</v>
      </c>
      <c r="J24" s="30">
        <v>2500</v>
      </c>
      <c r="K24" s="12">
        <f t="shared" si="0"/>
        <v>2500</v>
      </c>
    </row>
    <row r="25" spans="1:11">
      <c r="A25" s="31" t="s">
        <v>17</v>
      </c>
      <c r="B25" s="133"/>
      <c r="C25" s="27" t="s">
        <v>336</v>
      </c>
      <c r="D25" s="28" t="s">
        <v>256</v>
      </c>
      <c r="E25" s="29" t="s">
        <v>20</v>
      </c>
      <c r="F25" s="28">
        <v>383469</v>
      </c>
      <c r="G25" s="28">
        <v>1</v>
      </c>
      <c r="H25" s="28"/>
      <c r="I25" s="28">
        <v>1</v>
      </c>
      <c r="J25" s="30">
        <v>650</v>
      </c>
      <c r="K25" s="12">
        <f t="shared" si="0"/>
        <v>650</v>
      </c>
    </row>
    <row r="26" spans="1:11">
      <c r="A26" s="31" t="s">
        <v>17</v>
      </c>
      <c r="B26" s="133"/>
      <c r="C26" s="27" t="s">
        <v>347</v>
      </c>
      <c r="D26" s="28" t="s">
        <v>254</v>
      </c>
      <c r="E26" s="28" t="s">
        <v>348</v>
      </c>
      <c r="F26" s="28" t="s">
        <v>349</v>
      </c>
      <c r="G26" s="28">
        <v>1</v>
      </c>
      <c r="H26" s="28"/>
      <c r="I26" s="28">
        <v>1</v>
      </c>
      <c r="J26" s="30">
        <v>1100</v>
      </c>
      <c r="K26" s="12">
        <f t="shared" si="0"/>
        <v>1100</v>
      </c>
    </row>
    <row r="27" spans="1:11">
      <c r="A27" s="31" t="s">
        <v>17</v>
      </c>
      <c r="B27" s="133"/>
      <c r="C27" s="27" t="s">
        <v>164</v>
      </c>
      <c r="D27" s="28" t="s">
        <v>344</v>
      </c>
      <c r="E27" s="29" t="s">
        <v>20</v>
      </c>
      <c r="F27" s="29" t="s">
        <v>20</v>
      </c>
      <c r="G27" s="28">
        <v>1</v>
      </c>
      <c r="H27" s="28"/>
      <c r="I27" s="28">
        <v>1</v>
      </c>
      <c r="J27" s="30">
        <v>2500</v>
      </c>
      <c r="K27" s="12">
        <f t="shared" si="0"/>
        <v>2500</v>
      </c>
    </row>
    <row r="28" spans="1:11">
      <c r="A28" s="31" t="s">
        <v>17</v>
      </c>
      <c r="B28" s="133" t="s">
        <v>139</v>
      </c>
      <c r="C28" s="27" t="s">
        <v>140</v>
      </c>
      <c r="D28" s="28" t="s">
        <v>187</v>
      </c>
      <c r="E28" s="29" t="s">
        <v>20</v>
      </c>
      <c r="F28" s="29" t="s">
        <v>20</v>
      </c>
      <c r="G28" s="28">
        <v>1</v>
      </c>
      <c r="H28" s="28"/>
      <c r="I28" s="28">
        <v>1</v>
      </c>
      <c r="J28" s="30">
        <v>150000</v>
      </c>
      <c r="K28" s="12">
        <f t="shared" si="0"/>
        <v>150000</v>
      </c>
    </row>
    <row r="29" spans="1:11">
      <c r="A29" s="31" t="s">
        <v>17</v>
      </c>
      <c r="B29" s="133"/>
      <c r="C29" s="27" t="s">
        <v>34</v>
      </c>
      <c r="D29" s="28" t="s">
        <v>33</v>
      </c>
      <c r="E29" s="29" t="s">
        <v>20</v>
      </c>
      <c r="F29" s="29" t="s">
        <v>20</v>
      </c>
      <c r="G29" s="28">
        <v>1</v>
      </c>
      <c r="H29" s="28"/>
      <c r="I29" s="28">
        <v>1</v>
      </c>
      <c r="J29" s="30">
        <v>6500</v>
      </c>
      <c r="K29" s="12">
        <f t="shared" si="0"/>
        <v>6500</v>
      </c>
    </row>
    <row r="30" spans="1:11">
      <c r="A30" s="31" t="s">
        <v>17</v>
      </c>
      <c r="B30" s="133" t="s">
        <v>126</v>
      </c>
      <c r="C30" s="27" t="s">
        <v>50</v>
      </c>
      <c r="D30" s="28" t="s">
        <v>51</v>
      </c>
      <c r="E30" s="28" t="s">
        <v>171</v>
      </c>
      <c r="F30" s="28" t="s">
        <v>350</v>
      </c>
      <c r="G30" s="28">
        <v>1</v>
      </c>
      <c r="H30" s="28"/>
      <c r="I30" s="28">
        <v>1</v>
      </c>
      <c r="J30" s="30">
        <v>250000</v>
      </c>
      <c r="K30" s="12">
        <f t="shared" si="0"/>
        <v>250000</v>
      </c>
    </row>
    <row r="31" spans="1:11">
      <c r="A31" s="31" t="s">
        <v>17</v>
      </c>
      <c r="B31" s="133"/>
      <c r="C31" s="27" t="s">
        <v>28</v>
      </c>
      <c r="D31" s="28" t="s">
        <v>26</v>
      </c>
      <c r="E31" s="28" t="s">
        <v>351</v>
      </c>
      <c r="F31" s="28">
        <v>14900661</v>
      </c>
      <c r="G31" s="28"/>
      <c r="H31" s="28"/>
      <c r="I31" s="28">
        <v>1</v>
      </c>
      <c r="J31" s="30">
        <v>250000</v>
      </c>
      <c r="K31" s="12">
        <f t="shared" si="0"/>
        <v>250000</v>
      </c>
    </row>
    <row r="32" spans="1:11">
      <c r="A32" s="31" t="s">
        <v>17</v>
      </c>
      <c r="B32" s="133"/>
      <c r="C32" s="27" t="s">
        <v>28</v>
      </c>
      <c r="D32" s="28" t="s">
        <v>26</v>
      </c>
      <c r="E32" s="28" t="s">
        <v>352</v>
      </c>
      <c r="F32" s="28">
        <v>20013900862</v>
      </c>
      <c r="G32" s="28">
        <v>1</v>
      </c>
      <c r="H32" s="28"/>
      <c r="I32" s="28">
        <v>1</v>
      </c>
      <c r="J32" s="30">
        <v>250000</v>
      </c>
      <c r="K32" s="12">
        <f t="shared" si="0"/>
        <v>250000</v>
      </c>
    </row>
    <row r="33" spans="1:11">
      <c r="A33" s="31" t="s">
        <v>17</v>
      </c>
      <c r="B33" s="133"/>
      <c r="C33" s="27" t="s">
        <v>28</v>
      </c>
      <c r="D33" s="28" t="s">
        <v>26</v>
      </c>
      <c r="E33" s="28" t="s">
        <v>353</v>
      </c>
      <c r="F33" s="28">
        <v>20102567436</v>
      </c>
      <c r="G33" s="28">
        <v>1</v>
      </c>
      <c r="H33" s="28"/>
      <c r="I33" s="28">
        <v>1</v>
      </c>
      <c r="J33" s="30">
        <v>250000</v>
      </c>
      <c r="K33" s="12">
        <f t="shared" si="0"/>
        <v>250000</v>
      </c>
    </row>
    <row r="34" spans="1:11">
      <c r="A34" s="31" t="s">
        <v>17</v>
      </c>
      <c r="B34" s="133" t="s">
        <v>59</v>
      </c>
      <c r="C34" s="27" t="s">
        <v>60</v>
      </c>
      <c r="D34" s="28" t="s">
        <v>33</v>
      </c>
      <c r="E34" s="29" t="s">
        <v>20</v>
      </c>
      <c r="F34" s="29" t="s">
        <v>20</v>
      </c>
      <c r="G34" s="28">
        <v>1</v>
      </c>
      <c r="H34" s="28"/>
      <c r="I34" s="28">
        <v>1</v>
      </c>
      <c r="J34" s="30">
        <v>10000</v>
      </c>
      <c r="K34" s="12">
        <f t="shared" si="0"/>
        <v>10000</v>
      </c>
    </row>
    <row r="35" spans="1:11">
      <c r="A35" s="31" t="s">
        <v>17</v>
      </c>
      <c r="B35" s="133"/>
      <c r="C35" s="27" t="s">
        <v>354</v>
      </c>
      <c r="D35" s="28" t="s">
        <v>33</v>
      </c>
      <c r="E35" s="29" t="s">
        <v>20</v>
      </c>
      <c r="F35" s="29" t="s">
        <v>20</v>
      </c>
      <c r="G35" s="28">
        <v>1</v>
      </c>
      <c r="H35" s="28"/>
      <c r="I35" s="28">
        <v>1</v>
      </c>
      <c r="J35" s="30">
        <v>10000</v>
      </c>
      <c r="K35" s="12">
        <f t="shared" si="0"/>
        <v>10000</v>
      </c>
    </row>
    <row r="36" spans="1:11">
      <c r="A36" s="31" t="s">
        <v>17</v>
      </c>
      <c r="B36" s="133" t="s">
        <v>43</v>
      </c>
      <c r="C36" s="27" t="s">
        <v>44</v>
      </c>
      <c r="D36" s="28" t="s">
        <v>45</v>
      </c>
      <c r="E36" s="29" t="s">
        <v>20</v>
      </c>
      <c r="F36" s="29" t="s">
        <v>20</v>
      </c>
      <c r="G36" s="28">
        <v>1</v>
      </c>
      <c r="H36" s="28"/>
      <c r="I36" s="28">
        <v>1</v>
      </c>
      <c r="J36" s="30">
        <v>1200</v>
      </c>
      <c r="K36" s="12">
        <f t="shared" si="0"/>
        <v>1200</v>
      </c>
    </row>
    <row r="37" spans="1:11">
      <c r="A37" s="31" t="s">
        <v>17</v>
      </c>
      <c r="B37" s="133"/>
      <c r="C37" s="27" t="s">
        <v>47</v>
      </c>
      <c r="D37" s="28" t="s">
        <v>33</v>
      </c>
      <c r="E37" s="29" t="s">
        <v>20</v>
      </c>
      <c r="F37" s="29" t="s">
        <v>20</v>
      </c>
      <c r="G37" s="28">
        <v>1</v>
      </c>
      <c r="H37" s="28"/>
      <c r="I37" s="28">
        <v>1</v>
      </c>
      <c r="J37" s="30">
        <v>30000</v>
      </c>
      <c r="K37" s="12">
        <f t="shared" si="0"/>
        <v>30000</v>
      </c>
    </row>
    <row r="38" spans="1:11">
      <c r="A38" s="31" t="s">
        <v>17</v>
      </c>
      <c r="B38" s="133"/>
      <c r="C38" s="27" t="s">
        <v>47</v>
      </c>
      <c r="D38" s="28" t="s">
        <v>33</v>
      </c>
      <c r="E38" s="29" t="s">
        <v>20</v>
      </c>
      <c r="F38" s="29" t="s">
        <v>20</v>
      </c>
      <c r="G38" s="28"/>
      <c r="H38" s="28">
        <v>1</v>
      </c>
      <c r="I38" s="28">
        <v>1</v>
      </c>
      <c r="J38" s="30">
        <v>30000</v>
      </c>
      <c r="K38" s="12">
        <f t="shared" si="0"/>
        <v>30000</v>
      </c>
    </row>
    <row r="39" spans="1:11">
      <c r="A39" s="31" t="s">
        <v>17</v>
      </c>
      <c r="B39" s="133"/>
      <c r="C39" s="27" t="s">
        <v>38</v>
      </c>
      <c r="D39" s="28" t="s">
        <v>355</v>
      </c>
      <c r="E39" s="29" t="s">
        <v>20</v>
      </c>
      <c r="F39" s="29" t="s">
        <v>20</v>
      </c>
      <c r="G39" s="28">
        <v>1</v>
      </c>
      <c r="H39" s="28"/>
      <c r="I39" s="28">
        <v>1</v>
      </c>
      <c r="J39" s="30">
        <v>15000</v>
      </c>
      <c r="K39" s="12">
        <f t="shared" si="0"/>
        <v>15000</v>
      </c>
    </row>
    <row r="40" spans="1:11">
      <c r="A40" s="31" t="s">
        <v>17</v>
      </c>
      <c r="B40" s="133"/>
      <c r="C40" s="27" t="s">
        <v>110</v>
      </c>
      <c r="D40" s="28" t="s">
        <v>33</v>
      </c>
      <c r="E40" s="29" t="s">
        <v>20</v>
      </c>
      <c r="F40" s="29" t="s">
        <v>20</v>
      </c>
      <c r="G40" s="28"/>
      <c r="H40" s="28">
        <v>1</v>
      </c>
      <c r="I40" s="28">
        <v>1</v>
      </c>
      <c r="J40" s="30">
        <v>4500</v>
      </c>
      <c r="K40" s="12">
        <f t="shared" si="0"/>
        <v>4500</v>
      </c>
    </row>
    <row r="41" spans="1:11">
      <c r="A41" s="31" t="s">
        <v>17</v>
      </c>
      <c r="B41" s="133"/>
      <c r="C41" s="27" t="s">
        <v>518</v>
      </c>
      <c r="D41" s="28" t="s">
        <v>356</v>
      </c>
      <c r="E41" s="29" t="s">
        <v>20</v>
      </c>
      <c r="F41" s="29" t="s">
        <v>20</v>
      </c>
      <c r="G41" s="28">
        <v>1</v>
      </c>
      <c r="H41" s="28"/>
      <c r="I41" s="28">
        <v>1</v>
      </c>
      <c r="J41" s="30">
        <v>6500</v>
      </c>
      <c r="K41" s="12">
        <f t="shared" si="0"/>
        <v>6500</v>
      </c>
    </row>
    <row r="42" spans="1:11">
      <c r="A42" s="31" t="s">
        <v>17</v>
      </c>
      <c r="B42" s="133"/>
      <c r="C42" s="27" t="s">
        <v>518</v>
      </c>
      <c r="D42" s="28" t="s">
        <v>357</v>
      </c>
      <c r="E42" s="29" t="s">
        <v>20</v>
      </c>
      <c r="F42" s="29" t="s">
        <v>20</v>
      </c>
      <c r="G42" s="28">
        <v>1</v>
      </c>
      <c r="H42" s="28"/>
      <c r="I42" s="28">
        <v>1</v>
      </c>
      <c r="J42" s="30">
        <v>6500</v>
      </c>
      <c r="K42" s="12">
        <f t="shared" si="0"/>
        <v>6500</v>
      </c>
    </row>
    <row r="43" spans="1:11">
      <c r="A43" s="31" t="s">
        <v>17</v>
      </c>
      <c r="B43" s="133"/>
      <c r="C43" s="27" t="s">
        <v>358</v>
      </c>
      <c r="D43" s="28" t="s">
        <v>112</v>
      </c>
      <c r="E43" s="29" t="s">
        <v>20</v>
      </c>
      <c r="F43" s="29" t="s">
        <v>20</v>
      </c>
      <c r="G43" s="28">
        <v>1</v>
      </c>
      <c r="H43" s="28"/>
      <c r="I43" s="28">
        <v>1</v>
      </c>
      <c r="J43" s="30">
        <v>200000</v>
      </c>
      <c r="K43" s="12">
        <f t="shared" si="0"/>
        <v>200000</v>
      </c>
    </row>
    <row r="44" spans="1:11">
      <c r="A44" s="31" t="s">
        <v>17</v>
      </c>
      <c r="B44" s="133" t="s">
        <v>129</v>
      </c>
      <c r="C44" s="27" t="s">
        <v>939</v>
      </c>
      <c r="D44" s="28" t="s">
        <v>33</v>
      </c>
      <c r="E44" s="29" t="s">
        <v>20</v>
      </c>
      <c r="F44" s="29" t="s">
        <v>20</v>
      </c>
      <c r="G44" s="28"/>
      <c r="H44" s="28">
        <v>1</v>
      </c>
      <c r="I44" s="28">
        <v>1</v>
      </c>
      <c r="J44" s="30">
        <v>150000</v>
      </c>
      <c r="K44" s="12">
        <f t="shared" si="0"/>
        <v>150000</v>
      </c>
    </row>
    <row r="45" spans="1:11">
      <c r="A45" s="31" t="s">
        <v>17</v>
      </c>
      <c r="B45" s="133"/>
      <c r="C45" s="27" t="s">
        <v>70</v>
      </c>
      <c r="D45" s="28" t="s">
        <v>33</v>
      </c>
      <c r="E45" s="29" t="s">
        <v>20</v>
      </c>
      <c r="F45" s="29" t="s">
        <v>20</v>
      </c>
      <c r="G45" s="28"/>
      <c r="H45" s="28">
        <v>1</v>
      </c>
      <c r="I45" s="28">
        <v>1</v>
      </c>
      <c r="J45" s="30">
        <v>14000</v>
      </c>
      <c r="K45" s="12">
        <f t="shared" si="0"/>
        <v>14000</v>
      </c>
    </row>
    <row r="46" spans="1:11">
      <c r="A46" s="31" t="s">
        <v>17</v>
      </c>
      <c r="B46" s="133"/>
      <c r="C46" s="27" t="s">
        <v>110</v>
      </c>
      <c r="D46" s="28" t="s">
        <v>33</v>
      </c>
      <c r="E46" s="29" t="s">
        <v>20</v>
      </c>
      <c r="F46" s="29" t="s">
        <v>20</v>
      </c>
      <c r="G46" s="28"/>
      <c r="H46" s="28">
        <v>1</v>
      </c>
      <c r="I46" s="28">
        <v>1</v>
      </c>
      <c r="J46" s="30">
        <v>4500</v>
      </c>
      <c r="K46" s="12">
        <f t="shared" si="0"/>
        <v>4500</v>
      </c>
    </row>
    <row r="47" spans="1:11">
      <c r="A47" s="31" t="s">
        <v>17</v>
      </c>
      <c r="B47" s="133"/>
      <c r="C47" s="27" t="s">
        <v>38</v>
      </c>
      <c r="D47" s="28" t="s">
        <v>134</v>
      </c>
      <c r="E47" s="29" t="s">
        <v>20</v>
      </c>
      <c r="F47" s="29" t="s">
        <v>20</v>
      </c>
      <c r="G47" s="28">
        <v>1</v>
      </c>
      <c r="H47" s="28"/>
      <c r="I47" s="28">
        <v>1</v>
      </c>
      <c r="J47" s="30">
        <v>15000</v>
      </c>
      <c r="K47" s="12">
        <f t="shared" si="0"/>
        <v>15000</v>
      </c>
    </row>
    <row r="48" spans="1:11">
      <c r="A48" s="31" t="s">
        <v>17</v>
      </c>
      <c r="B48" s="133"/>
      <c r="C48" s="27" t="s">
        <v>359</v>
      </c>
      <c r="D48" s="28" t="s">
        <v>33</v>
      </c>
      <c r="E48" s="29" t="s">
        <v>20</v>
      </c>
      <c r="F48" s="29" t="s">
        <v>20</v>
      </c>
      <c r="G48" s="28"/>
      <c r="H48" s="28">
        <v>1</v>
      </c>
      <c r="I48" s="28">
        <v>1</v>
      </c>
      <c r="J48" s="30">
        <v>45000</v>
      </c>
      <c r="K48" s="12">
        <f t="shared" si="0"/>
        <v>45000</v>
      </c>
    </row>
    <row r="49" spans="1:11">
      <c r="A49" s="31" t="s">
        <v>17</v>
      </c>
      <c r="B49" s="133"/>
      <c r="C49" s="27" t="s">
        <v>92</v>
      </c>
      <c r="D49" s="29" t="s">
        <v>20</v>
      </c>
      <c r="E49" s="29" t="s">
        <v>20</v>
      </c>
      <c r="F49" s="29" t="s">
        <v>20</v>
      </c>
      <c r="G49" s="28"/>
      <c r="H49" s="28">
        <v>1</v>
      </c>
      <c r="I49" s="28">
        <v>1</v>
      </c>
      <c r="J49" s="30">
        <v>52000</v>
      </c>
      <c r="K49" s="12">
        <f t="shared" si="0"/>
        <v>52000</v>
      </c>
    </row>
    <row r="50" spans="1:11">
      <c r="A50" s="31" t="s">
        <v>17</v>
      </c>
      <c r="B50" s="133"/>
      <c r="C50" s="27" t="s">
        <v>228</v>
      </c>
      <c r="D50" s="28" t="s">
        <v>33</v>
      </c>
      <c r="E50" s="29" t="s">
        <v>20</v>
      </c>
      <c r="F50" s="29" t="s">
        <v>20</v>
      </c>
      <c r="G50" s="28"/>
      <c r="H50" s="28">
        <v>1</v>
      </c>
      <c r="I50" s="28">
        <v>1</v>
      </c>
      <c r="J50" s="30">
        <v>375000</v>
      </c>
      <c r="K50" s="12">
        <f t="shared" si="0"/>
        <v>375000</v>
      </c>
    </row>
    <row r="51" spans="1:11" ht="15.75" thickBot="1">
      <c r="A51" s="32" t="s">
        <v>17</v>
      </c>
      <c r="B51" s="43" t="s">
        <v>89</v>
      </c>
      <c r="C51" s="34" t="s">
        <v>360</v>
      </c>
      <c r="D51" s="35" t="s">
        <v>361</v>
      </c>
      <c r="E51" s="36" t="s">
        <v>20</v>
      </c>
      <c r="F51" s="36" t="s">
        <v>20</v>
      </c>
      <c r="G51" s="35">
        <v>1</v>
      </c>
      <c r="H51" s="35"/>
      <c r="I51" s="35">
        <v>1</v>
      </c>
      <c r="J51" s="37">
        <v>450000</v>
      </c>
      <c r="K51" s="38">
        <f t="shared" si="0"/>
        <v>450000</v>
      </c>
    </row>
    <row r="53" spans="1:11" ht="16.5" thickBot="1">
      <c r="A53" s="1" t="s">
        <v>15</v>
      </c>
      <c r="B53" s="1"/>
      <c r="E53" s="2"/>
      <c r="F53" s="3"/>
      <c r="G53" s="4"/>
      <c r="H53" s="4"/>
      <c r="I53" s="4"/>
    </row>
    <row r="54" spans="1:11" ht="15.75" thickBot="1">
      <c r="A54" s="5"/>
      <c r="B54" s="5"/>
      <c r="E54" s="19"/>
      <c r="F54" s="3"/>
      <c r="G54" s="136" t="s">
        <v>16</v>
      </c>
      <c r="H54" s="137"/>
      <c r="I54" s="137"/>
      <c r="J54" s="137"/>
      <c r="K54" s="6">
        <f>SUM(I5:I51)</f>
        <v>47</v>
      </c>
    </row>
    <row r="55" spans="1:11">
      <c r="A55" s="25" t="s">
        <v>17</v>
      </c>
      <c r="B55" s="138" t="s">
        <v>18</v>
      </c>
      <c r="C55" s="139"/>
      <c r="E55" s="22"/>
      <c r="F55" s="3"/>
      <c r="G55" s="140" t="s">
        <v>19</v>
      </c>
      <c r="H55" s="141"/>
      <c r="I55" s="141"/>
      <c r="J55" s="141"/>
      <c r="K55" s="7">
        <f>SUM(K5:K51)</f>
        <v>2918800</v>
      </c>
    </row>
    <row r="56" spans="1:11" ht="15.75" thickBot="1">
      <c r="A56" s="8" t="s">
        <v>20</v>
      </c>
      <c r="B56" s="142" t="s">
        <v>21</v>
      </c>
      <c r="C56" s="143"/>
      <c r="E56" s="22"/>
      <c r="F56" s="3"/>
      <c r="G56" s="144" t="s">
        <v>22</v>
      </c>
      <c r="H56" s="145"/>
      <c r="I56" s="145"/>
      <c r="J56" s="145"/>
      <c r="K56" s="9">
        <f>K55*0.07</f>
        <v>204316.00000000003</v>
      </c>
    </row>
  </sheetData>
  <mergeCells count="30">
    <mergeCell ref="B55:C55"/>
    <mergeCell ref="G55:J55"/>
    <mergeCell ref="B56:C56"/>
    <mergeCell ref="G56:J56"/>
    <mergeCell ref="B30:B33"/>
    <mergeCell ref="B34:B35"/>
    <mergeCell ref="B36:B43"/>
    <mergeCell ref="B44:B50"/>
    <mergeCell ref="G54:J54"/>
    <mergeCell ref="B5:B13"/>
    <mergeCell ref="B14:B18"/>
    <mergeCell ref="B23:B27"/>
    <mergeCell ref="B28:B29"/>
    <mergeCell ref="B19:B22"/>
    <mergeCell ref="A2:E2"/>
    <mergeCell ref="F2:K2"/>
    <mergeCell ref="A1:C1"/>
    <mergeCell ref="D1:G1"/>
    <mergeCell ref="H1:I1"/>
    <mergeCell ref="J1:K1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</mergeCells>
  <printOptions horizontalCentered="1" verticalCentered="1"/>
  <pageMargins left="0.1" right="0.1" top="0.25" bottom="0.25" header="0.3" footer="0.3"/>
  <pageSetup orientation="portrait" horizontalDpi="300" verticalDpi="300" r:id="rId1"/>
</worksheet>
</file>

<file path=xl/worksheets/sheet70.xml><?xml version="1.0" encoding="utf-8"?>
<worksheet xmlns="http://schemas.openxmlformats.org/spreadsheetml/2006/main" xmlns:r="http://schemas.openxmlformats.org/officeDocument/2006/relationships">
  <dimension ref="A1:L33"/>
  <sheetViews>
    <sheetView topLeftCell="A16" workbookViewId="0">
      <selection activeCell="K32" sqref="K32"/>
    </sheetView>
  </sheetViews>
  <sheetFormatPr defaultRowHeight="15"/>
  <cols>
    <col min="1" max="1" width="5.7109375" customWidth="1"/>
    <col min="2" max="2" width="10.140625" customWidth="1"/>
    <col min="3" max="3" width="20.85546875" customWidth="1"/>
    <col min="4" max="5" width="11.42578125" bestFit="1" customWidth="1"/>
    <col min="7" max="7" width="4.42578125" customWidth="1"/>
    <col min="8" max="8" width="4.5703125" customWidth="1"/>
    <col min="9" max="9" width="4.140625" customWidth="1"/>
    <col min="10" max="10" width="9.5703125" style="13" customWidth="1"/>
    <col min="11" max="11" width="18.42578125" customWidth="1"/>
  </cols>
  <sheetData>
    <row r="1" spans="1:12">
      <c r="A1" s="213" t="s">
        <v>0</v>
      </c>
      <c r="B1" s="214"/>
      <c r="C1" s="214"/>
      <c r="D1" s="215"/>
      <c r="E1" s="215"/>
      <c r="F1" s="215"/>
      <c r="G1" s="215"/>
      <c r="H1" s="216" t="s">
        <v>1</v>
      </c>
      <c r="I1" s="216"/>
      <c r="J1" s="204" t="s">
        <v>1013</v>
      </c>
      <c r="K1" s="205"/>
      <c r="L1" s="11"/>
    </row>
    <row r="2" spans="1:12">
      <c r="A2" s="217" t="s">
        <v>2</v>
      </c>
      <c r="B2" s="218"/>
      <c r="C2" s="218"/>
      <c r="D2" s="218"/>
      <c r="E2" s="218"/>
      <c r="F2" s="178" t="s">
        <v>1194</v>
      </c>
      <c r="G2" s="178"/>
      <c r="H2" s="178"/>
      <c r="I2" s="178"/>
      <c r="J2" s="178"/>
      <c r="K2" s="183"/>
      <c r="L2" s="11"/>
    </row>
    <row r="3" spans="1:12" ht="25.5" customHeight="1">
      <c r="A3" s="163" t="s">
        <v>3</v>
      </c>
      <c r="B3" s="160" t="s">
        <v>4</v>
      </c>
      <c r="C3" s="164" t="s">
        <v>5</v>
      </c>
      <c r="D3" s="164" t="s">
        <v>6</v>
      </c>
      <c r="E3" s="165" t="s">
        <v>7</v>
      </c>
      <c r="F3" s="166" t="s">
        <v>8</v>
      </c>
      <c r="G3" s="160" t="s">
        <v>9</v>
      </c>
      <c r="H3" s="160"/>
      <c r="I3" s="161" t="s">
        <v>10</v>
      </c>
      <c r="J3" s="116" t="s">
        <v>11</v>
      </c>
      <c r="K3" s="162" t="s">
        <v>12</v>
      </c>
      <c r="L3" s="11"/>
    </row>
    <row r="4" spans="1:12">
      <c r="A4" s="163"/>
      <c r="B4" s="160"/>
      <c r="C4" s="164"/>
      <c r="D4" s="164"/>
      <c r="E4" s="165"/>
      <c r="F4" s="166"/>
      <c r="G4" s="16" t="s">
        <v>13</v>
      </c>
      <c r="H4" s="16" t="s">
        <v>14</v>
      </c>
      <c r="I4" s="161"/>
      <c r="J4" s="116"/>
      <c r="K4" s="162"/>
      <c r="L4" s="11"/>
    </row>
    <row r="5" spans="1:12">
      <c r="A5" s="31" t="s">
        <v>17</v>
      </c>
      <c r="B5" s="158" t="s">
        <v>126</v>
      </c>
      <c r="C5" s="27" t="s">
        <v>28</v>
      </c>
      <c r="D5" s="28" t="s">
        <v>26</v>
      </c>
      <c r="E5" s="28" t="s">
        <v>535</v>
      </c>
      <c r="F5" s="28">
        <v>44622854</v>
      </c>
      <c r="G5" s="28">
        <v>1</v>
      </c>
      <c r="H5" s="28"/>
      <c r="I5" s="28">
        <v>1</v>
      </c>
      <c r="J5" s="30">
        <v>250000</v>
      </c>
      <c r="K5" s="12">
        <f t="shared" ref="K5:K28" si="0">J5*I5</f>
        <v>250000</v>
      </c>
    </row>
    <row r="6" spans="1:12">
      <c r="A6" s="31" t="s">
        <v>17</v>
      </c>
      <c r="B6" s="158"/>
      <c r="C6" s="27" t="s">
        <v>1195</v>
      </c>
      <c r="D6" s="28" t="s">
        <v>26</v>
      </c>
      <c r="E6" s="28" t="s">
        <v>352</v>
      </c>
      <c r="F6" s="28">
        <v>91007607</v>
      </c>
      <c r="G6" s="28">
        <v>1</v>
      </c>
      <c r="H6" s="28"/>
      <c r="I6" s="28">
        <v>1</v>
      </c>
      <c r="J6" s="30">
        <v>250000</v>
      </c>
      <c r="K6" s="12">
        <f t="shared" si="0"/>
        <v>250000</v>
      </c>
    </row>
    <row r="7" spans="1:12">
      <c r="A7" s="31" t="s">
        <v>17</v>
      </c>
      <c r="B7" s="158"/>
      <c r="C7" s="27" t="s">
        <v>1091</v>
      </c>
      <c r="D7" s="28" t="s">
        <v>730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2500</v>
      </c>
      <c r="K7" s="12">
        <f t="shared" si="0"/>
        <v>2500</v>
      </c>
    </row>
    <row r="8" spans="1:12">
      <c r="A8" s="31" t="s">
        <v>17</v>
      </c>
      <c r="B8" s="158"/>
      <c r="C8" s="27" t="s">
        <v>1087</v>
      </c>
      <c r="D8" s="28" t="s">
        <v>41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2500</v>
      </c>
      <c r="K8" s="12">
        <f t="shared" si="0"/>
        <v>2500</v>
      </c>
    </row>
    <row r="9" spans="1:12">
      <c r="A9" s="31" t="s">
        <v>17</v>
      </c>
      <c r="B9" s="158" t="s">
        <v>1150</v>
      </c>
      <c r="C9" s="27" t="s">
        <v>1196</v>
      </c>
      <c r="D9" s="28" t="s">
        <v>112</v>
      </c>
      <c r="E9" s="28" t="s">
        <v>1197</v>
      </c>
      <c r="F9" s="28">
        <v>141282</v>
      </c>
      <c r="G9" s="28">
        <v>1</v>
      </c>
      <c r="H9" s="28"/>
      <c r="I9" s="28">
        <v>1</v>
      </c>
      <c r="J9" s="30">
        <v>200000</v>
      </c>
      <c r="K9" s="12">
        <f t="shared" si="0"/>
        <v>200000</v>
      </c>
    </row>
    <row r="10" spans="1:12">
      <c r="A10" s="31" t="s">
        <v>17</v>
      </c>
      <c r="B10" s="158"/>
      <c r="C10" s="27" t="s">
        <v>519</v>
      </c>
      <c r="D10" s="28" t="s">
        <v>487</v>
      </c>
      <c r="E10" s="28" t="s">
        <v>1198</v>
      </c>
      <c r="F10" s="28" t="s">
        <v>1199</v>
      </c>
      <c r="G10" s="28">
        <v>1</v>
      </c>
      <c r="H10" s="28"/>
      <c r="I10" s="28">
        <v>1</v>
      </c>
      <c r="J10" s="30">
        <v>6500</v>
      </c>
      <c r="K10" s="12">
        <f t="shared" si="0"/>
        <v>6500</v>
      </c>
    </row>
    <row r="11" spans="1:12">
      <c r="A11" s="31" t="s">
        <v>17</v>
      </c>
      <c r="B11" s="158"/>
      <c r="C11" s="27" t="s">
        <v>1106</v>
      </c>
      <c r="D11" s="28" t="s">
        <v>236</v>
      </c>
      <c r="E11" s="28" t="s">
        <v>994</v>
      </c>
      <c r="F11" s="28">
        <v>3892</v>
      </c>
      <c r="G11" s="28">
        <v>1</v>
      </c>
      <c r="H11" s="28"/>
      <c r="I11" s="28">
        <v>1</v>
      </c>
      <c r="J11" s="30">
        <v>30000</v>
      </c>
      <c r="K11" s="12">
        <f t="shared" si="0"/>
        <v>30000</v>
      </c>
    </row>
    <row r="12" spans="1:12">
      <c r="A12" s="31" t="s">
        <v>17</v>
      </c>
      <c r="B12" s="158"/>
      <c r="C12" s="27" t="s">
        <v>1157</v>
      </c>
      <c r="D12" s="28" t="s">
        <v>33</v>
      </c>
      <c r="E12" s="28" t="s">
        <v>1200</v>
      </c>
      <c r="F12" s="28">
        <v>28</v>
      </c>
      <c r="G12" s="28"/>
      <c r="H12" s="28">
        <v>1</v>
      </c>
      <c r="I12" s="28">
        <v>1</v>
      </c>
      <c r="J12" s="30">
        <v>18500</v>
      </c>
      <c r="K12" s="12">
        <f t="shared" si="0"/>
        <v>18500</v>
      </c>
    </row>
    <row r="13" spans="1:12">
      <c r="A13" s="31" t="s">
        <v>17</v>
      </c>
      <c r="B13" s="158"/>
      <c r="C13" s="27" t="s">
        <v>1138</v>
      </c>
      <c r="D13" s="28" t="s">
        <v>33</v>
      </c>
      <c r="E13" s="39" t="s">
        <v>20</v>
      </c>
      <c r="F13" s="39" t="s">
        <v>20</v>
      </c>
      <c r="G13" s="28">
        <v>1</v>
      </c>
      <c r="H13" s="28"/>
      <c r="I13" s="28">
        <v>1</v>
      </c>
      <c r="J13" s="30">
        <v>375000</v>
      </c>
      <c r="K13" s="12">
        <f t="shared" si="0"/>
        <v>375000</v>
      </c>
    </row>
    <row r="14" spans="1:12">
      <c r="A14" s="31" t="s">
        <v>17</v>
      </c>
      <c r="B14" s="158" t="s">
        <v>1080</v>
      </c>
      <c r="C14" s="27" t="s">
        <v>1074</v>
      </c>
      <c r="D14" s="28" t="s">
        <v>33</v>
      </c>
      <c r="E14" s="39" t="s">
        <v>20</v>
      </c>
      <c r="F14" s="39" t="s">
        <v>20</v>
      </c>
      <c r="G14" s="28">
        <v>1</v>
      </c>
      <c r="H14" s="28"/>
      <c r="I14" s="28">
        <v>1</v>
      </c>
      <c r="J14" s="30">
        <v>6500</v>
      </c>
      <c r="K14" s="12">
        <f t="shared" si="0"/>
        <v>6500</v>
      </c>
    </row>
    <row r="15" spans="1:12">
      <c r="A15" s="31" t="s">
        <v>17</v>
      </c>
      <c r="B15" s="158"/>
      <c r="C15" s="27" t="s">
        <v>1082</v>
      </c>
      <c r="D15" s="28" t="s">
        <v>45</v>
      </c>
      <c r="E15" s="39" t="s">
        <v>20</v>
      </c>
      <c r="F15" s="39" t="s">
        <v>20</v>
      </c>
      <c r="G15" s="28">
        <v>1</v>
      </c>
      <c r="H15" s="28"/>
      <c r="I15" s="28">
        <v>1</v>
      </c>
      <c r="J15" s="30">
        <v>1200</v>
      </c>
      <c r="K15" s="12">
        <f t="shared" si="0"/>
        <v>1200</v>
      </c>
    </row>
    <row r="16" spans="1:12">
      <c r="A16" s="31" t="s">
        <v>17</v>
      </c>
      <c r="B16" s="158"/>
      <c r="C16" s="27" t="s">
        <v>1081</v>
      </c>
      <c r="D16" s="28" t="s">
        <v>1201</v>
      </c>
      <c r="E16" s="39" t="s">
        <v>20</v>
      </c>
      <c r="F16" s="39" t="s">
        <v>20</v>
      </c>
      <c r="G16" s="28">
        <v>1</v>
      </c>
      <c r="H16" s="28"/>
      <c r="I16" s="28">
        <v>1</v>
      </c>
      <c r="J16" s="30">
        <v>65000</v>
      </c>
      <c r="K16" s="12">
        <f t="shared" si="0"/>
        <v>65000</v>
      </c>
    </row>
    <row r="17" spans="1:11">
      <c r="A17" s="31" t="s">
        <v>17</v>
      </c>
      <c r="B17" s="158" t="s">
        <v>1094</v>
      </c>
      <c r="C17" s="27" t="s">
        <v>1074</v>
      </c>
      <c r="D17" s="28" t="s">
        <v>33</v>
      </c>
      <c r="E17" s="39" t="s">
        <v>20</v>
      </c>
      <c r="F17" s="39" t="s">
        <v>20</v>
      </c>
      <c r="G17" s="28">
        <v>1</v>
      </c>
      <c r="H17" s="28"/>
      <c r="I17" s="28">
        <v>1</v>
      </c>
      <c r="J17" s="30">
        <v>6500</v>
      </c>
      <c r="K17" s="12">
        <f t="shared" si="0"/>
        <v>6500</v>
      </c>
    </row>
    <row r="18" spans="1:11">
      <c r="A18" s="31" t="s">
        <v>17</v>
      </c>
      <c r="B18" s="158"/>
      <c r="C18" s="27" t="s">
        <v>1079</v>
      </c>
      <c r="D18" s="28" t="s">
        <v>1202</v>
      </c>
      <c r="E18" s="39" t="s">
        <v>20</v>
      </c>
      <c r="F18" s="39" t="s">
        <v>20</v>
      </c>
      <c r="G18" s="28">
        <v>1</v>
      </c>
      <c r="H18" s="28"/>
      <c r="I18" s="28">
        <v>1</v>
      </c>
      <c r="J18" s="30">
        <v>6500</v>
      </c>
      <c r="K18" s="12">
        <f t="shared" si="0"/>
        <v>6500</v>
      </c>
    </row>
    <row r="19" spans="1:11">
      <c r="A19" s="31" t="s">
        <v>17</v>
      </c>
      <c r="B19" s="158"/>
      <c r="C19" s="27" t="s">
        <v>1203</v>
      </c>
      <c r="D19" s="28" t="s">
        <v>76</v>
      </c>
      <c r="E19" s="53" t="s">
        <v>1205</v>
      </c>
      <c r="F19" s="28" t="s">
        <v>1204</v>
      </c>
      <c r="G19" s="28">
        <v>1</v>
      </c>
      <c r="H19" s="28"/>
      <c r="I19" s="28">
        <v>1</v>
      </c>
      <c r="J19" s="30">
        <v>6500</v>
      </c>
      <c r="K19" s="12">
        <f t="shared" si="0"/>
        <v>6500</v>
      </c>
    </row>
    <row r="20" spans="1:11">
      <c r="A20" s="31" t="s">
        <v>17</v>
      </c>
      <c r="B20" s="158"/>
      <c r="C20" s="27" t="s">
        <v>1088</v>
      </c>
      <c r="D20" s="28" t="s">
        <v>1206</v>
      </c>
      <c r="E20" s="39" t="s">
        <v>20</v>
      </c>
      <c r="F20" s="28">
        <v>99245</v>
      </c>
      <c r="G20" s="28">
        <v>1</v>
      </c>
      <c r="H20" s="28"/>
      <c r="I20" s="28">
        <v>1</v>
      </c>
      <c r="J20" s="30">
        <v>650</v>
      </c>
      <c r="K20" s="12">
        <f t="shared" si="0"/>
        <v>650</v>
      </c>
    </row>
    <row r="21" spans="1:11">
      <c r="A21" s="31" t="s">
        <v>17</v>
      </c>
      <c r="B21" s="158" t="s">
        <v>1207</v>
      </c>
      <c r="C21" s="27" t="s">
        <v>1103</v>
      </c>
      <c r="D21" s="28" t="s">
        <v>33</v>
      </c>
      <c r="E21" s="28" t="s">
        <v>1208</v>
      </c>
      <c r="F21" s="28" t="s">
        <v>1209</v>
      </c>
      <c r="G21" s="28">
        <v>1</v>
      </c>
      <c r="H21" s="28"/>
      <c r="I21" s="28">
        <v>1</v>
      </c>
      <c r="J21" s="30">
        <v>6500</v>
      </c>
      <c r="K21" s="12">
        <f t="shared" si="0"/>
        <v>6500</v>
      </c>
    </row>
    <row r="22" spans="1:11">
      <c r="A22" s="31" t="s">
        <v>17</v>
      </c>
      <c r="B22" s="158"/>
      <c r="C22" s="27" t="s">
        <v>79</v>
      </c>
      <c r="D22" s="28" t="s">
        <v>315</v>
      </c>
      <c r="E22" s="28" t="s">
        <v>821</v>
      </c>
      <c r="F22" s="28" t="s">
        <v>1210</v>
      </c>
      <c r="G22" s="28">
        <v>1</v>
      </c>
      <c r="H22" s="28"/>
      <c r="I22" s="28">
        <v>1</v>
      </c>
      <c r="J22" s="30">
        <v>45000</v>
      </c>
      <c r="K22" s="12">
        <f t="shared" si="0"/>
        <v>45000</v>
      </c>
    </row>
    <row r="23" spans="1:11">
      <c r="A23" s="31" t="s">
        <v>17</v>
      </c>
      <c r="B23" s="158"/>
      <c r="C23" s="27" t="s">
        <v>1088</v>
      </c>
      <c r="D23" s="28" t="s">
        <v>1206</v>
      </c>
      <c r="E23" s="39" t="s">
        <v>20</v>
      </c>
      <c r="F23" s="28">
        <v>99243</v>
      </c>
      <c r="G23" s="28">
        <v>1</v>
      </c>
      <c r="H23" s="28"/>
      <c r="I23" s="28">
        <v>1</v>
      </c>
      <c r="J23" s="30">
        <v>650</v>
      </c>
      <c r="K23" s="12">
        <f t="shared" si="0"/>
        <v>650</v>
      </c>
    </row>
    <row r="24" spans="1:11">
      <c r="A24" s="31" t="s">
        <v>17</v>
      </c>
      <c r="B24" s="158"/>
      <c r="C24" s="27" t="s">
        <v>1088</v>
      </c>
      <c r="D24" s="28" t="s">
        <v>64</v>
      </c>
      <c r="E24" s="39" t="s">
        <v>20</v>
      </c>
      <c r="F24" s="28">
        <v>155794</v>
      </c>
      <c r="G24" s="28">
        <v>1</v>
      </c>
      <c r="H24" s="28"/>
      <c r="I24" s="28">
        <v>1</v>
      </c>
      <c r="J24" s="30">
        <v>650</v>
      </c>
      <c r="K24" s="12">
        <f t="shared" si="0"/>
        <v>650</v>
      </c>
    </row>
    <row r="25" spans="1:11">
      <c r="A25" s="31" t="s">
        <v>17</v>
      </c>
      <c r="B25" s="158" t="s">
        <v>165</v>
      </c>
      <c r="C25" s="27" t="s">
        <v>1088</v>
      </c>
      <c r="D25" s="28" t="s">
        <v>794</v>
      </c>
      <c r="E25" s="28" t="s">
        <v>1211</v>
      </c>
      <c r="F25" s="39" t="s">
        <v>20</v>
      </c>
      <c r="G25" s="28">
        <v>1</v>
      </c>
      <c r="H25" s="28"/>
      <c r="I25" s="28">
        <v>1</v>
      </c>
      <c r="J25" s="30">
        <v>650</v>
      </c>
      <c r="K25" s="12">
        <f t="shared" si="0"/>
        <v>650</v>
      </c>
    </row>
    <row r="26" spans="1:11">
      <c r="A26" s="31" t="s">
        <v>17</v>
      </c>
      <c r="B26" s="158"/>
      <c r="C26" s="27" t="s">
        <v>1087</v>
      </c>
      <c r="D26" s="28" t="s">
        <v>344</v>
      </c>
      <c r="E26" s="39" t="s">
        <v>20</v>
      </c>
      <c r="F26" s="39" t="s">
        <v>20</v>
      </c>
      <c r="G26" s="28">
        <v>1</v>
      </c>
      <c r="H26" s="28"/>
      <c r="I26" s="28">
        <v>1</v>
      </c>
      <c r="J26" s="30">
        <v>2500</v>
      </c>
      <c r="K26" s="12">
        <f t="shared" si="0"/>
        <v>2500</v>
      </c>
    </row>
    <row r="27" spans="1:11">
      <c r="A27" s="31" t="s">
        <v>17</v>
      </c>
      <c r="B27" s="158"/>
      <c r="C27" s="27" t="s">
        <v>1087</v>
      </c>
      <c r="D27" s="44" t="s">
        <v>33</v>
      </c>
      <c r="E27" s="39" t="s">
        <v>20</v>
      </c>
      <c r="F27" s="39" t="s">
        <v>20</v>
      </c>
      <c r="G27" s="28">
        <v>1</v>
      </c>
      <c r="H27" s="28"/>
      <c r="I27" s="28">
        <v>1</v>
      </c>
      <c r="J27" s="30">
        <v>2500</v>
      </c>
      <c r="K27" s="12">
        <f t="shared" si="0"/>
        <v>2500</v>
      </c>
    </row>
    <row r="28" spans="1:11" ht="15.75" thickBot="1">
      <c r="A28" s="32" t="s">
        <v>17</v>
      </c>
      <c r="B28" s="196"/>
      <c r="C28" s="34" t="s">
        <v>1087</v>
      </c>
      <c r="D28" s="45" t="s">
        <v>41</v>
      </c>
      <c r="E28" s="40" t="s">
        <v>20</v>
      </c>
      <c r="F28" s="40" t="s">
        <v>20</v>
      </c>
      <c r="G28" s="35">
        <v>1</v>
      </c>
      <c r="H28" s="35"/>
      <c r="I28" s="35">
        <v>1</v>
      </c>
      <c r="J28" s="37">
        <v>2500</v>
      </c>
      <c r="K28" s="12">
        <f t="shared" si="0"/>
        <v>2500</v>
      </c>
    </row>
    <row r="30" spans="1:11" ht="16.5" thickBot="1">
      <c r="A30" s="1" t="s">
        <v>15</v>
      </c>
      <c r="B30" s="1"/>
      <c r="E30" s="2"/>
      <c r="F30" s="3"/>
      <c r="G30" s="4"/>
      <c r="H30" s="4"/>
      <c r="I30" s="4"/>
    </row>
    <row r="31" spans="1:11" ht="15.75" thickBot="1">
      <c r="A31" s="5"/>
      <c r="B31" s="5"/>
      <c r="E31" s="19"/>
      <c r="F31" s="3"/>
      <c r="G31" s="136" t="s">
        <v>16</v>
      </c>
      <c r="H31" s="137"/>
      <c r="I31" s="137"/>
      <c r="J31" s="137"/>
      <c r="K31" s="6">
        <f>SUM(I6:I28)</f>
        <v>23</v>
      </c>
    </row>
    <row r="32" spans="1:11">
      <c r="A32" s="25" t="s">
        <v>17</v>
      </c>
      <c r="B32" s="138" t="s">
        <v>18</v>
      </c>
      <c r="C32" s="139"/>
      <c r="E32" s="22"/>
      <c r="F32" s="3"/>
      <c r="G32" s="140" t="s">
        <v>19</v>
      </c>
      <c r="H32" s="141"/>
      <c r="I32" s="141"/>
      <c r="J32" s="141"/>
      <c r="K32" s="7">
        <f>SUM(K6:K28)</f>
        <v>1038800</v>
      </c>
    </row>
    <row r="33" spans="1:11" ht="15.75" thickBot="1">
      <c r="A33" s="40" t="s">
        <v>20</v>
      </c>
      <c r="B33" s="142" t="s">
        <v>21</v>
      </c>
      <c r="C33" s="143"/>
      <c r="E33" s="22"/>
      <c r="F33" s="3"/>
      <c r="G33" s="144" t="s">
        <v>22</v>
      </c>
      <c r="H33" s="145"/>
      <c r="I33" s="145"/>
      <c r="J33" s="145"/>
      <c r="K33" s="9">
        <f>K32*0.07</f>
        <v>72716</v>
      </c>
    </row>
  </sheetData>
  <mergeCells count="27">
    <mergeCell ref="B25:B28"/>
    <mergeCell ref="G31:J31"/>
    <mergeCell ref="B32:C32"/>
    <mergeCell ref="G32:J32"/>
    <mergeCell ref="B33:C33"/>
    <mergeCell ref="G33:J33"/>
    <mergeCell ref="B5:B8"/>
    <mergeCell ref="B9:B13"/>
    <mergeCell ref="B14:B16"/>
    <mergeCell ref="B17:B20"/>
    <mergeCell ref="B21:B24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E2"/>
    <mergeCell ref="F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71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activeCell="D17" sqref="D17"/>
    </sheetView>
  </sheetViews>
  <sheetFormatPr defaultRowHeight="15"/>
  <cols>
    <col min="2" max="2" width="10.28515625" bestFit="1" customWidth="1"/>
    <col min="3" max="3" width="19.140625" bestFit="1" customWidth="1"/>
    <col min="4" max="4" width="11.42578125" bestFit="1" customWidth="1"/>
    <col min="5" max="5" width="9" bestFit="1" customWidth="1"/>
    <col min="6" max="6" width="8.5703125" bestFit="1" customWidth="1"/>
    <col min="7" max="9" width="4.7109375" customWidth="1"/>
  </cols>
  <sheetData>
    <row r="1" spans="1:12">
      <c r="A1" s="213" t="s">
        <v>0</v>
      </c>
      <c r="B1" s="214"/>
      <c r="C1" s="214"/>
      <c r="D1" s="215"/>
      <c r="E1" s="215"/>
      <c r="F1" s="215"/>
      <c r="G1" s="215"/>
      <c r="H1" s="216" t="s">
        <v>1</v>
      </c>
      <c r="I1" s="216"/>
      <c r="J1" s="204" t="s">
        <v>24</v>
      </c>
      <c r="K1" s="205"/>
      <c r="L1" s="11"/>
    </row>
    <row r="2" spans="1:12">
      <c r="A2" s="217" t="s">
        <v>2</v>
      </c>
      <c r="B2" s="218"/>
      <c r="C2" s="218"/>
      <c r="D2" s="218"/>
      <c r="E2" s="218"/>
      <c r="F2" s="169" t="s">
        <v>1212</v>
      </c>
      <c r="G2" s="170"/>
      <c r="H2" s="170"/>
      <c r="I2" s="170"/>
      <c r="J2" s="170"/>
      <c r="K2" s="171"/>
      <c r="L2" s="11"/>
    </row>
    <row r="3" spans="1:12" ht="24" customHeight="1">
      <c r="A3" s="163" t="s">
        <v>3</v>
      </c>
      <c r="B3" s="160" t="s">
        <v>4</v>
      </c>
      <c r="C3" s="164" t="s">
        <v>5</v>
      </c>
      <c r="D3" s="164" t="s">
        <v>6</v>
      </c>
      <c r="E3" s="165" t="s">
        <v>7</v>
      </c>
      <c r="F3" s="166" t="s">
        <v>8</v>
      </c>
      <c r="G3" s="160" t="s">
        <v>9</v>
      </c>
      <c r="H3" s="160"/>
      <c r="I3" s="161" t="s">
        <v>10</v>
      </c>
      <c r="J3" s="165" t="s">
        <v>11</v>
      </c>
      <c r="K3" s="162" t="s">
        <v>12</v>
      </c>
      <c r="L3" s="11"/>
    </row>
    <row r="4" spans="1:12">
      <c r="A4" s="163"/>
      <c r="B4" s="160"/>
      <c r="C4" s="164"/>
      <c r="D4" s="164"/>
      <c r="E4" s="165"/>
      <c r="F4" s="166"/>
      <c r="G4" s="16" t="s">
        <v>13</v>
      </c>
      <c r="H4" s="16" t="s">
        <v>14</v>
      </c>
      <c r="I4" s="161"/>
      <c r="J4" s="165"/>
      <c r="K4" s="162"/>
      <c r="L4" s="11"/>
    </row>
    <row r="5" spans="1:12">
      <c r="A5" s="56"/>
      <c r="B5" s="48"/>
      <c r="C5" s="48"/>
      <c r="D5" s="48"/>
      <c r="E5" s="48"/>
      <c r="F5" s="48"/>
      <c r="G5" s="48"/>
      <c r="H5" s="48"/>
      <c r="I5" s="48"/>
      <c r="J5" s="48"/>
      <c r="K5" s="57"/>
    </row>
    <row r="6" spans="1:12">
      <c r="A6" s="56"/>
      <c r="B6" s="48"/>
      <c r="C6" s="48"/>
      <c r="D6" s="48"/>
      <c r="E6" s="48"/>
      <c r="F6" s="48"/>
      <c r="G6" s="48"/>
      <c r="H6" s="48"/>
      <c r="I6" s="48"/>
      <c r="J6" s="48"/>
      <c r="K6" s="57"/>
    </row>
    <row r="7" spans="1:12" ht="15" customHeight="1">
      <c r="A7" s="56"/>
      <c r="B7" s="221" t="s">
        <v>1213</v>
      </c>
      <c r="C7" s="222"/>
      <c r="D7" s="222"/>
      <c r="E7" s="222"/>
      <c r="F7" s="222"/>
      <c r="G7" s="222"/>
      <c r="H7" s="222"/>
      <c r="I7" s="222"/>
      <c r="J7" s="223"/>
      <c r="K7" s="57"/>
    </row>
    <row r="8" spans="1:12" ht="15" customHeight="1">
      <c r="A8" s="56"/>
      <c r="B8" s="224"/>
      <c r="C8" s="225"/>
      <c r="D8" s="225"/>
      <c r="E8" s="225"/>
      <c r="F8" s="225"/>
      <c r="G8" s="225"/>
      <c r="H8" s="225"/>
      <c r="I8" s="225"/>
      <c r="J8" s="226"/>
      <c r="K8" s="57"/>
    </row>
    <row r="9" spans="1:12" ht="15" customHeight="1">
      <c r="A9" s="56"/>
      <c r="B9" s="224"/>
      <c r="C9" s="225"/>
      <c r="D9" s="225"/>
      <c r="E9" s="225"/>
      <c r="F9" s="225"/>
      <c r="G9" s="225"/>
      <c r="H9" s="225"/>
      <c r="I9" s="225"/>
      <c r="J9" s="226"/>
      <c r="K9" s="57"/>
    </row>
    <row r="10" spans="1:12" ht="15" customHeight="1">
      <c r="A10" s="56"/>
      <c r="B10" s="224"/>
      <c r="C10" s="225"/>
      <c r="D10" s="225"/>
      <c r="E10" s="225"/>
      <c r="F10" s="225"/>
      <c r="G10" s="225"/>
      <c r="H10" s="225"/>
      <c r="I10" s="225"/>
      <c r="J10" s="226"/>
      <c r="K10" s="57"/>
    </row>
    <row r="11" spans="1:12" ht="15" customHeight="1">
      <c r="A11" s="56"/>
      <c r="B11" s="224"/>
      <c r="C11" s="225"/>
      <c r="D11" s="225"/>
      <c r="E11" s="225"/>
      <c r="F11" s="225"/>
      <c r="G11" s="225"/>
      <c r="H11" s="225"/>
      <c r="I11" s="225"/>
      <c r="J11" s="226"/>
      <c r="K11" s="57"/>
    </row>
    <row r="12" spans="1:12" ht="15.75" customHeight="1" thickBot="1">
      <c r="A12" s="49"/>
      <c r="B12" s="227"/>
      <c r="C12" s="228"/>
      <c r="D12" s="228"/>
      <c r="E12" s="228"/>
      <c r="F12" s="228"/>
      <c r="G12" s="228"/>
      <c r="H12" s="228"/>
      <c r="I12" s="228"/>
      <c r="J12" s="229"/>
      <c r="K12" s="52"/>
    </row>
  </sheetData>
  <mergeCells count="17">
    <mergeCell ref="B7:J12"/>
    <mergeCell ref="G3:H3"/>
    <mergeCell ref="I3:I4"/>
    <mergeCell ref="J3:J4"/>
    <mergeCell ref="K3:K4"/>
    <mergeCell ref="F3:F4"/>
    <mergeCell ref="A3:A4"/>
    <mergeCell ref="B3:B4"/>
    <mergeCell ref="C3:C4"/>
    <mergeCell ref="D3:D4"/>
    <mergeCell ref="E3:E4"/>
    <mergeCell ref="A1:C1"/>
    <mergeCell ref="D1:G1"/>
    <mergeCell ref="H1:I1"/>
    <mergeCell ref="J1:K1"/>
    <mergeCell ref="A2:E2"/>
    <mergeCell ref="F2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O14" sqref="O14"/>
    </sheetView>
  </sheetViews>
  <sheetFormatPr defaultRowHeight="15"/>
  <cols>
    <col min="1" max="1" width="5.42578125" customWidth="1"/>
    <col min="2" max="2" width="6.5703125" customWidth="1"/>
    <col min="3" max="3" width="16.5703125" customWidth="1"/>
    <col min="4" max="4" width="10.5703125" bestFit="1" customWidth="1"/>
    <col min="5" max="5" width="8.140625" customWidth="1"/>
    <col min="6" max="6" width="12.85546875" customWidth="1"/>
    <col min="7" max="7" width="4.42578125" customWidth="1"/>
    <col min="8" max="8" width="4" customWidth="1"/>
    <col min="9" max="9" width="4.5703125" customWidth="1"/>
    <col min="10" max="10" width="9.140625" style="13" customWidth="1"/>
    <col min="11" max="11" width="8.7109375" customWidth="1"/>
  </cols>
  <sheetData>
    <row r="1" spans="1:12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  <c r="L1" s="10"/>
    </row>
    <row r="2" spans="1:12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42071</v>
      </c>
      <c r="K2" s="180"/>
      <c r="L2" s="10"/>
    </row>
    <row r="3" spans="1:12">
      <c r="A3" s="167" t="s">
        <v>2</v>
      </c>
      <c r="B3" s="168"/>
      <c r="C3" s="168"/>
      <c r="D3" s="168"/>
      <c r="E3" s="168"/>
      <c r="F3" s="169" t="s">
        <v>363</v>
      </c>
      <c r="G3" s="170"/>
      <c r="H3" s="170"/>
      <c r="I3" s="170"/>
      <c r="J3" s="170"/>
      <c r="K3" s="171"/>
      <c r="L3" s="10"/>
    </row>
    <row r="4" spans="1:12" ht="24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  <c r="L4" s="10"/>
    </row>
    <row r="5" spans="1:12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  <c r="L5" s="10"/>
    </row>
    <row r="6" spans="1:12">
      <c r="A6" s="31" t="s">
        <v>17</v>
      </c>
      <c r="B6" s="26" t="s">
        <v>17</v>
      </c>
      <c r="C6" s="27" t="s">
        <v>336</v>
      </c>
      <c r="D6" s="28" t="s">
        <v>364</v>
      </c>
      <c r="E6" s="28" t="s">
        <v>365</v>
      </c>
      <c r="F6" s="47" t="s">
        <v>1230</v>
      </c>
      <c r="G6" s="28">
        <v>1</v>
      </c>
      <c r="H6" s="28"/>
      <c r="I6" s="28">
        <v>1</v>
      </c>
      <c r="J6" s="30">
        <v>650</v>
      </c>
      <c r="K6" s="12">
        <f t="shared" ref="K6:K11" si="0">J6*I6</f>
        <v>650</v>
      </c>
    </row>
    <row r="7" spans="1:12">
      <c r="A7" s="31" t="s">
        <v>17</v>
      </c>
      <c r="B7" s="26" t="s">
        <v>17</v>
      </c>
      <c r="C7" s="27" t="s">
        <v>38</v>
      </c>
      <c r="D7" s="28" t="s">
        <v>114</v>
      </c>
      <c r="E7" s="39" t="s">
        <v>20</v>
      </c>
      <c r="F7" s="39" t="s">
        <v>20</v>
      </c>
      <c r="G7" s="28">
        <v>1</v>
      </c>
      <c r="H7" s="28"/>
      <c r="I7" s="28">
        <v>1</v>
      </c>
      <c r="J7" s="30">
        <v>15000</v>
      </c>
      <c r="K7" s="12">
        <f t="shared" si="0"/>
        <v>15000</v>
      </c>
    </row>
    <row r="8" spans="1:12">
      <c r="A8" s="31" t="s">
        <v>17</v>
      </c>
      <c r="B8" s="26" t="s">
        <v>17</v>
      </c>
      <c r="C8" s="27" t="s">
        <v>164</v>
      </c>
      <c r="D8" s="28" t="s">
        <v>366</v>
      </c>
      <c r="E8" s="39" t="s">
        <v>20</v>
      </c>
      <c r="F8" s="39" t="s">
        <v>20</v>
      </c>
      <c r="G8" s="28">
        <v>1</v>
      </c>
      <c r="H8" s="28"/>
      <c r="I8" s="28">
        <v>1</v>
      </c>
      <c r="J8" s="30">
        <v>2500</v>
      </c>
      <c r="K8" s="12">
        <f t="shared" si="0"/>
        <v>2500</v>
      </c>
    </row>
    <row r="9" spans="1:12">
      <c r="A9" s="31" t="s">
        <v>17</v>
      </c>
      <c r="B9" s="26" t="s">
        <v>17</v>
      </c>
      <c r="C9" s="27" t="s">
        <v>34</v>
      </c>
      <c r="D9" s="28" t="s">
        <v>33</v>
      </c>
      <c r="E9" s="39" t="s">
        <v>20</v>
      </c>
      <c r="F9" s="39" t="s">
        <v>20</v>
      </c>
      <c r="G9" s="28">
        <v>1</v>
      </c>
      <c r="H9" s="28"/>
      <c r="I9" s="28">
        <v>1</v>
      </c>
      <c r="J9" s="30">
        <v>6500</v>
      </c>
      <c r="K9" s="12">
        <f t="shared" si="0"/>
        <v>6500</v>
      </c>
    </row>
    <row r="10" spans="1:12">
      <c r="A10" s="31" t="s">
        <v>17</v>
      </c>
      <c r="B10" s="26" t="s">
        <v>17</v>
      </c>
      <c r="C10" s="27" t="s">
        <v>44</v>
      </c>
      <c r="D10" s="28" t="s">
        <v>45</v>
      </c>
      <c r="E10" s="39" t="s">
        <v>20</v>
      </c>
      <c r="F10" s="39" t="s">
        <v>20</v>
      </c>
      <c r="G10" s="28">
        <v>1</v>
      </c>
      <c r="H10" s="28"/>
      <c r="I10" s="28">
        <v>1</v>
      </c>
      <c r="J10" s="30">
        <v>1200</v>
      </c>
      <c r="K10" s="12">
        <f t="shared" si="0"/>
        <v>1200</v>
      </c>
    </row>
    <row r="11" spans="1:12" ht="15.75" thickBot="1">
      <c r="A11" s="32" t="s">
        <v>17</v>
      </c>
      <c r="B11" s="33" t="s">
        <v>17</v>
      </c>
      <c r="C11" s="34" t="s">
        <v>34</v>
      </c>
      <c r="D11" s="35" t="s">
        <v>33</v>
      </c>
      <c r="E11" s="40" t="s">
        <v>20</v>
      </c>
      <c r="F11" s="40" t="s">
        <v>20</v>
      </c>
      <c r="G11" s="35"/>
      <c r="H11" s="35">
        <v>1</v>
      </c>
      <c r="I11" s="35">
        <v>1</v>
      </c>
      <c r="J11" s="37">
        <v>6500</v>
      </c>
      <c r="K11" s="38">
        <f t="shared" si="0"/>
        <v>6500</v>
      </c>
    </row>
    <row r="13" spans="1:12" ht="16.5" thickBot="1">
      <c r="A13" s="1" t="s">
        <v>15</v>
      </c>
      <c r="B13" s="1"/>
      <c r="E13" s="2"/>
      <c r="F13" s="3"/>
      <c r="G13" s="4"/>
      <c r="H13" s="4"/>
      <c r="I13" s="4"/>
    </row>
    <row r="14" spans="1:12" ht="15.75" thickBot="1">
      <c r="A14" s="5"/>
      <c r="B14" s="5"/>
      <c r="E14" s="19"/>
      <c r="F14" s="3"/>
      <c r="G14" s="136" t="s">
        <v>16</v>
      </c>
      <c r="H14" s="137"/>
      <c r="I14" s="137"/>
      <c r="J14" s="137"/>
      <c r="K14" s="6">
        <f>SUM(I6:I11)</f>
        <v>6</v>
      </c>
    </row>
    <row r="15" spans="1:12">
      <c r="A15" s="25" t="s">
        <v>17</v>
      </c>
      <c r="B15" s="138" t="s">
        <v>18</v>
      </c>
      <c r="C15" s="139"/>
      <c r="E15" s="22"/>
      <c r="F15" s="3"/>
      <c r="G15" s="140" t="s">
        <v>19</v>
      </c>
      <c r="H15" s="141"/>
      <c r="I15" s="141"/>
      <c r="J15" s="141"/>
      <c r="K15" s="7">
        <f>SUM(K6:K11)</f>
        <v>32350</v>
      </c>
    </row>
    <row r="16" spans="1:12" ht="15.75" thickBot="1">
      <c r="A16" s="8" t="s">
        <v>20</v>
      </c>
      <c r="B16" s="142" t="s">
        <v>21</v>
      </c>
      <c r="C16" s="143"/>
      <c r="E16" s="22"/>
      <c r="F16" s="3"/>
      <c r="G16" s="144" t="s">
        <v>22</v>
      </c>
      <c r="H16" s="145"/>
      <c r="I16" s="145"/>
      <c r="J16" s="145"/>
      <c r="K16" s="9">
        <f>K15*0.07</f>
        <v>2264.5</v>
      </c>
    </row>
  </sheetData>
  <mergeCells count="22">
    <mergeCell ref="G14:J14"/>
    <mergeCell ref="B15:C15"/>
    <mergeCell ref="G15:J15"/>
    <mergeCell ref="B16:C16"/>
    <mergeCell ref="G16:J16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O5" sqref="O5"/>
    </sheetView>
  </sheetViews>
  <sheetFormatPr defaultRowHeight="15"/>
  <cols>
    <col min="1" max="1" width="5.85546875" customWidth="1"/>
    <col min="2" max="2" width="5.7109375" customWidth="1"/>
    <col min="3" max="3" width="16.5703125" customWidth="1"/>
    <col min="4" max="4" width="10.5703125" bestFit="1" customWidth="1"/>
    <col min="5" max="5" width="8.28515625" bestFit="1" customWidth="1"/>
    <col min="6" max="6" width="19.140625" bestFit="1" customWidth="1"/>
    <col min="7" max="7" width="4.42578125" customWidth="1"/>
    <col min="8" max="8" width="4.140625" customWidth="1"/>
    <col min="9" max="9" width="4.42578125" customWidth="1"/>
    <col min="10" max="10" width="9.5703125" style="13" bestFit="1" customWidth="1"/>
    <col min="11" max="11" width="9.5703125" bestFit="1" customWidth="1"/>
  </cols>
  <sheetData>
    <row r="1" spans="1:12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  <c r="L1" s="10"/>
    </row>
    <row r="2" spans="1:12">
      <c r="A2" s="175" t="s">
        <v>0</v>
      </c>
      <c r="B2" s="176"/>
      <c r="C2" s="176"/>
      <c r="D2" s="177"/>
      <c r="E2" s="177"/>
      <c r="F2" s="177"/>
      <c r="G2" s="177"/>
      <c r="H2" s="178" t="s">
        <v>1</v>
      </c>
      <c r="I2" s="178"/>
      <c r="J2" s="179">
        <v>42071</v>
      </c>
      <c r="K2" s="180"/>
      <c r="L2" s="10"/>
    </row>
    <row r="3" spans="1:12">
      <c r="A3" s="167" t="s">
        <v>2</v>
      </c>
      <c r="B3" s="168"/>
      <c r="C3" s="168"/>
      <c r="D3" s="168"/>
      <c r="E3" s="168"/>
      <c r="F3" s="169" t="s">
        <v>367</v>
      </c>
      <c r="G3" s="170"/>
      <c r="H3" s="170"/>
      <c r="I3" s="170"/>
      <c r="J3" s="170"/>
      <c r="K3" s="171"/>
      <c r="L3" s="10"/>
    </row>
    <row r="4" spans="1:12" ht="24.75" customHeight="1">
      <c r="A4" s="163" t="s">
        <v>3</v>
      </c>
      <c r="B4" s="160" t="s">
        <v>4</v>
      </c>
      <c r="C4" s="164" t="s">
        <v>5</v>
      </c>
      <c r="D4" s="164" t="s">
        <v>6</v>
      </c>
      <c r="E4" s="165" t="s">
        <v>7</v>
      </c>
      <c r="F4" s="166" t="s">
        <v>8</v>
      </c>
      <c r="G4" s="160" t="s">
        <v>9</v>
      </c>
      <c r="H4" s="160"/>
      <c r="I4" s="161" t="s">
        <v>10</v>
      </c>
      <c r="J4" s="116" t="s">
        <v>11</v>
      </c>
      <c r="K4" s="162" t="s">
        <v>12</v>
      </c>
      <c r="L4" s="10"/>
    </row>
    <row r="5" spans="1:12">
      <c r="A5" s="163"/>
      <c r="B5" s="160"/>
      <c r="C5" s="164"/>
      <c r="D5" s="164"/>
      <c r="E5" s="165"/>
      <c r="F5" s="166"/>
      <c r="G5" s="16" t="s">
        <v>13</v>
      </c>
      <c r="H5" s="16" t="s">
        <v>14</v>
      </c>
      <c r="I5" s="161"/>
      <c r="J5" s="116"/>
      <c r="K5" s="162"/>
      <c r="L5" s="10"/>
    </row>
    <row r="6" spans="1:12">
      <c r="A6" s="31" t="s">
        <v>17</v>
      </c>
      <c r="B6" s="26" t="s">
        <v>17</v>
      </c>
      <c r="C6" s="27" t="s">
        <v>164</v>
      </c>
      <c r="D6" s="28" t="s">
        <v>41</v>
      </c>
      <c r="E6" s="29" t="s">
        <v>20</v>
      </c>
      <c r="F6" s="29" t="s">
        <v>20</v>
      </c>
      <c r="G6" s="28">
        <v>1</v>
      </c>
      <c r="H6" s="28"/>
      <c r="I6" s="28">
        <v>1</v>
      </c>
      <c r="J6" s="30">
        <v>2500</v>
      </c>
      <c r="K6" s="12">
        <f t="shared" ref="K6:K17" si="0">J6*I6</f>
        <v>2500</v>
      </c>
    </row>
    <row r="7" spans="1:12">
      <c r="A7" s="31" t="s">
        <v>17</v>
      </c>
      <c r="B7" s="26" t="s">
        <v>17</v>
      </c>
      <c r="C7" s="27" t="s">
        <v>336</v>
      </c>
      <c r="D7" s="28" t="s">
        <v>368</v>
      </c>
      <c r="E7" s="29" t="s">
        <v>20</v>
      </c>
      <c r="F7" s="28">
        <v>98134532</v>
      </c>
      <c r="G7" s="28">
        <v>1</v>
      </c>
      <c r="H7" s="28"/>
      <c r="I7" s="28">
        <v>1</v>
      </c>
      <c r="J7" s="30">
        <v>650</v>
      </c>
      <c r="K7" s="12">
        <f t="shared" si="0"/>
        <v>650</v>
      </c>
    </row>
    <row r="8" spans="1:12">
      <c r="A8" s="31" t="s">
        <v>17</v>
      </c>
      <c r="B8" s="26" t="s">
        <v>17</v>
      </c>
      <c r="C8" s="27" t="s">
        <v>369</v>
      </c>
      <c r="D8" s="28" t="s">
        <v>33</v>
      </c>
      <c r="E8" s="29" t="s">
        <v>20</v>
      </c>
      <c r="F8" s="29" t="s">
        <v>20</v>
      </c>
      <c r="G8" s="28">
        <v>1</v>
      </c>
      <c r="H8" s="28"/>
      <c r="I8" s="28">
        <v>1</v>
      </c>
      <c r="J8" s="30">
        <v>10000</v>
      </c>
      <c r="K8" s="12">
        <f t="shared" si="0"/>
        <v>10000</v>
      </c>
    </row>
    <row r="9" spans="1:12">
      <c r="A9" s="31" t="s">
        <v>17</v>
      </c>
      <c r="B9" s="26" t="s">
        <v>17</v>
      </c>
      <c r="C9" s="27" t="s">
        <v>44</v>
      </c>
      <c r="D9" s="28" t="s">
        <v>45</v>
      </c>
      <c r="E9" s="29" t="s">
        <v>20</v>
      </c>
      <c r="F9" s="29" t="s">
        <v>20</v>
      </c>
      <c r="G9" s="28">
        <v>1</v>
      </c>
      <c r="H9" s="28"/>
      <c r="I9" s="28">
        <v>1</v>
      </c>
      <c r="J9" s="30">
        <v>1200</v>
      </c>
      <c r="K9" s="12">
        <f t="shared" si="0"/>
        <v>1200</v>
      </c>
    </row>
    <row r="10" spans="1:12">
      <c r="A10" s="31" t="s">
        <v>17</v>
      </c>
      <c r="B10" s="26" t="s">
        <v>17</v>
      </c>
      <c r="C10" s="27" t="s">
        <v>34</v>
      </c>
      <c r="D10" s="28" t="s">
        <v>33</v>
      </c>
      <c r="E10" s="29" t="s">
        <v>20</v>
      </c>
      <c r="F10" s="29" t="s">
        <v>20</v>
      </c>
      <c r="G10" s="28">
        <v>1</v>
      </c>
      <c r="H10" s="28"/>
      <c r="I10" s="28">
        <v>1</v>
      </c>
      <c r="J10" s="30">
        <v>6500</v>
      </c>
      <c r="K10" s="12">
        <f t="shared" si="0"/>
        <v>6500</v>
      </c>
    </row>
    <row r="11" spans="1:12">
      <c r="A11" s="31" t="s">
        <v>17</v>
      </c>
      <c r="B11" s="26" t="s">
        <v>17</v>
      </c>
      <c r="C11" s="27" t="s">
        <v>44</v>
      </c>
      <c r="D11" s="28" t="s">
        <v>370</v>
      </c>
      <c r="E11" s="29" t="s">
        <v>20</v>
      </c>
      <c r="F11" s="29" t="s">
        <v>20</v>
      </c>
      <c r="G11" s="28"/>
      <c r="H11" s="28">
        <v>1</v>
      </c>
      <c r="I11" s="28">
        <v>1</v>
      </c>
      <c r="J11" s="30">
        <v>1200</v>
      </c>
      <c r="K11" s="12">
        <f t="shared" si="0"/>
        <v>1200</v>
      </c>
    </row>
    <row r="12" spans="1:12">
      <c r="A12" s="31" t="s">
        <v>17</v>
      </c>
      <c r="B12" s="26" t="s">
        <v>17</v>
      </c>
      <c r="C12" s="27" t="s">
        <v>38</v>
      </c>
      <c r="D12" s="28" t="s">
        <v>134</v>
      </c>
      <c r="E12" s="29" t="s">
        <v>20</v>
      </c>
      <c r="F12" s="29" t="s">
        <v>20</v>
      </c>
      <c r="G12" s="28">
        <v>1</v>
      </c>
      <c r="H12" s="28"/>
      <c r="I12" s="28">
        <v>1</v>
      </c>
      <c r="J12" s="30">
        <v>15000</v>
      </c>
      <c r="K12" s="12">
        <f t="shared" si="0"/>
        <v>15000</v>
      </c>
    </row>
    <row r="13" spans="1:12">
      <c r="A13" s="31" t="s">
        <v>17</v>
      </c>
      <c r="B13" s="26" t="s">
        <v>17</v>
      </c>
      <c r="C13" s="27" t="s">
        <v>168</v>
      </c>
      <c r="D13" s="28" t="s">
        <v>51</v>
      </c>
      <c r="E13" s="28" t="s">
        <v>54</v>
      </c>
      <c r="F13" s="28" t="s">
        <v>371</v>
      </c>
      <c r="G13" s="28"/>
      <c r="H13" s="28">
        <v>1</v>
      </c>
      <c r="I13" s="28">
        <v>1</v>
      </c>
      <c r="J13" s="30">
        <v>250000</v>
      </c>
      <c r="K13" s="12">
        <f t="shared" si="0"/>
        <v>250000</v>
      </c>
    </row>
    <row r="14" spans="1:12">
      <c r="A14" s="31" t="s">
        <v>17</v>
      </c>
      <c r="B14" s="26" t="s">
        <v>17</v>
      </c>
      <c r="C14" s="27" t="s">
        <v>168</v>
      </c>
      <c r="D14" s="28" t="s">
        <v>51</v>
      </c>
      <c r="E14" s="28" t="s">
        <v>54</v>
      </c>
      <c r="F14" s="28" t="s">
        <v>372</v>
      </c>
      <c r="G14" s="28"/>
      <c r="H14" s="28">
        <v>1</v>
      </c>
      <c r="I14" s="28">
        <v>1</v>
      </c>
      <c r="J14" s="30">
        <v>250000</v>
      </c>
      <c r="K14" s="12">
        <f t="shared" si="0"/>
        <v>250000</v>
      </c>
    </row>
    <row r="15" spans="1:12">
      <c r="A15" s="31" t="s">
        <v>17</v>
      </c>
      <c r="B15" s="26" t="s">
        <v>17</v>
      </c>
      <c r="C15" s="27" t="s">
        <v>50</v>
      </c>
      <c r="D15" s="28" t="s">
        <v>51</v>
      </c>
      <c r="E15" s="28" t="s">
        <v>52</v>
      </c>
      <c r="F15" s="28" t="s">
        <v>373</v>
      </c>
      <c r="G15" s="28">
        <v>1</v>
      </c>
      <c r="H15" s="28"/>
      <c r="I15" s="28">
        <v>1</v>
      </c>
      <c r="J15" s="30">
        <v>250000</v>
      </c>
      <c r="K15" s="12">
        <f t="shared" si="0"/>
        <v>250000</v>
      </c>
    </row>
    <row r="16" spans="1:12">
      <c r="A16" s="31" t="s">
        <v>17</v>
      </c>
      <c r="B16" s="26" t="s">
        <v>17</v>
      </c>
      <c r="C16" s="27" t="s">
        <v>30</v>
      </c>
      <c r="D16" s="28" t="s">
        <v>57</v>
      </c>
      <c r="E16" s="29" t="s">
        <v>20</v>
      </c>
      <c r="F16" s="29" t="s">
        <v>20</v>
      </c>
      <c r="G16" s="28">
        <v>1</v>
      </c>
      <c r="H16" s="28"/>
      <c r="I16" s="28">
        <v>1</v>
      </c>
      <c r="J16" s="30">
        <v>6500</v>
      </c>
      <c r="K16" s="12">
        <f t="shared" si="0"/>
        <v>6500</v>
      </c>
    </row>
    <row r="17" spans="1:11" ht="15.75" thickBot="1">
      <c r="A17" s="32" t="s">
        <v>17</v>
      </c>
      <c r="B17" s="33" t="s">
        <v>17</v>
      </c>
      <c r="C17" s="34" t="s">
        <v>30</v>
      </c>
      <c r="D17" s="35" t="s">
        <v>33</v>
      </c>
      <c r="E17" s="36" t="s">
        <v>20</v>
      </c>
      <c r="F17" s="36" t="s">
        <v>20</v>
      </c>
      <c r="G17" s="35">
        <v>1</v>
      </c>
      <c r="H17" s="35"/>
      <c r="I17" s="35">
        <v>1</v>
      </c>
      <c r="J17" s="37">
        <v>6500</v>
      </c>
      <c r="K17" s="38">
        <f t="shared" si="0"/>
        <v>6500</v>
      </c>
    </row>
    <row r="19" spans="1:11" ht="16.5" thickBot="1">
      <c r="A19" s="1" t="s">
        <v>15</v>
      </c>
      <c r="B19" s="1"/>
      <c r="E19" s="2"/>
      <c r="F19" s="3"/>
      <c r="G19" s="4"/>
      <c r="H19" s="4"/>
      <c r="I19" s="4"/>
    </row>
    <row r="20" spans="1:11" ht="15.75" thickBot="1">
      <c r="A20" s="5"/>
      <c r="B20" s="5"/>
      <c r="E20" s="19"/>
      <c r="F20" s="3"/>
      <c r="G20" s="136" t="s">
        <v>16</v>
      </c>
      <c r="H20" s="137"/>
      <c r="I20" s="137"/>
      <c r="J20" s="137"/>
      <c r="K20" s="6">
        <f>SUM(I6:I17)</f>
        <v>12</v>
      </c>
    </row>
    <row r="21" spans="1:11">
      <c r="A21" s="25" t="s">
        <v>17</v>
      </c>
      <c r="B21" s="138" t="s">
        <v>18</v>
      </c>
      <c r="C21" s="139"/>
      <c r="E21" s="22"/>
      <c r="F21" s="3"/>
      <c r="G21" s="140" t="s">
        <v>19</v>
      </c>
      <c r="H21" s="141"/>
      <c r="I21" s="141"/>
      <c r="J21" s="141"/>
      <c r="K21" s="7">
        <f>SUM(K6:K17)</f>
        <v>800050</v>
      </c>
    </row>
    <row r="22" spans="1:11" ht="15.75" thickBot="1">
      <c r="A22" s="8" t="s">
        <v>20</v>
      </c>
      <c r="B22" s="142" t="s">
        <v>21</v>
      </c>
      <c r="C22" s="143"/>
      <c r="E22" s="22"/>
      <c r="F22" s="3"/>
      <c r="G22" s="144" t="s">
        <v>22</v>
      </c>
      <c r="H22" s="145"/>
      <c r="I22" s="145"/>
      <c r="J22" s="145"/>
      <c r="K22" s="9">
        <f>K21*0.07</f>
        <v>56003.500000000007</v>
      </c>
    </row>
  </sheetData>
  <mergeCells count="22">
    <mergeCell ref="G20:J20"/>
    <mergeCell ref="B21:C21"/>
    <mergeCell ref="G21:J21"/>
    <mergeCell ref="B22:C22"/>
    <mergeCell ref="G22:J2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71</vt:i4>
      </vt:variant>
    </vt:vector>
  </HeadingPairs>
  <TitlesOfParts>
    <vt:vector size="71" baseType="lpstr">
      <vt:lpstr>PHC MACLEODGANJ</vt:lpstr>
      <vt:lpstr>PHC KANDI</vt:lpstr>
      <vt:lpstr>PHC BAROH</vt:lpstr>
      <vt:lpstr>CHC NAGROTA(B)</vt:lpstr>
      <vt:lpstr>PHC CHAMUNDA DEVI</vt:lpstr>
      <vt:lpstr>ZONAL HOSPITAL DHARAMSALA</vt:lpstr>
      <vt:lpstr>CHC INDORA</vt:lpstr>
      <vt:lpstr>PHC PARAL</vt:lpstr>
      <vt:lpstr>PHC BADUKHAR</vt:lpstr>
      <vt:lpstr>PHC REY</vt:lpstr>
      <vt:lpstr>PHC DHAMETTA</vt:lpstr>
      <vt:lpstr>CHC FATEHPUR</vt:lpstr>
      <vt:lpstr>PHC JASSUR</vt:lpstr>
      <vt:lpstr>CHC GANGATH</vt:lpstr>
      <vt:lpstr>PHC BHARMAR</vt:lpstr>
      <vt:lpstr>CHC REHAN</vt:lpstr>
      <vt:lpstr>CHC JAWALI</vt:lpstr>
      <vt:lpstr>PHC TIKKA NAGROTA</vt:lpstr>
      <vt:lpstr>PHC BARANDA</vt:lpstr>
      <vt:lpstr>PHC BASSA WAJIRAN</vt:lpstr>
      <vt:lpstr>PHC NURPUR</vt:lpstr>
      <vt:lpstr>PHC SADWAN</vt:lpstr>
      <vt:lpstr>PHC LADAURI</vt:lpstr>
      <vt:lpstr>PHC HATLI JAMWALA</vt:lpstr>
      <vt:lpstr>CH NURPUR</vt:lpstr>
      <vt:lpstr>PHC KHERIAN</vt:lpstr>
      <vt:lpstr>CH PALAMPUR</vt:lpstr>
      <vt:lpstr>CHC KHAIRA</vt:lpstr>
      <vt:lpstr>PHC JAIND</vt:lpstr>
      <vt:lpstr>PHC DAROH</vt:lpstr>
      <vt:lpstr>PHC GARH</vt:lpstr>
      <vt:lpstr>PHC NAURA</vt:lpstr>
      <vt:lpstr>PHC PANCHRUKHI</vt:lpstr>
      <vt:lpstr>PHC BANURI</vt:lpstr>
      <vt:lpstr>PHC KANDWARI</vt:lpstr>
      <vt:lpstr>PHC PAPROLA</vt:lpstr>
      <vt:lpstr>PHC MAHANKAL</vt:lpstr>
      <vt:lpstr>PHC SAKARI</vt:lpstr>
      <vt:lpstr>CH BAIJNATH</vt:lpstr>
      <vt:lpstr>PHC BEER</vt:lpstr>
      <vt:lpstr>CHC CHADHIAR</vt:lpstr>
      <vt:lpstr>PHC TINBAR</vt:lpstr>
      <vt:lpstr>PHC RAKKAR</vt:lpstr>
      <vt:lpstr>CHC JAISINGHPUR</vt:lpstr>
      <vt:lpstr>PHC BHERI</vt:lpstr>
      <vt:lpstr>PHC LAMBAGAON</vt:lpstr>
      <vt:lpstr>PHC CHARI</vt:lpstr>
      <vt:lpstr>CH THURAL</vt:lpstr>
      <vt:lpstr>PHC MAJHERA</vt:lpstr>
      <vt:lpstr>CHC SHAHPUR</vt:lpstr>
      <vt:lpstr>PHC KOTLA</vt:lpstr>
      <vt:lpstr>PHC SEON</vt:lpstr>
      <vt:lpstr>CHC NAGROTA SURIAN</vt:lpstr>
      <vt:lpstr>PHC MASSOR</vt:lpstr>
      <vt:lpstr>PHC KUTHER</vt:lpstr>
      <vt:lpstr>PHC DURANA</vt:lpstr>
      <vt:lpstr>PHC LAPIANA</vt:lpstr>
      <vt:lpstr>CH DERA</vt:lpstr>
      <vt:lpstr>PHC HARIPUR</vt:lpstr>
      <vt:lpstr>PHC DARKATA</vt:lpstr>
      <vt:lpstr>PHC BHATOLI-FAKORIAN</vt:lpstr>
      <vt:lpstr>CH JAWALAMUKHI</vt:lpstr>
      <vt:lpstr>PHC KHUNDIAN</vt:lpstr>
      <vt:lpstr>PHC TIHRI</vt:lpstr>
      <vt:lpstr>CH GARLI</vt:lpstr>
      <vt:lpstr>PHC RAKKR</vt:lpstr>
      <vt:lpstr>PHC PIR-SALUHI</vt:lpstr>
      <vt:lpstr>PHC PARAGPUR</vt:lpstr>
      <vt:lpstr>PHC SUNHET</vt:lpstr>
      <vt:lpstr>PHC TARMEHAR</vt:lpstr>
      <vt:lpstr>PHC SUNHI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2015-10-15T04:59:09Z</dcterms:modified>
</cp:coreProperties>
</file>