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firstSheet="19" activeTab="25"/>
  </bookViews>
  <sheets>
    <sheet name="DH KATNI" sheetId="12" r:id="rId1"/>
    <sheet name="SLEEMNABAD PHC" sheetId="13" r:id="rId2"/>
    <sheet name="PHC GHOGHRA" sheetId="14" r:id="rId3"/>
    <sheet name="PHC KHAMTRA" sheetId="15" r:id="rId4"/>
    <sheet name="PHC KACHARGAON" sheetId="16" r:id="rId5"/>
    <sheet name="PHC DHEEMARKHEDA" sheetId="17" r:id="rId6"/>
    <sheet name="PHC SILONDI" sheetId="18" r:id="rId7"/>
    <sheet name="CHC UMARIYAPAN" sheetId="19" r:id="rId8"/>
    <sheet name="CHC PAHADI" sheetId="20" r:id="rId9"/>
    <sheet name="PHC BADGAON" sheetId="21" r:id="rId10"/>
    <sheet name="PHC BILHARI" sheetId="22" r:id="rId11"/>
    <sheet name="CIVIL HOSPITAL VIJAYRAGHAVGARH" sheetId="23" r:id="rId12"/>
    <sheet name="CHC BADWARA" sheetId="24" r:id="rId13"/>
    <sheet name="CHC BARHI" sheetId="25" r:id="rId14"/>
    <sheet name="CHC BAHORIBAND" sheetId="32" r:id="rId15"/>
    <sheet name="PHC BASADI" sheetId="33" r:id="rId16"/>
    <sheet name="PHC GHUNOOR" sheetId="34" r:id="rId17"/>
    <sheet name="PHC KYMORE" sheetId="35" r:id="rId18"/>
    <sheet name="PHC SINGHODI" sheetId="36" r:id="rId19"/>
    <sheet name="PHC BACHIYA" sheetId="43" r:id="rId20"/>
    <sheet name="PHC BAKAL" sheetId="44" r:id="rId21"/>
    <sheet name="PHC TEORI" sheetId="45" r:id="rId22"/>
    <sheet name="CHC RITHI" sheetId="46" r:id="rId23"/>
    <sheet name="PHC BADERA" sheetId="47" r:id="rId24"/>
    <sheet name="PHC DEORIHATIAI" sheetId="48" r:id="rId25"/>
    <sheet name="PHC kanhwara" sheetId="49" r:id="rId26"/>
  </sheets>
  <calcPr calcId="124519"/>
</workbook>
</file>

<file path=xl/calcChain.xml><?xml version="1.0" encoding="utf-8"?>
<calcChain xmlns="http://schemas.openxmlformats.org/spreadsheetml/2006/main">
  <c r="F82" i="46"/>
  <c r="G82"/>
  <c r="J200" i="12"/>
  <c r="J32" i="13"/>
  <c r="J31"/>
  <c r="J18" i="14"/>
  <c r="J17"/>
  <c r="J22" i="15"/>
  <c r="J21"/>
  <c r="J22" i="16"/>
  <c r="J21"/>
  <c r="J15" i="17"/>
  <c r="J14"/>
  <c r="J16" i="18"/>
  <c r="J15"/>
  <c r="J54" i="19"/>
  <c r="J53"/>
  <c r="J24" i="20"/>
  <c r="J23"/>
  <c r="J18" i="21"/>
  <c r="J17"/>
  <c r="J31" i="22"/>
  <c r="J30"/>
  <c r="J82" i="23"/>
  <c r="J83"/>
  <c r="J81"/>
  <c r="J60" i="24"/>
  <c r="J61" s="1"/>
  <c r="J59"/>
  <c r="J57" i="25"/>
  <c r="J58"/>
  <c r="J59" s="1"/>
  <c r="J44" i="32"/>
  <c r="J45" s="1"/>
  <c r="J43"/>
  <c r="J28" i="33"/>
  <c r="J29" s="1"/>
  <c r="J27"/>
  <c r="J13" i="34"/>
  <c r="J14"/>
  <c r="J32" i="35"/>
  <c r="J31"/>
  <c r="J25" i="36"/>
  <c r="J24"/>
  <c r="J20" i="43"/>
  <c r="J21" s="1"/>
  <c r="J19"/>
  <c r="J18" i="44"/>
  <c r="J19" s="1"/>
  <c r="J17"/>
  <c r="J24" i="45"/>
  <c r="J25" s="1"/>
  <c r="J23"/>
  <c r="J85" i="46"/>
  <c r="J86" s="1"/>
  <c r="J84"/>
  <c r="J19" i="47"/>
  <c r="J20" s="1"/>
  <c r="J18"/>
  <c r="J21" i="48"/>
  <c r="J22" s="1"/>
  <c r="J20"/>
  <c r="J41" i="49"/>
  <c r="J40"/>
  <c r="J42"/>
  <c r="J26" i="36"/>
  <c r="J33" i="35"/>
  <c r="J32" i="22"/>
  <c r="J19" i="21"/>
  <c r="J25" i="20"/>
  <c r="J55" i="19"/>
  <c r="J17" i="18"/>
  <c r="J16" i="17"/>
  <c r="J23" i="16"/>
  <c r="J23" i="15"/>
  <c r="J19" i="14"/>
  <c r="J33" i="13"/>
  <c r="J37" i="49" l="1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7" i="48"/>
  <c r="J16"/>
  <c r="J15"/>
  <c r="J14"/>
  <c r="J13"/>
  <c r="J12"/>
  <c r="J11"/>
  <c r="J10"/>
  <c r="J9"/>
  <c r="J8"/>
  <c r="J7"/>
  <c r="J6"/>
  <c r="J5"/>
  <c r="J15" i="47"/>
  <c r="J14"/>
  <c r="J13"/>
  <c r="J12"/>
  <c r="J11"/>
  <c r="J10"/>
  <c r="J9"/>
  <c r="J8"/>
  <c r="J7"/>
  <c r="J6"/>
  <c r="J5"/>
  <c r="J81" i="46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0" i="45"/>
  <c r="J19"/>
  <c r="J18"/>
  <c r="J17"/>
  <c r="J16"/>
  <c r="J15"/>
  <c r="J14"/>
  <c r="J13"/>
  <c r="J12"/>
  <c r="J11"/>
  <c r="J10"/>
  <c r="J9"/>
  <c r="J8"/>
  <c r="J7"/>
  <c r="J6"/>
  <c r="J5"/>
  <c r="J14" i="44"/>
  <c r="J13"/>
  <c r="J12"/>
  <c r="J11"/>
  <c r="J10"/>
  <c r="J9"/>
  <c r="J8"/>
  <c r="J7"/>
  <c r="J6"/>
  <c r="J5"/>
  <c r="J16" i="43"/>
  <c r="J15"/>
  <c r="J14"/>
  <c r="J13"/>
  <c r="J12"/>
  <c r="J11"/>
  <c r="J10"/>
  <c r="J9"/>
  <c r="J8"/>
  <c r="J7"/>
  <c r="J6"/>
  <c r="J5"/>
  <c r="J21" i="36"/>
  <c r="J20"/>
  <c r="J19"/>
  <c r="J18"/>
  <c r="J17"/>
  <c r="J16"/>
  <c r="J15"/>
  <c r="J14"/>
  <c r="J13"/>
  <c r="J12"/>
  <c r="J11"/>
  <c r="J10"/>
  <c r="J9"/>
  <c r="J8"/>
  <c r="J7"/>
  <c r="J6"/>
  <c r="J5"/>
  <c r="J28" i="35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0" i="34"/>
  <c r="J9"/>
  <c r="J8"/>
  <c r="J7"/>
  <c r="J6"/>
  <c r="J5"/>
  <c r="J15" s="1"/>
  <c r="J24" i="33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0" i="32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54" i="25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56" i="24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78" i="23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7" i="22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4" i="21"/>
  <c r="J13"/>
  <c r="J12"/>
  <c r="J11"/>
  <c r="J10"/>
  <c r="J9"/>
  <c r="J8"/>
  <c r="J7"/>
  <c r="J6"/>
  <c r="J5"/>
  <c r="J20" i="20"/>
  <c r="J19"/>
  <c r="J18"/>
  <c r="J17"/>
  <c r="J16"/>
  <c r="J15"/>
  <c r="J14"/>
  <c r="J13"/>
  <c r="J12"/>
  <c r="J11"/>
  <c r="J10"/>
  <c r="J9"/>
  <c r="J8"/>
  <c r="J7"/>
  <c r="J6"/>
  <c r="J5"/>
  <c r="J50" i="19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2" i="18"/>
  <c r="J11"/>
  <c r="J10"/>
  <c r="J9"/>
  <c r="J8"/>
  <c r="J7"/>
  <c r="J6"/>
  <c r="J5"/>
  <c r="J11" i="17"/>
  <c r="J10"/>
  <c r="J9"/>
  <c r="J8"/>
  <c r="J7"/>
  <c r="J6"/>
  <c r="J5"/>
  <c r="J18" i="16"/>
  <c r="J17"/>
  <c r="J16"/>
  <c r="J15"/>
  <c r="J14"/>
  <c r="J13"/>
  <c r="J12"/>
  <c r="J11"/>
  <c r="J10"/>
  <c r="J9"/>
  <c r="J8"/>
  <c r="J7"/>
  <c r="J6"/>
  <c r="J5"/>
  <c r="J18" i="15"/>
  <c r="J17"/>
  <c r="J16"/>
  <c r="J15"/>
  <c r="J14"/>
  <c r="J13"/>
  <c r="J12"/>
  <c r="J11"/>
  <c r="J10"/>
  <c r="J9"/>
  <c r="J8"/>
  <c r="J7"/>
  <c r="J6"/>
  <c r="J5"/>
  <c r="J14" i="14"/>
  <c r="J13"/>
  <c r="J12"/>
  <c r="J11"/>
  <c r="J10"/>
  <c r="J9"/>
  <c r="J8"/>
  <c r="J7"/>
  <c r="J6"/>
  <c r="J5"/>
  <c r="J28" i="13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97" i="12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9" i="43"/>
  <c r="J30"/>
  <c r="J31" s="1"/>
  <c r="J201" i="12" l="1"/>
  <c r="J202" s="1"/>
</calcChain>
</file>

<file path=xl/sharedStrings.xml><?xml version="1.0" encoding="utf-8"?>
<sst xmlns="http://schemas.openxmlformats.org/spreadsheetml/2006/main" count="5670" uniqueCount="526">
  <si>
    <t>Name of Consultant :-</t>
  </si>
  <si>
    <t>Name of Dist./Type of Facility/Name of the Facility :-</t>
  </si>
  <si>
    <t>Equipment ID</t>
  </si>
  <si>
    <t>Department</t>
  </si>
  <si>
    <t>Equipment Description</t>
  </si>
  <si>
    <t>Manufacturer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</si>
  <si>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</si>
  <si>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</si>
  <si>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</si>
  <si>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</si>
  <si>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</si>
  <si>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</si>
  <si>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Date:-</t>
  </si>
  <si>
    <t>Model No./Serial No.</t>
  </si>
  <si>
    <t>DH KATNI</t>
  </si>
  <si>
    <t>PATHOLOGY LAB</t>
  </si>
  <si>
    <t>Blood Cell Counter</t>
  </si>
  <si>
    <t>Semi Auto Analyzer</t>
  </si>
  <si>
    <t>Sodium Potassium Analyzer</t>
  </si>
  <si>
    <t>Binocular Microscope</t>
  </si>
  <si>
    <t>Hot Air Oven</t>
  </si>
  <si>
    <t>Centrifuge</t>
  </si>
  <si>
    <t>Needle Cutter</t>
  </si>
  <si>
    <t>Erma Inclusive</t>
  </si>
  <si>
    <t>Aspen</t>
  </si>
  <si>
    <t>Trans Asia</t>
  </si>
  <si>
    <t>Cornley</t>
  </si>
  <si>
    <t>MICO Instrument</t>
  </si>
  <si>
    <t>Indian</t>
  </si>
  <si>
    <t>M &amp; K Health Care</t>
  </si>
  <si>
    <t>PCE-210/24340</t>
  </si>
  <si>
    <t>PE-6800/A680715</t>
  </si>
  <si>
    <t>Erba Chem Plus/020712</t>
  </si>
  <si>
    <t>Accu Life-3P/DJ 05B 14110023</t>
  </si>
  <si>
    <t>AC 7B</t>
  </si>
  <si>
    <t>Nulife Dots/033581</t>
  </si>
  <si>
    <t>Sterilizer</t>
  </si>
  <si>
    <t>Incubator</t>
  </si>
  <si>
    <t>Water Bath</t>
  </si>
  <si>
    <t>Cooker Type Autoclave</t>
  </si>
  <si>
    <t>Robonik</t>
  </si>
  <si>
    <t>Tanco</t>
  </si>
  <si>
    <t>Yorco</t>
  </si>
  <si>
    <t>Olympus</t>
  </si>
  <si>
    <t>PRIET 651 TOUCH/AT0261114BK</t>
  </si>
  <si>
    <t>CH20 BIMF 200/ID00182</t>
  </si>
  <si>
    <t>Domestic Refrigerator</t>
  </si>
  <si>
    <t>Glucometer</t>
  </si>
  <si>
    <t>X-Ray Machine</t>
  </si>
  <si>
    <t>Ultrasound Machine</t>
  </si>
  <si>
    <t>Allenger</t>
  </si>
  <si>
    <t>Godrej</t>
  </si>
  <si>
    <t>ELPRO</t>
  </si>
  <si>
    <t>GME</t>
  </si>
  <si>
    <t>Mobile Ultrasonic Diagnostic System</t>
  </si>
  <si>
    <t>Mars-35/SBM/2K10100 3713-X/HF</t>
  </si>
  <si>
    <t>ST-60/C/58166</t>
  </si>
  <si>
    <t>GME-300</t>
  </si>
  <si>
    <t>A8/18002595</t>
  </si>
  <si>
    <t>X-RAY ROOM</t>
  </si>
  <si>
    <t>USG ROOM</t>
  </si>
  <si>
    <t>DENTAL OPD</t>
  </si>
  <si>
    <t>ECG</t>
  </si>
  <si>
    <t>Electric Dental Chair</t>
  </si>
  <si>
    <t>ECG Machine</t>
  </si>
  <si>
    <t>Digital B.P Apparatus</t>
  </si>
  <si>
    <t>Stand Mercury B.P Apparatus</t>
  </si>
  <si>
    <t>SUZ-Dent</t>
  </si>
  <si>
    <t>Confident</t>
  </si>
  <si>
    <t>Mediki+</t>
  </si>
  <si>
    <t>Dotiz Tm</t>
  </si>
  <si>
    <t>BPL</t>
  </si>
  <si>
    <t>CG-Safe Chok Smart</t>
  </si>
  <si>
    <t>Prolix</t>
  </si>
  <si>
    <t>S4267</t>
  </si>
  <si>
    <t>GMT2212/1212071</t>
  </si>
  <si>
    <t>Cardiart 6208/AFNG0044</t>
  </si>
  <si>
    <t>AG3010</t>
  </si>
  <si>
    <t>INJECTION ROOM</t>
  </si>
  <si>
    <t>OT</t>
  </si>
  <si>
    <t>Ceiling OT Light</t>
  </si>
  <si>
    <t>Spot Light</t>
  </si>
  <si>
    <t>Hydraulic OT Table</t>
  </si>
  <si>
    <t>Multipara Monitor</t>
  </si>
  <si>
    <t>LG</t>
  </si>
  <si>
    <t>Indo+Medica</t>
  </si>
  <si>
    <t>Meditech</t>
  </si>
  <si>
    <t>Arco</t>
  </si>
  <si>
    <t>Accu Sign</t>
  </si>
  <si>
    <t>GL-B252 VLGY 2015</t>
  </si>
  <si>
    <t>MI-4</t>
  </si>
  <si>
    <t>Accu Sign Ersb/C11303B110</t>
  </si>
  <si>
    <t>Accu Sign/C11303BL02</t>
  </si>
  <si>
    <t>Suction Machine</t>
  </si>
  <si>
    <t>Boyle's Apparatus</t>
  </si>
  <si>
    <t>Infusion Pump</t>
  </si>
  <si>
    <t>Oxygen Concentrator</t>
  </si>
  <si>
    <t>Diathermy</t>
  </si>
  <si>
    <t>Ventilator</t>
  </si>
  <si>
    <t>Allied</t>
  </si>
  <si>
    <t>Hospital Devices</t>
  </si>
  <si>
    <t>Electro Medical</t>
  </si>
  <si>
    <t>Mohit Surgical</t>
  </si>
  <si>
    <t>Ease System</t>
  </si>
  <si>
    <t>Max</t>
  </si>
  <si>
    <t>OG 4203/AXTB6E2052</t>
  </si>
  <si>
    <t>EASESMART 4NYB 690</t>
  </si>
  <si>
    <t>MAX 30/16615-2000</t>
  </si>
  <si>
    <t>Baby Weighing Machine</t>
  </si>
  <si>
    <t>Radiant Warmer</t>
  </si>
  <si>
    <t>Crown</t>
  </si>
  <si>
    <t>Meditrin</t>
  </si>
  <si>
    <t>GI</t>
  </si>
  <si>
    <t>C-Arm</t>
  </si>
  <si>
    <t>Fumigator</t>
  </si>
  <si>
    <t>Horizontal Autoclave</t>
  </si>
  <si>
    <t>Whirlpool</t>
  </si>
  <si>
    <t>F26 Dlx</t>
  </si>
  <si>
    <t>Vertical Autoclave</t>
  </si>
  <si>
    <t>Nebulizer</t>
  </si>
  <si>
    <t>Mercury B.P Apparatus</t>
  </si>
  <si>
    <t>Foetal Doppler</t>
  </si>
  <si>
    <t>Relaxe</t>
  </si>
  <si>
    <t>Phoenix</t>
  </si>
  <si>
    <t>LABOUR ROOM</t>
  </si>
  <si>
    <t>C-PAP</t>
  </si>
  <si>
    <t>Phototherapy</t>
  </si>
  <si>
    <t>Intelligent</t>
  </si>
  <si>
    <t>Zeal Medical</t>
  </si>
  <si>
    <t>NRU21014/0213/60</t>
  </si>
  <si>
    <t>HHD-01</t>
  </si>
  <si>
    <t>PB100/2941</t>
  </si>
  <si>
    <t>SNCU</t>
  </si>
  <si>
    <t>Syringe Pump</t>
  </si>
  <si>
    <t>Pulse Oximeter</t>
  </si>
  <si>
    <t>Simtek</t>
  </si>
  <si>
    <t>Equinox</t>
  </si>
  <si>
    <t>DYMA3F1461</t>
  </si>
  <si>
    <t>PT104</t>
  </si>
  <si>
    <t>SPO2</t>
  </si>
  <si>
    <t>MRK Health Care</t>
  </si>
  <si>
    <t>Nulife Global Medical</t>
  </si>
  <si>
    <t>Remi</t>
  </si>
  <si>
    <t>/PCB50316</t>
  </si>
  <si>
    <t>Handyneb/NGM6904</t>
  </si>
  <si>
    <t>Adult Weighing Machine</t>
  </si>
  <si>
    <t>Diamond</t>
  </si>
  <si>
    <t>Model</t>
  </si>
  <si>
    <t>Graws</t>
  </si>
  <si>
    <t>GOTIZ</t>
  </si>
  <si>
    <t>6208/A42M0064</t>
  </si>
  <si>
    <t>MALE MEDICINE WARD+ICU+MSW</t>
  </si>
  <si>
    <t>CCU/ICU</t>
  </si>
  <si>
    <t>Defibrillator</t>
  </si>
  <si>
    <t>Schiller</t>
  </si>
  <si>
    <t>Maestros</t>
  </si>
  <si>
    <t>C11402066</t>
  </si>
  <si>
    <t>DIFIGARD 400</t>
  </si>
  <si>
    <t>Excello/EMTA2M 1082</t>
  </si>
  <si>
    <t>6208/AFNG0100</t>
  </si>
  <si>
    <t>MR-11/031121-178</t>
  </si>
  <si>
    <t>8108/VOL1725</t>
  </si>
  <si>
    <t>PEDIATRIC WARD</t>
  </si>
  <si>
    <t>Alfa Supreme</t>
  </si>
  <si>
    <t>Max Life</t>
  </si>
  <si>
    <t>CM/L-0196043</t>
  </si>
  <si>
    <t>Handyneb/NGM354648</t>
  </si>
  <si>
    <t>ISOLATION+BURN WARD</t>
  </si>
  <si>
    <t>FSW+FMW</t>
  </si>
  <si>
    <t xml:space="preserve">EMERGENCY </t>
  </si>
  <si>
    <t>BBR</t>
  </si>
  <si>
    <t>Tube Sealer</t>
  </si>
  <si>
    <t>Haier</t>
  </si>
  <si>
    <t>Electro Lux</t>
  </si>
  <si>
    <t>JEWETT</t>
  </si>
  <si>
    <t>Novex Microscope</t>
  </si>
  <si>
    <t>Bioline India</t>
  </si>
  <si>
    <t>MLI50</t>
  </si>
  <si>
    <t>DTPMI</t>
  </si>
  <si>
    <t>BLOOD BANK</t>
  </si>
  <si>
    <t>Elisa Washer</t>
  </si>
  <si>
    <t>Elisa Reader</t>
  </si>
  <si>
    <t>BCM</t>
  </si>
  <si>
    <t>OSPI Time</t>
  </si>
  <si>
    <t>Al Micro</t>
  </si>
  <si>
    <t>Deluxe</t>
  </si>
  <si>
    <t>Tulip Group</t>
  </si>
  <si>
    <t>Jove</t>
  </si>
  <si>
    <t>591602 017-E3A</t>
  </si>
  <si>
    <t>451602 OSSE</t>
  </si>
  <si>
    <t>COLD CHAIN</t>
  </si>
  <si>
    <t>ILR</t>
  </si>
  <si>
    <t>Deep Freezer</t>
  </si>
  <si>
    <t>Vest Frost</t>
  </si>
  <si>
    <t>HBC-200/BE07G560W00B2A5</t>
  </si>
  <si>
    <t>MK304/91202611</t>
  </si>
  <si>
    <t>HBC-200/BE07G5E0N0</t>
  </si>
  <si>
    <t>MK304/90210643</t>
  </si>
  <si>
    <t>HBC70/BE0581E0100B288JO963</t>
  </si>
  <si>
    <t>MF114/20062329441</t>
  </si>
  <si>
    <t>R144A/BE04F OE010 0B296 H0022</t>
  </si>
  <si>
    <t>Slit Lamp</t>
  </si>
  <si>
    <t>Appasamy Associates</t>
  </si>
  <si>
    <t>EYE OPD</t>
  </si>
  <si>
    <t>EYE OT</t>
  </si>
  <si>
    <t>T.B OPD</t>
  </si>
  <si>
    <t>T.B STORE</t>
  </si>
  <si>
    <t>NRC</t>
  </si>
  <si>
    <t>Dr. Trust</t>
  </si>
  <si>
    <t>MLW</t>
  </si>
  <si>
    <t>Siemens</t>
  </si>
  <si>
    <t>Samso</t>
  </si>
  <si>
    <t>Seca</t>
  </si>
  <si>
    <t>Keratometer</t>
  </si>
  <si>
    <t>A-Scan</t>
  </si>
  <si>
    <t>Biomedix</t>
  </si>
  <si>
    <t>Standard Diagnostic</t>
  </si>
  <si>
    <t>M03810EA A3348</t>
  </si>
  <si>
    <t>Echoruto/212243</t>
  </si>
  <si>
    <t>Eye Microscope</t>
  </si>
  <si>
    <t>Smart Care</t>
  </si>
  <si>
    <t>Omega</t>
  </si>
  <si>
    <t>Cautery Machine</t>
  </si>
  <si>
    <t>Topcon</t>
  </si>
  <si>
    <t>Aravind Eng Industries</t>
  </si>
  <si>
    <t>SLEEMNABAD PHC</t>
  </si>
  <si>
    <t>Dial Type B.P Apparatus</t>
  </si>
  <si>
    <t>Premier</t>
  </si>
  <si>
    <t>E2 Smart</t>
  </si>
  <si>
    <t>LG Safe Chek Smart</t>
  </si>
  <si>
    <t>INNOVA/BM/RW/737/47/112</t>
  </si>
  <si>
    <t>OPD</t>
  </si>
  <si>
    <t>STORE</t>
  </si>
  <si>
    <t>Deep Meditech Bios Pvt Ltd</t>
  </si>
  <si>
    <t>LAB</t>
  </si>
  <si>
    <t>Monocular Microscope</t>
  </si>
  <si>
    <t>Calorimeter</t>
  </si>
  <si>
    <t>Sansui</t>
  </si>
  <si>
    <t>HBD-116/BE04G4E26 0082A5</t>
  </si>
  <si>
    <t>MK-144/65115413</t>
  </si>
  <si>
    <t>114/201302034</t>
  </si>
  <si>
    <t>PHC GHOGHRA</t>
  </si>
  <si>
    <t>CG-Safe Check Smart</t>
  </si>
  <si>
    <t>Doctor</t>
  </si>
  <si>
    <t>Medi Quip</t>
  </si>
  <si>
    <t>G.I</t>
  </si>
  <si>
    <t>AG 3010</t>
  </si>
  <si>
    <t>Mercury B.P</t>
  </si>
  <si>
    <t>Kohinoor</t>
  </si>
  <si>
    <t>PHC KHAMTRA</t>
  </si>
  <si>
    <t>Autoclave</t>
  </si>
  <si>
    <t>Meditek</t>
  </si>
  <si>
    <t>INNOVA</t>
  </si>
  <si>
    <t>Gold Supreme</t>
  </si>
  <si>
    <t>Health O Meter</t>
  </si>
  <si>
    <t>Novaphon</t>
  </si>
  <si>
    <t>Care Sense II</t>
  </si>
  <si>
    <t>SAMSO</t>
  </si>
  <si>
    <t>SHB 163</t>
  </si>
  <si>
    <t>GM505C/C0A064D 00975</t>
  </si>
  <si>
    <t>PHC KACHARGAON</t>
  </si>
  <si>
    <t>PHC DHEEMARKHEDA</t>
  </si>
  <si>
    <t>Dr Trust</t>
  </si>
  <si>
    <t>PHC SILONDI</t>
  </si>
  <si>
    <t>B. P. Apparatus</t>
  </si>
  <si>
    <t>JSCO Gold</t>
  </si>
  <si>
    <t>Elpro</t>
  </si>
  <si>
    <t>INNOVA/BM/RW/735/02/1112</t>
  </si>
  <si>
    <t>CHC UMARIYAPAN</t>
  </si>
  <si>
    <t>NBSU</t>
  </si>
  <si>
    <t>Kelvinator</t>
  </si>
  <si>
    <t>Lovanni</t>
  </si>
  <si>
    <t>Bejling Choice Electro</t>
  </si>
  <si>
    <t>MO300C26</t>
  </si>
  <si>
    <t>Almicro</t>
  </si>
  <si>
    <t>Videocon</t>
  </si>
  <si>
    <t>INDOOR</t>
  </si>
  <si>
    <t>Nulife Global Medical Pvt Ltd</t>
  </si>
  <si>
    <t>Minineb/NGMJ7731</t>
  </si>
  <si>
    <t>COLD CHAIN ROOM</t>
  </si>
  <si>
    <t>BE0745EOWD 0B2A890053</t>
  </si>
  <si>
    <t>BE04F 4E2600 B2A840092</t>
  </si>
  <si>
    <t>MK-144/20013902659</t>
  </si>
  <si>
    <t>MF-144/20013702903</t>
  </si>
  <si>
    <t>MK-142</t>
  </si>
  <si>
    <t>CHC PAHADI</t>
  </si>
  <si>
    <t>LG-Safe Choice Smart</t>
  </si>
  <si>
    <t>INNOVA/BM/RW/724/02/1112</t>
  </si>
  <si>
    <t>HBC-70/BE07F4E0M00B2A8P0032</t>
  </si>
  <si>
    <t>HBD-116/BE04G4E2600B2A7U0216</t>
  </si>
  <si>
    <t>PATHOLOGY</t>
  </si>
  <si>
    <t>Nulife Global</t>
  </si>
  <si>
    <t>Quasmo</t>
  </si>
  <si>
    <t>1201 0043</t>
  </si>
  <si>
    <t>Minineb/NGM17595</t>
  </si>
  <si>
    <t>PHC BADGAON</t>
  </si>
  <si>
    <t>Foot Suction Machine</t>
  </si>
  <si>
    <t>Adult Weighing machine</t>
  </si>
  <si>
    <t>Kabuki</t>
  </si>
  <si>
    <t>BM/RW/72/40/7117</t>
  </si>
  <si>
    <t>98119 774</t>
  </si>
  <si>
    <t>080123 6266</t>
  </si>
  <si>
    <t>PHC BILHARI</t>
  </si>
  <si>
    <t>Gluco Dot</t>
  </si>
  <si>
    <t>MK-144/20022001102</t>
  </si>
  <si>
    <t>HBD-116/BE0100B287M0448</t>
  </si>
  <si>
    <t>Lyzer</t>
  </si>
  <si>
    <t>Durga</t>
  </si>
  <si>
    <t>Care Sene</t>
  </si>
  <si>
    <t>Care Sense II/ISP84KD1602</t>
  </si>
  <si>
    <t>CIVIL HOSPITAL VIJAYRAGHAVGARH</t>
  </si>
  <si>
    <t>Labour Table</t>
  </si>
  <si>
    <t>Diamond Deluxe</t>
  </si>
  <si>
    <t>Precious Force</t>
  </si>
  <si>
    <t>Major Biosystem</t>
  </si>
  <si>
    <t>AXTC0B 4740</t>
  </si>
  <si>
    <t>DSPRW01/911</t>
  </si>
  <si>
    <t>B103BA13E2-0981</t>
  </si>
  <si>
    <t>OT Spot Light</t>
  </si>
  <si>
    <t>Allied Jupiter</t>
  </si>
  <si>
    <t>AXTB6E2069</t>
  </si>
  <si>
    <t>OT Ceiling Light</t>
  </si>
  <si>
    <t>Dipel</t>
  </si>
  <si>
    <t>Vision Medical System Pvt Ltd</t>
  </si>
  <si>
    <t>DFM-051</t>
  </si>
  <si>
    <t>PATHOLOGY LAB+BSU</t>
  </si>
  <si>
    <t>Erba</t>
  </si>
  <si>
    <t>Labomed</t>
  </si>
  <si>
    <t>Hicare</t>
  </si>
  <si>
    <t>Samsung</t>
  </si>
  <si>
    <t>Real Lab Equipment</t>
  </si>
  <si>
    <t>Chem 5x/120221</t>
  </si>
  <si>
    <t>Vision 2000/2948</t>
  </si>
  <si>
    <t>ICTC</t>
  </si>
  <si>
    <t>ANC</t>
  </si>
  <si>
    <t>Gluco DDT</t>
  </si>
  <si>
    <t>M14KP 004088</t>
  </si>
  <si>
    <t>MK-142/44713059</t>
  </si>
  <si>
    <t>MK144/90405846</t>
  </si>
  <si>
    <t>HBC2ao/BE07G5E0ND0B2A5</t>
  </si>
  <si>
    <t>HBD2E6/BE04F4E 26000B2ABQ0067</t>
  </si>
  <si>
    <t>Digital Adult Weighing Machine</t>
  </si>
  <si>
    <t>Venus</t>
  </si>
  <si>
    <t>MINOR OT</t>
  </si>
  <si>
    <t>STORE ROOM</t>
  </si>
  <si>
    <t>LG-Safe Check</t>
  </si>
  <si>
    <t>Silvestron Fabric SRC</t>
  </si>
  <si>
    <t>6208/AF1L001</t>
  </si>
  <si>
    <t>Magic R</t>
  </si>
  <si>
    <t>CHC BADWARA</t>
  </si>
  <si>
    <t>DRESSING ROOM</t>
  </si>
  <si>
    <t>Mediguard</t>
  </si>
  <si>
    <t>Extra Care</t>
  </si>
  <si>
    <t>HBC 70/BE07F4E0M00B2A8B0101</t>
  </si>
  <si>
    <t>NMK142/44713602</t>
  </si>
  <si>
    <t>Accu Sure</t>
  </si>
  <si>
    <t>LG-Safe Check Smart</t>
  </si>
  <si>
    <t>MF 144/91007444</t>
  </si>
  <si>
    <t>HBD116/BED4G4E2600B2A5K0028</t>
  </si>
  <si>
    <t>Wipro</t>
  </si>
  <si>
    <t>Rayto</t>
  </si>
  <si>
    <t>RT1904C/401502005E</t>
  </si>
  <si>
    <t>114/201302038</t>
  </si>
  <si>
    <t>CHC BARHI</t>
  </si>
  <si>
    <t>Whether Staff Available to run the Equipment (Y/N)</t>
  </si>
  <si>
    <t>Remarks</t>
  </si>
  <si>
    <t>Vision Medical</t>
  </si>
  <si>
    <t>Ricks Medical Pvt Ltd</t>
  </si>
  <si>
    <t>Vision 100/V06121959</t>
  </si>
  <si>
    <t>0502D23</t>
  </si>
  <si>
    <t>200710 20381</t>
  </si>
  <si>
    <t>HBD116/BE040G4E2600B2A5J0115</t>
  </si>
  <si>
    <t>BE0444E26 00B2A59 0232</t>
  </si>
  <si>
    <t>BE07F4E0 N00B2A12</t>
  </si>
  <si>
    <t>MK144/65116216</t>
  </si>
  <si>
    <t>Y</t>
  </si>
  <si>
    <t>N</t>
  </si>
  <si>
    <t>vision 2000/2956</t>
  </si>
  <si>
    <t>BM6BI</t>
  </si>
  <si>
    <t>Magnus/9503384</t>
  </si>
  <si>
    <t>Chem 5x</t>
  </si>
  <si>
    <t>114/201302031</t>
  </si>
  <si>
    <t>Digital Weighing Machine</t>
  </si>
  <si>
    <t>Mahindra</t>
  </si>
  <si>
    <t>LG-Smart Care</t>
  </si>
  <si>
    <t>CONDEMNABLE STORE</t>
  </si>
  <si>
    <t>CHC BAHORIBAND</t>
  </si>
  <si>
    <t>PATH LAB+BSU</t>
  </si>
  <si>
    <t>Meditronics</t>
  </si>
  <si>
    <t>Red Lab Equipment</t>
  </si>
  <si>
    <t>HB-200/BE0745E0N00B2A5H005</t>
  </si>
  <si>
    <t>HBD-286/BE04F4E2600B 2A800069</t>
  </si>
  <si>
    <t>C-60R</t>
  </si>
  <si>
    <t>Kayto</t>
  </si>
  <si>
    <t>RT-1904C</t>
  </si>
  <si>
    <t>/5409</t>
  </si>
  <si>
    <t>/2508</t>
  </si>
  <si>
    <t>SNSU</t>
  </si>
  <si>
    <t>Nulife Global System</t>
  </si>
  <si>
    <t>L4-Safe Check Smart</t>
  </si>
  <si>
    <t>ANC ROOM</t>
  </si>
  <si>
    <t>Appasamy Groups</t>
  </si>
  <si>
    <t>PHC BASADI</t>
  </si>
  <si>
    <t>38J614/08012 37147</t>
  </si>
  <si>
    <t>Care Sense</t>
  </si>
  <si>
    <t>Monarch</t>
  </si>
  <si>
    <t>GM 505C/COAO64D00885</t>
  </si>
  <si>
    <t>Handyneb/PCBi74596</t>
  </si>
  <si>
    <t>PHC GHUNOOR</t>
  </si>
  <si>
    <t>PHC KYMORE</t>
  </si>
  <si>
    <t>SMSUNG</t>
  </si>
  <si>
    <t>DIAGNOX-100/9K050</t>
  </si>
  <si>
    <t>Doppler</t>
  </si>
  <si>
    <t>Zeal Medical Pvt Ltd</t>
  </si>
  <si>
    <t>NEOCARE</t>
  </si>
  <si>
    <t>MK-144/65116207</t>
  </si>
  <si>
    <t>HBD-116/BE0444E2600B2A7U0258</t>
  </si>
  <si>
    <t>MF-142/65114896</t>
  </si>
  <si>
    <t>PHC SINGHODI</t>
  </si>
  <si>
    <t>INNOVA/BM/RW/714/02/1112</t>
  </si>
  <si>
    <t>HBC 70/BE07F4E0N00B2A8V001</t>
  </si>
  <si>
    <t>MF144/91010127</t>
  </si>
  <si>
    <t>HBD116/BE04G4E 2600B2A 750043</t>
  </si>
  <si>
    <t>Total CMC Value</t>
  </si>
  <si>
    <t>No. of Staff</t>
  </si>
  <si>
    <t>Not Available</t>
  </si>
  <si>
    <t>*</t>
  </si>
  <si>
    <t>Total Equipment Cost</t>
  </si>
  <si>
    <t>No. of Bed's</t>
  </si>
  <si>
    <t>Not Created / Not Found</t>
  </si>
  <si>
    <t>#</t>
  </si>
  <si>
    <t>Total No.of Equipment</t>
  </si>
  <si>
    <t>NOTE</t>
  </si>
  <si>
    <t>Baby Weight Machin</t>
  </si>
  <si>
    <t>Sterilizer Large</t>
  </si>
  <si>
    <t xml:space="preserve">Domestric Refrigerator </t>
  </si>
  <si>
    <t>Sterilizer Medium</t>
  </si>
  <si>
    <t>Auto Clave (Cooker Type)</t>
  </si>
  <si>
    <t>Store</t>
  </si>
  <si>
    <t>GL-185RP3</t>
  </si>
  <si>
    <t>LG Safe Check Smart</t>
  </si>
  <si>
    <t>Digital BP</t>
  </si>
  <si>
    <t>Sterilizer Small</t>
  </si>
  <si>
    <t>Delux</t>
  </si>
  <si>
    <t xml:space="preserve">OPD </t>
  </si>
  <si>
    <t>Radient Warmer</t>
  </si>
  <si>
    <t>LR</t>
  </si>
  <si>
    <t>PHC BACHIYA</t>
  </si>
  <si>
    <t>HBD160/BE04G4E260-0B2A7UD215</t>
  </si>
  <si>
    <t>HBC-70/BE07F4E0N00B2A800057</t>
  </si>
  <si>
    <t>CCR</t>
  </si>
  <si>
    <t>Medi Tech</t>
  </si>
  <si>
    <t>Mercury BP</t>
  </si>
  <si>
    <t>PHC BAKAL</t>
  </si>
  <si>
    <t>Fumigetor</t>
  </si>
  <si>
    <t>BD-300</t>
  </si>
  <si>
    <t>Bremed</t>
  </si>
  <si>
    <t xml:space="preserve">Nebulizer </t>
  </si>
  <si>
    <t>BD-300/85966</t>
  </si>
  <si>
    <t>Gravis</t>
  </si>
  <si>
    <t>PHC TEORI</t>
  </si>
  <si>
    <t>Electrolux</t>
  </si>
  <si>
    <t>M03808EAA14179</t>
  </si>
  <si>
    <t>SD Code Free</t>
  </si>
  <si>
    <t>Binoculor microscope</t>
  </si>
  <si>
    <t>vision2000/2871</t>
  </si>
  <si>
    <t>Life Guard</t>
  </si>
  <si>
    <t>Labotech</t>
  </si>
  <si>
    <t>MK144/20032001018</t>
  </si>
  <si>
    <t>Vost Frost</t>
  </si>
  <si>
    <t>Hydraullic OT Table</t>
  </si>
  <si>
    <t>Strelizer large</t>
  </si>
  <si>
    <t>Auto Clave vertical</t>
  </si>
  <si>
    <t>Suction machine</t>
  </si>
  <si>
    <t>Boyles App</t>
  </si>
  <si>
    <t>ST-60/C40010</t>
  </si>
  <si>
    <t>X Ray Machine (60ma)</t>
  </si>
  <si>
    <t>X Ray</t>
  </si>
  <si>
    <t>Hondynob/pcb174587</t>
  </si>
  <si>
    <t>Weighing Machine</t>
  </si>
  <si>
    <t>Nulife</t>
  </si>
  <si>
    <t>114/201302045</t>
  </si>
  <si>
    <t>Medi Advance</t>
  </si>
  <si>
    <t>CS0100</t>
  </si>
  <si>
    <t>Gulco Dot</t>
  </si>
  <si>
    <t>P2B22</t>
  </si>
  <si>
    <t>Hondynob</t>
  </si>
  <si>
    <t>oxy-500A/125HF5058</t>
  </si>
  <si>
    <t>Opto System</t>
  </si>
  <si>
    <t>Indion</t>
  </si>
  <si>
    <t>OT Celling Light</t>
  </si>
  <si>
    <t>Laica</t>
  </si>
  <si>
    <t xml:space="preserve">Diamond </t>
  </si>
  <si>
    <t>Stand Mercury BP</t>
  </si>
  <si>
    <t>Mininob/NGMI7610</t>
  </si>
  <si>
    <t>Diamond deluxe</t>
  </si>
  <si>
    <t>CHC RITHI</t>
  </si>
  <si>
    <t>ME20/0723</t>
  </si>
  <si>
    <t>GM505C/C0A064D01388</t>
  </si>
  <si>
    <t>Care sens II</t>
  </si>
  <si>
    <t>Godrej Cold Gold</t>
  </si>
  <si>
    <t>Foot Suction Machin</t>
  </si>
  <si>
    <t>0CW100/5408</t>
  </si>
  <si>
    <t>Phoenix/open Care</t>
  </si>
  <si>
    <t>RI-999/Safe'In</t>
  </si>
  <si>
    <t>Nikkei Electro-medical Co. Ltd</t>
  </si>
  <si>
    <t>PROLIX</t>
  </si>
  <si>
    <t>PHC BADERA</t>
  </si>
  <si>
    <t>Innovo/BM/RW/733/021112</t>
  </si>
  <si>
    <t>BabyWeighing Machine</t>
  </si>
  <si>
    <t>PHC DEORIHATIAI</t>
  </si>
  <si>
    <t>GM505C/CGA064D01612</t>
  </si>
  <si>
    <t>Care Sens</t>
  </si>
  <si>
    <t>Krups</t>
  </si>
  <si>
    <t>Magnus/9506441</t>
  </si>
  <si>
    <t>Monoculor Microscope</t>
  </si>
  <si>
    <t>Elitescientific</t>
  </si>
  <si>
    <t>144/201602030</t>
  </si>
  <si>
    <t>CGA064B0I528</t>
  </si>
  <si>
    <t>G4B0000/ANLEL00128</t>
  </si>
  <si>
    <t>Pari</t>
  </si>
  <si>
    <t>Innovo/BM/RW/727/02111</t>
  </si>
  <si>
    <t>Magic R/020321482</t>
  </si>
  <si>
    <t>CH10B</t>
  </si>
  <si>
    <t>Baby Weight Machine</t>
  </si>
  <si>
    <t>PHC KANHWARA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</si>
</sst>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/>
    <xf numFmtId="0" fontId="2" fillId="0" borderId="0" xfId="0" applyFont="1"/>
    <xf numFmtId="2" fontId="2" fillId="0" borderId="12" xfId="0" applyNumberFormat="1" applyFont="1" applyBorder="1"/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top"/>
    </xf>
    <xf numFmtId="2" fontId="2" fillId="0" borderId="4" xfId="0" applyNumberFormat="1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0" fillId="0" borderId="0" xfId="0" applyFont="1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2" fontId="5" fillId="0" borderId="3" xfId="0" applyNumberFormat="1" applyFont="1" applyBorder="1" applyAlignment="1">
      <alignment horizontal="center" vertical="center"/>
    </xf>
    <xf numFmtId="2" fontId="0" fillId="0" borderId="0" xfId="0" applyNumberFormat="1"/>
    <xf numFmtId="0" fontId="6" fillId="0" borderId="3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0" xfId="0" applyBorder="1"/>
    <xf numFmtId="1" fontId="0" fillId="0" borderId="2" xfId="0" applyNumberForma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0" fontId="11" fillId="0" borderId="8" xfId="0" applyFont="1" applyBorder="1" applyAlignment="1">
      <alignment horizontal="center" vertical="top"/>
    </xf>
    <xf numFmtId="2" fontId="0" fillId="0" borderId="12" xfId="0" applyNumberForma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255" wrapText="1"/>
    </xf>
    <xf numFmtId="0" fontId="1" fillId="0" borderId="7" xfId="0" applyFont="1" applyFill="1" applyBorder="1" applyAlignment="1">
      <alignment horizontal="center" vertical="center" textRotation="255" wrapText="1"/>
    </xf>
    <xf numFmtId="0" fontId="1" fillId="0" borderId="3" xfId="0" applyFont="1" applyBorder="1" applyAlignment="1">
      <alignment vertical="top"/>
    </xf>
    <xf numFmtId="164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2"/>
  <sheetViews>
    <sheetView workbookViewId="0">
      <selection activeCell="N2" sqref="N2"/>
    </sheetView>
  </sheetViews>
  <sheetFormatPr defaultRowHeight="15"/>
  <cols>
    <col min="1" max="1" width="8.28515625" customWidth="1"/>
    <col min="2" max="2" width="10.140625" customWidth="1"/>
    <col min="3" max="3" width="22.42578125" customWidth="1"/>
    <col min="4" max="4" width="14.42578125" customWidth="1"/>
    <col min="5" max="5" width="22.140625" customWidth="1"/>
    <col min="6" max="6" width="8.5703125" customWidth="1"/>
    <col min="7" max="7" width="8" customWidth="1"/>
    <col min="8" max="8" width="9.42578125" customWidth="1"/>
    <col min="9" max="9" width="15.7109375" style="25" customWidth="1"/>
    <col min="10" max="10" width="12.42578125" style="25" customWidth="1"/>
    <col min="11" max="11" width="14.85546875" customWidth="1"/>
    <col min="12" max="12" width="8.85546875" customWidth="1"/>
  </cols>
  <sheetData>
    <row r="1" spans="1:15" ht="15" customHeight="1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42248</v>
      </c>
      <c r="J1" s="67"/>
      <c r="K1" s="62" t="s">
        <v>364</v>
      </c>
      <c r="L1" s="62" t="s">
        <v>365</v>
      </c>
    </row>
    <row r="2" spans="1:15" ht="15" customHeight="1">
      <c r="A2" s="58" t="s">
        <v>1</v>
      </c>
      <c r="B2" s="58"/>
      <c r="C2" s="58"/>
      <c r="D2" s="58"/>
      <c r="E2" s="58"/>
      <c r="F2" s="68" t="s">
        <v>14</v>
      </c>
      <c r="G2" s="69"/>
      <c r="H2" s="69"/>
      <c r="I2" s="69"/>
      <c r="J2" s="69"/>
      <c r="K2" s="62"/>
      <c r="L2" s="62"/>
      <c r="O2" s="1"/>
    </row>
    <row r="3" spans="1:15" ht="15" customHeight="1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5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5">
      <c r="A5" s="16" t="s">
        <v>430</v>
      </c>
      <c r="B5" s="51" t="s">
        <v>15</v>
      </c>
      <c r="C5" s="23" t="s">
        <v>16</v>
      </c>
      <c r="D5" s="22" t="s">
        <v>23</v>
      </c>
      <c r="E5" s="22" t="s">
        <v>30</v>
      </c>
      <c r="F5" s="22"/>
      <c r="G5" s="22">
        <v>1</v>
      </c>
      <c r="H5" s="22">
        <v>1</v>
      </c>
      <c r="I5" s="24">
        <v>350000</v>
      </c>
      <c r="J5" s="24">
        <f>H5*I5</f>
        <v>350000</v>
      </c>
      <c r="K5" s="22" t="s">
        <v>376</v>
      </c>
      <c r="L5" s="22" t="s">
        <v>11</v>
      </c>
    </row>
    <row r="6" spans="1:15">
      <c r="A6" s="16" t="s">
        <v>430</v>
      </c>
      <c r="B6" s="52"/>
      <c r="C6" s="23" t="s">
        <v>16</v>
      </c>
      <c r="D6" s="22" t="s">
        <v>24</v>
      </c>
      <c r="E6" s="22" t="s">
        <v>31</v>
      </c>
      <c r="F6" s="22">
        <v>1</v>
      </c>
      <c r="G6" s="22"/>
      <c r="H6" s="22">
        <v>1</v>
      </c>
      <c r="I6" s="24">
        <v>350000</v>
      </c>
      <c r="J6" s="24">
        <f t="shared" ref="J6:J69" si="0">H6*I6</f>
        <v>350000</v>
      </c>
      <c r="K6" s="22" t="s">
        <v>375</v>
      </c>
      <c r="L6" s="22" t="s">
        <v>10</v>
      </c>
    </row>
    <row r="7" spans="1:15">
      <c r="A7" s="16" t="s">
        <v>430</v>
      </c>
      <c r="B7" s="52"/>
      <c r="C7" s="23" t="s">
        <v>17</v>
      </c>
      <c r="D7" s="22" t="s">
        <v>25</v>
      </c>
      <c r="E7" s="22" t="s">
        <v>32</v>
      </c>
      <c r="F7" s="22">
        <v>1</v>
      </c>
      <c r="G7" s="22"/>
      <c r="H7" s="22">
        <v>1</v>
      </c>
      <c r="I7" s="24">
        <v>200000</v>
      </c>
      <c r="J7" s="24">
        <f t="shared" si="0"/>
        <v>200000</v>
      </c>
      <c r="K7" s="22" t="s">
        <v>375</v>
      </c>
      <c r="L7" s="22" t="s">
        <v>10</v>
      </c>
    </row>
    <row r="8" spans="1:15">
      <c r="A8" s="16" t="s">
        <v>430</v>
      </c>
      <c r="B8" s="52"/>
      <c r="C8" s="23" t="s">
        <v>18</v>
      </c>
      <c r="D8" s="22" t="s">
        <v>26</v>
      </c>
      <c r="E8" s="22" t="s">
        <v>33</v>
      </c>
      <c r="F8" s="22">
        <v>1</v>
      </c>
      <c r="G8" s="22"/>
      <c r="H8" s="22">
        <v>1</v>
      </c>
      <c r="I8" s="24">
        <v>200000</v>
      </c>
      <c r="J8" s="24">
        <f t="shared" si="0"/>
        <v>200000</v>
      </c>
      <c r="K8" s="22" t="s">
        <v>375</v>
      </c>
      <c r="L8" s="22" t="s">
        <v>10</v>
      </c>
    </row>
    <row r="9" spans="1:15">
      <c r="A9" s="16" t="s">
        <v>430</v>
      </c>
      <c r="B9" s="52"/>
      <c r="C9" s="23" t="s">
        <v>19</v>
      </c>
      <c r="D9" s="22" t="s">
        <v>27</v>
      </c>
      <c r="E9" s="22" t="s">
        <v>34</v>
      </c>
      <c r="F9" s="22">
        <v>1</v>
      </c>
      <c r="G9" s="22"/>
      <c r="H9" s="22">
        <v>1</v>
      </c>
      <c r="I9" s="24">
        <v>30000</v>
      </c>
      <c r="J9" s="24">
        <f t="shared" si="0"/>
        <v>30000</v>
      </c>
      <c r="K9" s="22" t="s">
        <v>375</v>
      </c>
      <c r="L9" s="22" t="s">
        <v>10</v>
      </c>
    </row>
    <row r="10" spans="1:15">
      <c r="A10" s="16" t="s">
        <v>430</v>
      </c>
      <c r="B10" s="52"/>
      <c r="C10" s="23" t="s">
        <v>20</v>
      </c>
      <c r="D10" s="22" t="s">
        <v>28</v>
      </c>
      <c r="E10" s="16" t="s">
        <v>426</v>
      </c>
      <c r="F10" s="22">
        <v>1</v>
      </c>
      <c r="G10" s="22"/>
      <c r="H10" s="22">
        <v>1</v>
      </c>
      <c r="I10" s="24">
        <v>4500</v>
      </c>
      <c r="J10" s="24">
        <f t="shared" si="0"/>
        <v>4500</v>
      </c>
      <c r="K10" s="22" t="s">
        <v>375</v>
      </c>
      <c r="L10" s="22" t="s">
        <v>10</v>
      </c>
    </row>
    <row r="11" spans="1:15">
      <c r="A11" s="16" t="s">
        <v>430</v>
      </c>
      <c r="B11" s="52"/>
      <c r="C11" s="23" t="s">
        <v>21</v>
      </c>
      <c r="D11" s="22" t="s">
        <v>28</v>
      </c>
      <c r="E11" s="16" t="s">
        <v>426</v>
      </c>
      <c r="F11" s="22">
        <v>1</v>
      </c>
      <c r="G11" s="22"/>
      <c r="H11" s="22">
        <v>1</v>
      </c>
      <c r="I11" s="24">
        <v>6500</v>
      </c>
      <c r="J11" s="24">
        <f t="shared" si="0"/>
        <v>6500</v>
      </c>
      <c r="K11" s="22" t="s">
        <v>375</v>
      </c>
      <c r="L11" s="22" t="s">
        <v>10</v>
      </c>
    </row>
    <row r="12" spans="1:15">
      <c r="A12" s="16" t="s">
        <v>430</v>
      </c>
      <c r="B12" s="52"/>
      <c r="C12" s="23" t="s">
        <v>22</v>
      </c>
      <c r="D12" s="22" t="s">
        <v>29</v>
      </c>
      <c r="E12" s="22" t="s">
        <v>35</v>
      </c>
      <c r="F12" s="22">
        <v>1</v>
      </c>
      <c r="G12" s="22"/>
      <c r="H12" s="22">
        <v>1</v>
      </c>
      <c r="I12" s="24">
        <v>1200</v>
      </c>
      <c r="J12" s="24">
        <f t="shared" si="0"/>
        <v>1200</v>
      </c>
      <c r="K12" s="22" t="s">
        <v>375</v>
      </c>
      <c r="L12" s="22" t="s">
        <v>10</v>
      </c>
    </row>
    <row r="13" spans="1:15">
      <c r="A13" s="16" t="s">
        <v>430</v>
      </c>
      <c r="B13" s="52"/>
      <c r="C13" s="23" t="s">
        <v>36</v>
      </c>
      <c r="D13" s="22" t="s">
        <v>28</v>
      </c>
      <c r="E13" s="16" t="s">
        <v>426</v>
      </c>
      <c r="F13" s="22">
        <v>1</v>
      </c>
      <c r="G13" s="22"/>
      <c r="H13" s="22">
        <v>1</v>
      </c>
      <c r="I13" s="24">
        <v>6500</v>
      </c>
      <c r="J13" s="24">
        <f t="shared" si="0"/>
        <v>6500</v>
      </c>
      <c r="K13" s="22" t="s">
        <v>375</v>
      </c>
      <c r="L13" s="22" t="s">
        <v>10</v>
      </c>
    </row>
    <row r="14" spans="1:15">
      <c r="A14" s="16" t="s">
        <v>430</v>
      </c>
      <c r="B14" s="52"/>
      <c r="C14" s="23" t="s">
        <v>17</v>
      </c>
      <c r="D14" s="22" t="s">
        <v>40</v>
      </c>
      <c r="E14" s="22" t="s">
        <v>44</v>
      </c>
      <c r="F14" s="22">
        <v>1</v>
      </c>
      <c r="G14" s="22"/>
      <c r="H14" s="22">
        <v>1</v>
      </c>
      <c r="I14" s="24">
        <v>200000</v>
      </c>
      <c r="J14" s="24">
        <f t="shared" si="0"/>
        <v>200000</v>
      </c>
      <c r="K14" s="22" t="s">
        <v>375</v>
      </c>
      <c r="L14" s="22" t="s">
        <v>10</v>
      </c>
    </row>
    <row r="15" spans="1:15">
      <c r="A15" s="16" t="s">
        <v>430</v>
      </c>
      <c r="B15" s="52"/>
      <c r="C15" s="23" t="s">
        <v>21</v>
      </c>
      <c r="D15" s="22" t="s">
        <v>28</v>
      </c>
      <c r="E15" s="16" t="s">
        <v>426</v>
      </c>
      <c r="F15" s="22"/>
      <c r="G15" s="22">
        <v>1</v>
      </c>
      <c r="H15" s="22">
        <v>1</v>
      </c>
      <c r="I15" s="24">
        <v>6500</v>
      </c>
      <c r="J15" s="24">
        <f t="shared" si="0"/>
        <v>6500</v>
      </c>
      <c r="K15" s="22" t="s">
        <v>376</v>
      </c>
      <c r="L15" s="22" t="s">
        <v>11</v>
      </c>
    </row>
    <row r="16" spans="1:15">
      <c r="A16" s="16" t="s">
        <v>430</v>
      </c>
      <c r="B16" s="52"/>
      <c r="C16" s="23" t="s">
        <v>21</v>
      </c>
      <c r="D16" s="22" t="s">
        <v>28</v>
      </c>
      <c r="E16" s="16" t="s">
        <v>426</v>
      </c>
      <c r="F16" s="22"/>
      <c r="G16" s="22">
        <v>1</v>
      </c>
      <c r="H16" s="22">
        <v>1</v>
      </c>
      <c r="I16" s="24">
        <v>6500</v>
      </c>
      <c r="J16" s="24">
        <f t="shared" si="0"/>
        <v>6500</v>
      </c>
      <c r="K16" s="22" t="s">
        <v>376</v>
      </c>
      <c r="L16" s="22" t="s">
        <v>11</v>
      </c>
    </row>
    <row r="17" spans="1:12">
      <c r="A17" s="16" t="s">
        <v>430</v>
      </c>
      <c r="B17" s="52"/>
      <c r="C17" s="23" t="s">
        <v>36</v>
      </c>
      <c r="D17" s="22" t="s">
        <v>28</v>
      </c>
      <c r="E17" s="16" t="s">
        <v>426</v>
      </c>
      <c r="F17" s="22"/>
      <c r="G17" s="22">
        <v>1</v>
      </c>
      <c r="H17" s="22">
        <v>1</v>
      </c>
      <c r="I17" s="24">
        <v>6500</v>
      </c>
      <c r="J17" s="24">
        <f t="shared" si="0"/>
        <v>6500</v>
      </c>
      <c r="K17" s="22" t="s">
        <v>376</v>
      </c>
      <c r="L17" s="22" t="s">
        <v>11</v>
      </c>
    </row>
    <row r="18" spans="1:12">
      <c r="A18" s="16" t="s">
        <v>430</v>
      </c>
      <c r="B18" s="52"/>
      <c r="C18" s="23" t="s">
        <v>37</v>
      </c>
      <c r="D18" s="22" t="s">
        <v>41</v>
      </c>
      <c r="E18" s="16" t="s">
        <v>426</v>
      </c>
      <c r="F18" s="22">
        <v>2</v>
      </c>
      <c r="G18" s="22"/>
      <c r="H18" s="22">
        <v>2</v>
      </c>
      <c r="I18" s="24">
        <v>375000</v>
      </c>
      <c r="J18" s="24">
        <f t="shared" si="0"/>
        <v>750000</v>
      </c>
      <c r="K18" s="22" t="s">
        <v>376</v>
      </c>
      <c r="L18" s="22" t="s">
        <v>10</v>
      </c>
    </row>
    <row r="19" spans="1:12">
      <c r="A19" s="16" t="s">
        <v>430</v>
      </c>
      <c r="B19" s="52"/>
      <c r="C19" s="23" t="s">
        <v>38</v>
      </c>
      <c r="D19" s="22" t="s">
        <v>42</v>
      </c>
      <c r="E19" s="16" t="s">
        <v>426</v>
      </c>
      <c r="F19" s="22">
        <v>1</v>
      </c>
      <c r="G19" s="22"/>
      <c r="H19" s="22">
        <v>1</v>
      </c>
      <c r="I19" s="24">
        <v>4500</v>
      </c>
      <c r="J19" s="24">
        <f t="shared" si="0"/>
        <v>4500</v>
      </c>
      <c r="K19" s="22" t="s">
        <v>376</v>
      </c>
      <c r="L19" s="22" t="s">
        <v>10</v>
      </c>
    </row>
    <row r="20" spans="1:12">
      <c r="A20" s="16" t="s">
        <v>430</v>
      </c>
      <c r="B20" s="52"/>
      <c r="C20" s="23" t="s">
        <v>39</v>
      </c>
      <c r="D20" s="22" t="s">
        <v>28</v>
      </c>
      <c r="E20" s="16" t="s">
        <v>426</v>
      </c>
      <c r="F20" s="22">
        <v>1</v>
      </c>
      <c r="G20" s="22"/>
      <c r="H20" s="22">
        <v>1</v>
      </c>
      <c r="I20" s="24">
        <v>65000</v>
      </c>
      <c r="J20" s="24">
        <f t="shared" si="0"/>
        <v>65000</v>
      </c>
      <c r="K20" s="22" t="s">
        <v>376</v>
      </c>
      <c r="L20" s="22" t="s">
        <v>10</v>
      </c>
    </row>
    <row r="21" spans="1:12">
      <c r="A21" s="16" t="s">
        <v>430</v>
      </c>
      <c r="B21" s="52"/>
      <c r="C21" s="23" t="s">
        <v>19</v>
      </c>
      <c r="D21" s="22" t="s">
        <v>43</v>
      </c>
      <c r="E21" s="22" t="s">
        <v>45</v>
      </c>
      <c r="F21" s="22">
        <v>1</v>
      </c>
      <c r="G21" s="22"/>
      <c r="H21" s="22">
        <v>1</v>
      </c>
      <c r="I21" s="24">
        <v>30000</v>
      </c>
      <c r="J21" s="24">
        <f t="shared" si="0"/>
        <v>30000</v>
      </c>
      <c r="K21" s="22" t="s">
        <v>376</v>
      </c>
      <c r="L21" s="22" t="s">
        <v>10</v>
      </c>
    </row>
    <row r="22" spans="1:12">
      <c r="A22" s="16" t="s">
        <v>430</v>
      </c>
      <c r="B22" s="52"/>
      <c r="C22" s="23" t="s">
        <v>46</v>
      </c>
      <c r="D22" s="22" t="s">
        <v>50</v>
      </c>
      <c r="E22" s="16" t="s">
        <v>426</v>
      </c>
      <c r="F22" s="22">
        <v>1</v>
      </c>
      <c r="G22" s="22"/>
      <c r="H22" s="22">
        <v>1</v>
      </c>
      <c r="I22" s="24">
        <v>15000</v>
      </c>
      <c r="J22" s="24">
        <f t="shared" si="0"/>
        <v>15000</v>
      </c>
      <c r="K22" s="22" t="s">
        <v>375</v>
      </c>
      <c r="L22" s="22" t="s">
        <v>10</v>
      </c>
    </row>
    <row r="23" spans="1:12">
      <c r="A23" s="16" t="s">
        <v>430</v>
      </c>
      <c r="B23" s="52"/>
      <c r="C23" s="23" t="s">
        <v>46</v>
      </c>
      <c r="D23" s="22" t="s">
        <v>51</v>
      </c>
      <c r="E23" s="16" t="s">
        <v>426</v>
      </c>
      <c r="F23" s="22">
        <v>1</v>
      </c>
      <c r="G23" s="22"/>
      <c r="H23" s="22">
        <v>1</v>
      </c>
      <c r="I23" s="24">
        <v>15000</v>
      </c>
      <c r="J23" s="24">
        <f t="shared" si="0"/>
        <v>15000</v>
      </c>
      <c r="K23" s="22" t="s">
        <v>375</v>
      </c>
      <c r="L23" s="22" t="s">
        <v>10</v>
      </c>
    </row>
    <row r="24" spans="1:12">
      <c r="A24" s="16" t="s">
        <v>430</v>
      </c>
      <c r="B24" s="53"/>
      <c r="C24" s="23" t="s">
        <v>47</v>
      </c>
      <c r="D24" s="16" t="s">
        <v>426</v>
      </c>
      <c r="E24" s="16" t="s">
        <v>426</v>
      </c>
      <c r="F24" s="22">
        <v>1</v>
      </c>
      <c r="G24" s="22"/>
      <c r="H24" s="22">
        <v>1</v>
      </c>
      <c r="I24" s="24">
        <v>1500</v>
      </c>
      <c r="J24" s="24">
        <f t="shared" si="0"/>
        <v>1500</v>
      </c>
      <c r="K24" s="22" t="s">
        <v>376</v>
      </c>
      <c r="L24" s="22" t="s">
        <v>10</v>
      </c>
    </row>
    <row r="25" spans="1:12">
      <c r="A25" s="16" t="s">
        <v>430</v>
      </c>
      <c r="B25" s="51" t="s">
        <v>59</v>
      </c>
      <c r="C25" s="23" t="s">
        <v>48</v>
      </c>
      <c r="D25" s="22" t="s">
        <v>50</v>
      </c>
      <c r="E25" s="22" t="s">
        <v>55</v>
      </c>
      <c r="F25" s="22">
        <v>1</v>
      </c>
      <c r="G25" s="22"/>
      <c r="H25" s="22">
        <v>1</v>
      </c>
      <c r="I25" s="24">
        <v>450000</v>
      </c>
      <c r="J25" s="24">
        <f t="shared" si="0"/>
        <v>450000</v>
      </c>
      <c r="K25" s="22" t="s">
        <v>376</v>
      </c>
      <c r="L25" s="22" t="s">
        <v>10</v>
      </c>
    </row>
    <row r="26" spans="1:12">
      <c r="A26" s="16" t="s">
        <v>430</v>
      </c>
      <c r="B26" s="52"/>
      <c r="C26" s="23" t="s">
        <v>48</v>
      </c>
      <c r="D26" s="22" t="s">
        <v>52</v>
      </c>
      <c r="E26" s="22" t="s">
        <v>56</v>
      </c>
      <c r="F26" s="22">
        <v>1</v>
      </c>
      <c r="G26" s="22"/>
      <c r="H26" s="22">
        <v>1</v>
      </c>
      <c r="I26" s="24">
        <v>450000</v>
      </c>
      <c r="J26" s="24">
        <f t="shared" si="0"/>
        <v>450000</v>
      </c>
      <c r="K26" s="22" t="s">
        <v>376</v>
      </c>
      <c r="L26" s="22" t="s">
        <v>10</v>
      </c>
    </row>
    <row r="27" spans="1:12">
      <c r="A27" s="16" t="s">
        <v>430</v>
      </c>
      <c r="B27" s="53"/>
      <c r="C27" s="23" t="s">
        <v>48</v>
      </c>
      <c r="D27" s="22" t="s">
        <v>53</v>
      </c>
      <c r="E27" s="22" t="s">
        <v>57</v>
      </c>
      <c r="F27" s="22">
        <v>1</v>
      </c>
      <c r="G27" s="22"/>
      <c r="H27" s="22">
        <v>1</v>
      </c>
      <c r="I27" s="24">
        <v>450000</v>
      </c>
      <c r="J27" s="24">
        <f t="shared" si="0"/>
        <v>450000</v>
      </c>
      <c r="K27" s="22" t="s">
        <v>375</v>
      </c>
      <c r="L27" s="22" t="s">
        <v>10</v>
      </c>
    </row>
    <row r="28" spans="1:12">
      <c r="A28" s="16" t="s">
        <v>430</v>
      </c>
      <c r="B28" s="17" t="s">
        <v>60</v>
      </c>
      <c r="C28" s="23" t="s">
        <v>49</v>
      </c>
      <c r="D28" s="22" t="s">
        <v>54</v>
      </c>
      <c r="E28" s="22" t="s">
        <v>58</v>
      </c>
      <c r="F28" s="22"/>
      <c r="G28" s="22">
        <v>1</v>
      </c>
      <c r="H28" s="22">
        <v>1</v>
      </c>
      <c r="I28" s="24">
        <v>450000</v>
      </c>
      <c r="J28" s="24">
        <f t="shared" si="0"/>
        <v>450000</v>
      </c>
      <c r="K28" s="22" t="s">
        <v>376</v>
      </c>
      <c r="L28" s="22" t="s">
        <v>11</v>
      </c>
    </row>
    <row r="29" spans="1:12">
      <c r="A29" s="16" t="s">
        <v>430</v>
      </c>
      <c r="B29" s="51" t="s">
        <v>61</v>
      </c>
      <c r="C29" s="23" t="s">
        <v>63</v>
      </c>
      <c r="D29" s="22" t="s">
        <v>67</v>
      </c>
      <c r="E29" s="22" t="s">
        <v>74</v>
      </c>
      <c r="F29" s="22"/>
      <c r="G29" s="22">
        <v>1</v>
      </c>
      <c r="H29" s="22">
        <v>1</v>
      </c>
      <c r="I29" s="24">
        <v>150000</v>
      </c>
      <c r="J29" s="24">
        <f t="shared" si="0"/>
        <v>150000</v>
      </c>
      <c r="K29" s="22" t="s">
        <v>376</v>
      </c>
      <c r="L29" s="22" t="s">
        <v>11</v>
      </c>
    </row>
    <row r="30" spans="1:12">
      <c r="A30" s="16" t="s">
        <v>430</v>
      </c>
      <c r="B30" s="52"/>
      <c r="C30" s="23" t="s">
        <v>63</v>
      </c>
      <c r="D30" s="22" t="s">
        <v>68</v>
      </c>
      <c r="E30" s="16" t="s">
        <v>426</v>
      </c>
      <c r="F30" s="22"/>
      <c r="G30" s="22">
        <v>1</v>
      </c>
      <c r="H30" s="22">
        <v>1</v>
      </c>
      <c r="I30" s="24">
        <v>150000</v>
      </c>
      <c r="J30" s="24">
        <f t="shared" si="0"/>
        <v>150000</v>
      </c>
      <c r="K30" s="22" t="s">
        <v>376</v>
      </c>
      <c r="L30" s="22" t="s">
        <v>11</v>
      </c>
    </row>
    <row r="31" spans="1:12">
      <c r="A31" s="16" t="s">
        <v>430</v>
      </c>
      <c r="B31" s="53"/>
      <c r="C31" s="23" t="s">
        <v>36</v>
      </c>
      <c r="D31" s="22" t="s">
        <v>69</v>
      </c>
      <c r="E31" s="16" t="s">
        <v>426</v>
      </c>
      <c r="F31" s="22">
        <v>1</v>
      </c>
      <c r="G31" s="22"/>
      <c r="H31" s="22">
        <v>1</v>
      </c>
      <c r="I31" s="24">
        <v>6500</v>
      </c>
      <c r="J31" s="24">
        <f t="shared" si="0"/>
        <v>6500</v>
      </c>
      <c r="K31" s="22" t="s">
        <v>375</v>
      </c>
      <c r="L31" s="22" t="s">
        <v>10</v>
      </c>
    </row>
    <row r="32" spans="1:12">
      <c r="A32" s="16" t="s">
        <v>430</v>
      </c>
      <c r="B32" s="54" t="s">
        <v>62</v>
      </c>
      <c r="C32" s="23" t="s">
        <v>64</v>
      </c>
      <c r="D32" s="22" t="s">
        <v>70</v>
      </c>
      <c r="E32" s="22" t="s">
        <v>75</v>
      </c>
      <c r="F32" s="22">
        <v>1</v>
      </c>
      <c r="G32" s="22"/>
      <c r="H32" s="22">
        <v>1</v>
      </c>
      <c r="I32" s="24">
        <v>52000</v>
      </c>
      <c r="J32" s="24">
        <f t="shared" si="0"/>
        <v>52000</v>
      </c>
      <c r="K32" s="22" t="s">
        <v>375</v>
      </c>
      <c r="L32" s="22" t="s">
        <v>10</v>
      </c>
    </row>
    <row r="33" spans="1:12">
      <c r="A33" s="16" t="s">
        <v>430</v>
      </c>
      <c r="B33" s="55"/>
      <c r="C33" s="23" t="s">
        <v>64</v>
      </c>
      <c r="D33" s="22" t="s">
        <v>71</v>
      </c>
      <c r="E33" s="22" t="s">
        <v>76</v>
      </c>
      <c r="F33" s="22"/>
      <c r="G33" s="22">
        <v>1</v>
      </c>
      <c r="H33" s="22">
        <v>1</v>
      </c>
      <c r="I33" s="24">
        <v>52000</v>
      </c>
      <c r="J33" s="24">
        <f t="shared" si="0"/>
        <v>52000</v>
      </c>
      <c r="K33" s="22" t="s">
        <v>376</v>
      </c>
      <c r="L33" s="22" t="s">
        <v>11</v>
      </c>
    </row>
    <row r="34" spans="1:12">
      <c r="A34" s="16" t="s">
        <v>430</v>
      </c>
      <c r="B34" s="55"/>
      <c r="C34" s="23" t="s">
        <v>65</v>
      </c>
      <c r="D34" s="22" t="s">
        <v>72</v>
      </c>
      <c r="E34" s="22" t="s">
        <v>77</v>
      </c>
      <c r="F34" s="22">
        <v>1</v>
      </c>
      <c r="G34" s="22"/>
      <c r="H34" s="22">
        <v>1</v>
      </c>
      <c r="I34" s="24">
        <v>1100</v>
      </c>
      <c r="J34" s="24">
        <f t="shared" si="0"/>
        <v>1100</v>
      </c>
      <c r="K34" s="22" t="s">
        <v>375</v>
      </c>
      <c r="L34" s="22" t="s">
        <v>10</v>
      </c>
    </row>
    <row r="35" spans="1:12">
      <c r="A35" s="16" t="s">
        <v>430</v>
      </c>
      <c r="B35" s="56"/>
      <c r="C35" s="23" t="s">
        <v>66</v>
      </c>
      <c r="D35" s="22" t="s">
        <v>73</v>
      </c>
      <c r="E35" s="22">
        <v>156038</v>
      </c>
      <c r="F35" s="22">
        <v>1</v>
      </c>
      <c r="G35" s="22"/>
      <c r="H35" s="22">
        <v>1</v>
      </c>
      <c r="I35" s="24">
        <v>1100</v>
      </c>
      <c r="J35" s="24">
        <f t="shared" si="0"/>
        <v>1100</v>
      </c>
      <c r="K35" s="22" t="s">
        <v>375</v>
      </c>
      <c r="L35" s="22" t="s">
        <v>10</v>
      </c>
    </row>
    <row r="36" spans="1:12">
      <c r="A36" s="16" t="s">
        <v>430</v>
      </c>
      <c r="B36" s="17" t="s">
        <v>78</v>
      </c>
      <c r="C36" s="23" t="s">
        <v>46</v>
      </c>
      <c r="D36" s="22" t="s">
        <v>84</v>
      </c>
      <c r="E36" s="22" t="s">
        <v>89</v>
      </c>
      <c r="F36" s="22">
        <v>1</v>
      </c>
      <c r="G36" s="22"/>
      <c r="H36" s="22">
        <v>1</v>
      </c>
      <c r="I36" s="24">
        <v>15000</v>
      </c>
      <c r="J36" s="24">
        <f t="shared" si="0"/>
        <v>15000</v>
      </c>
      <c r="K36" s="22" t="s">
        <v>375</v>
      </c>
      <c r="L36" s="22" t="s">
        <v>10</v>
      </c>
    </row>
    <row r="37" spans="1:12">
      <c r="A37" s="16" t="s">
        <v>430</v>
      </c>
      <c r="B37" s="51" t="s">
        <v>79</v>
      </c>
      <c r="C37" s="23" t="s">
        <v>80</v>
      </c>
      <c r="D37" s="22" t="s">
        <v>85</v>
      </c>
      <c r="E37" s="16" t="s">
        <v>426</v>
      </c>
      <c r="F37" s="22"/>
      <c r="G37" s="22">
        <v>1</v>
      </c>
      <c r="H37" s="22">
        <v>1</v>
      </c>
      <c r="I37" s="24">
        <v>150000</v>
      </c>
      <c r="J37" s="24">
        <f t="shared" si="0"/>
        <v>150000</v>
      </c>
      <c r="K37" s="22" t="s">
        <v>376</v>
      </c>
      <c r="L37" s="22" t="s">
        <v>11</v>
      </c>
    </row>
    <row r="38" spans="1:12">
      <c r="A38" s="16" t="s">
        <v>430</v>
      </c>
      <c r="B38" s="52"/>
      <c r="C38" s="23" t="s">
        <v>81</v>
      </c>
      <c r="D38" s="22" t="s">
        <v>86</v>
      </c>
      <c r="E38" s="22" t="s">
        <v>90</v>
      </c>
      <c r="F38" s="22">
        <v>1</v>
      </c>
      <c r="G38" s="22"/>
      <c r="H38" s="22">
        <v>1</v>
      </c>
      <c r="I38" s="24">
        <v>6500</v>
      </c>
      <c r="J38" s="24">
        <f t="shared" si="0"/>
        <v>6500</v>
      </c>
      <c r="K38" s="22" t="s">
        <v>375</v>
      </c>
      <c r="L38" s="22" t="s">
        <v>10</v>
      </c>
    </row>
    <row r="39" spans="1:12">
      <c r="A39" s="16" t="s">
        <v>430</v>
      </c>
      <c r="B39" s="52"/>
      <c r="C39" s="23" t="s">
        <v>82</v>
      </c>
      <c r="D39" s="22" t="s">
        <v>86</v>
      </c>
      <c r="E39" s="16" t="s">
        <v>426</v>
      </c>
      <c r="F39" s="22">
        <v>1</v>
      </c>
      <c r="G39" s="22"/>
      <c r="H39" s="22">
        <v>1</v>
      </c>
      <c r="I39" s="24">
        <v>70000</v>
      </c>
      <c r="J39" s="24">
        <f t="shared" si="0"/>
        <v>70000</v>
      </c>
      <c r="K39" s="22" t="s">
        <v>375</v>
      </c>
      <c r="L39" s="22" t="s">
        <v>10</v>
      </c>
    </row>
    <row r="40" spans="1:12">
      <c r="A40" s="16" t="s">
        <v>430</v>
      </c>
      <c r="B40" s="52"/>
      <c r="C40" s="23" t="s">
        <v>80</v>
      </c>
      <c r="D40" s="22" t="s">
        <v>85</v>
      </c>
      <c r="E40" s="16" t="s">
        <v>426</v>
      </c>
      <c r="F40" s="22">
        <v>1</v>
      </c>
      <c r="G40" s="22"/>
      <c r="H40" s="22">
        <v>1</v>
      </c>
      <c r="I40" s="24">
        <v>150000</v>
      </c>
      <c r="J40" s="24">
        <f t="shared" si="0"/>
        <v>150000</v>
      </c>
      <c r="K40" s="22" t="s">
        <v>375</v>
      </c>
      <c r="L40" s="22" t="s">
        <v>10</v>
      </c>
    </row>
    <row r="41" spans="1:12">
      <c r="A41" s="16" t="s">
        <v>430</v>
      </c>
      <c r="B41" s="52"/>
      <c r="C41" s="23" t="s">
        <v>81</v>
      </c>
      <c r="D41" s="22" t="s">
        <v>87</v>
      </c>
      <c r="E41" s="16" t="s">
        <v>426</v>
      </c>
      <c r="F41" s="22">
        <v>1</v>
      </c>
      <c r="G41" s="22"/>
      <c r="H41" s="22">
        <v>1</v>
      </c>
      <c r="I41" s="24">
        <v>6500</v>
      </c>
      <c r="J41" s="24">
        <f t="shared" si="0"/>
        <v>6500</v>
      </c>
      <c r="K41" s="22" t="s">
        <v>375</v>
      </c>
      <c r="L41" s="22" t="s">
        <v>10</v>
      </c>
    </row>
    <row r="42" spans="1:12">
      <c r="A42" s="16" t="s">
        <v>430</v>
      </c>
      <c r="B42" s="52"/>
      <c r="C42" s="23" t="s">
        <v>83</v>
      </c>
      <c r="D42" s="22" t="s">
        <v>88</v>
      </c>
      <c r="E42" s="22" t="s">
        <v>91</v>
      </c>
      <c r="F42" s="22">
        <v>1</v>
      </c>
      <c r="G42" s="22"/>
      <c r="H42" s="22">
        <v>1</v>
      </c>
      <c r="I42" s="24">
        <v>80000</v>
      </c>
      <c r="J42" s="24">
        <f t="shared" si="0"/>
        <v>80000</v>
      </c>
      <c r="K42" s="22" t="s">
        <v>375</v>
      </c>
      <c r="L42" s="22" t="s">
        <v>10</v>
      </c>
    </row>
    <row r="43" spans="1:12">
      <c r="A43" s="16" t="s">
        <v>430</v>
      </c>
      <c r="B43" s="52"/>
      <c r="C43" s="23" t="s">
        <v>83</v>
      </c>
      <c r="D43" s="22" t="s">
        <v>88</v>
      </c>
      <c r="E43" s="22" t="s">
        <v>92</v>
      </c>
      <c r="F43" s="22">
        <v>1</v>
      </c>
      <c r="G43" s="22"/>
      <c r="H43" s="22">
        <v>1</v>
      </c>
      <c r="I43" s="24">
        <v>80000</v>
      </c>
      <c r="J43" s="24">
        <f t="shared" si="0"/>
        <v>80000</v>
      </c>
      <c r="K43" s="22" t="s">
        <v>375</v>
      </c>
      <c r="L43" s="22" t="s">
        <v>10</v>
      </c>
    </row>
    <row r="44" spans="1:12">
      <c r="A44" s="16" t="s">
        <v>430</v>
      </c>
      <c r="B44" s="52"/>
      <c r="C44" s="23" t="s">
        <v>93</v>
      </c>
      <c r="D44" s="16" t="s">
        <v>426</v>
      </c>
      <c r="E44" s="16" t="s">
        <v>426</v>
      </c>
      <c r="F44" s="22">
        <v>1</v>
      </c>
      <c r="G44" s="22"/>
      <c r="H44" s="22">
        <v>1</v>
      </c>
      <c r="I44" s="24">
        <v>6500</v>
      </c>
      <c r="J44" s="24">
        <f t="shared" si="0"/>
        <v>6500</v>
      </c>
      <c r="K44" s="22" t="s">
        <v>375</v>
      </c>
      <c r="L44" s="22" t="s">
        <v>10</v>
      </c>
    </row>
    <row r="45" spans="1:12">
      <c r="A45" s="16" t="s">
        <v>430</v>
      </c>
      <c r="B45" s="52"/>
      <c r="C45" s="23" t="s">
        <v>94</v>
      </c>
      <c r="D45" s="22" t="s">
        <v>99</v>
      </c>
      <c r="E45" s="16" t="s">
        <v>426</v>
      </c>
      <c r="F45" s="22">
        <v>1</v>
      </c>
      <c r="G45" s="22"/>
      <c r="H45" s="22">
        <v>1</v>
      </c>
      <c r="I45" s="24">
        <v>65000</v>
      </c>
      <c r="J45" s="24">
        <f t="shared" si="0"/>
        <v>65000</v>
      </c>
      <c r="K45" s="22" t="s">
        <v>375</v>
      </c>
      <c r="L45" s="22" t="s">
        <v>10</v>
      </c>
    </row>
    <row r="46" spans="1:12">
      <c r="A46" s="16" t="s">
        <v>430</v>
      </c>
      <c r="B46" s="52"/>
      <c r="C46" s="23" t="s">
        <v>94</v>
      </c>
      <c r="D46" s="22" t="s">
        <v>100</v>
      </c>
      <c r="E46" s="16" t="s">
        <v>426</v>
      </c>
      <c r="F46" s="22">
        <v>1</v>
      </c>
      <c r="G46" s="22"/>
      <c r="H46" s="22">
        <v>1</v>
      </c>
      <c r="I46" s="24">
        <v>65000</v>
      </c>
      <c r="J46" s="24">
        <f t="shared" si="0"/>
        <v>65000</v>
      </c>
      <c r="K46" s="22" t="s">
        <v>375</v>
      </c>
      <c r="L46" s="22" t="s">
        <v>10</v>
      </c>
    </row>
    <row r="47" spans="1:12">
      <c r="A47" s="16" t="s">
        <v>430</v>
      </c>
      <c r="B47" s="52"/>
      <c r="C47" s="23" t="s">
        <v>95</v>
      </c>
      <c r="D47" s="22" t="s">
        <v>101</v>
      </c>
      <c r="E47" s="22">
        <v>54271</v>
      </c>
      <c r="F47" s="22">
        <v>1</v>
      </c>
      <c r="G47" s="22"/>
      <c r="H47" s="22">
        <v>1</v>
      </c>
      <c r="I47" s="24">
        <v>40000</v>
      </c>
      <c r="J47" s="24">
        <f t="shared" si="0"/>
        <v>40000</v>
      </c>
      <c r="K47" s="22" t="s">
        <v>375</v>
      </c>
      <c r="L47" s="22" t="s">
        <v>10</v>
      </c>
    </row>
    <row r="48" spans="1:12">
      <c r="A48" s="16" t="s">
        <v>430</v>
      </c>
      <c r="B48" s="52"/>
      <c r="C48" s="23" t="s">
        <v>96</v>
      </c>
      <c r="D48" s="22" t="s">
        <v>71</v>
      </c>
      <c r="E48" s="22" t="s">
        <v>105</v>
      </c>
      <c r="F48" s="22">
        <v>1</v>
      </c>
      <c r="G48" s="22"/>
      <c r="H48" s="22">
        <v>1</v>
      </c>
      <c r="I48" s="24">
        <v>45000</v>
      </c>
      <c r="J48" s="24">
        <f t="shared" si="0"/>
        <v>45000</v>
      </c>
      <c r="K48" s="22" t="s">
        <v>375</v>
      </c>
      <c r="L48" s="22" t="s">
        <v>10</v>
      </c>
    </row>
    <row r="49" spans="1:12">
      <c r="A49" s="16" t="s">
        <v>430</v>
      </c>
      <c r="B49" s="52"/>
      <c r="C49" s="23" t="s">
        <v>93</v>
      </c>
      <c r="D49" s="22" t="s">
        <v>102</v>
      </c>
      <c r="E49" s="16" t="s">
        <v>426</v>
      </c>
      <c r="F49" s="22">
        <v>1</v>
      </c>
      <c r="G49" s="22"/>
      <c r="H49" s="22">
        <v>1</v>
      </c>
      <c r="I49" s="24">
        <v>6500</v>
      </c>
      <c r="J49" s="24">
        <f t="shared" si="0"/>
        <v>6500</v>
      </c>
      <c r="K49" s="22" t="s">
        <v>375</v>
      </c>
      <c r="L49" s="22" t="s">
        <v>10</v>
      </c>
    </row>
    <row r="50" spans="1:12">
      <c r="A50" s="16" t="s">
        <v>430</v>
      </c>
      <c r="B50" s="52"/>
      <c r="C50" s="23" t="s">
        <v>97</v>
      </c>
      <c r="D50" s="22" t="s">
        <v>103</v>
      </c>
      <c r="E50" s="22" t="s">
        <v>106</v>
      </c>
      <c r="F50" s="22">
        <v>1</v>
      </c>
      <c r="G50" s="22"/>
      <c r="H50" s="22">
        <v>1</v>
      </c>
      <c r="I50" s="24">
        <v>350000</v>
      </c>
      <c r="J50" s="24">
        <f t="shared" si="0"/>
        <v>350000</v>
      </c>
      <c r="K50" s="22" t="s">
        <v>375</v>
      </c>
      <c r="L50" s="22" t="s">
        <v>10</v>
      </c>
    </row>
    <row r="51" spans="1:12">
      <c r="A51" s="16" t="s">
        <v>430</v>
      </c>
      <c r="B51" s="52"/>
      <c r="C51" s="23" t="s">
        <v>98</v>
      </c>
      <c r="D51" s="22" t="s">
        <v>104</v>
      </c>
      <c r="E51" s="22" t="s">
        <v>107</v>
      </c>
      <c r="F51" s="22">
        <v>1</v>
      </c>
      <c r="G51" s="22"/>
      <c r="H51" s="22">
        <v>1</v>
      </c>
      <c r="I51" s="24">
        <v>600000</v>
      </c>
      <c r="J51" s="24">
        <f t="shared" si="0"/>
        <v>600000</v>
      </c>
      <c r="K51" s="22" t="s">
        <v>375</v>
      </c>
      <c r="L51" s="22" t="s">
        <v>10</v>
      </c>
    </row>
    <row r="52" spans="1:12">
      <c r="A52" s="16" t="s">
        <v>430</v>
      </c>
      <c r="B52" s="52"/>
      <c r="C52" s="23" t="s">
        <v>66</v>
      </c>
      <c r="D52" s="16" t="s">
        <v>426</v>
      </c>
      <c r="E52" s="16" t="s">
        <v>426</v>
      </c>
      <c r="F52" s="22">
        <v>1</v>
      </c>
      <c r="G52" s="22"/>
      <c r="H52" s="22">
        <v>1</v>
      </c>
      <c r="I52" s="24">
        <v>1100</v>
      </c>
      <c r="J52" s="24">
        <f t="shared" si="0"/>
        <v>1100</v>
      </c>
      <c r="K52" s="22" t="s">
        <v>375</v>
      </c>
      <c r="L52" s="22" t="s">
        <v>10</v>
      </c>
    </row>
    <row r="53" spans="1:12">
      <c r="A53" s="16" t="s">
        <v>430</v>
      </c>
      <c r="B53" s="52"/>
      <c r="C53" s="23" t="s">
        <v>108</v>
      </c>
      <c r="D53" s="22" t="s">
        <v>110</v>
      </c>
      <c r="E53" s="16" t="s">
        <v>426</v>
      </c>
      <c r="F53" s="22">
        <v>1</v>
      </c>
      <c r="G53" s="22"/>
      <c r="H53" s="22">
        <v>1</v>
      </c>
      <c r="I53" s="24">
        <v>3500</v>
      </c>
      <c r="J53" s="24">
        <f t="shared" si="0"/>
        <v>3500</v>
      </c>
      <c r="K53" s="22" t="s">
        <v>375</v>
      </c>
      <c r="L53" s="22" t="s">
        <v>10</v>
      </c>
    </row>
    <row r="54" spans="1:12">
      <c r="A54" s="16" t="s">
        <v>430</v>
      </c>
      <c r="B54" s="52"/>
      <c r="C54" s="23" t="s">
        <v>109</v>
      </c>
      <c r="D54" s="22" t="s">
        <v>111</v>
      </c>
      <c r="E54" s="16" t="s">
        <v>426</v>
      </c>
      <c r="F54" s="22">
        <v>1</v>
      </c>
      <c r="G54" s="22"/>
      <c r="H54" s="22">
        <v>1</v>
      </c>
      <c r="I54" s="24">
        <v>38000</v>
      </c>
      <c r="J54" s="24">
        <f t="shared" si="0"/>
        <v>38000</v>
      </c>
      <c r="K54" s="22" t="s">
        <v>375</v>
      </c>
      <c r="L54" s="22" t="s">
        <v>10</v>
      </c>
    </row>
    <row r="55" spans="1:12">
      <c r="A55" s="16" t="s">
        <v>430</v>
      </c>
      <c r="B55" s="52"/>
      <c r="C55" s="23" t="s">
        <v>93</v>
      </c>
      <c r="D55" s="22" t="s">
        <v>112</v>
      </c>
      <c r="E55" s="16" t="s">
        <v>426</v>
      </c>
      <c r="F55" s="22">
        <v>1</v>
      </c>
      <c r="G55" s="22"/>
      <c r="H55" s="22">
        <v>1</v>
      </c>
      <c r="I55" s="24">
        <v>6500</v>
      </c>
      <c r="J55" s="24">
        <f t="shared" si="0"/>
        <v>6500</v>
      </c>
      <c r="K55" s="22" t="s">
        <v>375</v>
      </c>
      <c r="L55" s="22" t="s">
        <v>10</v>
      </c>
    </row>
    <row r="56" spans="1:12">
      <c r="A56" s="16" t="s">
        <v>430</v>
      </c>
      <c r="B56" s="52"/>
      <c r="C56" s="23" t="s">
        <v>80</v>
      </c>
      <c r="D56" s="22" t="s">
        <v>85</v>
      </c>
      <c r="E56" s="16" t="s">
        <v>426</v>
      </c>
      <c r="F56" s="22">
        <v>1</v>
      </c>
      <c r="G56" s="22"/>
      <c r="H56" s="22">
        <v>1</v>
      </c>
      <c r="I56" s="24">
        <v>150000</v>
      </c>
      <c r="J56" s="24">
        <f t="shared" si="0"/>
        <v>150000</v>
      </c>
      <c r="K56" s="22" t="s">
        <v>375</v>
      </c>
      <c r="L56" s="22" t="s">
        <v>10</v>
      </c>
    </row>
    <row r="57" spans="1:12">
      <c r="A57" s="16" t="s">
        <v>430</v>
      </c>
      <c r="B57" s="52"/>
      <c r="C57" s="23" t="s">
        <v>82</v>
      </c>
      <c r="D57" s="16" t="s">
        <v>426</v>
      </c>
      <c r="E57" s="16" t="s">
        <v>426</v>
      </c>
      <c r="F57" s="22"/>
      <c r="G57" s="22">
        <v>1</v>
      </c>
      <c r="H57" s="22">
        <v>1</v>
      </c>
      <c r="I57" s="24">
        <v>70000</v>
      </c>
      <c r="J57" s="24">
        <f t="shared" si="0"/>
        <v>70000</v>
      </c>
      <c r="K57" s="22" t="s">
        <v>376</v>
      </c>
      <c r="L57" s="22" t="s">
        <v>11</v>
      </c>
    </row>
    <row r="58" spans="1:12">
      <c r="A58" s="16" t="s">
        <v>430</v>
      </c>
      <c r="B58" s="52"/>
      <c r="C58" s="23" t="s">
        <v>81</v>
      </c>
      <c r="D58" s="16" t="s">
        <v>426</v>
      </c>
      <c r="E58" s="16" t="s">
        <v>426</v>
      </c>
      <c r="F58" s="22">
        <v>1</v>
      </c>
      <c r="G58" s="22"/>
      <c r="H58" s="22">
        <v>1</v>
      </c>
      <c r="I58" s="24">
        <v>6500</v>
      </c>
      <c r="J58" s="24">
        <f t="shared" si="0"/>
        <v>6500</v>
      </c>
      <c r="K58" s="22" t="s">
        <v>375</v>
      </c>
      <c r="L58" s="22" t="s">
        <v>10</v>
      </c>
    </row>
    <row r="59" spans="1:12">
      <c r="A59" s="16" t="s">
        <v>430</v>
      </c>
      <c r="B59" s="52"/>
      <c r="C59" s="23" t="s">
        <v>36</v>
      </c>
      <c r="D59" s="16" t="s">
        <v>426</v>
      </c>
      <c r="E59" s="16" t="s">
        <v>426</v>
      </c>
      <c r="F59" s="22">
        <v>1</v>
      </c>
      <c r="G59" s="22"/>
      <c r="H59" s="22">
        <v>1</v>
      </c>
      <c r="I59" s="24">
        <v>6500</v>
      </c>
      <c r="J59" s="24">
        <f t="shared" si="0"/>
        <v>6500</v>
      </c>
      <c r="K59" s="22" t="s">
        <v>375</v>
      </c>
      <c r="L59" s="22" t="s">
        <v>10</v>
      </c>
    </row>
    <row r="60" spans="1:12">
      <c r="A60" s="16" t="s">
        <v>430</v>
      </c>
      <c r="B60" s="52"/>
      <c r="C60" s="23" t="s">
        <v>113</v>
      </c>
      <c r="D60" s="16" t="s">
        <v>426</v>
      </c>
      <c r="E60" s="16" t="s">
        <v>426</v>
      </c>
      <c r="F60" s="22"/>
      <c r="G60" s="22">
        <v>1</v>
      </c>
      <c r="H60" s="22">
        <v>1</v>
      </c>
      <c r="I60" s="24">
        <v>850000</v>
      </c>
      <c r="J60" s="24">
        <f t="shared" si="0"/>
        <v>850000</v>
      </c>
      <c r="K60" s="22" t="s">
        <v>376</v>
      </c>
      <c r="L60" s="22" t="s">
        <v>11</v>
      </c>
    </row>
    <row r="61" spans="1:12">
      <c r="A61" s="16" t="s">
        <v>430</v>
      </c>
      <c r="B61" s="52"/>
      <c r="C61" s="23" t="s">
        <v>114</v>
      </c>
      <c r="D61" s="16" t="s">
        <v>426</v>
      </c>
      <c r="E61" s="16" t="s">
        <v>426</v>
      </c>
      <c r="F61" s="22">
        <v>1</v>
      </c>
      <c r="G61" s="22"/>
      <c r="H61" s="22">
        <v>1</v>
      </c>
      <c r="I61" s="24">
        <v>45000</v>
      </c>
      <c r="J61" s="24">
        <f t="shared" si="0"/>
        <v>45000</v>
      </c>
      <c r="K61" s="22" t="s">
        <v>375</v>
      </c>
      <c r="L61" s="22" t="s">
        <v>10</v>
      </c>
    </row>
    <row r="62" spans="1:12">
      <c r="A62" s="16" t="s">
        <v>430</v>
      </c>
      <c r="B62" s="52"/>
      <c r="C62" s="23" t="s">
        <v>46</v>
      </c>
      <c r="D62" s="22" t="s">
        <v>116</v>
      </c>
      <c r="E62" s="22" t="s">
        <v>117</v>
      </c>
      <c r="F62" s="22">
        <v>1</v>
      </c>
      <c r="G62" s="22"/>
      <c r="H62" s="22">
        <v>1</v>
      </c>
      <c r="I62" s="24">
        <v>15000</v>
      </c>
      <c r="J62" s="24">
        <f t="shared" si="0"/>
        <v>15000</v>
      </c>
      <c r="K62" s="22" t="s">
        <v>375</v>
      </c>
      <c r="L62" s="22" t="s">
        <v>10</v>
      </c>
    </row>
    <row r="63" spans="1:12">
      <c r="A63" s="16" t="s">
        <v>430</v>
      </c>
      <c r="B63" s="52"/>
      <c r="C63" s="23" t="s">
        <v>81</v>
      </c>
      <c r="D63" s="16" t="s">
        <v>426</v>
      </c>
      <c r="E63" s="16" t="s">
        <v>426</v>
      </c>
      <c r="F63" s="22">
        <v>1</v>
      </c>
      <c r="G63" s="22"/>
      <c r="H63" s="22">
        <v>1</v>
      </c>
      <c r="I63" s="24">
        <v>6500</v>
      </c>
      <c r="J63" s="24">
        <f t="shared" si="0"/>
        <v>6500</v>
      </c>
      <c r="K63" s="22" t="s">
        <v>375</v>
      </c>
      <c r="L63" s="22" t="s">
        <v>10</v>
      </c>
    </row>
    <row r="64" spans="1:12">
      <c r="A64" s="16" t="s">
        <v>430</v>
      </c>
      <c r="B64" s="52"/>
      <c r="C64" s="23" t="s">
        <v>66</v>
      </c>
      <c r="D64" s="16" t="s">
        <v>426</v>
      </c>
      <c r="E64" s="16" t="s">
        <v>426</v>
      </c>
      <c r="F64" s="22">
        <v>1</v>
      </c>
      <c r="G64" s="22"/>
      <c r="H64" s="22">
        <v>1</v>
      </c>
      <c r="I64" s="24">
        <v>1100</v>
      </c>
      <c r="J64" s="24">
        <f t="shared" si="0"/>
        <v>1100</v>
      </c>
      <c r="K64" s="22" t="s">
        <v>375</v>
      </c>
      <c r="L64" s="22" t="s">
        <v>10</v>
      </c>
    </row>
    <row r="65" spans="1:12">
      <c r="A65" s="16" t="s">
        <v>430</v>
      </c>
      <c r="B65" s="52"/>
      <c r="C65" s="23" t="s">
        <v>82</v>
      </c>
      <c r="D65" s="16" t="s">
        <v>426</v>
      </c>
      <c r="E65" s="16" t="s">
        <v>426</v>
      </c>
      <c r="F65" s="22"/>
      <c r="G65" s="22">
        <v>1</v>
      </c>
      <c r="H65" s="22">
        <v>1</v>
      </c>
      <c r="I65" s="24">
        <v>70000</v>
      </c>
      <c r="J65" s="24">
        <f t="shared" si="0"/>
        <v>70000</v>
      </c>
      <c r="K65" s="22" t="s">
        <v>376</v>
      </c>
      <c r="L65" s="22" t="s">
        <v>11</v>
      </c>
    </row>
    <row r="66" spans="1:12">
      <c r="A66" s="16" t="s">
        <v>430</v>
      </c>
      <c r="B66" s="52"/>
      <c r="C66" s="23" t="s">
        <v>115</v>
      </c>
      <c r="D66" s="16" t="s">
        <v>426</v>
      </c>
      <c r="E66" s="16" t="s">
        <v>426</v>
      </c>
      <c r="F66" s="22"/>
      <c r="G66" s="22">
        <v>1</v>
      </c>
      <c r="H66" s="22">
        <v>1</v>
      </c>
      <c r="I66" s="24">
        <v>55000</v>
      </c>
      <c r="J66" s="24">
        <f t="shared" si="0"/>
        <v>55000</v>
      </c>
      <c r="K66" s="22" t="s">
        <v>376</v>
      </c>
      <c r="L66" s="22" t="s">
        <v>11</v>
      </c>
    </row>
    <row r="67" spans="1:12">
      <c r="A67" s="16" t="s">
        <v>430</v>
      </c>
      <c r="B67" s="52"/>
      <c r="C67" s="23" t="s">
        <v>118</v>
      </c>
      <c r="D67" s="16" t="s">
        <v>426</v>
      </c>
      <c r="E67" s="16" t="s">
        <v>426</v>
      </c>
      <c r="F67" s="22">
        <v>1</v>
      </c>
      <c r="G67" s="22"/>
      <c r="H67" s="22">
        <v>1</v>
      </c>
      <c r="I67" s="24">
        <v>65000</v>
      </c>
      <c r="J67" s="24">
        <f t="shared" si="0"/>
        <v>65000</v>
      </c>
      <c r="K67" s="22" t="s">
        <v>375</v>
      </c>
      <c r="L67" s="22" t="s">
        <v>10</v>
      </c>
    </row>
    <row r="68" spans="1:12">
      <c r="A68" s="16" t="s">
        <v>430</v>
      </c>
      <c r="B68" s="53"/>
      <c r="C68" s="23" t="s">
        <v>119</v>
      </c>
      <c r="D68" s="16" t="s">
        <v>426</v>
      </c>
      <c r="E68" s="16" t="s">
        <v>426</v>
      </c>
      <c r="F68" s="22"/>
      <c r="G68" s="22">
        <v>1</v>
      </c>
      <c r="H68" s="22">
        <v>1</v>
      </c>
      <c r="I68" s="24">
        <v>6500</v>
      </c>
      <c r="J68" s="24">
        <f t="shared" si="0"/>
        <v>6500</v>
      </c>
      <c r="K68" s="22" t="s">
        <v>376</v>
      </c>
      <c r="L68" s="22" t="s">
        <v>11</v>
      </c>
    </row>
    <row r="69" spans="1:12">
      <c r="A69" s="16" t="s">
        <v>430</v>
      </c>
      <c r="B69" s="51" t="s">
        <v>124</v>
      </c>
      <c r="C69" s="23" t="s">
        <v>120</v>
      </c>
      <c r="D69" s="22" t="s">
        <v>122</v>
      </c>
      <c r="E69" s="22">
        <v>38134512</v>
      </c>
      <c r="F69" s="22">
        <v>1</v>
      </c>
      <c r="G69" s="22"/>
      <c r="H69" s="22">
        <v>1</v>
      </c>
      <c r="I69" s="24">
        <v>1100</v>
      </c>
      <c r="J69" s="24">
        <f t="shared" si="0"/>
        <v>1100</v>
      </c>
      <c r="K69" s="22" t="s">
        <v>375</v>
      </c>
      <c r="L69" s="22" t="s">
        <v>10</v>
      </c>
    </row>
    <row r="70" spans="1:12">
      <c r="A70" s="16" t="s">
        <v>430</v>
      </c>
      <c r="B70" s="52"/>
      <c r="C70" s="23" t="s">
        <v>121</v>
      </c>
      <c r="D70" s="22" t="s">
        <v>71</v>
      </c>
      <c r="E70" s="16" t="s">
        <v>426</v>
      </c>
      <c r="F70" s="22"/>
      <c r="G70" s="22">
        <v>1</v>
      </c>
      <c r="H70" s="22">
        <v>1</v>
      </c>
      <c r="I70" s="24">
        <v>80000</v>
      </c>
      <c r="J70" s="24">
        <f t="shared" ref="J70:J131" si="1">H70*I70</f>
        <v>80000</v>
      </c>
      <c r="K70" s="22" t="s">
        <v>376</v>
      </c>
      <c r="L70" s="22" t="s">
        <v>11</v>
      </c>
    </row>
    <row r="71" spans="1:12">
      <c r="A71" s="16" t="s">
        <v>430</v>
      </c>
      <c r="B71" s="52"/>
      <c r="C71" s="23" t="s">
        <v>81</v>
      </c>
      <c r="D71" s="16" t="s">
        <v>426</v>
      </c>
      <c r="E71" s="16" t="s">
        <v>426</v>
      </c>
      <c r="F71" s="22">
        <v>1</v>
      </c>
      <c r="G71" s="22"/>
      <c r="H71" s="22">
        <v>1</v>
      </c>
      <c r="I71" s="24">
        <v>6500</v>
      </c>
      <c r="J71" s="24">
        <f t="shared" si="1"/>
        <v>6500</v>
      </c>
      <c r="K71" s="22" t="s">
        <v>375</v>
      </c>
      <c r="L71" s="22" t="s">
        <v>10</v>
      </c>
    </row>
    <row r="72" spans="1:12">
      <c r="A72" s="16" t="s">
        <v>430</v>
      </c>
      <c r="B72" s="52"/>
      <c r="C72" s="23" t="s">
        <v>108</v>
      </c>
      <c r="D72" s="16" t="s">
        <v>426</v>
      </c>
      <c r="E72" s="16" t="s">
        <v>426</v>
      </c>
      <c r="F72" s="22">
        <v>1</v>
      </c>
      <c r="G72" s="22"/>
      <c r="H72" s="22">
        <v>1</v>
      </c>
      <c r="I72" s="24">
        <v>3500</v>
      </c>
      <c r="J72" s="24">
        <f t="shared" si="1"/>
        <v>3500</v>
      </c>
      <c r="K72" s="22" t="s">
        <v>375</v>
      </c>
      <c r="L72" s="22" t="s">
        <v>10</v>
      </c>
    </row>
    <row r="73" spans="1:12">
      <c r="A73" s="16" t="s">
        <v>430</v>
      </c>
      <c r="B73" s="52"/>
      <c r="C73" s="23" t="s">
        <v>36</v>
      </c>
      <c r="D73" s="16" t="s">
        <v>426</v>
      </c>
      <c r="E73" s="16" t="s">
        <v>426</v>
      </c>
      <c r="F73" s="22">
        <v>1</v>
      </c>
      <c r="G73" s="22"/>
      <c r="H73" s="22">
        <v>1</v>
      </c>
      <c r="I73" s="24">
        <v>6500</v>
      </c>
      <c r="J73" s="24">
        <f t="shared" si="1"/>
        <v>6500</v>
      </c>
      <c r="K73" s="22" t="s">
        <v>375</v>
      </c>
      <c r="L73" s="22" t="s">
        <v>10</v>
      </c>
    </row>
    <row r="74" spans="1:12">
      <c r="A74" s="16" t="s">
        <v>430</v>
      </c>
      <c r="B74" s="52"/>
      <c r="C74" s="23" t="s">
        <v>109</v>
      </c>
      <c r="D74" s="22" t="s">
        <v>123</v>
      </c>
      <c r="E74" s="16" t="s">
        <v>426</v>
      </c>
      <c r="F74" s="22">
        <v>1</v>
      </c>
      <c r="G74" s="22"/>
      <c r="H74" s="22">
        <v>1</v>
      </c>
      <c r="I74" s="24">
        <v>38000</v>
      </c>
      <c r="J74" s="24">
        <f t="shared" si="1"/>
        <v>38000</v>
      </c>
      <c r="K74" s="22" t="s">
        <v>375</v>
      </c>
      <c r="L74" s="22" t="s">
        <v>10</v>
      </c>
    </row>
    <row r="75" spans="1:12">
      <c r="A75" s="16" t="s">
        <v>430</v>
      </c>
      <c r="B75" s="52"/>
      <c r="C75" s="23" t="s">
        <v>109</v>
      </c>
      <c r="D75" s="22" t="s">
        <v>123</v>
      </c>
      <c r="E75" s="16" t="s">
        <v>426</v>
      </c>
      <c r="F75" s="22">
        <v>1</v>
      </c>
      <c r="G75" s="22"/>
      <c r="H75" s="22">
        <v>1</v>
      </c>
      <c r="I75" s="24">
        <v>38000</v>
      </c>
      <c r="J75" s="24">
        <f t="shared" si="1"/>
        <v>38000</v>
      </c>
      <c r="K75" s="22" t="s">
        <v>375</v>
      </c>
      <c r="L75" s="22" t="s">
        <v>10</v>
      </c>
    </row>
    <row r="76" spans="1:12">
      <c r="A76" s="16" t="s">
        <v>430</v>
      </c>
      <c r="B76" s="52"/>
      <c r="C76" s="23" t="s">
        <v>93</v>
      </c>
      <c r="D76" s="16" t="s">
        <v>426</v>
      </c>
      <c r="E76" s="16" t="s">
        <v>426</v>
      </c>
      <c r="F76" s="22">
        <v>1</v>
      </c>
      <c r="G76" s="22"/>
      <c r="H76" s="22">
        <v>1</v>
      </c>
      <c r="I76" s="24">
        <v>6500</v>
      </c>
      <c r="J76" s="24">
        <f t="shared" si="1"/>
        <v>6500</v>
      </c>
      <c r="K76" s="22" t="s">
        <v>375</v>
      </c>
      <c r="L76" s="22" t="s">
        <v>10</v>
      </c>
    </row>
    <row r="77" spans="1:12">
      <c r="A77" s="16" t="s">
        <v>430</v>
      </c>
      <c r="B77" s="53"/>
      <c r="C77" s="23" t="s">
        <v>46</v>
      </c>
      <c r="D77" s="22" t="s">
        <v>84</v>
      </c>
      <c r="E77" s="16" t="s">
        <v>426</v>
      </c>
      <c r="F77" s="22">
        <v>1</v>
      </c>
      <c r="G77" s="22"/>
      <c r="H77" s="22">
        <v>1</v>
      </c>
      <c r="I77" s="24">
        <v>15000</v>
      </c>
      <c r="J77" s="24">
        <f t="shared" si="1"/>
        <v>15000</v>
      </c>
      <c r="K77" s="22" t="s">
        <v>375</v>
      </c>
      <c r="L77" s="22" t="s">
        <v>10</v>
      </c>
    </row>
    <row r="78" spans="1:12">
      <c r="A78" s="16" t="s">
        <v>430</v>
      </c>
      <c r="B78" s="51" t="s">
        <v>132</v>
      </c>
      <c r="C78" s="23" t="s">
        <v>108</v>
      </c>
      <c r="D78" s="22" t="s">
        <v>127</v>
      </c>
      <c r="E78" s="16" t="s">
        <v>426</v>
      </c>
      <c r="F78" s="22">
        <v>1</v>
      </c>
      <c r="G78" s="22"/>
      <c r="H78" s="22">
        <v>1</v>
      </c>
      <c r="I78" s="24">
        <v>3500</v>
      </c>
      <c r="J78" s="24">
        <f t="shared" si="1"/>
        <v>3500</v>
      </c>
      <c r="K78" s="22" t="s">
        <v>375</v>
      </c>
      <c r="L78" s="22" t="s">
        <v>10</v>
      </c>
    </row>
    <row r="79" spans="1:12">
      <c r="A79" s="16" t="s">
        <v>430</v>
      </c>
      <c r="B79" s="52"/>
      <c r="C79" s="23" t="s">
        <v>109</v>
      </c>
      <c r="D79" s="22" t="s">
        <v>128</v>
      </c>
      <c r="E79" s="22" t="s">
        <v>129</v>
      </c>
      <c r="F79" s="22"/>
      <c r="G79" s="22">
        <v>1</v>
      </c>
      <c r="H79" s="22">
        <v>1</v>
      </c>
      <c r="I79" s="24">
        <v>38000</v>
      </c>
      <c r="J79" s="24">
        <f t="shared" si="1"/>
        <v>38000</v>
      </c>
      <c r="K79" s="22" t="s">
        <v>376</v>
      </c>
      <c r="L79" s="22" t="s">
        <v>11</v>
      </c>
    </row>
    <row r="80" spans="1:12">
      <c r="A80" s="16" t="s">
        <v>430</v>
      </c>
      <c r="B80" s="52"/>
      <c r="C80" s="23" t="s">
        <v>125</v>
      </c>
      <c r="D80" s="16" t="s">
        <v>426</v>
      </c>
      <c r="E80" s="22" t="s">
        <v>130</v>
      </c>
      <c r="F80" s="22">
        <v>1</v>
      </c>
      <c r="G80" s="22"/>
      <c r="H80" s="22">
        <v>1</v>
      </c>
      <c r="I80" s="24">
        <v>250000</v>
      </c>
      <c r="J80" s="24">
        <f t="shared" si="1"/>
        <v>250000</v>
      </c>
      <c r="K80" s="22" t="s">
        <v>375</v>
      </c>
      <c r="L80" s="22" t="s">
        <v>10</v>
      </c>
    </row>
    <row r="81" spans="1:12">
      <c r="A81" s="16" t="s">
        <v>430</v>
      </c>
      <c r="B81" s="52"/>
      <c r="C81" s="23" t="s">
        <v>126</v>
      </c>
      <c r="D81" s="22" t="s">
        <v>123</v>
      </c>
      <c r="E81" s="22" t="s">
        <v>131</v>
      </c>
      <c r="F81" s="22">
        <v>1</v>
      </c>
      <c r="G81" s="22"/>
      <c r="H81" s="22">
        <v>1</v>
      </c>
      <c r="I81" s="24">
        <v>15500</v>
      </c>
      <c r="J81" s="24">
        <f t="shared" si="1"/>
        <v>15500</v>
      </c>
      <c r="K81" s="22" t="s">
        <v>375</v>
      </c>
      <c r="L81" s="22" t="s">
        <v>10</v>
      </c>
    </row>
    <row r="82" spans="1:12">
      <c r="A82" s="16" t="s">
        <v>430</v>
      </c>
      <c r="B82" s="52"/>
      <c r="C82" s="23" t="s">
        <v>109</v>
      </c>
      <c r="D82" s="22" t="s">
        <v>86</v>
      </c>
      <c r="E82" s="16" t="s">
        <v>426</v>
      </c>
      <c r="F82" s="22">
        <v>6</v>
      </c>
      <c r="G82" s="22"/>
      <c r="H82" s="22">
        <v>6</v>
      </c>
      <c r="I82" s="24">
        <v>38000</v>
      </c>
      <c r="J82" s="24">
        <f t="shared" si="1"/>
        <v>228000</v>
      </c>
      <c r="K82" s="22" t="s">
        <v>375</v>
      </c>
      <c r="L82" s="22" t="s">
        <v>10</v>
      </c>
    </row>
    <row r="83" spans="1:12">
      <c r="A83" s="16" t="s">
        <v>430</v>
      </c>
      <c r="B83" s="52"/>
      <c r="C83" s="23" t="s">
        <v>109</v>
      </c>
      <c r="D83" s="22" t="s">
        <v>86</v>
      </c>
      <c r="E83" s="16" t="s">
        <v>426</v>
      </c>
      <c r="F83" s="22"/>
      <c r="G83" s="22">
        <v>2</v>
      </c>
      <c r="H83" s="22">
        <v>2</v>
      </c>
      <c r="I83" s="24">
        <v>38000</v>
      </c>
      <c r="J83" s="24">
        <f t="shared" si="1"/>
        <v>76000</v>
      </c>
      <c r="K83" s="22" t="s">
        <v>376</v>
      </c>
      <c r="L83" s="22" t="s">
        <v>11</v>
      </c>
    </row>
    <row r="84" spans="1:12">
      <c r="A84" s="16" t="s">
        <v>430</v>
      </c>
      <c r="B84" s="52"/>
      <c r="C84" s="23" t="s">
        <v>109</v>
      </c>
      <c r="D84" s="22" t="s">
        <v>86</v>
      </c>
      <c r="E84" s="16" t="s">
        <v>426</v>
      </c>
      <c r="F84" s="22"/>
      <c r="G84" s="22">
        <v>1</v>
      </c>
      <c r="H84" s="22">
        <v>1</v>
      </c>
      <c r="I84" s="24">
        <v>38000</v>
      </c>
      <c r="J84" s="24">
        <f t="shared" si="1"/>
        <v>38000</v>
      </c>
      <c r="K84" s="22" t="s">
        <v>376</v>
      </c>
      <c r="L84" s="22" t="s">
        <v>11</v>
      </c>
    </row>
    <row r="85" spans="1:12">
      <c r="A85" s="16" t="s">
        <v>430</v>
      </c>
      <c r="B85" s="52"/>
      <c r="C85" s="23" t="s">
        <v>133</v>
      </c>
      <c r="D85" s="22" t="s">
        <v>135</v>
      </c>
      <c r="E85" s="16" t="s">
        <v>426</v>
      </c>
      <c r="F85" s="22">
        <v>2</v>
      </c>
      <c r="G85" s="22"/>
      <c r="H85" s="22">
        <v>2</v>
      </c>
      <c r="I85" s="24">
        <v>40000</v>
      </c>
      <c r="J85" s="24">
        <f t="shared" si="1"/>
        <v>80000</v>
      </c>
      <c r="K85" s="22" t="s">
        <v>375</v>
      </c>
      <c r="L85" s="22" t="s">
        <v>10</v>
      </c>
    </row>
    <row r="86" spans="1:12">
      <c r="A86" s="16" t="s">
        <v>430</v>
      </c>
      <c r="B86" s="52"/>
      <c r="C86" s="23" t="s">
        <v>133</v>
      </c>
      <c r="D86" s="22" t="s">
        <v>24</v>
      </c>
      <c r="E86" s="16" t="s">
        <v>426</v>
      </c>
      <c r="F86" s="22">
        <v>2</v>
      </c>
      <c r="G86" s="22"/>
      <c r="H86" s="22">
        <v>2</v>
      </c>
      <c r="I86" s="24">
        <v>40000</v>
      </c>
      <c r="J86" s="24">
        <f t="shared" si="1"/>
        <v>80000</v>
      </c>
      <c r="K86" s="22" t="s">
        <v>375</v>
      </c>
      <c r="L86" s="22" t="s">
        <v>10</v>
      </c>
    </row>
    <row r="87" spans="1:12">
      <c r="A87" s="16" t="s">
        <v>430</v>
      </c>
      <c r="B87" s="52"/>
      <c r="C87" s="23" t="s">
        <v>134</v>
      </c>
      <c r="D87" s="22" t="s">
        <v>71</v>
      </c>
      <c r="E87" s="22" t="s">
        <v>137</v>
      </c>
      <c r="F87" s="22">
        <v>1</v>
      </c>
      <c r="G87" s="22"/>
      <c r="H87" s="22">
        <v>1</v>
      </c>
      <c r="I87" s="24">
        <v>55000</v>
      </c>
      <c r="J87" s="24">
        <f t="shared" si="1"/>
        <v>55000</v>
      </c>
      <c r="K87" s="22" t="s">
        <v>375</v>
      </c>
      <c r="L87" s="22" t="s">
        <v>10</v>
      </c>
    </row>
    <row r="88" spans="1:12">
      <c r="A88" s="16" t="s">
        <v>430</v>
      </c>
      <c r="B88" s="52"/>
      <c r="C88" s="23" t="s">
        <v>108</v>
      </c>
      <c r="D88" s="22" t="s">
        <v>136</v>
      </c>
      <c r="E88" s="16" t="s">
        <v>426</v>
      </c>
      <c r="F88" s="22">
        <v>1</v>
      </c>
      <c r="G88" s="22"/>
      <c r="H88" s="22">
        <v>1</v>
      </c>
      <c r="I88" s="24">
        <v>3500</v>
      </c>
      <c r="J88" s="24">
        <f t="shared" si="1"/>
        <v>3500</v>
      </c>
      <c r="K88" s="22" t="s">
        <v>375</v>
      </c>
      <c r="L88" s="22" t="s">
        <v>10</v>
      </c>
    </row>
    <row r="89" spans="1:12">
      <c r="A89" s="16" t="s">
        <v>430</v>
      </c>
      <c r="B89" s="52"/>
      <c r="C89" s="23" t="s">
        <v>109</v>
      </c>
      <c r="D89" s="22" t="s">
        <v>86</v>
      </c>
      <c r="E89" s="16" t="s">
        <v>426</v>
      </c>
      <c r="F89" s="22">
        <v>7</v>
      </c>
      <c r="G89" s="22"/>
      <c r="H89" s="22">
        <v>7</v>
      </c>
      <c r="I89" s="24">
        <v>38000</v>
      </c>
      <c r="J89" s="24">
        <f t="shared" si="1"/>
        <v>266000</v>
      </c>
      <c r="K89" s="22" t="s">
        <v>375</v>
      </c>
      <c r="L89" s="22" t="s">
        <v>10</v>
      </c>
    </row>
    <row r="90" spans="1:12">
      <c r="A90" s="16" t="s">
        <v>430</v>
      </c>
      <c r="B90" s="52"/>
      <c r="C90" s="23" t="s">
        <v>109</v>
      </c>
      <c r="D90" s="22" t="s">
        <v>128</v>
      </c>
      <c r="E90" s="16" t="s">
        <v>426</v>
      </c>
      <c r="F90" s="22"/>
      <c r="G90" s="22">
        <v>1</v>
      </c>
      <c r="H90" s="22">
        <v>1</v>
      </c>
      <c r="I90" s="24">
        <v>38000</v>
      </c>
      <c r="J90" s="24">
        <f t="shared" si="1"/>
        <v>38000</v>
      </c>
      <c r="K90" s="22" t="s">
        <v>376</v>
      </c>
      <c r="L90" s="22" t="s">
        <v>11</v>
      </c>
    </row>
    <row r="91" spans="1:12">
      <c r="A91" s="16" t="s">
        <v>430</v>
      </c>
      <c r="B91" s="52"/>
      <c r="C91" s="23" t="s">
        <v>93</v>
      </c>
      <c r="D91" s="16" t="s">
        <v>426</v>
      </c>
      <c r="E91" s="16" t="s">
        <v>426</v>
      </c>
      <c r="F91" s="22">
        <v>1</v>
      </c>
      <c r="G91" s="22"/>
      <c r="H91" s="22">
        <v>1</v>
      </c>
      <c r="I91" s="24">
        <v>6500</v>
      </c>
      <c r="J91" s="24">
        <f t="shared" si="1"/>
        <v>6500</v>
      </c>
      <c r="K91" s="22" t="s">
        <v>375</v>
      </c>
      <c r="L91" s="22" t="s">
        <v>10</v>
      </c>
    </row>
    <row r="92" spans="1:12">
      <c r="A92" s="16" t="s">
        <v>430</v>
      </c>
      <c r="B92" s="52"/>
      <c r="C92" s="23" t="s">
        <v>108</v>
      </c>
      <c r="D92" s="22" t="s">
        <v>127</v>
      </c>
      <c r="E92" s="16" t="s">
        <v>426</v>
      </c>
      <c r="F92" s="22">
        <v>1</v>
      </c>
      <c r="G92" s="22"/>
      <c r="H92" s="22">
        <v>1</v>
      </c>
      <c r="I92" s="24">
        <v>3500</v>
      </c>
      <c r="J92" s="24">
        <f t="shared" si="1"/>
        <v>3500</v>
      </c>
      <c r="K92" s="22" t="s">
        <v>375</v>
      </c>
      <c r="L92" s="22" t="s">
        <v>10</v>
      </c>
    </row>
    <row r="93" spans="1:12">
      <c r="A93" s="16" t="s">
        <v>430</v>
      </c>
      <c r="B93" s="52"/>
      <c r="C93" s="23" t="s">
        <v>126</v>
      </c>
      <c r="D93" s="16" t="s">
        <v>426</v>
      </c>
      <c r="E93" s="16" t="s">
        <v>426</v>
      </c>
      <c r="F93" s="22">
        <v>2</v>
      </c>
      <c r="G93" s="22"/>
      <c r="H93" s="22">
        <v>2</v>
      </c>
      <c r="I93" s="24">
        <v>15500</v>
      </c>
      <c r="J93" s="24">
        <f t="shared" si="1"/>
        <v>31000</v>
      </c>
      <c r="K93" s="22" t="s">
        <v>375</v>
      </c>
      <c r="L93" s="22" t="s">
        <v>10</v>
      </c>
    </row>
    <row r="94" spans="1:12">
      <c r="A94" s="16" t="s">
        <v>430</v>
      </c>
      <c r="B94" s="52"/>
      <c r="C94" s="23" t="s">
        <v>126</v>
      </c>
      <c r="D94" s="16" t="s">
        <v>426</v>
      </c>
      <c r="E94" s="16" t="s">
        <v>426</v>
      </c>
      <c r="F94" s="22"/>
      <c r="G94" s="22">
        <v>3</v>
      </c>
      <c r="H94" s="22">
        <v>3</v>
      </c>
      <c r="I94" s="24">
        <v>15500</v>
      </c>
      <c r="J94" s="24">
        <f t="shared" si="1"/>
        <v>46500</v>
      </c>
      <c r="K94" s="22" t="s">
        <v>376</v>
      </c>
      <c r="L94" s="22" t="s">
        <v>11</v>
      </c>
    </row>
    <row r="95" spans="1:12">
      <c r="A95" s="16" t="s">
        <v>430</v>
      </c>
      <c r="B95" s="52"/>
      <c r="C95" s="23" t="s">
        <v>126</v>
      </c>
      <c r="D95" s="22" t="s">
        <v>123</v>
      </c>
      <c r="E95" s="22" t="s">
        <v>138</v>
      </c>
      <c r="F95" s="22">
        <v>2</v>
      </c>
      <c r="G95" s="22"/>
      <c r="H95" s="22">
        <v>2</v>
      </c>
      <c r="I95" s="24">
        <v>15500</v>
      </c>
      <c r="J95" s="24">
        <f t="shared" si="1"/>
        <v>31000</v>
      </c>
      <c r="K95" s="22" t="s">
        <v>375</v>
      </c>
      <c r="L95" s="22" t="s">
        <v>10</v>
      </c>
    </row>
    <row r="96" spans="1:12">
      <c r="A96" s="16" t="s">
        <v>430</v>
      </c>
      <c r="B96" s="52"/>
      <c r="C96" s="23" t="s">
        <v>126</v>
      </c>
      <c r="D96" s="22" t="s">
        <v>123</v>
      </c>
      <c r="E96" s="22" t="s">
        <v>138</v>
      </c>
      <c r="F96" s="22"/>
      <c r="G96" s="22">
        <v>3</v>
      </c>
      <c r="H96" s="22">
        <v>3</v>
      </c>
      <c r="I96" s="24">
        <v>15500</v>
      </c>
      <c r="J96" s="24">
        <f t="shared" si="1"/>
        <v>46500</v>
      </c>
      <c r="K96" s="22" t="s">
        <v>376</v>
      </c>
      <c r="L96" s="22" t="s">
        <v>11</v>
      </c>
    </row>
    <row r="97" spans="1:12">
      <c r="A97" s="16" t="s">
        <v>430</v>
      </c>
      <c r="B97" s="52"/>
      <c r="C97" s="23" t="s">
        <v>125</v>
      </c>
      <c r="D97" s="16" t="s">
        <v>426</v>
      </c>
      <c r="E97" s="16" t="s">
        <v>426</v>
      </c>
      <c r="F97" s="22">
        <v>1</v>
      </c>
      <c r="G97" s="22"/>
      <c r="H97" s="22">
        <v>1</v>
      </c>
      <c r="I97" s="24">
        <v>250000</v>
      </c>
      <c r="J97" s="24">
        <f t="shared" si="1"/>
        <v>250000</v>
      </c>
      <c r="K97" s="22" t="s">
        <v>375</v>
      </c>
      <c r="L97" s="22" t="s">
        <v>10</v>
      </c>
    </row>
    <row r="98" spans="1:12">
      <c r="A98" s="16" t="s">
        <v>430</v>
      </c>
      <c r="B98" s="52"/>
      <c r="C98" s="23" t="s">
        <v>46</v>
      </c>
      <c r="D98" s="22" t="s">
        <v>116</v>
      </c>
      <c r="E98" s="16" t="s">
        <v>426</v>
      </c>
      <c r="F98" s="22">
        <v>1</v>
      </c>
      <c r="G98" s="22"/>
      <c r="H98" s="22">
        <v>1</v>
      </c>
      <c r="I98" s="24">
        <v>15000</v>
      </c>
      <c r="J98" s="24">
        <f t="shared" si="1"/>
        <v>15000</v>
      </c>
      <c r="K98" s="22" t="s">
        <v>375</v>
      </c>
      <c r="L98" s="22" t="s">
        <v>10</v>
      </c>
    </row>
    <row r="99" spans="1:12">
      <c r="A99" s="16" t="s">
        <v>430</v>
      </c>
      <c r="B99" s="52"/>
      <c r="C99" s="23" t="s">
        <v>95</v>
      </c>
      <c r="D99" s="22" t="s">
        <v>135</v>
      </c>
      <c r="E99" s="16" t="s">
        <v>426</v>
      </c>
      <c r="F99" s="22"/>
      <c r="G99" s="22">
        <v>4</v>
      </c>
      <c r="H99" s="22">
        <v>4</v>
      </c>
      <c r="I99" s="24">
        <v>40000</v>
      </c>
      <c r="J99" s="24">
        <f t="shared" si="1"/>
        <v>160000</v>
      </c>
      <c r="K99" s="22" t="s">
        <v>376</v>
      </c>
      <c r="L99" s="22" t="s">
        <v>11</v>
      </c>
    </row>
    <row r="100" spans="1:12">
      <c r="A100" s="16" t="s">
        <v>430</v>
      </c>
      <c r="B100" s="52"/>
      <c r="C100" s="23" t="s">
        <v>133</v>
      </c>
      <c r="D100" s="16" t="s">
        <v>426</v>
      </c>
      <c r="E100" s="16" t="s">
        <v>426</v>
      </c>
      <c r="F100" s="22"/>
      <c r="G100" s="22">
        <v>4</v>
      </c>
      <c r="H100" s="22">
        <v>4</v>
      </c>
      <c r="I100" s="24">
        <v>40000</v>
      </c>
      <c r="J100" s="24">
        <f t="shared" si="1"/>
        <v>160000</v>
      </c>
      <c r="K100" s="22" t="s">
        <v>376</v>
      </c>
      <c r="L100" s="22" t="s">
        <v>11</v>
      </c>
    </row>
    <row r="101" spans="1:12">
      <c r="A101" s="16" t="s">
        <v>430</v>
      </c>
      <c r="B101" s="52"/>
      <c r="C101" s="23" t="s">
        <v>139</v>
      </c>
      <c r="D101" s="16" t="s">
        <v>426</v>
      </c>
      <c r="E101" s="16" t="s">
        <v>426</v>
      </c>
      <c r="F101" s="22"/>
      <c r="G101" s="22">
        <v>5</v>
      </c>
      <c r="H101" s="22">
        <v>5</v>
      </c>
      <c r="I101" s="24">
        <v>54000</v>
      </c>
      <c r="J101" s="24">
        <f t="shared" si="1"/>
        <v>270000</v>
      </c>
      <c r="K101" s="22" t="s">
        <v>376</v>
      </c>
      <c r="L101" s="22" t="s">
        <v>11</v>
      </c>
    </row>
    <row r="102" spans="1:12">
      <c r="A102" s="16" t="s">
        <v>430</v>
      </c>
      <c r="B102" s="52"/>
      <c r="C102" s="23" t="s">
        <v>119</v>
      </c>
      <c r="D102" s="22" t="s">
        <v>140</v>
      </c>
      <c r="E102" s="22" t="s">
        <v>143</v>
      </c>
      <c r="F102" s="22"/>
      <c r="G102" s="22">
        <v>1</v>
      </c>
      <c r="H102" s="22">
        <v>1</v>
      </c>
      <c r="I102" s="24">
        <v>6500</v>
      </c>
      <c r="J102" s="24">
        <f t="shared" si="1"/>
        <v>6500</v>
      </c>
      <c r="K102" s="22" t="s">
        <v>376</v>
      </c>
      <c r="L102" s="22" t="s">
        <v>11</v>
      </c>
    </row>
    <row r="103" spans="1:12">
      <c r="A103" s="16" t="s">
        <v>430</v>
      </c>
      <c r="B103" s="52"/>
      <c r="C103" s="23" t="s">
        <v>119</v>
      </c>
      <c r="D103" s="22" t="s">
        <v>141</v>
      </c>
      <c r="E103" s="22" t="s">
        <v>144</v>
      </c>
      <c r="F103" s="22">
        <v>1</v>
      </c>
      <c r="G103" s="22"/>
      <c r="H103" s="22">
        <v>1</v>
      </c>
      <c r="I103" s="24">
        <v>6500</v>
      </c>
      <c r="J103" s="24">
        <f t="shared" si="1"/>
        <v>6500</v>
      </c>
      <c r="K103" s="22" t="s">
        <v>375</v>
      </c>
      <c r="L103" s="22" t="s">
        <v>10</v>
      </c>
    </row>
    <row r="104" spans="1:12">
      <c r="A104" s="16" t="s">
        <v>430</v>
      </c>
      <c r="B104" s="52"/>
      <c r="C104" s="23" t="s">
        <v>21</v>
      </c>
      <c r="D104" s="22" t="s">
        <v>142</v>
      </c>
      <c r="E104" s="16" t="s">
        <v>426</v>
      </c>
      <c r="F104" s="22"/>
      <c r="G104" s="22">
        <v>1</v>
      </c>
      <c r="H104" s="22">
        <v>1</v>
      </c>
      <c r="I104" s="24">
        <v>6500</v>
      </c>
      <c r="J104" s="24">
        <f t="shared" si="1"/>
        <v>6500</v>
      </c>
      <c r="K104" s="22" t="s">
        <v>376</v>
      </c>
      <c r="L104" s="22" t="s">
        <v>11</v>
      </c>
    </row>
    <row r="105" spans="1:12">
      <c r="A105" s="16" t="s">
        <v>430</v>
      </c>
      <c r="B105" s="53"/>
      <c r="C105" s="23" t="s">
        <v>93</v>
      </c>
      <c r="D105" s="16" t="s">
        <v>426</v>
      </c>
      <c r="E105" s="16" t="s">
        <v>426</v>
      </c>
      <c r="F105" s="22"/>
      <c r="G105" s="22">
        <v>1</v>
      </c>
      <c r="H105" s="22">
        <v>1</v>
      </c>
      <c r="I105" s="24">
        <v>6500</v>
      </c>
      <c r="J105" s="24">
        <f t="shared" si="1"/>
        <v>6500</v>
      </c>
      <c r="K105" s="22" t="s">
        <v>376</v>
      </c>
      <c r="L105" s="22" t="s">
        <v>11</v>
      </c>
    </row>
    <row r="106" spans="1:12">
      <c r="A106" s="16" t="s">
        <v>430</v>
      </c>
      <c r="B106" s="51" t="s">
        <v>151</v>
      </c>
      <c r="C106" s="23" t="s">
        <v>66</v>
      </c>
      <c r="D106" s="16" t="s">
        <v>426</v>
      </c>
      <c r="E106" s="16" t="s">
        <v>426</v>
      </c>
      <c r="F106" s="22">
        <v>1</v>
      </c>
      <c r="G106" s="22"/>
      <c r="H106" s="22">
        <v>1</v>
      </c>
      <c r="I106" s="24">
        <v>1100</v>
      </c>
      <c r="J106" s="24">
        <f t="shared" si="1"/>
        <v>1100</v>
      </c>
      <c r="K106" s="22" t="s">
        <v>375</v>
      </c>
      <c r="L106" s="22" t="s">
        <v>10</v>
      </c>
    </row>
    <row r="107" spans="1:12">
      <c r="A107" s="16" t="s">
        <v>430</v>
      </c>
      <c r="B107" s="52"/>
      <c r="C107" s="23" t="s">
        <v>46</v>
      </c>
      <c r="D107" s="22" t="s">
        <v>84</v>
      </c>
      <c r="E107" s="16" t="s">
        <v>426</v>
      </c>
      <c r="F107" s="22">
        <v>1</v>
      </c>
      <c r="G107" s="22"/>
      <c r="H107" s="22">
        <v>1</v>
      </c>
      <c r="I107" s="24">
        <v>15000</v>
      </c>
      <c r="J107" s="24">
        <f t="shared" si="1"/>
        <v>15000</v>
      </c>
      <c r="K107" s="22" t="s">
        <v>375</v>
      </c>
      <c r="L107" s="22" t="s">
        <v>10</v>
      </c>
    </row>
    <row r="108" spans="1:12">
      <c r="A108" s="16" t="s">
        <v>430</v>
      </c>
      <c r="B108" s="52"/>
      <c r="C108" s="23" t="s">
        <v>120</v>
      </c>
      <c r="D108" s="22" t="s">
        <v>146</v>
      </c>
      <c r="E108" s="16" t="s">
        <v>426</v>
      </c>
      <c r="F108" s="22"/>
      <c r="G108" s="22">
        <v>1</v>
      </c>
      <c r="H108" s="22">
        <v>1</v>
      </c>
      <c r="I108" s="24">
        <v>1100</v>
      </c>
      <c r="J108" s="24">
        <f t="shared" si="1"/>
        <v>1100</v>
      </c>
      <c r="K108" s="22" t="s">
        <v>376</v>
      </c>
      <c r="L108" s="22" t="s">
        <v>11</v>
      </c>
    </row>
    <row r="109" spans="1:12">
      <c r="A109" s="16" t="s">
        <v>430</v>
      </c>
      <c r="B109" s="52"/>
      <c r="C109" s="23" t="s">
        <v>119</v>
      </c>
      <c r="D109" s="22" t="s">
        <v>147</v>
      </c>
      <c r="E109" s="16" t="s">
        <v>426</v>
      </c>
      <c r="F109" s="22">
        <v>1</v>
      </c>
      <c r="G109" s="22"/>
      <c r="H109" s="22">
        <v>1</v>
      </c>
      <c r="I109" s="24">
        <v>6500</v>
      </c>
      <c r="J109" s="24">
        <f t="shared" si="1"/>
        <v>6500</v>
      </c>
      <c r="K109" s="22" t="s">
        <v>375</v>
      </c>
      <c r="L109" s="22" t="s">
        <v>10</v>
      </c>
    </row>
    <row r="110" spans="1:12">
      <c r="A110" s="16" t="s">
        <v>430</v>
      </c>
      <c r="B110" s="52"/>
      <c r="C110" s="23" t="s">
        <v>145</v>
      </c>
      <c r="D110" s="22" t="s">
        <v>148</v>
      </c>
      <c r="E110" s="22">
        <v>30181</v>
      </c>
      <c r="F110" s="22">
        <v>1</v>
      </c>
      <c r="G110" s="22"/>
      <c r="H110" s="22">
        <v>1</v>
      </c>
      <c r="I110" s="24">
        <v>2500</v>
      </c>
      <c r="J110" s="24">
        <f t="shared" si="1"/>
        <v>2500</v>
      </c>
      <c r="K110" s="22" t="s">
        <v>375</v>
      </c>
      <c r="L110" s="22" t="s">
        <v>10</v>
      </c>
    </row>
    <row r="111" spans="1:12">
      <c r="A111" s="16" t="s">
        <v>430</v>
      </c>
      <c r="B111" s="52"/>
      <c r="C111" s="23" t="s">
        <v>64</v>
      </c>
      <c r="D111" s="22" t="s">
        <v>71</v>
      </c>
      <c r="E111" s="22" t="s">
        <v>150</v>
      </c>
      <c r="F111" s="22">
        <v>1</v>
      </c>
      <c r="G111" s="22"/>
      <c r="H111" s="22">
        <v>1</v>
      </c>
      <c r="I111" s="24">
        <v>52000</v>
      </c>
      <c r="J111" s="24">
        <f t="shared" si="1"/>
        <v>52000</v>
      </c>
      <c r="K111" s="22" t="s">
        <v>375</v>
      </c>
      <c r="L111" s="22" t="s">
        <v>10</v>
      </c>
    </row>
    <row r="112" spans="1:12">
      <c r="A112" s="16" t="s">
        <v>430</v>
      </c>
      <c r="B112" s="53"/>
      <c r="C112" s="23" t="s">
        <v>64</v>
      </c>
      <c r="D112" s="22" t="s">
        <v>149</v>
      </c>
      <c r="E112" s="16" t="s">
        <v>426</v>
      </c>
      <c r="F112" s="22">
        <v>1</v>
      </c>
      <c r="G112" s="22"/>
      <c r="H112" s="22">
        <v>1</v>
      </c>
      <c r="I112" s="24">
        <v>52000</v>
      </c>
      <c r="J112" s="24">
        <f t="shared" si="1"/>
        <v>52000</v>
      </c>
      <c r="K112" s="22" t="s">
        <v>375</v>
      </c>
      <c r="L112" s="22" t="s">
        <v>10</v>
      </c>
    </row>
    <row r="113" spans="1:12">
      <c r="A113" s="16" t="s">
        <v>430</v>
      </c>
      <c r="B113" s="51" t="s">
        <v>152</v>
      </c>
      <c r="C113" s="23" t="s">
        <v>83</v>
      </c>
      <c r="D113" s="16" t="s">
        <v>426</v>
      </c>
      <c r="E113" s="22" t="s">
        <v>156</v>
      </c>
      <c r="F113" s="22">
        <v>1</v>
      </c>
      <c r="G113" s="22"/>
      <c r="H113" s="22">
        <v>1</v>
      </c>
      <c r="I113" s="24">
        <v>80000</v>
      </c>
      <c r="J113" s="24">
        <f t="shared" si="1"/>
        <v>80000</v>
      </c>
      <c r="K113" s="22" t="s">
        <v>375</v>
      </c>
      <c r="L113" s="22" t="s">
        <v>10</v>
      </c>
    </row>
    <row r="114" spans="1:12">
      <c r="A114" s="16" t="s">
        <v>430</v>
      </c>
      <c r="B114" s="52"/>
      <c r="C114" s="23" t="s">
        <v>93</v>
      </c>
      <c r="D114" s="16" t="s">
        <v>426</v>
      </c>
      <c r="E114" s="16" t="s">
        <v>426</v>
      </c>
      <c r="F114" s="22"/>
      <c r="G114" s="22">
        <v>1</v>
      </c>
      <c r="H114" s="22">
        <v>1</v>
      </c>
      <c r="I114" s="24">
        <v>6500</v>
      </c>
      <c r="J114" s="24">
        <f t="shared" si="1"/>
        <v>6500</v>
      </c>
      <c r="K114" s="22" t="s">
        <v>376</v>
      </c>
      <c r="L114" s="22" t="s">
        <v>11</v>
      </c>
    </row>
    <row r="115" spans="1:12">
      <c r="A115" s="16" t="s">
        <v>430</v>
      </c>
      <c r="B115" s="52"/>
      <c r="C115" s="23" t="s">
        <v>153</v>
      </c>
      <c r="D115" s="22" t="s">
        <v>154</v>
      </c>
      <c r="E115" s="22" t="s">
        <v>157</v>
      </c>
      <c r="F115" s="22">
        <v>1</v>
      </c>
      <c r="G115" s="22"/>
      <c r="H115" s="22">
        <v>1</v>
      </c>
      <c r="I115" s="24">
        <v>170000</v>
      </c>
      <c r="J115" s="24">
        <f t="shared" si="1"/>
        <v>170000</v>
      </c>
      <c r="K115" s="22" t="s">
        <v>375</v>
      </c>
      <c r="L115" s="22" t="s">
        <v>10</v>
      </c>
    </row>
    <row r="116" spans="1:12">
      <c r="A116" s="16" t="s">
        <v>430</v>
      </c>
      <c r="B116" s="52"/>
      <c r="C116" s="23" t="s">
        <v>83</v>
      </c>
      <c r="D116" s="22" t="s">
        <v>71</v>
      </c>
      <c r="E116" s="22" t="s">
        <v>158</v>
      </c>
      <c r="F116" s="22">
        <v>1</v>
      </c>
      <c r="G116" s="22"/>
      <c r="H116" s="22">
        <v>1</v>
      </c>
      <c r="I116" s="24">
        <v>80000</v>
      </c>
      <c r="J116" s="24">
        <f t="shared" si="1"/>
        <v>80000</v>
      </c>
      <c r="K116" s="22" t="s">
        <v>375</v>
      </c>
      <c r="L116" s="22" t="s">
        <v>10</v>
      </c>
    </row>
    <row r="117" spans="1:12">
      <c r="A117" s="16" t="s">
        <v>430</v>
      </c>
      <c r="B117" s="52"/>
      <c r="C117" s="23" t="s">
        <v>64</v>
      </c>
      <c r="D117" s="22" t="s">
        <v>71</v>
      </c>
      <c r="E117" s="22" t="s">
        <v>159</v>
      </c>
      <c r="F117" s="22"/>
      <c r="G117" s="22">
        <v>1</v>
      </c>
      <c r="H117" s="22">
        <v>1</v>
      </c>
      <c r="I117" s="24">
        <v>52000</v>
      </c>
      <c r="J117" s="24">
        <f t="shared" si="1"/>
        <v>52000</v>
      </c>
      <c r="K117" s="22" t="s">
        <v>376</v>
      </c>
      <c r="L117" s="22" t="s">
        <v>11</v>
      </c>
    </row>
    <row r="118" spans="1:12">
      <c r="A118" s="16" t="s">
        <v>430</v>
      </c>
      <c r="B118" s="52"/>
      <c r="C118" s="23" t="s">
        <v>64</v>
      </c>
      <c r="D118" s="22" t="s">
        <v>155</v>
      </c>
      <c r="E118" s="22" t="s">
        <v>160</v>
      </c>
      <c r="F118" s="22"/>
      <c r="G118" s="22">
        <v>1</v>
      </c>
      <c r="H118" s="22">
        <v>1</v>
      </c>
      <c r="I118" s="24">
        <v>52000</v>
      </c>
      <c r="J118" s="24">
        <f t="shared" si="1"/>
        <v>52000</v>
      </c>
      <c r="K118" s="22" t="s">
        <v>376</v>
      </c>
      <c r="L118" s="22" t="s">
        <v>11</v>
      </c>
    </row>
    <row r="119" spans="1:12">
      <c r="A119" s="16" t="s">
        <v>430</v>
      </c>
      <c r="B119" s="53"/>
      <c r="C119" s="23" t="s">
        <v>64</v>
      </c>
      <c r="D119" s="22" t="s">
        <v>71</v>
      </c>
      <c r="E119" s="22" t="s">
        <v>161</v>
      </c>
      <c r="F119" s="22"/>
      <c r="G119" s="22">
        <v>1</v>
      </c>
      <c r="H119" s="22">
        <v>1</v>
      </c>
      <c r="I119" s="24">
        <v>52000</v>
      </c>
      <c r="J119" s="24">
        <f t="shared" si="1"/>
        <v>52000</v>
      </c>
      <c r="K119" s="22" t="s">
        <v>376</v>
      </c>
      <c r="L119" s="22" t="s">
        <v>11</v>
      </c>
    </row>
    <row r="120" spans="1:12">
      <c r="A120" s="16" t="s">
        <v>430</v>
      </c>
      <c r="B120" s="51" t="s">
        <v>162</v>
      </c>
      <c r="C120" s="23" t="s">
        <v>145</v>
      </c>
      <c r="D120" s="16" t="s">
        <v>426</v>
      </c>
      <c r="E120" s="16" t="s">
        <v>426</v>
      </c>
      <c r="F120" s="22">
        <v>1</v>
      </c>
      <c r="G120" s="22"/>
      <c r="H120" s="22">
        <v>1</v>
      </c>
      <c r="I120" s="24">
        <v>2500</v>
      </c>
      <c r="J120" s="24">
        <f t="shared" si="1"/>
        <v>2500</v>
      </c>
      <c r="K120" s="22" t="s">
        <v>375</v>
      </c>
      <c r="L120" s="22" t="s">
        <v>10</v>
      </c>
    </row>
    <row r="121" spans="1:12">
      <c r="A121" s="16" t="s">
        <v>430</v>
      </c>
      <c r="B121" s="52"/>
      <c r="C121" s="23" t="s">
        <v>145</v>
      </c>
      <c r="D121" s="22" t="s">
        <v>163</v>
      </c>
      <c r="E121" s="16" t="s">
        <v>426</v>
      </c>
      <c r="F121" s="22">
        <v>1</v>
      </c>
      <c r="G121" s="22"/>
      <c r="H121" s="22">
        <v>1</v>
      </c>
      <c r="I121" s="24">
        <v>2500</v>
      </c>
      <c r="J121" s="24">
        <f t="shared" si="1"/>
        <v>2500</v>
      </c>
      <c r="K121" s="22" t="s">
        <v>375</v>
      </c>
      <c r="L121" s="22" t="s">
        <v>10</v>
      </c>
    </row>
    <row r="122" spans="1:12">
      <c r="A122" s="16" t="s">
        <v>430</v>
      </c>
      <c r="B122" s="52"/>
      <c r="C122" s="23" t="s">
        <v>120</v>
      </c>
      <c r="D122" s="22" t="s">
        <v>146</v>
      </c>
      <c r="E122" s="22" t="s">
        <v>165</v>
      </c>
      <c r="F122" s="22">
        <v>1</v>
      </c>
      <c r="G122" s="22"/>
      <c r="H122" s="22">
        <v>1</v>
      </c>
      <c r="I122" s="24">
        <v>1100</v>
      </c>
      <c r="J122" s="24">
        <f t="shared" si="1"/>
        <v>1100</v>
      </c>
      <c r="K122" s="22" t="s">
        <v>375</v>
      </c>
      <c r="L122" s="22" t="s">
        <v>10</v>
      </c>
    </row>
    <row r="123" spans="1:12">
      <c r="A123" s="16" t="s">
        <v>430</v>
      </c>
      <c r="B123" s="52"/>
      <c r="C123" s="23" t="s">
        <v>93</v>
      </c>
      <c r="D123" s="16" t="s">
        <v>426</v>
      </c>
      <c r="E123" s="16" t="s">
        <v>426</v>
      </c>
      <c r="F123" s="22"/>
      <c r="G123" s="22">
        <v>1</v>
      </c>
      <c r="H123" s="22">
        <v>1</v>
      </c>
      <c r="I123" s="24">
        <v>6500</v>
      </c>
      <c r="J123" s="24">
        <f t="shared" si="1"/>
        <v>6500</v>
      </c>
      <c r="K123" s="22" t="s">
        <v>376</v>
      </c>
      <c r="L123" s="22" t="s">
        <v>11</v>
      </c>
    </row>
    <row r="124" spans="1:12">
      <c r="A124" s="16" t="s">
        <v>430</v>
      </c>
      <c r="B124" s="52"/>
      <c r="C124" s="23" t="s">
        <v>119</v>
      </c>
      <c r="D124" s="22" t="s">
        <v>141</v>
      </c>
      <c r="E124" s="22" t="s">
        <v>166</v>
      </c>
      <c r="F124" s="22">
        <v>1</v>
      </c>
      <c r="G124" s="22"/>
      <c r="H124" s="22">
        <v>1</v>
      </c>
      <c r="I124" s="24">
        <v>6500</v>
      </c>
      <c r="J124" s="24">
        <f t="shared" si="1"/>
        <v>6500</v>
      </c>
      <c r="K124" s="22" t="s">
        <v>375</v>
      </c>
      <c r="L124" s="22" t="s">
        <v>10</v>
      </c>
    </row>
    <row r="125" spans="1:12">
      <c r="A125" s="16" t="s">
        <v>430</v>
      </c>
      <c r="B125" s="52"/>
      <c r="C125" s="23" t="s">
        <v>22</v>
      </c>
      <c r="D125" s="22" t="s">
        <v>164</v>
      </c>
      <c r="E125" s="16" t="s">
        <v>426</v>
      </c>
      <c r="F125" s="22">
        <v>1</v>
      </c>
      <c r="G125" s="22"/>
      <c r="H125" s="22">
        <v>1</v>
      </c>
      <c r="I125" s="24">
        <v>1200</v>
      </c>
      <c r="J125" s="24">
        <f t="shared" si="1"/>
        <v>1200</v>
      </c>
      <c r="K125" s="22" t="s">
        <v>375</v>
      </c>
      <c r="L125" s="22" t="s">
        <v>10</v>
      </c>
    </row>
    <row r="126" spans="1:12">
      <c r="A126" s="16" t="s">
        <v>430</v>
      </c>
      <c r="B126" s="53"/>
      <c r="C126" s="23" t="s">
        <v>36</v>
      </c>
      <c r="D126" s="16" t="s">
        <v>426</v>
      </c>
      <c r="E126" s="16" t="s">
        <v>426</v>
      </c>
      <c r="F126" s="22">
        <v>1</v>
      </c>
      <c r="G126" s="22"/>
      <c r="H126" s="22">
        <v>1</v>
      </c>
      <c r="I126" s="24">
        <v>6500</v>
      </c>
      <c r="J126" s="24">
        <f t="shared" si="1"/>
        <v>6500</v>
      </c>
      <c r="K126" s="22" t="s">
        <v>375</v>
      </c>
      <c r="L126" s="22" t="s">
        <v>10</v>
      </c>
    </row>
    <row r="127" spans="1:12">
      <c r="A127" s="16" t="s">
        <v>430</v>
      </c>
      <c r="B127" s="51" t="s">
        <v>167</v>
      </c>
      <c r="C127" s="23" t="s">
        <v>145</v>
      </c>
      <c r="D127" s="22" t="s">
        <v>110</v>
      </c>
      <c r="E127" s="16" t="s">
        <v>426</v>
      </c>
      <c r="F127" s="22">
        <v>1</v>
      </c>
      <c r="G127" s="22"/>
      <c r="H127" s="22">
        <v>1</v>
      </c>
      <c r="I127" s="24">
        <v>2500</v>
      </c>
      <c r="J127" s="24">
        <f t="shared" si="1"/>
        <v>2500</v>
      </c>
      <c r="K127" s="22" t="s">
        <v>375</v>
      </c>
      <c r="L127" s="22" t="s">
        <v>10</v>
      </c>
    </row>
    <row r="128" spans="1:12">
      <c r="A128" s="16" t="s">
        <v>430</v>
      </c>
      <c r="B128" s="52"/>
      <c r="C128" s="23" t="s">
        <v>93</v>
      </c>
      <c r="D128" s="16" t="s">
        <v>426</v>
      </c>
      <c r="E128" s="16" t="s">
        <v>426</v>
      </c>
      <c r="F128" s="22">
        <v>1</v>
      </c>
      <c r="G128" s="22"/>
      <c r="H128" s="22">
        <v>1</v>
      </c>
      <c r="I128" s="24">
        <v>6500</v>
      </c>
      <c r="J128" s="24">
        <f t="shared" si="1"/>
        <v>6500</v>
      </c>
      <c r="K128" s="22" t="s">
        <v>375</v>
      </c>
      <c r="L128" s="22" t="s">
        <v>10</v>
      </c>
    </row>
    <row r="129" spans="1:12">
      <c r="A129" s="16" t="s">
        <v>430</v>
      </c>
      <c r="B129" s="53"/>
      <c r="C129" s="23" t="s">
        <v>120</v>
      </c>
      <c r="D129" s="16" t="s">
        <v>426</v>
      </c>
      <c r="E129" s="16" t="s">
        <v>426</v>
      </c>
      <c r="F129" s="22">
        <v>1</v>
      </c>
      <c r="G129" s="22"/>
      <c r="H129" s="22">
        <v>1</v>
      </c>
      <c r="I129" s="24">
        <v>1100</v>
      </c>
      <c r="J129" s="24">
        <f t="shared" si="1"/>
        <v>1100</v>
      </c>
      <c r="K129" s="22" t="s">
        <v>375</v>
      </c>
      <c r="L129" s="22" t="s">
        <v>10</v>
      </c>
    </row>
    <row r="130" spans="1:12">
      <c r="A130" s="16" t="s">
        <v>430</v>
      </c>
      <c r="B130" s="51" t="s">
        <v>168</v>
      </c>
      <c r="C130" s="23" t="s">
        <v>120</v>
      </c>
      <c r="D130" s="16" t="s">
        <v>426</v>
      </c>
      <c r="E130" s="16" t="s">
        <v>426</v>
      </c>
      <c r="F130" s="22">
        <v>1</v>
      </c>
      <c r="G130" s="22"/>
      <c r="H130" s="22">
        <v>1</v>
      </c>
      <c r="I130" s="24">
        <v>1100</v>
      </c>
      <c r="J130" s="24">
        <f t="shared" si="1"/>
        <v>1100</v>
      </c>
      <c r="K130" s="22" t="s">
        <v>375</v>
      </c>
      <c r="L130" s="22" t="s">
        <v>10</v>
      </c>
    </row>
    <row r="131" spans="1:12">
      <c r="A131" s="16" t="s">
        <v>430</v>
      </c>
      <c r="B131" s="53"/>
      <c r="C131" s="23" t="s">
        <v>93</v>
      </c>
      <c r="D131" s="16" t="s">
        <v>426</v>
      </c>
      <c r="E131" s="16" t="s">
        <v>426</v>
      </c>
      <c r="F131" s="22">
        <v>1</v>
      </c>
      <c r="G131" s="22"/>
      <c r="H131" s="22">
        <v>1</v>
      </c>
      <c r="I131" s="24">
        <v>6500</v>
      </c>
      <c r="J131" s="24">
        <f t="shared" si="1"/>
        <v>6500</v>
      </c>
      <c r="K131" s="22" t="s">
        <v>375</v>
      </c>
      <c r="L131" s="22" t="s">
        <v>10</v>
      </c>
    </row>
    <row r="132" spans="1:12">
      <c r="A132" s="16" t="s">
        <v>430</v>
      </c>
      <c r="B132" s="51" t="s">
        <v>169</v>
      </c>
      <c r="C132" s="23" t="s">
        <v>81</v>
      </c>
      <c r="D132" s="16" t="s">
        <v>426</v>
      </c>
      <c r="E132" s="16" t="s">
        <v>426</v>
      </c>
      <c r="F132" s="22"/>
      <c r="G132" s="22">
        <v>2</v>
      </c>
      <c r="H132" s="22">
        <v>2</v>
      </c>
      <c r="I132" s="24">
        <v>6500</v>
      </c>
      <c r="J132" s="24">
        <f t="shared" ref="J132:J195" si="2">H132*I132</f>
        <v>13000</v>
      </c>
      <c r="K132" s="22" t="s">
        <v>376</v>
      </c>
      <c r="L132" s="22" t="s">
        <v>11</v>
      </c>
    </row>
    <row r="133" spans="1:12">
      <c r="A133" s="16" t="s">
        <v>430</v>
      </c>
      <c r="B133" s="52"/>
      <c r="C133" s="23" t="s">
        <v>93</v>
      </c>
      <c r="D133" s="16" t="s">
        <v>426</v>
      </c>
      <c r="E133" s="16" t="s">
        <v>426</v>
      </c>
      <c r="F133" s="22">
        <v>1</v>
      </c>
      <c r="G133" s="22"/>
      <c r="H133" s="22">
        <v>1</v>
      </c>
      <c r="I133" s="24">
        <v>6500</v>
      </c>
      <c r="J133" s="24">
        <f t="shared" si="2"/>
        <v>6500</v>
      </c>
      <c r="K133" s="22" t="s">
        <v>375</v>
      </c>
      <c r="L133" s="22" t="s">
        <v>10</v>
      </c>
    </row>
    <row r="134" spans="1:12">
      <c r="A134" s="16" t="s">
        <v>430</v>
      </c>
      <c r="B134" s="52"/>
      <c r="C134" s="23" t="s">
        <v>36</v>
      </c>
      <c r="D134" s="16" t="s">
        <v>426</v>
      </c>
      <c r="E134" s="16" t="s">
        <v>426</v>
      </c>
      <c r="F134" s="22">
        <v>1</v>
      </c>
      <c r="G134" s="22"/>
      <c r="H134" s="22">
        <v>1</v>
      </c>
      <c r="I134" s="24">
        <v>6500</v>
      </c>
      <c r="J134" s="24">
        <f t="shared" si="2"/>
        <v>6500</v>
      </c>
      <c r="K134" s="22" t="s">
        <v>375</v>
      </c>
      <c r="L134" s="22" t="s">
        <v>10</v>
      </c>
    </row>
    <row r="135" spans="1:12">
      <c r="A135" s="16" t="s">
        <v>430</v>
      </c>
      <c r="B135" s="52"/>
      <c r="C135" s="23" t="s">
        <v>66</v>
      </c>
      <c r="D135" s="16" t="s">
        <v>426</v>
      </c>
      <c r="E135" s="16" t="s">
        <v>426</v>
      </c>
      <c r="F135" s="22">
        <v>1</v>
      </c>
      <c r="G135" s="22"/>
      <c r="H135" s="22">
        <v>1</v>
      </c>
      <c r="I135" s="24">
        <v>1100</v>
      </c>
      <c r="J135" s="24">
        <f t="shared" si="2"/>
        <v>1100</v>
      </c>
      <c r="K135" s="22" t="s">
        <v>375</v>
      </c>
      <c r="L135" s="22" t="s">
        <v>10</v>
      </c>
    </row>
    <row r="136" spans="1:12">
      <c r="A136" s="16" t="s">
        <v>430</v>
      </c>
      <c r="B136" s="52"/>
      <c r="C136" s="23" t="s">
        <v>93</v>
      </c>
      <c r="D136" s="16" t="s">
        <v>426</v>
      </c>
      <c r="E136" s="16" t="s">
        <v>426</v>
      </c>
      <c r="F136" s="22"/>
      <c r="G136" s="22">
        <v>1</v>
      </c>
      <c r="H136" s="22">
        <v>1</v>
      </c>
      <c r="I136" s="24">
        <v>6500</v>
      </c>
      <c r="J136" s="24">
        <f t="shared" si="2"/>
        <v>6500</v>
      </c>
      <c r="K136" s="22" t="s">
        <v>376</v>
      </c>
      <c r="L136" s="22" t="s">
        <v>11</v>
      </c>
    </row>
    <row r="137" spans="1:12">
      <c r="A137" s="16" t="s">
        <v>430</v>
      </c>
      <c r="B137" s="53"/>
      <c r="C137" s="23" t="s">
        <v>66</v>
      </c>
      <c r="D137" s="16" t="s">
        <v>426</v>
      </c>
      <c r="E137" s="16" t="s">
        <v>426</v>
      </c>
      <c r="F137" s="22"/>
      <c r="G137" s="22">
        <v>1</v>
      </c>
      <c r="H137" s="22">
        <v>1</v>
      </c>
      <c r="I137" s="24">
        <v>1100</v>
      </c>
      <c r="J137" s="24">
        <f t="shared" si="2"/>
        <v>1100</v>
      </c>
      <c r="K137" s="22" t="s">
        <v>376</v>
      </c>
      <c r="L137" s="22" t="s">
        <v>11</v>
      </c>
    </row>
    <row r="138" spans="1:12" ht="15" customHeight="1">
      <c r="A138" s="16" t="s">
        <v>430</v>
      </c>
      <c r="B138" s="51" t="s">
        <v>179</v>
      </c>
      <c r="C138" s="23" t="s">
        <v>170</v>
      </c>
      <c r="D138" s="22" t="s">
        <v>172</v>
      </c>
      <c r="E138" s="16" t="s">
        <v>426</v>
      </c>
      <c r="F138" s="22">
        <v>1</v>
      </c>
      <c r="G138" s="22"/>
      <c r="H138" s="22">
        <v>1</v>
      </c>
      <c r="I138" s="24">
        <v>250000</v>
      </c>
      <c r="J138" s="24">
        <f t="shared" si="2"/>
        <v>250000</v>
      </c>
      <c r="K138" s="22" t="s">
        <v>375</v>
      </c>
      <c r="L138" s="22" t="s">
        <v>10</v>
      </c>
    </row>
    <row r="139" spans="1:12">
      <c r="A139" s="16" t="s">
        <v>430</v>
      </c>
      <c r="B139" s="52"/>
      <c r="C139" s="23" t="s">
        <v>170</v>
      </c>
      <c r="D139" s="22" t="s">
        <v>172</v>
      </c>
      <c r="E139" s="16" t="s">
        <v>426</v>
      </c>
      <c r="F139" s="22">
        <v>1</v>
      </c>
      <c r="G139" s="22"/>
      <c r="H139" s="22">
        <v>1</v>
      </c>
      <c r="I139" s="24">
        <v>250000</v>
      </c>
      <c r="J139" s="24">
        <f t="shared" si="2"/>
        <v>250000</v>
      </c>
      <c r="K139" s="22" t="s">
        <v>375</v>
      </c>
      <c r="L139" s="22" t="s">
        <v>10</v>
      </c>
    </row>
    <row r="140" spans="1:12">
      <c r="A140" s="16" t="s">
        <v>430</v>
      </c>
      <c r="B140" s="52"/>
      <c r="C140" s="23" t="s">
        <v>20</v>
      </c>
      <c r="D140" s="22" t="s">
        <v>42</v>
      </c>
      <c r="E140" s="16" t="s">
        <v>426</v>
      </c>
      <c r="F140" s="22"/>
      <c r="G140" s="22">
        <v>1</v>
      </c>
      <c r="H140" s="22">
        <v>1</v>
      </c>
      <c r="I140" s="24">
        <v>4500</v>
      </c>
      <c r="J140" s="24">
        <f t="shared" si="2"/>
        <v>4500</v>
      </c>
      <c r="K140" s="22" t="s">
        <v>376</v>
      </c>
      <c r="L140" s="22" t="s">
        <v>11</v>
      </c>
    </row>
    <row r="141" spans="1:12">
      <c r="A141" s="16" t="s">
        <v>430</v>
      </c>
      <c r="B141" s="52"/>
      <c r="C141" s="23" t="s">
        <v>46</v>
      </c>
      <c r="D141" s="22" t="s">
        <v>173</v>
      </c>
      <c r="E141" s="22" t="s">
        <v>177</v>
      </c>
      <c r="F141" s="22">
        <v>1</v>
      </c>
      <c r="G141" s="22"/>
      <c r="H141" s="22">
        <v>1</v>
      </c>
      <c r="I141" s="24">
        <v>15000</v>
      </c>
      <c r="J141" s="24">
        <f t="shared" si="2"/>
        <v>15000</v>
      </c>
      <c r="K141" s="22" t="s">
        <v>375</v>
      </c>
      <c r="L141" s="22" t="s">
        <v>10</v>
      </c>
    </row>
    <row r="142" spans="1:12">
      <c r="A142" s="16" t="s">
        <v>430</v>
      </c>
      <c r="B142" s="52"/>
      <c r="C142" s="23" t="s">
        <v>170</v>
      </c>
      <c r="D142" s="22" t="s">
        <v>174</v>
      </c>
      <c r="E142" s="22" t="s">
        <v>178</v>
      </c>
      <c r="F142" s="22">
        <v>1</v>
      </c>
      <c r="G142" s="22"/>
      <c r="H142" s="22">
        <v>1</v>
      </c>
      <c r="I142" s="24">
        <v>250000</v>
      </c>
      <c r="J142" s="24">
        <f t="shared" si="2"/>
        <v>250000</v>
      </c>
      <c r="K142" s="22" t="s">
        <v>375</v>
      </c>
      <c r="L142" s="22" t="s">
        <v>10</v>
      </c>
    </row>
    <row r="143" spans="1:12">
      <c r="A143" s="16" t="s">
        <v>430</v>
      </c>
      <c r="B143" s="52"/>
      <c r="C143" s="23" t="s">
        <v>19</v>
      </c>
      <c r="D143" s="22" t="s">
        <v>175</v>
      </c>
      <c r="E143" s="16" t="s">
        <v>426</v>
      </c>
      <c r="F143" s="22">
        <v>2</v>
      </c>
      <c r="G143" s="22"/>
      <c r="H143" s="22">
        <v>2</v>
      </c>
      <c r="I143" s="24">
        <v>30000</v>
      </c>
      <c r="J143" s="24">
        <f t="shared" si="2"/>
        <v>60000</v>
      </c>
      <c r="K143" s="22" t="s">
        <v>375</v>
      </c>
      <c r="L143" s="22" t="s">
        <v>10</v>
      </c>
    </row>
    <row r="144" spans="1:12">
      <c r="A144" s="16" t="s">
        <v>430</v>
      </c>
      <c r="B144" s="52"/>
      <c r="C144" s="23" t="s">
        <v>171</v>
      </c>
      <c r="D144" s="22" t="s">
        <v>176</v>
      </c>
      <c r="E144" s="16" t="s">
        <v>426</v>
      </c>
      <c r="F144" s="22">
        <v>1</v>
      </c>
      <c r="G144" s="22"/>
      <c r="H144" s="22">
        <v>1</v>
      </c>
      <c r="I144" s="24">
        <v>4500</v>
      </c>
      <c r="J144" s="24">
        <f t="shared" si="2"/>
        <v>4500</v>
      </c>
      <c r="K144" s="22" t="s">
        <v>375</v>
      </c>
      <c r="L144" s="22" t="s">
        <v>10</v>
      </c>
    </row>
    <row r="145" spans="1:12">
      <c r="A145" s="16" t="s">
        <v>430</v>
      </c>
      <c r="B145" s="52"/>
      <c r="C145" s="23" t="s">
        <v>22</v>
      </c>
      <c r="D145" s="22" t="s">
        <v>183</v>
      </c>
      <c r="E145" s="16" t="s">
        <v>426</v>
      </c>
      <c r="F145" s="22">
        <v>1</v>
      </c>
      <c r="G145" s="22"/>
      <c r="H145" s="22">
        <v>1</v>
      </c>
      <c r="I145" s="24">
        <v>1200</v>
      </c>
      <c r="J145" s="24">
        <f t="shared" si="2"/>
        <v>1200</v>
      </c>
      <c r="K145" s="22" t="s">
        <v>375</v>
      </c>
      <c r="L145" s="22" t="s">
        <v>10</v>
      </c>
    </row>
    <row r="146" spans="1:12">
      <c r="A146" s="16" t="s">
        <v>430</v>
      </c>
      <c r="B146" s="52"/>
      <c r="C146" s="23" t="s">
        <v>21</v>
      </c>
      <c r="D146" s="22" t="s">
        <v>184</v>
      </c>
      <c r="E146" s="16" t="s">
        <v>426</v>
      </c>
      <c r="F146" s="22">
        <v>1</v>
      </c>
      <c r="G146" s="22"/>
      <c r="H146" s="22">
        <v>1</v>
      </c>
      <c r="I146" s="24">
        <v>6500</v>
      </c>
      <c r="J146" s="24">
        <f t="shared" si="2"/>
        <v>6500</v>
      </c>
      <c r="K146" s="22" t="s">
        <v>375</v>
      </c>
      <c r="L146" s="22" t="s">
        <v>10</v>
      </c>
    </row>
    <row r="147" spans="1:12">
      <c r="A147" s="16" t="s">
        <v>430</v>
      </c>
      <c r="B147" s="52"/>
      <c r="C147" s="23" t="s">
        <v>145</v>
      </c>
      <c r="D147" s="22" t="s">
        <v>176</v>
      </c>
      <c r="E147" s="16" t="s">
        <v>426</v>
      </c>
      <c r="F147" s="22">
        <v>1</v>
      </c>
      <c r="G147" s="22"/>
      <c r="H147" s="22">
        <v>1</v>
      </c>
      <c r="I147" s="24">
        <v>2500</v>
      </c>
      <c r="J147" s="24">
        <f t="shared" si="2"/>
        <v>2500</v>
      </c>
      <c r="K147" s="22" t="s">
        <v>375</v>
      </c>
      <c r="L147" s="22" t="s">
        <v>10</v>
      </c>
    </row>
    <row r="148" spans="1:12">
      <c r="A148" s="16" t="s">
        <v>430</v>
      </c>
      <c r="B148" s="52"/>
      <c r="C148" s="23" t="s">
        <v>180</v>
      </c>
      <c r="D148" s="22" t="s">
        <v>186</v>
      </c>
      <c r="E148" s="22" t="s">
        <v>188</v>
      </c>
      <c r="F148" s="22">
        <v>1</v>
      </c>
      <c r="G148" s="22"/>
      <c r="H148" s="22">
        <v>1</v>
      </c>
      <c r="I148" s="24">
        <v>200000</v>
      </c>
      <c r="J148" s="24">
        <f t="shared" si="2"/>
        <v>200000</v>
      </c>
      <c r="K148" s="22" t="s">
        <v>375</v>
      </c>
      <c r="L148" s="22" t="s">
        <v>10</v>
      </c>
    </row>
    <row r="149" spans="1:12">
      <c r="A149" s="16" t="s">
        <v>430</v>
      </c>
      <c r="B149" s="52"/>
      <c r="C149" s="23" t="s">
        <v>181</v>
      </c>
      <c r="D149" s="22" t="s">
        <v>186</v>
      </c>
      <c r="E149" s="22" t="s">
        <v>189</v>
      </c>
      <c r="F149" s="22">
        <v>1</v>
      </c>
      <c r="G149" s="22"/>
      <c r="H149" s="22">
        <v>1</v>
      </c>
      <c r="I149" s="24">
        <v>200000</v>
      </c>
      <c r="J149" s="24">
        <f t="shared" si="2"/>
        <v>200000</v>
      </c>
      <c r="K149" s="22" t="s">
        <v>375</v>
      </c>
      <c r="L149" s="22" t="s">
        <v>10</v>
      </c>
    </row>
    <row r="150" spans="1:12">
      <c r="A150" s="16" t="s">
        <v>430</v>
      </c>
      <c r="B150" s="52"/>
      <c r="C150" s="23" t="s">
        <v>39</v>
      </c>
      <c r="D150" s="16" t="s">
        <v>426</v>
      </c>
      <c r="E150" s="16" t="s">
        <v>426</v>
      </c>
      <c r="F150" s="22">
        <v>1</v>
      </c>
      <c r="G150" s="22"/>
      <c r="H150" s="22">
        <v>1</v>
      </c>
      <c r="I150" s="24">
        <v>65000</v>
      </c>
      <c r="J150" s="24">
        <f t="shared" si="2"/>
        <v>65000</v>
      </c>
      <c r="K150" s="22" t="s">
        <v>375</v>
      </c>
      <c r="L150" s="22" t="s">
        <v>10</v>
      </c>
    </row>
    <row r="151" spans="1:12">
      <c r="A151" s="16" t="s">
        <v>430</v>
      </c>
      <c r="B151" s="53"/>
      <c r="C151" s="23" t="s">
        <v>182</v>
      </c>
      <c r="D151" s="22" t="s">
        <v>187</v>
      </c>
      <c r="E151" s="16" t="s">
        <v>426</v>
      </c>
      <c r="F151" s="22">
        <v>1</v>
      </c>
      <c r="G151" s="22"/>
      <c r="H151" s="22">
        <v>1</v>
      </c>
      <c r="I151" s="24">
        <v>65000</v>
      </c>
      <c r="J151" s="24">
        <f t="shared" si="2"/>
        <v>65000</v>
      </c>
      <c r="K151" s="22" t="s">
        <v>375</v>
      </c>
      <c r="L151" s="22" t="s">
        <v>10</v>
      </c>
    </row>
    <row r="152" spans="1:12">
      <c r="A152" s="16" t="s">
        <v>430</v>
      </c>
      <c r="B152" s="51" t="s">
        <v>190</v>
      </c>
      <c r="C152" s="23" t="s">
        <v>191</v>
      </c>
      <c r="D152" s="22" t="s">
        <v>172</v>
      </c>
      <c r="E152" s="22" t="s">
        <v>194</v>
      </c>
      <c r="F152" s="22">
        <v>1</v>
      </c>
      <c r="G152" s="22"/>
      <c r="H152" s="22">
        <v>1</v>
      </c>
      <c r="I152" s="24">
        <v>250000</v>
      </c>
      <c r="J152" s="24">
        <f t="shared" si="2"/>
        <v>250000</v>
      </c>
      <c r="K152" s="22" t="s">
        <v>375</v>
      </c>
      <c r="L152" s="22" t="s">
        <v>10</v>
      </c>
    </row>
    <row r="153" spans="1:12">
      <c r="A153" s="16" t="s">
        <v>430</v>
      </c>
      <c r="B153" s="52"/>
      <c r="C153" s="23" t="s">
        <v>191</v>
      </c>
      <c r="D153" s="22" t="s">
        <v>193</v>
      </c>
      <c r="E153" s="22" t="s">
        <v>195</v>
      </c>
      <c r="F153" s="22">
        <v>1</v>
      </c>
      <c r="G153" s="22"/>
      <c r="H153" s="22">
        <v>1</v>
      </c>
      <c r="I153" s="24">
        <v>250000</v>
      </c>
      <c r="J153" s="24">
        <f t="shared" si="2"/>
        <v>250000</v>
      </c>
      <c r="K153" s="22" t="s">
        <v>375</v>
      </c>
      <c r="L153" s="22" t="s">
        <v>10</v>
      </c>
    </row>
    <row r="154" spans="1:12">
      <c r="A154" s="16" t="s">
        <v>430</v>
      </c>
      <c r="B154" s="52"/>
      <c r="C154" s="23" t="s">
        <v>191</v>
      </c>
      <c r="D154" s="22" t="s">
        <v>172</v>
      </c>
      <c r="E154" s="22" t="s">
        <v>196</v>
      </c>
      <c r="F154" s="22">
        <v>1</v>
      </c>
      <c r="G154" s="22"/>
      <c r="H154" s="22">
        <v>1</v>
      </c>
      <c r="I154" s="24">
        <v>250000</v>
      </c>
      <c r="J154" s="24">
        <f t="shared" si="2"/>
        <v>250000</v>
      </c>
      <c r="K154" s="22" t="s">
        <v>375</v>
      </c>
      <c r="L154" s="22" t="s">
        <v>10</v>
      </c>
    </row>
    <row r="155" spans="1:12">
      <c r="A155" s="16" t="s">
        <v>430</v>
      </c>
      <c r="B155" s="52"/>
      <c r="C155" s="23" t="s">
        <v>191</v>
      </c>
      <c r="D155" s="22" t="s">
        <v>193</v>
      </c>
      <c r="E155" s="22" t="s">
        <v>197</v>
      </c>
      <c r="F155" s="22">
        <v>1</v>
      </c>
      <c r="G155" s="22"/>
      <c r="H155" s="22">
        <v>1</v>
      </c>
      <c r="I155" s="24">
        <v>250000</v>
      </c>
      <c r="J155" s="24">
        <f t="shared" si="2"/>
        <v>250000</v>
      </c>
      <c r="K155" s="22" t="s">
        <v>375</v>
      </c>
      <c r="L155" s="22" t="s">
        <v>10</v>
      </c>
    </row>
    <row r="156" spans="1:12">
      <c r="A156" s="16" t="s">
        <v>430</v>
      </c>
      <c r="B156" s="52"/>
      <c r="C156" s="23" t="s">
        <v>191</v>
      </c>
      <c r="D156" s="22" t="s">
        <v>172</v>
      </c>
      <c r="E156" s="22" t="s">
        <v>198</v>
      </c>
      <c r="F156" s="22">
        <v>1</v>
      </c>
      <c r="G156" s="22"/>
      <c r="H156" s="22">
        <v>1</v>
      </c>
      <c r="I156" s="24">
        <v>250000</v>
      </c>
      <c r="J156" s="24">
        <f t="shared" si="2"/>
        <v>250000</v>
      </c>
      <c r="K156" s="22" t="s">
        <v>375</v>
      </c>
      <c r="L156" s="22" t="s">
        <v>10</v>
      </c>
    </row>
    <row r="157" spans="1:12">
      <c r="A157" s="16" t="s">
        <v>430</v>
      </c>
      <c r="B157" s="52"/>
      <c r="C157" s="23" t="s">
        <v>192</v>
      </c>
      <c r="D157" s="22" t="s">
        <v>193</v>
      </c>
      <c r="E157" s="22" t="s">
        <v>199</v>
      </c>
      <c r="F157" s="22"/>
      <c r="G157" s="22">
        <v>1</v>
      </c>
      <c r="H157" s="22">
        <v>1</v>
      </c>
      <c r="I157" s="24">
        <v>250000</v>
      </c>
      <c r="J157" s="24">
        <f t="shared" si="2"/>
        <v>250000</v>
      </c>
      <c r="K157" s="22" t="s">
        <v>376</v>
      </c>
      <c r="L157" s="22" t="s">
        <v>11</v>
      </c>
    </row>
    <row r="158" spans="1:12">
      <c r="A158" s="16" t="s">
        <v>430</v>
      </c>
      <c r="B158" s="52"/>
      <c r="C158" s="23" t="s">
        <v>192</v>
      </c>
      <c r="D158" s="22" t="s">
        <v>172</v>
      </c>
      <c r="E158" s="22" t="s">
        <v>200</v>
      </c>
      <c r="F158" s="22">
        <v>1</v>
      </c>
      <c r="G158" s="22"/>
      <c r="H158" s="22">
        <v>1</v>
      </c>
      <c r="I158" s="24">
        <v>250000</v>
      </c>
      <c r="J158" s="24">
        <f t="shared" si="2"/>
        <v>250000</v>
      </c>
      <c r="K158" s="22" t="s">
        <v>375</v>
      </c>
      <c r="L158" s="22" t="s">
        <v>10</v>
      </c>
    </row>
    <row r="159" spans="1:12">
      <c r="A159" s="16" t="s">
        <v>430</v>
      </c>
      <c r="B159" s="52"/>
      <c r="C159" s="23" t="s">
        <v>192</v>
      </c>
      <c r="D159" s="22" t="s">
        <v>193</v>
      </c>
      <c r="E159" s="16" t="s">
        <v>426</v>
      </c>
      <c r="F159" s="22">
        <v>1</v>
      </c>
      <c r="G159" s="22"/>
      <c r="H159" s="22">
        <v>1</v>
      </c>
      <c r="I159" s="24">
        <v>250000</v>
      </c>
      <c r="J159" s="24">
        <f t="shared" si="2"/>
        <v>250000</v>
      </c>
      <c r="K159" s="22" t="s">
        <v>375</v>
      </c>
      <c r="L159" s="22" t="s">
        <v>10</v>
      </c>
    </row>
    <row r="160" spans="1:12">
      <c r="A160" s="16" t="s">
        <v>430</v>
      </c>
      <c r="B160" s="52"/>
      <c r="C160" s="23" t="s">
        <v>191</v>
      </c>
      <c r="D160" s="22" t="s">
        <v>193</v>
      </c>
      <c r="E160" s="16" t="s">
        <v>426</v>
      </c>
      <c r="F160" s="22">
        <v>1</v>
      </c>
      <c r="G160" s="22"/>
      <c r="H160" s="22">
        <v>1</v>
      </c>
      <c r="I160" s="24">
        <v>250000</v>
      </c>
      <c r="J160" s="24">
        <f t="shared" si="2"/>
        <v>250000</v>
      </c>
      <c r="K160" s="22" t="s">
        <v>375</v>
      </c>
      <c r="L160" s="22" t="s">
        <v>10</v>
      </c>
    </row>
    <row r="161" spans="1:12">
      <c r="A161" s="16" t="s">
        <v>430</v>
      </c>
      <c r="B161" s="52"/>
      <c r="C161" s="23" t="s">
        <v>192</v>
      </c>
      <c r="D161" s="22" t="s">
        <v>172</v>
      </c>
      <c r="E161" s="16" t="s">
        <v>426</v>
      </c>
      <c r="F161" s="22">
        <v>1</v>
      </c>
      <c r="G161" s="22"/>
      <c r="H161" s="22">
        <v>1</v>
      </c>
      <c r="I161" s="24">
        <v>250000</v>
      </c>
      <c r="J161" s="24">
        <f t="shared" si="2"/>
        <v>250000</v>
      </c>
      <c r="K161" s="22" t="s">
        <v>375</v>
      </c>
      <c r="L161" s="22" t="s">
        <v>10</v>
      </c>
    </row>
    <row r="162" spans="1:12">
      <c r="A162" s="16" t="s">
        <v>430</v>
      </c>
      <c r="B162" s="52"/>
      <c r="C162" s="23" t="s">
        <v>191</v>
      </c>
      <c r="D162" s="22" t="s">
        <v>172</v>
      </c>
      <c r="E162" s="16" t="s">
        <v>426</v>
      </c>
      <c r="F162" s="22">
        <v>1</v>
      </c>
      <c r="G162" s="22"/>
      <c r="H162" s="22">
        <v>1</v>
      </c>
      <c r="I162" s="24">
        <v>250000</v>
      </c>
      <c r="J162" s="24">
        <f t="shared" si="2"/>
        <v>250000</v>
      </c>
      <c r="K162" s="22" t="s">
        <v>375</v>
      </c>
      <c r="L162" s="22" t="s">
        <v>10</v>
      </c>
    </row>
    <row r="163" spans="1:12">
      <c r="A163" s="16" t="s">
        <v>430</v>
      </c>
      <c r="B163" s="52"/>
      <c r="C163" s="23" t="s">
        <v>191</v>
      </c>
      <c r="D163" s="22" t="s">
        <v>172</v>
      </c>
      <c r="E163" s="16" t="s">
        <v>426</v>
      </c>
      <c r="F163" s="22">
        <v>1</v>
      </c>
      <c r="G163" s="22"/>
      <c r="H163" s="22">
        <v>1</v>
      </c>
      <c r="I163" s="24">
        <v>250000</v>
      </c>
      <c r="J163" s="24">
        <f t="shared" si="2"/>
        <v>250000</v>
      </c>
      <c r="K163" s="22" t="s">
        <v>375</v>
      </c>
      <c r="L163" s="22" t="s">
        <v>10</v>
      </c>
    </row>
    <row r="164" spans="1:12">
      <c r="A164" s="16" t="s">
        <v>430</v>
      </c>
      <c r="B164" s="53"/>
      <c r="C164" s="23" t="s">
        <v>191</v>
      </c>
      <c r="D164" s="22" t="s">
        <v>172</v>
      </c>
      <c r="E164" s="16" t="s">
        <v>426</v>
      </c>
      <c r="F164" s="22"/>
      <c r="G164" s="22">
        <v>1</v>
      </c>
      <c r="H164" s="22">
        <v>1</v>
      </c>
      <c r="I164" s="24">
        <v>250000</v>
      </c>
      <c r="J164" s="24">
        <f t="shared" si="2"/>
        <v>250000</v>
      </c>
      <c r="K164" s="22" t="s">
        <v>376</v>
      </c>
      <c r="L164" s="22" t="s">
        <v>11</v>
      </c>
    </row>
    <row r="165" spans="1:12">
      <c r="A165" s="16" t="s">
        <v>430</v>
      </c>
      <c r="B165" s="17" t="s">
        <v>203</v>
      </c>
      <c r="C165" s="23" t="s">
        <v>201</v>
      </c>
      <c r="D165" s="22" t="s">
        <v>202</v>
      </c>
      <c r="E165" s="22">
        <v>1502120140</v>
      </c>
      <c r="F165" s="22">
        <v>1</v>
      </c>
      <c r="G165" s="22"/>
      <c r="H165" s="22">
        <v>1</v>
      </c>
      <c r="I165" s="24">
        <v>6500</v>
      </c>
      <c r="J165" s="24">
        <f t="shared" si="2"/>
        <v>6500</v>
      </c>
      <c r="K165" s="22" t="s">
        <v>375</v>
      </c>
      <c r="L165" s="22" t="s">
        <v>10</v>
      </c>
    </row>
    <row r="166" spans="1:12">
      <c r="A166" s="16" t="s">
        <v>430</v>
      </c>
      <c r="B166" s="17" t="s">
        <v>204</v>
      </c>
      <c r="C166" s="23" t="s">
        <v>118</v>
      </c>
      <c r="D166" s="16" t="s">
        <v>426</v>
      </c>
      <c r="E166" s="16" t="s">
        <v>426</v>
      </c>
      <c r="F166" s="22">
        <v>1</v>
      </c>
      <c r="G166" s="22"/>
      <c r="H166" s="22">
        <v>1</v>
      </c>
      <c r="I166" s="24">
        <v>65000</v>
      </c>
      <c r="J166" s="24">
        <f t="shared" si="2"/>
        <v>65000</v>
      </c>
      <c r="K166" s="22" t="s">
        <v>375</v>
      </c>
      <c r="L166" s="22" t="s">
        <v>10</v>
      </c>
    </row>
    <row r="167" spans="1:12">
      <c r="A167" s="16" t="s">
        <v>430</v>
      </c>
      <c r="B167" s="17" t="s">
        <v>205</v>
      </c>
      <c r="C167" s="23" t="s">
        <v>145</v>
      </c>
      <c r="D167" s="22" t="s">
        <v>208</v>
      </c>
      <c r="E167" s="16" t="s">
        <v>426</v>
      </c>
      <c r="F167" s="22"/>
      <c r="G167" s="22">
        <v>1</v>
      </c>
      <c r="H167" s="22">
        <v>1</v>
      </c>
      <c r="I167" s="24">
        <v>2500</v>
      </c>
      <c r="J167" s="24">
        <f t="shared" si="2"/>
        <v>2500</v>
      </c>
      <c r="K167" s="22" t="s">
        <v>376</v>
      </c>
      <c r="L167" s="22" t="s">
        <v>11</v>
      </c>
    </row>
    <row r="168" spans="1:12">
      <c r="A168" s="16" t="s">
        <v>430</v>
      </c>
      <c r="B168" s="51" t="s">
        <v>206</v>
      </c>
      <c r="C168" s="23" t="s">
        <v>19</v>
      </c>
      <c r="D168" s="22" t="s">
        <v>209</v>
      </c>
      <c r="E168" s="16" t="s">
        <v>426</v>
      </c>
      <c r="F168" s="22">
        <v>1</v>
      </c>
      <c r="G168" s="22"/>
      <c r="H168" s="22">
        <v>1</v>
      </c>
      <c r="I168" s="24">
        <v>30000</v>
      </c>
      <c r="J168" s="24">
        <f t="shared" si="2"/>
        <v>30000</v>
      </c>
      <c r="K168" s="22" t="s">
        <v>375</v>
      </c>
      <c r="L168" s="22" t="s">
        <v>10</v>
      </c>
    </row>
    <row r="169" spans="1:12">
      <c r="A169" s="16" t="s">
        <v>430</v>
      </c>
      <c r="B169" s="52"/>
      <c r="C169" s="23" t="s">
        <v>19</v>
      </c>
      <c r="D169" s="22" t="s">
        <v>209</v>
      </c>
      <c r="E169" s="16" t="s">
        <v>426</v>
      </c>
      <c r="F169" s="22">
        <v>1</v>
      </c>
      <c r="G169" s="22"/>
      <c r="H169" s="22">
        <v>1</v>
      </c>
      <c r="I169" s="24">
        <v>30000</v>
      </c>
      <c r="J169" s="24">
        <f t="shared" si="2"/>
        <v>30000</v>
      </c>
      <c r="K169" s="22" t="s">
        <v>375</v>
      </c>
      <c r="L169" s="22" t="s">
        <v>10</v>
      </c>
    </row>
    <row r="170" spans="1:12">
      <c r="A170" s="16" t="s">
        <v>430</v>
      </c>
      <c r="B170" s="53"/>
      <c r="C170" s="23" t="s">
        <v>48</v>
      </c>
      <c r="D170" s="22" t="s">
        <v>210</v>
      </c>
      <c r="E170" s="16" t="s">
        <v>426</v>
      </c>
      <c r="F170" s="22">
        <v>1</v>
      </c>
      <c r="G170" s="22"/>
      <c r="H170" s="22">
        <v>1</v>
      </c>
      <c r="I170" s="24">
        <v>450000</v>
      </c>
      <c r="J170" s="24">
        <f t="shared" si="2"/>
        <v>450000</v>
      </c>
      <c r="K170" s="22" t="s">
        <v>375</v>
      </c>
      <c r="L170" s="22" t="s">
        <v>10</v>
      </c>
    </row>
    <row r="171" spans="1:12">
      <c r="A171" s="16" t="s">
        <v>430</v>
      </c>
      <c r="B171" s="51" t="s">
        <v>207</v>
      </c>
      <c r="C171" s="23" t="s">
        <v>120</v>
      </c>
      <c r="D171" s="22" t="s">
        <v>146</v>
      </c>
      <c r="E171" s="16" t="s">
        <v>426</v>
      </c>
      <c r="F171" s="22">
        <v>1</v>
      </c>
      <c r="G171" s="22"/>
      <c r="H171" s="22">
        <v>1</v>
      </c>
      <c r="I171" s="24">
        <v>1100</v>
      </c>
      <c r="J171" s="24">
        <f t="shared" si="2"/>
        <v>1100</v>
      </c>
      <c r="K171" s="22" t="s">
        <v>375</v>
      </c>
      <c r="L171" s="22" t="s">
        <v>10</v>
      </c>
    </row>
    <row r="172" spans="1:12">
      <c r="A172" s="16" t="s">
        <v>430</v>
      </c>
      <c r="B172" s="52"/>
      <c r="C172" s="23" t="s">
        <v>145</v>
      </c>
      <c r="D172" s="22" t="s">
        <v>211</v>
      </c>
      <c r="E172" s="16" t="s">
        <v>426</v>
      </c>
      <c r="F172" s="22">
        <v>1</v>
      </c>
      <c r="G172" s="22"/>
      <c r="H172" s="22">
        <v>1</v>
      </c>
      <c r="I172" s="24">
        <v>2500</v>
      </c>
      <c r="J172" s="24">
        <f t="shared" si="2"/>
        <v>2500</v>
      </c>
      <c r="K172" s="22" t="s">
        <v>375</v>
      </c>
      <c r="L172" s="22" t="s">
        <v>10</v>
      </c>
    </row>
    <row r="173" spans="1:12">
      <c r="A173" s="16" t="s">
        <v>430</v>
      </c>
      <c r="B173" s="52"/>
      <c r="C173" s="23" t="s">
        <v>108</v>
      </c>
      <c r="D173" s="22" t="s">
        <v>212</v>
      </c>
      <c r="E173" s="16" t="s">
        <v>426</v>
      </c>
      <c r="F173" s="22">
        <v>1</v>
      </c>
      <c r="G173" s="22"/>
      <c r="H173" s="22">
        <v>1</v>
      </c>
      <c r="I173" s="24">
        <v>3500</v>
      </c>
      <c r="J173" s="24">
        <f t="shared" si="2"/>
        <v>3500</v>
      </c>
      <c r="K173" s="22" t="s">
        <v>375</v>
      </c>
      <c r="L173" s="22" t="s">
        <v>10</v>
      </c>
    </row>
    <row r="174" spans="1:12">
      <c r="A174" s="16" t="s">
        <v>430</v>
      </c>
      <c r="B174" s="52"/>
      <c r="C174" s="23" t="s">
        <v>46</v>
      </c>
      <c r="D174" s="16" t="s">
        <v>426</v>
      </c>
      <c r="E174" s="16" t="s">
        <v>426</v>
      </c>
      <c r="F174" s="22">
        <v>1</v>
      </c>
      <c r="G174" s="22"/>
      <c r="H174" s="22">
        <v>1</v>
      </c>
      <c r="I174" s="24">
        <v>15000</v>
      </c>
      <c r="J174" s="24">
        <f t="shared" si="2"/>
        <v>15000</v>
      </c>
      <c r="K174" s="22" t="s">
        <v>375</v>
      </c>
      <c r="L174" s="22" t="s">
        <v>10</v>
      </c>
    </row>
    <row r="175" spans="1:12">
      <c r="A175" s="16" t="s">
        <v>430</v>
      </c>
      <c r="B175" s="52"/>
      <c r="C175" s="23" t="s">
        <v>108</v>
      </c>
      <c r="D175" s="16" t="s">
        <v>426</v>
      </c>
      <c r="E175" s="16" t="s">
        <v>426</v>
      </c>
      <c r="F175" s="22">
        <v>1</v>
      </c>
      <c r="G175" s="22"/>
      <c r="H175" s="22">
        <v>1</v>
      </c>
      <c r="I175" s="24">
        <v>3500</v>
      </c>
      <c r="J175" s="24">
        <f t="shared" si="2"/>
        <v>3500</v>
      </c>
      <c r="K175" s="22" t="s">
        <v>375</v>
      </c>
      <c r="L175" s="22" t="s">
        <v>10</v>
      </c>
    </row>
    <row r="176" spans="1:12">
      <c r="A176" s="16" t="s">
        <v>430</v>
      </c>
      <c r="B176" s="53"/>
      <c r="C176" s="23" t="s">
        <v>47</v>
      </c>
      <c r="D176" s="22" t="s">
        <v>216</v>
      </c>
      <c r="E176" s="22" t="s">
        <v>217</v>
      </c>
      <c r="F176" s="22">
        <v>1</v>
      </c>
      <c r="G176" s="22"/>
      <c r="H176" s="22">
        <v>1</v>
      </c>
      <c r="I176" s="24">
        <v>15000</v>
      </c>
      <c r="J176" s="24">
        <f t="shared" si="2"/>
        <v>15000</v>
      </c>
      <c r="K176" s="22" t="s">
        <v>375</v>
      </c>
      <c r="L176" s="22" t="s">
        <v>10</v>
      </c>
    </row>
    <row r="177" spans="1:12">
      <c r="A177" s="16" t="s">
        <v>430</v>
      </c>
      <c r="B177" s="51" t="s">
        <v>204</v>
      </c>
      <c r="C177" s="23" t="s">
        <v>213</v>
      </c>
      <c r="D177" s="22" t="s">
        <v>202</v>
      </c>
      <c r="E177" s="22">
        <v>610304042</v>
      </c>
      <c r="F177" s="22">
        <v>1</v>
      </c>
      <c r="G177" s="22"/>
      <c r="H177" s="22">
        <v>1</v>
      </c>
      <c r="I177" s="24">
        <v>45000</v>
      </c>
      <c r="J177" s="24">
        <f t="shared" si="2"/>
        <v>45000</v>
      </c>
      <c r="K177" s="22" t="s">
        <v>375</v>
      </c>
      <c r="L177" s="22" t="s">
        <v>10</v>
      </c>
    </row>
    <row r="178" spans="1:12">
      <c r="A178" s="16" t="s">
        <v>430</v>
      </c>
      <c r="B178" s="52"/>
      <c r="C178" s="23" t="s">
        <v>214</v>
      </c>
      <c r="D178" s="22" t="s">
        <v>215</v>
      </c>
      <c r="E178" s="22" t="s">
        <v>218</v>
      </c>
      <c r="F178" s="22">
        <v>1</v>
      </c>
      <c r="G178" s="22"/>
      <c r="H178" s="22">
        <v>1</v>
      </c>
      <c r="I178" s="24">
        <v>450000</v>
      </c>
      <c r="J178" s="24">
        <f t="shared" si="2"/>
        <v>450000</v>
      </c>
      <c r="K178" s="22" t="s">
        <v>375</v>
      </c>
      <c r="L178" s="22" t="s">
        <v>10</v>
      </c>
    </row>
    <row r="179" spans="1:12">
      <c r="A179" s="16" t="s">
        <v>430</v>
      </c>
      <c r="B179" s="52"/>
      <c r="C179" s="23" t="s">
        <v>93</v>
      </c>
      <c r="D179" s="16" t="s">
        <v>426</v>
      </c>
      <c r="E179" s="16" t="s">
        <v>426</v>
      </c>
      <c r="F179" s="22"/>
      <c r="G179" s="22">
        <v>1</v>
      </c>
      <c r="H179" s="22">
        <v>1</v>
      </c>
      <c r="I179" s="24">
        <v>6500</v>
      </c>
      <c r="J179" s="24">
        <f t="shared" si="2"/>
        <v>6500</v>
      </c>
      <c r="K179" s="22" t="s">
        <v>376</v>
      </c>
      <c r="L179" s="22" t="s">
        <v>11</v>
      </c>
    </row>
    <row r="180" spans="1:12">
      <c r="A180" s="16" t="s">
        <v>430</v>
      </c>
      <c r="B180" s="52"/>
      <c r="C180" s="23" t="s">
        <v>66</v>
      </c>
      <c r="D180" s="16" t="s">
        <v>426</v>
      </c>
      <c r="E180" s="16" t="s">
        <v>426</v>
      </c>
      <c r="F180" s="22">
        <v>1</v>
      </c>
      <c r="G180" s="22"/>
      <c r="H180" s="22">
        <v>1</v>
      </c>
      <c r="I180" s="24">
        <v>1100</v>
      </c>
      <c r="J180" s="24">
        <f t="shared" si="2"/>
        <v>1100</v>
      </c>
      <c r="K180" s="22" t="s">
        <v>375</v>
      </c>
      <c r="L180" s="22" t="s">
        <v>10</v>
      </c>
    </row>
    <row r="181" spans="1:12">
      <c r="A181" s="16" t="s">
        <v>430</v>
      </c>
      <c r="B181" s="52"/>
      <c r="C181" s="23" t="s">
        <v>201</v>
      </c>
      <c r="D181" s="16" t="s">
        <v>426</v>
      </c>
      <c r="E181" s="16" t="s">
        <v>426</v>
      </c>
      <c r="F181" s="22">
        <v>1</v>
      </c>
      <c r="G181" s="22"/>
      <c r="H181" s="22">
        <v>1</v>
      </c>
      <c r="I181" s="24">
        <v>6500</v>
      </c>
      <c r="J181" s="24">
        <f t="shared" si="2"/>
        <v>6500</v>
      </c>
      <c r="K181" s="22" t="s">
        <v>375</v>
      </c>
      <c r="L181" s="22" t="s">
        <v>10</v>
      </c>
    </row>
    <row r="182" spans="1:12">
      <c r="A182" s="16" t="s">
        <v>430</v>
      </c>
      <c r="B182" s="52"/>
      <c r="C182" s="23" t="s">
        <v>213</v>
      </c>
      <c r="D182" s="16" t="s">
        <v>426</v>
      </c>
      <c r="E182" s="16" t="s">
        <v>426</v>
      </c>
      <c r="F182" s="22"/>
      <c r="G182" s="22">
        <v>1</v>
      </c>
      <c r="H182" s="22">
        <v>1</v>
      </c>
      <c r="I182" s="24">
        <v>45000</v>
      </c>
      <c r="J182" s="24">
        <f t="shared" si="2"/>
        <v>45000</v>
      </c>
      <c r="K182" s="22" t="s">
        <v>376</v>
      </c>
      <c r="L182" s="22" t="s">
        <v>11</v>
      </c>
    </row>
    <row r="183" spans="1:12">
      <c r="A183" s="16" t="s">
        <v>430</v>
      </c>
      <c r="B183" s="52"/>
      <c r="C183" s="23" t="s">
        <v>120</v>
      </c>
      <c r="D183" s="22" t="s">
        <v>220</v>
      </c>
      <c r="E183" s="16" t="s">
        <v>426</v>
      </c>
      <c r="F183" s="22">
        <v>1</v>
      </c>
      <c r="G183" s="22"/>
      <c r="H183" s="22">
        <v>1</v>
      </c>
      <c r="I183" s="24">
        <v>1100</v>
      </c>
      <c r="J183" s="24">
        <f t="shared" si="2"/>
        <v>1100</v>
      </c>
      <c r="K183" s="22" t="s">
        <v>375</v>
      </c>
      <c r="L183" s="22" t="s">
        <v>10</v>
      </c>
    </row>
    <row r="184" spans="1:12">
      <c r="A184" s="16" t="s">
        <v>430</v>
      </c>
      <c r="B184" s="52"/>
      <c r="C184" s="23" t="s">
        <v>120</v>
      </c>
      <c r="D184" s="22" t="s">
        <v>221</v>
      </c>
      <c r="E184" s="16" t="s">
        <v>426</v>
      </c>
      <c r="F184" s="22">
        <v>1</v>
      </c>
      <c r="G184" s="22"/>
      <c r="H184" s="22">
        <v>1</v>
      </c>
      <c r="I184" s="24">
        <v>1100</v>
      </c>
      <c r="J184" s="24">
        <f t="shared" si="2"/>
        <v>1100</v>
      </c>
      <c r="K184" s="22" t="s">
        <v>375</v>
      </c>
      <c r="L184" s="22" t="s">
        <v>10</v>
      </c>
    </row>
    <row r="185" spans="1:12">
      <c r="A185" s="16" t="s">
        <v>430</v>
      </c>
      <c r="B185" s="52"/>
      <c r="C185" s="23" t="s">
        <v>120</v>
      </c>
      <c r="D185" s="16" t="s">
        <v>426</v>
      </c>
      <c r="E185" s="16" t="s">
        <v>426</v>
      </c>
      <c r="F185" s="22"/>
      <c r="G185" s="22">
        <v>1</v>
      </c>
      <c r="H185" s="22">
        <v>1</v>
      </c>
      <c r="I185" s="24">
        <v>1100</v>
      </c>
      <c r="J185" s="24">
        <f t="shared" si="2"/>
        <v>1100</v>
      </c>
      <c r="K185" s="22" t="s">
        <v>376</v>
      </c>
      <c r="L185" s="22" t="s">
        <v>11</v>
      </c>
    </row>
    <row r="186" spans="1:12">
      <c r="A186" s="16" t="s">
        <v>430</v>
      </c>
      <c r="B186" s="52"/>
      <c r="C186" s="23" t="s">
        <v>219</v>
      </c>
      <c r="D186" s="16" t="s">
        <v>426</v>
      </c>
      <c r="E186" s="16" t="s">
        <v>426</v>
      </c>
      <c r="F186" s="22"/>
      <c r="G186" s="22">
        <v>1</v>
      </c>
      <c r="H186" s="22">
        <v>1</v>
      </c>
      <c r="I186" s="24">
        <v>150000</v>
      </c>
      <c r="J186" s="24">
        <f t="shared" si="2"/>
        <v>150000</v>
      </c>
      <c r="K186" s="22" t="s">
        <v>376</v>
      </c>
      <c r="L186" s="22" t="s">
        <v>11</v>
      </c>
    </row>
    <row r="187" spans="1:12">
      <c r="A187" s="16" t="s">
        <v>430</v>
      </c>
      <c r="B187" s="52"/>
      <c r="C187" s="23" t="s">
        <v>118</v>
      </c>
      <c r="D187" s="16" t="s">
        <v>426</v>
      </c>
      <c r="E187" s="16" t="s">
        <v>426</v>
      </c>
      <c r="F187" s="22"/>
      <c r="G187" s="22">
        <v>2</v>
      </c>
      <c r="H187" s="22">
        <v>2</v>
      </c>
      <c r="I187" s="24">
        <v>65000</v>
      </c>
      <c r="J187" s="24">
        <f t="shared" si="2"/>
        <v>130000</v>
      </c>
      <c r="K187" s="22" t="s">
        <v>376</v>
      </c>
      <c r="L187" s="22" t="s">
        <v>11</v>
      </c>
    </row>
    <row r="188" spans="1:12">
      <c r="A188" s="16" t="s">
        <v>430</v>
      </c>
      <c r="B188" s="52"/>
      <c r="C188" s="23" t="s">
        <v>114</v>
      </c>
      <c r="D188" s="16" t="s">
        <v>426</v>
      </c>
      <c r="E188" s="16" t="s">
        <v>426</v>
      </c>
      <c r="F188" s="22"/>
      <c r="G188" s="22">
        <v>1</v>
      </c>
      <c r="H188" s="22">
        <v>1</v>
      </c>
      <c r="I188" s="24">
        <v>4500</v>
      </c>
      <c r="J188" s="24">
        <f t="shared" si="2"/>
        <v>4500</v>
      </c>
      <c r="K188" s="22" t="s">
        <v>376</v>
      </c>
      <c r="L188" s="22" t="s">
        <v>11</v>
      </c>
    </row>
    <row r="189" spans="1:12">
      <c r="A189" s="16" t="s">
        <v>430</v>
      </c>
      <c r="B189" s="52"/>
      <c r="C189" s="23" t="s">
        <v>201</v>
      </c>
      <c r="D189" s="16" t="s">
        <v>426</v>
      </c>
      <c r="E189" s="16" t="s">
        <v>426</v>
      </c>
      <c r="F189" s="22"/>
      <c r="G189" s="22">
        <v>2</v>
      </c>
      <c r="H189" s="22">
        <v>2</v>
      </c>
      <c r="I189" s="24">
        <v>6500</v>
      </c>
      <c r="J189" s="24">
        <f t="shared" si="2"/>
        <v>13000</v>
      </c>
      <c r="K189" s="22" t="s">
        <v>376</v>
      </c>
      <c r="L189" s="22" t="s">
        <v>11</v>
      </c>
    </row>
    <row r="190" spans="1:12">
      <c r="A190" s="16" t="s">
        <v>430</v>
      </c>
      <c r="B190" s="52"/>
      <c r="C190" s="23" t="s">
        <v>38</v>
      </c>
      <c r="D190" s="16" t="s">
        <v>426</v>
      </c>
      <c r="E190" s="16" t="s">
        <v>426</v>
      </c>
      <c r="F190" s="22"/>
      <c r="G190" s="22">
        <v>1</v>
      </c>
      <c r="H190" s="22">
        <v>1</v>
      </c>
      <c r="I190" s="24">
        <v>4500</v>
      </c>
      <c r="J190" s="24">
        <f t="shared" si="2"/>
        <v>4500</v>
      </c>
      <c r="K190" s="22" t="s">
        <v>376</v>
      </c>
      <c r="L190" s="22" t="s">
        <v>11</v>
      </c>
    </row>
    <row r="191" spans="1:12">
      <c r="A191" s="16" t="s">
        <v>430</v>
      </c>
      <c r="B191" s="52"/>
      <c r="C191" s="23" t="s">
        <v>222</v>
      </c>
      <c r="D191" s="16" t="s">
        <v>426</v>
      </c>
      <c r="E191" s="16" t="s">
        <v>426</v>
      </c>
      <c r="F191" s="22">
        <v>1</v>
      </c>
      <c r="G191" s="22"/>
      <c r="H191" s="22">
        <v>1</v>
      </c>
      <c r="I191" s="24">
        <v>160000</v>
      </c>
      <c r="J191" s="24">
        <f t="shared" si="2"/>
        <v>160000</v>
      </c>
      <c r="K191" s="22" t="s">
        <v>375</v>
      </c>
      <c r="L191" s="22" t="s">
        <v>10</v>
      </c>
    </row>
    <row r="192" spans="1:12">
      <c r="A192" s="16" t="s">
        <v>430</v>
      </c>
      <c r="B192" s="52"/>
      <c r="C192" s="23" t="s">
        <v>219</v>
      </c>
      <c r="D192" s="22" t="s">
        <v>223</v>
      </c>
      <c r="E192" s="16" t="s">
        <v>426</v>
      </c>
      <c r="F192" s="22">
        <v>1</v>
      </c>
      <c r="G192" s="22"/>
      <c r="H192" s="22">
        <v>1</v>
      </c>
      <c r="I192" s="24">
        <v>150000</v>
      </c>
      <c r="J192" s="24">
        <f t="shared" si="2"/>
        <v>150000</v>
      </c>
      <c r="K192" s="22" t="s">
        <v>375</v>
      </c>
      <c r="L192" s="22" t="s">
        <v>10</v>
      </c>
    </row>
    <row r="193" spans="1:12">
      <c r="A193" s="16" t="s">
        <v>430</v>
      </c>
      <c r="B193" s="52"/>
      <c r="C193" s="23" t="s">
        <v>219</v>
      </c>
      <c r="D193" s="22" t="s">
        <v>224</v>
      </c>
      <c r="E193" s="16" t="s">
        <v>426</v>
      </c>
      <c r="F193" s="22">
        <v>1</v>
      </c>
      <c r="G193" s="22"/>
      <c r="H193" s="22">
        <v>1</v>
      </c>
      <c r="I193" s="24">
        <v>150000</v>
      </c>
      <c r="J193" s="24">
        <f t="shared" si="2"/>
        <v>150000</v>
      </c>
      <c r="K193" s="22" t="s">
        <v>375</v>
      </c>
      <c r="L193" s="22" t="s">
        <v>10</v>
      </c>
    </row>
    <row r="194" spans="1:12">
      <c r="A194" s="16" t="s">
        <v>430</v>
      </c>
      <c r="B194" s="52"/>
      <c r="C194" s="23" t="s">
        <v>114</v>
      </c>
      <c r="D194" s="16" t="s">
        <v>426</v>
      </c>
      <c r="E194" s="16" t="s">
        <v>426</v>
      </c>
      <c r="F194" s="22">
        <v>1</v>
      </c>
      <c r="G194" s="22"/>
      <c r="H194" s="22">
        <v>1</v>
      </c>
      <c r="I194" s="24">
        <v>4500</v>
      </c>
      <c r="J194" s="24">
        <f t="shared" si="2"/>
        <v>4500</v>
      </c>
      <c r="K194" s="22" t="s">
        <v>375</v>
      </c>
      <c r="L194" s="22" t="s">
        <v>10</v>
      </c>
    </row>
    <row r="195" spans="1:12">
      <c r="A195" s="16" t="s">
        <v>430</v>
      </c>
      <c r="B195" s="52"/>
      <c r="C195" s="23" t="s">
        <v>219</v>
      </c>
      <c r="D195" s="16" t="s">
        <v>426</v>
      </c>
      <c r="E195" s="16" t="s">
        <v>426</v>
      </c>
      <c r="F195" s="22"/>
      <c r="G195" s="22">
        <v>1</v>
      </c>
      <c r="H195" s="22">
        <v>1</v>
      </c>
      <c r="I195" s="24">
        <v>150000</v>
      </c>
      <c r="J195" s="24">
        <f t="shared" si="2"/>
        <v>150000</v>
      </c>
      <c r="K195" s="22" t="s">
        <v>376</v>
      </c>
      <c r="L195" s="22" t="s">
        <v>11</v>
      </c>
    </row>
    <row r="196" spans="1:12">
      <c r="A196" s="16" t="s">
        <v>430</v>
      </c>
      <c r="B196" s="52"/>
      <c r="C196" s="23" t="s">
        <v>214</v>
      </c>
      <c r="D196" s="16" t="s">
        <v>426</v>
      </c>
      <c r="E196" s="16" t="s">
        <v>426</v>
      </c>
      <c r="F196" s="22"/>
      <c r="G196" s="22">
        <v>1</v>
      </c>
      <c r="H196" s="22">
        <v>1</v>
      </c>
      <c r="I196" s="24">
        <v>450000</v>
      </c>
      <c r="J196" s="24">
        <f t="shared" ref="J196:J197" si="3">H196*I196</f>
        <v>450000</v>
      </c>
      <c r="K196" s="22" t="s">
        <v>376</v>
      </c>
      <c r="L196" s="22" t="s">
        <v>11</v>
      </c>
    </row>
    <row r="197" spans="1:12">
      <c r="A197" s="16" t="s">
        <v>430</v>
      </c>
      <c r="B197" s="53"/>
      <c r="C197" s="23" t="s">
        <v>118</v>
      </c>
      <c r="D197" s="16" t="s">
        <v>426</v>
      </c>
      <c r="E197" s="16" t="s">
        <v>426</v>
      </c>
      <c r="F197" s="22">
        <v>1</v>
      </c>
      <c r="G197" s="22"/>
      <c r="H197" s="22">
        <v>1</v>
      </c>
      <c r="I197" s="24">
        <v>65000</v>
      </c>
      <c r="J197" s="24">
        <f t="shared" si="3"/>
        <v>65000</v>
      </c>
      <c r="K197" s="22" t="s">
        <v>375</v>
      </c>
      <c r="L197" s="22" t="s">
        <v>10</v>
      </c>
    </row>
    <row r="199" spans="1:12" ht="16.5" thickBot="1">
      <c r="A199" s="29" t="s">
        <v>432</v>
      </c>
      <c r="B199" s="29"/>
      <c r="C199" s="1"/>
      <c r="D199" s="30"/>
      <c r="E199" s="31"/>
      <c r="F199" s="31"/>
      <c r="G199" s="31"/>
      <c r="H199" s="31"/>
      <c r="I199" s="32"/>
      <c r="J199" s="32"/>
    </row>
    <row r="200" spans="1:12" ht="15.75" thickBot="1">
      <c r="A200" s="33"/>
      <c r="B200" s="33"/>
      <c r="C200" s="1"/>
      <c r="D200" s="30"/>
      <c r="E200" s="31"/>
      <c r="F200" s="39" t="s">
        <v>431</v>
      </c>
      <c r="G200" s="40"/>
      <c r="H200" s="40"/>
      <c r="I200" s="41"/>
      <c r="J200" s="34">
        <f>SUM(H5:H197)</f>
        <v>228</v>
      </c>
    </row>
    <row r="201" spans="1:12" ht="18.75">
      <c r="A201" s="35" t="s">
        <v>430</v>
      </c>
      <c r="B201" s="42" t="s">
        <v>429</v>
      </c>
      <c r="C201" s="43"/>
      <c r="D201" s="30"/>
      <c r="E201" s="31"/>
      <c r="F201" s="44" t="s">
        <v>427</v>
      </c>
      <c r="G201" s="45"/>
      <c r="H201" s="45"/>
      <c r="I201" s="46"/>
      <c r="J201" s="36">
        <f>SUM(J5:J197)</f>
        <v>17946300</v>
      </c>
    </row>
    <row r="202" spans="1:12" ht="15.75" thickBot="1">
      <c r="A202" s="37" t="s">
        <v>426</v>
      </c>
      <c r="B202" s="47" t="s">
        <v>425</v>
      </c>
      <c r="C202" s="48"/>
      <c r="D202" s="30"/>
      <c r="E202" s="31"/>
      <c r="F202" s="49" t="s">
        <v>423</v>
      </c>
      <c r="G202" s="50"/>
      <c r="H202" s="50"/>
      <c r="I202" s="50"/>
      <c r="J202" s="38">
        <f>J201*0.07</f>
        <v>1256241.0000000002</v>
      </c>
    </row>
  </sheetData>
  <mergeCells count="40">
    <mergeCell ref="K1:K4"/>
    <mergeCell ref="L1:L4"/>
    <mergeCell ref="F3:G3"/>
    <mergeCell ref="J3:J4"/>
    <mergeCell ref="H3:H4"/>
    <mergeCell ref="I3:I4"/>
    <mergeCell ref="D1:F1"/>
    <mergeCell ref="G1:H1"/>
    <mergeCell ref="I1:J1"/>
    <mergeCell ref="F2:J2"/>
    <mergeCell ref="A1:C1"/>
    <mergeCell ref="A2:E2"/>
    <mergeCell ref="A3:A4"/>
    <mergeCell ref="B3:B4"/>
    <mergeCell ref="C3:C4"/>
    <mergeCell ref="D3:D4"/>
    <mergeCell ref="E3:E4"/>
    <mergeCell ref="B5:B24"/>
    <mergeCell ref="B25:B27"/>
    <mergeCell ref="B29:B31"/>
    <mergeCell ref="B32:B35"/>
    <mergeCell ref="B37:B68"/>
    <mergeCell ref="B69:B77"/>
    <mergeCell ref="B78:B105"/>
    <mergeCell ref="B106:B112"/>
    <mergeCell ref="B113:B119"/>
    <mergeCell ref="B120:B126"/>
    <mergeCell ref="B152:B164"/>
    <mergeCell ref="B168:B170"/>
    <mergeCell ref="B171:B176"/>
    <mergeCell ref="B177:B197"/>
    <mergeCell ref="B127:B129"/>
    <mergeCell ref="B130:B131"/>
    <mergeCell ref="B132:B137"/>
    <mergeCell ref="B138:B151"/>
    <mergeCell ref="F200:I200"/>
    <mergeCell ref="B201:C201"/>
    <mergeCell ref="F201:I201"/>
    <mergeCell ref="B202:C202"/>
    <mergeCell ref="F202:I20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N2" sqref="N2"/>
    </sheetView>
  </sheetViews>
  <sheetFormatPr defaultRowHeight="15"/>
  <cols>
    <col min="2" max="2" width="9" customWidth="1"/>
    <col min="3" max="3" width="19.5703125" customWidth="1"/>
    <col min="4" max="4" width="12.85546875" customWidth="1"/>
    <col min="5" max="5" width="16.28515625" customWidth="1"/>
    <col min="6" max="6" width="8.5703125" customWidth="1"/>
    <col min="7" max="7" width="7.85546875" customWidth="1"/>
    <col min="8" max="8" width="10" customWidth="1"/>
    <col min="9" max="9" width="15.5703125" customWidth="1"/>
    <col min="10" max="10" width="13" customWidth="1"/>
    <col min="11" max="11" width="15.14062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42249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295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51" t="s">
        <v>124</v>
      </c>
      <c r="C5" s="23" t="s">
        <v>109</v>
      </c>
      <c r="D5" s="22" t="s">
        <v>86</v>
      </c>
      <c r="E5" s="22" t="s">
        <v>299</v>
      </c>
      <c r="F5" s="22">
        <v>1</v>
      </c>
      <c r="G5" s="22"/>
      <c r="H5" s="22">
        <v>1</v>
      </c>
      <c r="I5" s="24">
        <v>38000</v>
      </c>
      <c r="J5" s="24">
        <f t="shared" ref="J5:J14" si="0">H5*I5</f>
        <v>38000</v>
      </c>
      <c r="K5" s="22" t="s">
        <v>375</v>
      </c>
      <c r="L5" s="22" t="s">
        <v>10</v>
      </c>
    </row>
    <row r="6" spans="1:12">
      <c r="A6" s="16" t="s">
        <v>430</v>
      </c>
      <c r="B6" s="52"/>
      <c r="C6" s="23" t="s">
        <v>296</v>
      </c>
      <c r="D6" s="16" t="s">
        <v>426</v>
      </c>
      <c r="E6" s="16" t="s">
        <v>426</v>
      </c>
      <c r="F6" s="22">
        <v>1</v>
      </c>
      <c r="G6" s="22"/>
      <c r="H6" s="22">
        <v>1</v>
      </c>
      <c r="I6" s="24">
        <v>6500</v>
      </c>
      <c r="J6" s="24">
        <f t="shared" si="0"/>
        <v>6500</v>
      </c>
      <c r="K6" s="22" t="s">
        <v>375</v>
      </c>
      <c r="L6" s="22" t="s">
        <v>10</v>
      </c>
    </row>
    <row r="7" spans="1:12">
      <c r="A7" s="16" t="s">
        <v>430</v>
      </c>
      <c r="B7" s="52"/>
      <c r="C7" s="23" t="s">
        <v>108</v>
      </c>
      <c r="D7" s="22" t="s">
        <v>110</v>
      </c>
      <c r="E7" s="16" t="s">
        <v>426</v>
      </c>
      <c r="F7" s="22">
        <v>1</v>
      </c>
      <c r="G7" s="22"/>
      <c r="H7" s="22">
        <v>1</v>
      </c>
      <c r="I7" s="24">
        <v>3500</v>
      </c>
      <c r="J7" s="24">
        <f t="shared" si="0"/>
        <v>3500</v>
      </c>
      <c r="K7" s="22" t="s">
        <v>375</v>
      </c>
      <c r="L7" s="22" t="s">
        <v>10</v>
      </c>
    </row>
    <row r="8" spans="1:12">
      <c r="A8" s="16" t="s">
        <v>430</v>
      </c>
      <c r="B8" s="52"/>
      <c r="C8" s="23" t="s">
        <v>39</v>
      </c>
      <c r="D8" s="16" t="s">
        <v>426</v>
      </c>
      <c r="E8" s="16" t="s">
        <v>426</v>
      </c>
      <c r="F8" s="22">
        <v>1</v>
      </c>
      <c r="G8" s="22"/>
      <c r="H8" s="22">
        <v>1</v>
      </c>
      <c r="I8" s="24">
        <v>65000</v>
      </c>
      <c r="J8" s="24">
        <f t="shared" si="0"/>
        <v>65000</v>
      </c>
      <c r="K8" s="22" t="s">
        <v>375</v>
      </c>
      <c r="L8" s="22" t="s">
        <v>10</v>
      </c>
    </row>
    <row r="9" spans="1:12">
      <c r="A9" s="16" t="s">
        <v>430</v>
      </c>
      <c r="B9" s="52"/>
      <c r="C9" s="23" t="s">
        <v>22</v>
      </c>
      <c r="D9" s="16" t="s">
        <v>426</v>
      </c>
      <c r="E9" s="16" t="s">
        <v>426</v>
      </c>
      <c r="F9" s="22">
        <v>1</v>
      </c>
      <c r="G9" s="22"/>
      <c r="H9" s="22">
        <v>1</v>
      </c>
      <c r="I9" s="24">
        <v>1200</v>
      </c>
      <c r="J9" s="24">
        <f t="shared" si="0"/>
        <v>1200</v>
      </c>
      <c r="K9" s="22" t="s">
        <v>375</v>
      </c>
      <c r="L9" s="22" t="s">
        <v>10</v>
      </c>
    </row>
    <row r="10" spans="1:12">
      <c r="A10" s="16" t="s">
        <v>430</v>
      </c>
      <c r="B10" s="52"/>
      <c r="C10" s="23" t="s">
        <v>247</v>
      </c>
      <c r="D10" s="22" t="s">
        <v>253</v>
      </c>
      <c r="E10" s="22" t="s">
        <v>300</v>
      </c>
      <c r="F10" s="22">
        <v>1</v>
      </c>
      <c r="G10" s="22"/>
      <c r="H10" s="22">
        <v>1</v>
      </c>
      <c r="I10" s="24">
        <v>1100</v>
      </c>
      <c r="J10" s="24">
        <f t="shared" si="0"/>
        <v>1100</v>
      </c>
      <c r="K10" s="22" t="s">
        <v>375</v>
      </c>
      <c r="L10" s="22" t="s">
        <v>10</v>
      </c>
    </row>
    <row r="11" spans="1:12">
      <c r="A11" s="16" t="s">
        <v>430</v>
      </c>
      <c r="B11" s="52"/>
      <c r="C11" s="23" t="s">
        <v>65</v>
      </c>
      <c r="D11" s="22" t="s">
        <v>298</v>
      </c>
      <c r="E11" s="22" t="s">
        <v>301</v>
      </c>
      <c r="F11" s="22">
        <v>1</v>
      </c>
      <c r="G11" s="22"/>
      <c r="H11" s="22">
        <v>1</v>
      </c>
      <c r="I11" s="24">
        <v>1100</v>
      </c>
      <c r="J11" s="24">
        <f t="shared" si="0"/>
        <v>1100</v>
      </c>
      <c r="K11" s="22" t="s">
        <v>375</v>
      </c>
      <c r="L11" s="22" t="s">
        <v>10</v>
      </c>
    </row>
    <row r="12" spans="1:12">
      <c r="A12" s="16" t="s">
        <v>430</v>
      </c>
      <c r="B12" s="53"/>
      <c r="C12" s="23" t="s">
        <v>297</v>
      </c>
      <c r="D12" s="22" t="s">
        <v>211</v>
      </c>
      <c r="E12" s="16" t="s">
        <v>426</v>
      </c>
      <c r="F12" s="22">
        <v>1</v>
      </c>
      <c r="G12" s="22"/>
      <c r="H12" s="22">
        <v>1</v>
      </c>
      <c r="I12" s="24">
        <v>2500</v>
      </c>
      <c r="J12" s="24">
        <f t="shared" si="0"/>
        <v>2500</v>
      </c>
      <c r="K12" s="22" t="s">
        <v>375</v>
      </c>
      <c r="L12" s="22" t="s">
        <v>10</v>
      </c>
    </row>
    <row r="13" spans="1:12">
      <c r="A13" s="16" t="s">
        <v>430</v>
      </c>
      <c r="B13" s="51" t="s">
        <v>231</v>
      </c>
      <c r="C13" s="23" t="s">
        <v>297</v>
      </c>
      <c r="D13" s="22" t="s">
        <v>211</v>
      </c>
      <c r="E13" s="16" t="s">
        <v>426</v>
      </c>
      <c r="F13" s="22">
        <v>1</v>
      </c>
      <c r="G13" s="22"/>
      <c r="H13" s="22">
        <v>1</v>
      </c>
      <c r="I13" s="24">
        <v>2500</v>
      </c>
      <c r="J13" s="24">
        <f t="shared" si="0"/>
        <v>2500</v>
      </c>
      <c r="K13" s="22" t="s">
        <v>375</v>
      </c>
      <c r="L13" s="22" t="s">
        <v>10</v>
      </c>
    </row>
    <row r="14" spans="1:12">
      <c r="A14" s="16" t="s">
        <v>430</v>
      </c>
      <c r="B14" s="53"/>
      <c r="C14" s="23" t="s">
        <v>46</v>
      </c>
      <c r="D14" s="22" t="s">
        <v>237</v>
      </c>
      <c r="E14" s="16" t="s">
        <v>426</v>
      </c>
      <c r="F14" s="22">
        <v>1</v>
      </c>
      <c r="G14" s="22"/>
      <c r="H14" s="22">
        <v>1</v>
      </c>
      <c r="I14" s="24">
        <v>15000</v>
      </c>
      <c r="J14" s="24">
        <f t="shared" si="0"/>
        <v>15000</v>
      </c>
      <c r="K14" s="22" t="s">
        <v>375</v>
      </c>
      <c r="L14" s="22" t="s">
        <v>10</v>
      </c>
    </row>
    <row r="16" spans="1:12" ht="16.5" thickBot="1">
      <c r="A16" s="29" t="s">
        <v>432</v>
      </c>
      <c r="B16" s="29"/>
      <c r="C16" s="1"/>
      <c r="D16" s="30"/>
      <c r="E16" s="31"/>
      <c r="F16" s="31"/>
      <c r="G16" s="31"/>
      <c r="H16" s="31"/>
      <c r="I16" s="32"/>
      <c r="J16" s="32"/>
    </row>
    <row r="17" spans="1:10" ht="15.75" thickBot="1">
      <c r="A17" s="33"/>
      <c r="B17" s="33"/>
      <c r="C17" s="1"/>
      <c r="D17" s="30"/>
      <c r="E17" s="31"/>
      <c r="F17" s="39" t="s">
        <v>431</v>
      </c>
      <c r="G17" s="40"/>
      <c r="H17" s="40"/>
      <c r="I17" s="41"/>
      <c r="J17" s="34">
        <f>SUM(H5:H14)</f>
        <v>10</v>
      </c>
    </row>
    <row r="18" spans="1:10" ht="18.75">
      <c r="A18" s="35" t="s">
        <v>430</v>
      </c>
      <c r="B18" s="42" t="s">
        <v>429</v>
      </c>
      <c r="C18" s="43"/>
      <c r="D18" s="30"/>
      <c r="E18" s="31"/>
      <c r="F18" s="44" t="s">
        <v>427</v>
      </c>
      <c r="G18" s="45"/>
      <c r="H18" s="45"/>
      <c r="I18" s="46"/>
      <c r="J18" s="36">
        <f>SUM(J5:J14)</f>
        <v>136400</v>
      </c>
    </row>
    <row r="19" spans="1:10" ht="15.75" thickBot="1">
      <c r="A19" s="37" t="s">
        <v>426</v>
      </c>
      <c r="B19" s="47" t="s">
        <v>425</v>
      </c>
      <c r="C19" s="48"/>
      <c r="D19" s="30"/>
      <c r="E19" s="31"/>
      <c r="F19" s="49" t="s">
        <v>423</v>
      </c>
      <c r="G19" s="50"/>
      <c r="H19" s="50"/>
      <c r="I19" s="50"/>
      <c r="J19" s="38">
        <f>J18*0.07</f>
        <v>9548</v>
      </c>
    </row>
  </sheetData>
  <mergeCells count="24">
    <mergeCell ref="B5:B12"/>
    <mergeCell ref="B13:B14"/>
    <mergeCell ref="K1:K4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F17:I17"/>
    <mergeCell ref="B18:C18"/>
    <mergeCell ref="F18:I18"/>
    <mergeCell ref="B19:C19"/>
    <mergeCell ref="F19:I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N2" sqref="N2"/>
    </sheetView>
  </sheetViews>
  <sheetFormatPr defaultRowHeight="15"/>
  <cols>
    <col min="1" max="1" width="8.7109375" customWidth="1"/>
    <col min="2" max="2" width="9.7109375" customWidth="1"/>
    <col min="3" max="3" width="19.5703125" customWidth="1"/>
    <col min="4" max="4" width="16.28515625" customWidth="1"/>
    <col min="5" max="5" width="20.85546875" customWidth="1"/>
    <col min="6" max="6" width="8.28515625" customWidth="1"/>
    <col min="7" max="7" width="8.140625" customWidth="1"/>
    <col min="8" max="8" width="10.28515625" customWidth="1"/>
    <col min="9" max="9" width="15.5703125" customWidth="1"/>
    <col min="10" max="10" width="12.42578125" customWidth="1"/>
    <col min="11" max="11" width="15.14062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42249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302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51" t="s">
        <v>124</v>
      </c>
      <c r="C5" s="23" t="s">
        <v>109</v>
      </c>
      <c r="D5" s="22" t="s">
        <v>123</v>
      </c>
      <c r="E5" s="22">
        <v>5410</v>
      </c>
      <c r="F5" s="22">
        <v>1</v>
      </c>
      <c r="G5" s="22"/>
      <c r="H5" s="22">
        <v>1</v>
      </c>
      <c r="I5" s="24">
        <v>38000</v>
      </c>
      <c r="J5" s="24">
        <f t="shared" ref="J5:J27" si="0">H5*I5</f>
        <v>38000</v>
      </c>
      <c r="K5" s="22" t="s">
        <v>375</v>
      </c>
      <c r="L5" s="22" t="s">
        <v>10</v>
      </c>
    </row>
    <row r="6" spans="1:12">
      <c r="A6" s="16" t="s">
        <v>430</v>
      </c>
      <c r="B6" s="52"/>
      <c r="C6" s="23" t="s">
        <v>93</v>
      </c>
      <c r="D6" s="16" t="s">
        <v>426</v>
      </c>
      <c r="E6" s="16" t="s">
        <v>426</v>
      </c>
      <c r="F6" s="22">
        <v>1</v>
      </c>
      <c r="G6" s="22"/>
      <c r="H6" s="22">
        <v>1</v>
      </c>
      <c r="I6" s="24">
        <v>6500</v>
      </c>
      <c r="J6" s="24">
        <f t="shared" si="0"/>
        <v>6500</v>
      </c>
      <c r="K6" s="22" t="s">
        <v>375</v>
      </c>
      <c r="L6" s="22" t="s">
        <v>10</v>
      </c>
    </row>
    <row r="7" spans="1:12">
      <c r="A7" s="16" t="s">
        <v>430</v>
      </c>
      <c r="B7" s="52"/>
      <c r="C7" s="23" t="s">
        <v>296</v>
      </c>
      <c r="D7" s="16" t="s">
        <v>426</v>
      </c>
      <c r="E7" s="16" t="s">
        <v>426</v>
      </c>
      <c r="F7" s="22">
        <v>1</v>
      </c>
      <c r="G7" s="22"/>
      <c r="H7" s="22">
        <v>1</v>
      </c>
      <c r="I7" s="24">
        <v>6500</v>
      </c>
      <c r="J7" s="24">
        <f t="shared" si="0"/>
        <v>6500</v>
      </c>
      <c r="K7" s="22" t="s">
        <v>375</v>
      </c>
      <c r="L7" s="22" t="s">
        <v>10</v>
      </c>
    </row>
    <row r="8" spans="1:12">
      <c r="A8" s="16" t="s">
        <v>430</v>
      </c>
      <c r="B8" s="52"/>
      <c r="C8" s="23" t="s">
        <v>39</v>
      </c>
      <c r="D8" s="16" t="s">
        <v>426</v>
      </c>
      <c r="E8" s="16" t="s">
        <v>426</v>
      </c>
      <c r="F8" s="22">
        <v>1</v>
      </c>
      <c r="G8" s="22"/>
      <c r="H8" s="22">
        <v>1</v>
      </c>
      <c r="I8" s="24">
        <v>65000</v>
      </c>
      <c r="J8" s="24">
        <f t="shared" si="0"/>
        <v>65000</v>
      </c>
      <c r="K8" s="22" t="s">
        <v>375</v>
      </c>
      <c r="L8" s="22" t="s">
        <v>10</v>
      </c>
    </row>
    <row r="9" spans="1:12">
      <c r="A9" s="16" t="s">
        <v>430</v>
      </c>
      <c r="B9" s="52"/>
      <c r="C9" s="23" t="s">
        <v>120</v>
      </c>
      <c r="D9" s="22" t="s">
        <v>146</v>
      </c>
      <c r="E9" s="16" t="s">
        <v>426</v>
      </c>
      <c r="F9" s="22">
        <v>1</v>
      </c>
      <c r="G9" s="22"/>
      <c r="H9" s="22">
        <v>1</v>
      </c>
      <c r="I9" s="24">
        <v>1100</v>
      </c>
      <c r="J9" s="24">
        <f t="shared" si="0"/>
        <v>1100</v>
      </c>
      <c r="K9" s="22" t="s">
        <v>375</v>
      </c>
      <c r="L9" s="22" t="s">
        <v>10</v>
      </c>
    </row>
    <row r="10" spans="1:12">
      <c r="A10" s="16" t="s">
        <v>430</v>
      </c>
      <c r="B10" s="52"/>
      <c r="C10" s="23" t="s">
        <v>145</v>
      </c>
      <c r="D10" s="22" t="s">
        <v>262</v>
      </c>
      <c r="E10" s="16" t="s">
        <v>426</v>
      </c>
      <c r="F10" s="22">
        <v>1</v>
      </c>
      <c r="G10" s="22"/>
      <c r="H10" s="22">
        <v>1</v>
      </c>
      <c r="I10" s="24">
        <v>2500</v>
      </c>
      <c r="J10" s="24">
        <f t="shared" si="0"/>
        <v>2500</v>
      </c>
      <c r="K10" s="22" t="s">
        <v>375</v>
      </c>
      <c r="L10" s="22" t="s">
        <v>10</v>
      </c>
    </row>
    <row r="11" spans="1:12">
      <c r="A11" s="16" t="s">
        <v>430</v>
      </c>
      <c r="B11" s="52"/>
      <c r="C11" s="23" t="s">
        <v>114</v>
      </c>
      <c r="D11" s="16" t="s">
        <v>426</v>
      </c>
      <c r="E11" s="16" t="s">
        <v>426</v>
      </c>
      <c r="F11" s="22">
        <v>1</v>
      </c>
      <c r="G11" s="22"/>
      <c r="H11" s="22">
        <v>1</v>
      </c>
      <c r="I11" s="24">
        <v>4500</v>
      </c>
      <c r="J11" s="24">
        <f t="shared" si="0"/>
        <v>4500</v>
      </c>
      <c r="K11" s="22" t="s">
        <v>375</v>
      </c>
      <c r="L11" s="22" t="s">
        <v>10</v>
      </c>
    </row>
    <row r="12" spans="1:12">
      <c r="A12" s="16" t="s">
        <v>430</v>
      </c>
      <c r="B12" s="53"/>
      <c r="C12" s="23" t="s">
        <v>108</v>
      </c>
      <c r="D12" s="16" t="s">
        <v>426</v>
      </c>
      <c r="E12" s="16" t="s">
        <v>426</v>
      </c>
      <c r="F12" s="22">
        <v>1</v>
      </c>
      <c r="G12" s="22"/>
      <c r="H12" s="22">
        <v>1</v>
      </c>
      <c r="I12" s="24">
        <v>3500</v>
      </c>
      <c r="J12" s="24">
        <f t="shared" si="0"/>
        <v>3500</v>
      </c>
      <c r="K12" s="22" t="s">
        <v>375</v>
      </c>
      <c r="L12" s="22" t="s">
        <v>10</v>
      </c>
    </row>
    <row r="13" spans="1:12">
      <c r="A13" s="16" t="s">
        <v>430</v>
      </c>
      <c r="B13" s="51" t="s">
        <v>231</v>
      </c>
      <c r="C13" s="23" t="s">
        <v>65</v>
      </c>
      <c r="D13" s="22" t="s">
        <v>242</v>
      </c>
      <c r="E13" s="22" t="s">
        <v>77</v>
      </c>
      <c r="F13" s="22">
        <v>3</v>
      </c>
      <c r="G13" s="22"/>
      <c r="H13" s="22">
        <v>3</v>
      </c>
      <c r="I13" s="24">
        <v>1100</v>
      </c>
      <c r="J13" s="24">
        <f t="shared" si="0"/>
        <v>3300</v>
      </c>
      <c r="K13" s="22" t="s">
        <v>375</v>
      </c>
      <c r="L13" s="22" t="s">
        <v>10</v>
      </c>
    </row>
    <row r="14" spans="1:12">
      <c r="A14" s="16" t="s">
        <v>430</v>
      </c>
      <c r="B14" s="52"/>
      <c r="C14" s="23" t="s">
        <v>145</v>
      </c>
      <c r="D14" s="22" t="s">
        <v>262</v>
      </c>
      <c r="E14" s="16" t="s">
        <v>426</v>
      </c>
      <c r="F14" s="22">
        <v>3</v>
      </c>
      <c r="G14" s="22"/>
      <c r="H14" s="22">
        <v>3</v>
      </c>
      <c r="I14" s="24">
        <v>2500</v>
      </c>
      <c r="J14" s="24">
        <f t="shared" si="0"/>
        <v>7500</v>
      </c>
      <c r="K14" s="22" t="s">
        <v>375</v>
      </c>
      <c r="L14" s="22" t="s">
        <v>10</v>
      </c>
    </row>
    <row r="15" spans="1:12">
      <c r="A15" s="16" t="s">
        <v>430</v>
      </c>
      <c r="B15" s="52"/>
      <c r="C15" s="23" t="s">
        <v>191</v>
      </c>
      <c r="D15" s="22" t="s">
        <v>193</v>
      </c>
      <c r="E15" s="22" t="s">
        <v>304</v>
      </c>
      <c r="F15" s="22">
        <v>1</v>
      </c>
      <c r="G15" s="22"/>
      <c r="H15" s="22">
        <v>1</v>
      </c>
      <c r="I15" s="24">
        <v>250000</v>
      </c>
      <c r="J15" s="24">
        <f t="shared" si="0"/>
        <v>250000</v>
      </c>
      <c r="K15" s="22" t="s">
        <v>375</v>
      </c>
      <c r="L15" s="22" t="s">
        <v>10</v>
      </c>
    </row>
    <row r="16" spans="1:12">
      <c r="A16" s="16" t="s">
        <v>430</v>
      </c>
      <c r="B16" s="52"/>
      <c r="C16" s="23" t="s">
        <v>192</v>
      </c>
      <c r="D16" s="22" t="s">
        <v>172</v>
      </c>
      <c r="E16" s="22" t="s">
        <v>305</v>
      </c>
      <c r="F16" s="22">
        <v>1</v>
      </c>
      <c r="G16" s="22"/>
      <c r="H16" s="22">
        <v>1</v>
      </c>
      <c r="I16" s="24">
        <v>250000</v>
      </c>
      <c r="J16" s="24">
        <f t="shared" si="0"/>
        <v>250000</v>
      </c>
      <c r="K16" s="22" t="s">
        <v>375</v>
      </c>
      <c r="L16" s="22" t="s">
        <v>10</v>
      </c>
    </row>
    <row r="17" spans="1:12">
      <c r="A17" s="16" t="s">
        <v>430</v>
      </c>
      <c r="B17" s="53"/>
      <c r="C17" s="23" t="s">
        <v>36</v>
      </c>
      <c r="D17" s="16" t="s">
        <v>426</v>
      </c>
      <c r="E17" s="16" t="s">
        <v>426</v>
      </c>
      <c r="F17" s="22"/>
      <c r="G17" s="22">
        <v>1</v>
      </c>
      <c r="H17" s="22">
        <v>1</v>
      </c>
      <c r="I17" s="24">
        <v>6500</v>
      </c>
      <c r="J17" s="24">
        <f t="shared" si="0"/>
        <v>6500</v>
      </c>
      <c r="K17" s="22" t="s">
        <v>376</v>
      </c>
      <c r="L17" s="22" t="s">
        <v>11</v>
      </c>
    </row>
    <row r="18" spans="1:12">
      <c r="A18" s="16" t="s">
        <v>430</v>
      </c>
      <c r="B18" s="51" t="s">
        <v>234</v>
      </c>
      <c r="C18" s="23" t="s">
        <v>47</v>
      </c>
      <c r="D18" s="22" t="s">
        <v>303</v>
      </c>
      <c r="E18" s="16" t="s">
        <v>426</v>
      </c>
      <c r="F18" s="22">
        <v>2</v>
      </c>
      <c r="G18" s="22"/>
      <c r="H18" s="22">
        <v>2</v>
      </c>
      <c r="I18" s="24">
        <v>1500</v>
      </c>
      <c r="J18" s="24">
        <f t="shared" si="0"/>
        <v>3000</v>
      </c>
      <c r="K18" s="22" t="s">
        <v>375</v>
      </c>
      <c r="L18" s="22" t="s">
        <v>10</v>
      </c>
    </row>
    <row r="19" spans="1:12">
      <c r="A19" s="16" t="s">
        <v>430</v>
      </c>
      <c r="B19" s="52"/>
      <c r="C19" s="23" t="s">
        <v>46</v>
      </c>
      <c r="D19" s="22" t="s">
        <v>237</v>
      </c>
      <c r="E19" s="16" t="s">
        <v>426</v>
      </c>
      <c r="F19" s="22">
        <v>1</v>
      </c>
      <c r="G19" s="22"/>
      <c r="H19" s="22">
        <v>1</v>
      </c>
      <c r="I19" s="24">
        <v>15000</v>
      </c>
      <c r="J19" s="24">
        <f t="shared" si="0"/>
        <v>15000</v>
      </c>
      <c r="K19" s="22" t="s">
        <v>375</v>
      </c>
      <c r="L19" s="22" t="s">
        <v>10</v>
      </c>
    </row>
    <row r="20" spans="1:12">
      <c r="A20" s="16" t="s">
        <v>430</v>
      </c>
      <c r="B20" s="52"/>
      <c r="C20" s="23" t="s">
        <v>236</v>
      </c>
      <c r="D20" s="22" t="s">
        <v>274</v>
      </c>
      <c r="E20" s="16" t="s">
        <v>426</v>
      </c>
      <c r="F20" s="22">
        <v>1</v>
      </c>
      <c r="G20" s="22"/>
      <c r="H20" s="22">
        <v>1</v>
      </c>
      <c r="I20" s="24">
        <v>1400</v>
      </c>
      <c r="J20" s="24">
        <f t="shared" si="0"/>
        <v>1400</v>
      </c>
      <c r="K20" s="22" t="s">
        <v>375</v>
      </c>
      <c r="L20" s="22" t="s">
        <v>10</v>
      </c>
    </row>
    <row r="21" spans="1:12">
      <c r="A21" s="16" t="s">
        <v>430</v>
      </c>
      <c r="B21" s="52"/>
      <c r="C21" s="23" t="s">
        <v>21</v>
      </c>
      <c r="D21" s="16" t="s">
        <v>426</v>
      </c>
      <c r="E21" s="16" t="s">
        <v>426</v>
      </c>
      <c r="F21" s="22">
        <v>1</v>
      </c>
      <c r="G21" s="22"/>
      <c r="H21" s="22">
        <v>1</v>
      </c>
      <c r="I21" s="24">
        <v>6500</v>
      </c>
      <c r="J21" s="24">
        <f t="shared" si="0"/>
        <v>6500</v>
      </c>
      <c r="K21" s="22" t="s">
        <v>375</v>
      </c>
      <c r="L21" s="22" t="s">
        <v>10</v>
      </c>
    </row>
    <row r="22" spans="1:12">
      <c r="A22" s="16" t="s">
        <v>430</v>
      </c>
      <c r="B22" s="52"/>
      <c r="C22" s="23" t="s">
        <v>38</v>
      </c>
      <c r="D22" s="22" t="s">
        <v>306</v>
      </c>
      <c r="E22" s="16" t="s">
        <v>426</v>
      </c>
      <c r="F22" s="22">
        <v>1</v>
      </c>
      <c r="G22" s="22"/>
      <c r="H22" s="22">
        <v>1</v>
      </c>
      <c r="I22" s="24">
        <v>4500</v>
      </c>
      <c r="J22" s="24">
        <f t="shared" si="0"/>
        <v>4500</v>
      </c>
      <c r="K22" s="22" t="s">
        <v>375</v>
      </c>
      <c r="L22" s="22" t="s">
        <v>10</v>
      </c>
    </row>
    <row r="23" spans="1:12">
      <c r="A23" s="16" t="s">
        <v>430</v>
      </c>
      <c r="B23" s="52"/>
      <c r="C23" s="23" t="s">
        <v>145</v>
      </c>
      <c r="D23" s="16" t="s">
        <v>426</v>
      </c>
      <c r="E23" s="16" t="s">
        <v>426</v>
      </c>
      <c r="F23" s="22">
        <v>1</v>
      </c>
      <c r="G23" s="22"/>
      <c r="H23" s="22">
        <v>1</v>
      </c>
      <c r="I23" s="24">
        <v>2500</v>
      </c>
      <c r="J23" s="24">
        <f t="shared" si="0"/>
        <v>2500</v>
      </c>
      <c r="K23" s="22" t="s">
        <v>375</v>
      </c>
      <c r="L23" s="22" t="s">
        <v>10</v>
      </c>
    </row>
    <row r="24" spans="1:12">
      <c r="A24" s="16" t="s">
        <v>430</v>
      </c>
      <c r="B24" s="52"/>
      <c r="C24" s="23" t="s">
        <v>16</v>
      </c>
      <c r="D24" s="22" t="s">
        <v>307</v>
      </c>
      <c r="E24" s="16" t="s">
        <v>426</v>
      </c>
      <c r="F24" s="22">
        <v>1</v>
      </c>
      <c r="G24" s="22"/>
      <c r="H24" s="22">
        <v>1</v>
      </c>
      <c r="I24" s="24">
        <v>350000</v>
      </c>
      <c r="J24" s="24">
        <f t="shared" si="0"/>
        <v>350000</v>
      </c>
      <c r="K24" s="22" t="s">
        <v>375</v>
      </c>
      <c r="L24" s="22" t="s">
        <v>10</v>
      </c>
    </row>
    <row r="25" spans="1:12">
      <c r="A25" s="16" t="s">
        <v>430</v>
      </c>
      <c r="B25" s="52"/>
      <c r="C25" s="23" t="s">
        <v>19</v>
      </c>
      <c r="D25" s="16" t="s">
        <v>426</v>
      </c>
      <c r="E25" s="16" t="s">
        <v>426</v>
      </c>
      <c r="F25" s="22">
        <v>1</v>
      </c>
      <c r="G25" s="22"/>
      <c r="H25" s="22">
        <v>1</v>
      </c>
      <c r="I25" s="24">
        <v>30000</v>
      </c>
      <c r="J25" s="24">
        <f t="shared" si="0"/>
        <v>30000</v>
      </c>
      <c r="K25" s="22" t="s">
        <v>375</v>
      </c>
      <c r="L25" s="22" t="s">
        <v>10</v>
      </c>
    </row>
    <row r="26" spans="1:12">
      <c r="A26" s="16" t="s">
        <v>430</v>
      </c>
      <c r="B26" s="52"/>
      <c r="C26" s="23" t="s">
        <v>19</v>
      </c>
      <c r="D26" s="16" t="s">
        <v>426</v>
      </c>
      <c r="E26" s="16" t="s">
        <v>426</v>
      </c>
      <c r="F26" s="22">
        <v>1</v>
      </c>
      <c r="G26" s="22"/>
      <c r="H26" s="22">
        <v>1</v>
      </c>
      <c r="I26" s="24">
        <v>30000</v>
      </c>
      <c r="J26" s="24">
        <f t="shared" si="0"/>
        <v>30000</v>
      </c>
      <c r="K26" s="22" t="s">
        <v>375</v>
      </c>
      <c r="L26" s="22" t="s">
        <v>10</v>
      </c>
    </row>
    <row r="27" spans="1:12">
      <c r="A27" s="16" t="s">
        <v>430</v>
      </c>
      <c r="B27" s="53"/>
      <c r="C27" s="23" t="s">
        <v>47</v>
      </c>
      <c r="D27" s="22" t="s">
        <v>308</v>
      </c>
      <c r="E27" s="22" t="s">
        <v>309</v>
      </c>
      <c r="F27" s="22">
        <v>1</v>
      </c>
      <c r="G27" s="22"/>
      <c r="H27" s="22">
        <v>1</v>
      </c>
      <c r="I27" s="24">
        <v>1500</v>
      </c>
      <c r="J27" s="24">
        <f t="shared" si="0"/>
        <v>1500</v>
      </c>
      <c r="K27" s="22" t="s">
        <v>375</v>
      </c>
      <c r="L27" s="22" t="s">
        <v>10</v>
      </c>
    </row>
    <row r="29" spans="1:12" ht="16.5" thickBot="1">
      <c r="A29" s="29" t="s">
        <v>432</v>
      </c>
      <c r="B29" s="29"/>
      <c r="C29" s="1"/>
      <c r="D29" s="30"/>
      <c r="E29" s="31"/>
      <c r="F29" s="31"/>
      <c r="G29" s="31"/>
      <c r="H29" s="31"/>
      <c r="I29" s="32"/>
      <c r="J29" s="32"/>
    </row>
    <row r="30" spans="1:12" ht="15.75" thickBot="1">
      <c r="A30" s="33"/>
      <c r="B30" s="33"/>
      <c r="C30" s="1"/>
      <c r="D30" s="30"/>
      <c r="E30" s="31"/>
      <c r="F30" s="39" t="s">
        <v>431</v>
      </c>
      <c r="G30" s="40"/>
      <c r="H30" s="40"/>
      <c r="I30" s="41"/>
      <c r="J30" s="34">
        <f>SUM(H5:H27)</f>
        <v>28</v>
      </c>
    </row>
    <row r="31" spans="1:12" ht="18.75">
      <c r="A31" s="35" t="s">
        <v>430</v>
      </c>
      <c r="B31" s="42" t="s">
        <v>429</v>
      </c>
      <c r="C31" s="43"/>
      <c r="D31" s="30"/>
      <c r="E31" s="31"/>
      <c r="F31" s="44" t="s">
        <v>427</v>
      </c>
      <c r="G31" s="45"/>
      <c r="H31" s="45"/>
      <c r="I31" s="46"/>
      <c r="J31" s="36">
        <f>SUM(J5:J27)</f>
        <v>1089300</v>
      </c>
    </row>
    <row r="32" spans="1:12" ht="15.75" thickBot="1">
      <c r="A32" s="37" t="s">
        <v>426</v>
      </c>
      <c r="B32" s="47" t="s">
        <v>425</v>
      </c>
      <c r="C32" s="48"/>
      <c r="D32" s="30"/>
      <c r="E32" s="31"/>
      <c r="F32" s="49" t="s">
        <v>423</v>
      </c>
      <c r="G32" s="50"/>
      <c r="H32" s="50"/>
      <c r="I32" s="50"/>
      <c r="J32" s="38">
        <f>J31*0.07</f>
        <v>76251</v>
      </c>
    </row>
  </sheetData>
  <mergeCells count="25">
    <mergeCell ref="K1:K4"/>
    <mergeCell ref="F30:I30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B31:C31"/>
    <mergeCell ref="F31:I31"/>
    <mergeCell ref="B32:C32"/>
    <mergeCell ref="F32:I32"/>
    <mergeCell ref="B5:B12"/>
    <mergeCell ref="B13:B17"/>
    <mergeCell ref="B18:B27"/>
    <mergeCell ref="E3:E4"/>
    <mergeCell ref="F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83"/>
  <sheetViews>
    <sheetView workbookViewId="0">
      <selection activeCell="N2" sqref="N2"/>
    </sheetView>
  </sheetViews>
  <sheetFormatPr defaultRowHeight="15"/>
  <cols>
    <col min="1" max="1" width="9" customWidth="1"/>
    <col min="2" max="2" width="11.7109375" customWidth="1"/>
    <col min="3" max="3" width="22.28515625" customWidth="1"/>
    <col min="4" max="5" width="13.28515625" customWidth="1"/>
    <col min="6" max="6" width="8.7109375" customWidth="1"/>
    <col min="7" max="7" width="8.140625" customWidth="1"/>
    <col min="8" max="8" width="10.140625" customWidth="1"/>
    <col min="9" max="9" width="15.140625" customWidth="1"/>
    <col min="10" max="10" width="12.28515625" customWidth="1"/>
    <col min="11" max="11" width="14.710937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42250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310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51" t="s">
        <v>124</v>
      </c>
      <c r="C5" s="23" t="s">
        <v>296</v>
      </c>
      <c r="D5" s="16" t="s">
        <v>426</v>
      </c>
      <c r="E5" s="16" t="s">
        <v>426</v>
      </c>
      <c r="F5" s="22"/>
      <c r="G5" s="22">
        <v>1</v>
      </c>
      <c r="H5" s="22">
        <v>1</v>
      </c>
      <c r="I5" s="24">
        <v>6500</v>
      </c>
      <c r="J5" s="24">
        <f t="shared" ref="J5:J36" si="0">H5*I5</f>
        <v>6500</v>
      </c>
      <c r="K5" s="22" t="s">
        <v>376</v>
      </c>
      <c r="L5" s="22" t="s">
        <v>11</v>
      </c>
    </row>
    <row r="6" spans="1:12">
      <c r="A6" s="16" t="s">
        <v>430</v>
      </c>
      <c r="B6" s="52"/>
      <c r="C6" s="23" t="s">
        <v>109</v>
      </c>
      <c r="D6" s="22" t="s">
        <v>111</v>
      </c>
      <c r="E6" s="16" t="s">
        <v>426</v>
      </c>
      <c r="F6" s="22"/>
      <c r="G6" s="22">
        <v>1</v>
      </c>
      <c r="H6" s="22">
        <v>1</v>
      </c>
      <c r="I6" s="24">
        <v>38000</v>
      </c>
      <c r="J6" s="24">
        <f t="shared" si="0"/>
        <v>38000</v>
      </c>
      <c r="K6" s="22" t="s">
        <v>376</v>
      </c>
      <c r="L6" s="22" t="s">
        <v>11</v>
      </c>
    </row>
    <row r="7" spans="1:12">
      <c r="A7" s="16" t="s">
        <v>430</v>
      </c>
      <c r="B7" s="52"/>
      <c r="C7" s="23" t="s">
        <v>81</v>
      </c>
      <c r="D7" s="16" t="s">
        <v>426</v>
      </c>
      <c r="E7" s="16" t="s">
        <v>426</v>
      </c>
      <c r="F7" s="22"/>
      <c r="G7" s="22">
        <v>1</v>
      </c>
      <c r="H7" s="22">
        <v>1</v>
      </c>
      <c r="I7" s="24">
        <v>6500</v>
      </c>
      <c r="J7" s="24">
        <f t="shared" si="0"/>
        <v>6500</v>
      </c>
      <c r="K7" s="22" t="s">
        <v>376</v>
      </c>
      <c r="L7" s="22" t="s">
        <v>11</v>
      </c>
    </row>
    <row r="8" spans="1:12">
      <c r="A8" s="16" t="s">
        <v>430</v>
      </c>
      <c r="B8" s="52"/>
      <c r="C8" s="23" t="s">
        <v>119</v>
      </c>
      <c r="D8" s="16" t="s">
        <v>426</v>
      </c>
      <c r="E8" s="16" t="s">
        <v>426</v>
      </c>
      <c r="F8" s="22">
        <v>1</v>
      </c>
      <c r="G8" s="22"/>
      <c r="H8" s="22">
        <v>1</v>
      </c>
      <c r="I8" s="24">
        <v>6500</v>
      </c>
      <c r="J8" s="24">
        <f t="shared" si="0"/>
        <v>6500</v>
      </c>
      <c r="K8" s="22" t="s">
        <v>375</v>
      </c>
      <c r="L8" s="22" t="s">
        <v>10</v>
      </c>
    </row>
    <row r="9" spans="1:12">
      <c r="A9" s="16" t="s">
        <v>430</v>
      </c>
      <c r="B9" s="52"/>
      <c r="C9" s="23" t="s">
        <v>66</v>
      </c>
      <c r="D9" s="22" t="s">
        <v>73</v>
      </c>
      <c r="E9" s="22">
        <v>156029</v>
      </c>
      <c r="F9" s="22">
        <v>1</v>
      </c>
      <c r="G9" s="22"/>
      <c r="H9" s="22">
        <v>1</v>
      </c>
      <c r="I9" s="24">
        <v>1100</v>
      </c>
      <c r="J9" s="24">
        <f t="shared" si="0"/>
        <v>1100</v>
      </c>
      <c r="K9" s="22" t="s">
        <v>375</v>
      </c>
      <c r="L9" s="22" t="s">
        <v>10</v>
      </c>
    </row>
    <row r="10" spans="1:12">
      <c r="A10" s="16" t="s">
        <v>430</v>
      </c>
      <c r="B10" s="52"/>
      <c r="C10" s="23" t="s">
        <v>311</v>
      </c>
      <c r="D10" s="16" t="s">
        <v>426</v>
      </c>
      <c r="E10" s="16" t="s">
        <v>426</v>
      </c>
      <c r="F10" s="22"/>
      <c r="G10" s="22">
        <v>1</v>
      </c>
      <c r="H10" s="22">
        <v>1</v>
      </c>
      <c r="I10" s="24">
        <v>14000</v>
      </c>
      <c r="J10" s="24">
        <f t="shared" si="0"/>
        <v>14000</v>
      </c>
      <c r="K10" s="22" t="s">
        <v>376</v>
      </c>
      <c r="L10" s="22" t="s">
        <v>11</v>
      </c>
    </row>
    <row r="11" spans="1:12">
      <c r="A11" s="16" t="s">
        <v>430</v>
      </c>
      <c r="B11" s="52"/>
      <c r="C11" s="23" t="s">
        <v>66</v>
      </c>
      <c r="D11" s="22" t="s">
        <v>312</v>
      </c>
      <c r="E11" s="16" t="s">
        <v>426</v>
      </c>
      <c r="F11" s="22"/>
      <c r="G11" s="22">
        <v>4</v>
      </c>
      <c r="H11" s="22">
        <v>4</v>
      </c>
      <c r="I11" s="24">
        <v>1100</v>
      </c>
      <c r="J11" s="24">
        <f t="shared" si="0"/>
        <v>4400</v>
      </c>
      <c r="K11" s="22" t="s">
        <v>376</v>
      </c>
      <c r="L11" s="22" t="s">
        <v>11</v>
      </c>
    </row>
    <row r="12" spans="1:12">
      <c r="A12" s="16" t="s">
        <v>430</v>
      </c>
      <c r="B12" s="52"/>
      <c r="C12" s="23" t="s">
        <v>311</v>
      </c>
      <c r="D12" s="16" t="s">
        <v>426</v>
      </c>
      <c r="E12" s="16" t="s">
        <v>426</v>
      </c>
      <c r="F12" s="22"/>
      <c r="G12" s="22">
        <v>1</v>
      </c>
      <c r="H12" s="22">
        <v>1</v>
      </c>
      <c r="I12" s="24">
        <v>14000</v>
      </c>
      <c r="J12" s="24">
        <f t="shared" si="0"/>
        <v>14000</v>
      </c>
      <c r="K12" s="22" t="s">
        <v>376</v>
      </c>
      <c r="L12" s="22" t="s">
        <v>11</v>
      </c>
    </row>
    <row r="13" spans="1:12">
      <c r="A13" s="16" t="s">
        <v>430</v>
      </c>
      <c r="B13" s="52"/>
      <c r="C13" s="23" t="s">
        <v>93</v>
      </c>
      <c r="D13" s="16" t="s">
        <v>426</v>
      </c>
      <c r="E13" s="16" t="s">
        <v>426</v>
      </c>
      <c r="F13" s="22"/>
      <c r="G13" s="22">
        <v>3</v>
      </c>
      <c r="H13" s="22">
        <v>3</v>
      </c>
      <c r="I13" s="24">
        <v>6500</v>
      </c>
      <c r="J13" s="24">
        <f t="shared" si="0"/>
        <v>19500</v>
      </c>
      <c r="K13" s="22" t="s">
        <v>376</v>
      </c>
      <c r="L13" s="22" t="s">
        <v>11</v>
      </c>
    </row>
    <row r="14" spans="1:12">
      <c r="A14" s="16" t="s">
        <v>430</v>
      </c>
      <c r="B14" s="52"/>
      <c r="C14" s="23" t="s">
        <v>109</v>
      </c>
      <c r="D14" s="22" t="s">
        <v>111</v>
      </c>
      <c r="E14" s="16" t="s">
        <v>426</v>
      </c>
      <c r="F14" s="22"/>
      <c r="G14" s="22">
        <v>1</v>
      </c>
      <c r="H14" s="22">
        <v>1</v>
      </c>
      <c r="I14" s="24">
        <v>38000</v>
      </c>
      <c r="J14" s="24">
        <f t="shared" si="0"/>
        <v>38000</v>
      </c>
      <c r="K14" s="22" t="s">
        <v>376</v>
      </c>
      <c r="L14" s="22" t="s">
        <v>11</v>
      </c>
    </row>
    <row r="15" spans="1:12">
      <c r="A15" s="16" t="s">
        <v>430</v>
      </c>
      <c r="B15" s="52"/>
      <c r="C15" s="23" t="s">
        <v>118</v>
      </c>
      <c r="D15" s="16" t="s">
        <v>426</v>
      </c>
      <c r="E15" s="16" t="s">
        <v>426</v>
      </c>
      <c r="F15" s="22"/>
      <c r="G15" s="22">
        <v>1</v>
      </c>
      <c r="H15" s="22">
        <v>1</v>
      </c>
      <c r="I15" s="24">
        <v>65000</v>
      </c>
      <c r="J15" s="24">
        <f t="shared" si="0"/>
        <v>65000</v>
      </c>
      <c r="K15" s="22" t="s">
        <v>376</v>
      </c>
      <c r="L15" s="22" t="s">
        <v>11</v>
      </c>
    </row>
    <row r="16" spans="1:12">
      <c r="A16" s="16" t="s">
        <v>430</v>
      </c>
      <c r="B16" s="52"/>
      <c r="C16" s="23" t="s">
        <v>39</v>
      </c>
      <c r="D16" s="16" t="s">
        <v>426</v>
      </c>
      <c r="E16" s="16" t="s">
        <v>426</v>
      </c>
      <c r="F16" s="22"/>
      <c r="G16" s="22">
        <v>2</v>
      </c>
      <c r="H16" s="22">
        <v>2</v>
      </c>
      <c r="I16" s="24">
        <v>65000</v>
      </c>
      <c r="J16" s="24">
        <f t="shared" si="0"/>
        <v>130000</v>
      </c>
      <c r="K16" s="22" t="s">
        <v>376</v>
      </c>
      <c r="L16" s="22" t="s">
        <v>11</v>
      </c>
    </row>
    <row r="17" spans="1:12">
      <c r="A17" s="16" t="s">
        <v>430</v>
      </c>
      <c r="B17" s="52"/>
      <c r="C17" s="23" t="s">
        <v>36</v>
      </c>
      <c r="D17" s="16" t="s">
        <v>426</v>
      </c>
      <c r="E17" s="16" t="s">
        <v>426</v>
      </c>
      <c r="F17" s="22"/>
      <c r="G17" s="22">
        <v>1</v>
      </c>
      <c r="H17" s="22">
        <v>1</v>
      </c>
      <c r="I17" s="24">
        <v>6500</v>
      </c>
      <c r="J17" s="24">
        <f t="shared" si="0"/>
        <v>6500</v>
      </c>
      <c r="K17" s="22" t="s">
        <v>376</v>
      </c>
      <c r="L17" s="22" t="s">
        <v>11</v>
      </c>
    </row>
    <row r="18" spans="1:12">
      <c r="A18" s="16" t="s">
        <v>430</v>
      </c>
      <c r="B18" s="52"/>
      <c r="C18" s="23" t="s">
        <v>108</v>
      </c>
      <c r="D18" s="16" t="s">
        <v>426</v>
      </c>
      <c r="E18" s="16" t="s">
        <v>426</v>
      </c>
      <c r="F18" s="22"/>
      <c r="G18" s="22">
        <v>2</v>
      </c>
      <c r="H18" s="22">
        <v>2</v>
      </c>
      <c r="I18" s="24">
        <v>6500</v>
      </c>
      <c r="J18" s="24">
        <f t="shared" si="0"/>
        <v>13000</v>
      </c>
      <c r="K18" s="22" t="s">
        <v>376</v>
      </c>
      <c r="L18" s="22" t="s">
        <v>11</v>
      </c>
    </row>
    <row r="19" spans="1:12">
      <c r="A19" s="16" t="s">
        <v>430</v>
      </c>
      <c r="B19" s="52"/>
      <c r="C19" s="23" t="s">
        <v>145</v>
      </c>
      <c r="D19" s="16" t="s">
        <v>426</v>
      </c>
      <c r="E19" s="16" t="s">
        <v>426</v>
      </c>
      <c r="F19" s="22">
        <v>2</v>
      </c>
      <c r="G19" s="22"/>
      <c r="H19" s="22">
        <v>2</v>
      </c>
      <c r="I19" s="24">
        <v>2500</v>
      </c>
      <c r="J19" s="24">
        <f t="shared" si="0"/>
        <v>5000</v>
      </c>
      <c r="K19" s="22" t="s">
        <v>375</v>
      </c>
      <c r="L19" s="22" t="s">
        <v>10</v>
      </c>
    </row>
    <row r="20" spans="1:12">
      <c r="A20" s="16" t="s">
        <v>430</v>
      </c>
      <c r="B20" s="53"/>
      <c r="C20" s="23" t="s">
        <v>145</v>
      </c>
      <c r="D20" s="16" t="s">
        <v>426</v>
      </c>
      <c r="E20" s="16" t="s">
        <v>426</v>
      </c>
      <c r="F20" s="22"/>
      <c r="G20" s="22">
        <v>1</v>
      </c>
      <c r="H20" s="22">
        <v>1</v>
      </c>
      <c r="I20" s="24">
        <v>2500</v>
      </c>
      <c r="J20" s="24">
        <f t="shared" si="0"/>
        <v>2500</v>
      </c>
      <c r="K20" s="22" t="s">
        <v>376</v>
      </c>
      <c r="L20" s="22" t="s">
        <v>11</v>
      </c>
    </row>
    <row r="21" spans="1:12">
      <c r="A21" s="16" t="s">
        <v>430</v>
      </c>
      <c r="B21" s="51" t="s">
        <v>269</v>
      </c>
      <c r="C21" s="23" t="s">
        <v>109</v>
      </c>
      <c r="D21" s="22" t="s">
        <v>123</v>
      </c>
      <c r="E21" s="22">
        <v>6129</v>
      </c>
      <c r="F21" s="22">
        <v>1</v>
      </c>
      <c r="G21" s="22"/>
      <c r="H21" s="22">
        <v>1</v>
      </c>
      <c r="I21" s="24">
        <v>38000</v>
      </c>
      <c r="J21" s="24">
        <f t="shared" si="0"/>
        <v>38000</v>
      </c>
      <c r="K21" s="22" t="s">
        <v>375</v>
      </c>
      <c r="L21" s="22" t="s">
        <v>10</v>
      </c>
    </row>
    <row r="22" spans="1:12">
      <c r="A22" s="16" t="s">
        <v>430</v>
      </c>
      <c r="B22" s="52"/>
      <c r="C22" s="23" t="s">
        <v>96</v>
      </c>
      <c r="D22" s="22" t="s">
        <v>71</v>
      </c>
      <c r="E22" s="22" t="s">
        <v>315</v>
      </c>
      <c r="F22" s="22">
        <v>1</v>
      </c>
      <c r="G22" s="22"/>
      <c r="H22" s="22">
        <v>1</v>
      </c>
      <c r="I22" s="24">
        <v>45000</v>
      </c>
      <c r="J22" s="24">
        <f t="shared" si="0"/>
        <v>45000</v>
      </c>
      <c r="K22" s="22" t="s">
        <v>375</v>
      </c>
      <c r="L22" s="22" t="s">
        <v>10</v>
      </c>
    </row>
    <row r="23" spans="1:12">
      <c r="A23" s="16" t="s">
        <v>430</v>
      </c>
      <c r="B23" s="52"/>
      <c r="C23" s="23" t="s">
        <v>109</v>
      </c>
      <c r="D23" s="22" t="s">
        <v>123</v>
      </c>
      <c r="E23" s="22">
        <v>5403</v>
      </c>
      <c r="F23" s="22">
        <v>1</v>
      </c>
      <c r="G23" s="22"/>
      <c r="H23" s="22">
        <v>1</v>
      </c>
      <c r="I23" s="24">
        <v>38000</v>
      </c>
      <c r="J23" s="24">
        <f t="shared" si="0"/>
        <v>38000</v>
      </c>
      <c r="K23" s="22" t="s">
        <v>375</v>
      </c>
      <c r="L23" s="22" t="s">
        <v>10</v>
      </c>
    </row>
    <row r="24" spans="1:12">
      <c r="A24" s="16" t="s">
        <v>430</v>
      </c>
      <c r="B24" s="52"/>
      <c r="C24" s="23" t="s">
        <v>109</v>
      </c>
      <c r="D24" s="22" t="s">
        <v>123</v>
      </c>
      <c r="E24" s="22">
        <v>5402</v>
      </c>
      <c r="F24" s="22">
        <v>1</v>
      </c>
      <c r="G24" s="22"/>
      <c r="H24" s="22">
        <v>1</v>
      </c>
      <c r="I24" s="24">
        <v>38000</v>
      </c>
      <c r="J24" s="24">
        <f t="shared" si="0"/>
        <v>38000</v>
      </c>
      <c r="K24" s="22" t="s">
        <v>375</v>
      </c>
      <c r="L24" s="22" t="s">
        <v>10</v>
      </c>
    </row>
    <row r="25" spans="1:12">
      <c r="A25" s="16" t="s">
        <v>430</v>
      </c>
      <c r="B25" s="52"/>
      <c r="C25" s="23" t="s">
        <v>126</v>
      </c>
      <c r="D25" s="22" t="s">
        <v>111</v>
      </c>
      <c r="E25" s="22" t="s">
        <v>316</v>
      </c>
      <c r="F25" s="22">
        <v>1</v>
      </c>
      <c r="G25" s="22"/>
      <c r="H25" s="22">
        <v>1</v>
      </c>
      <c r="I25" s="24">
        <v>15500</v>
      </c>
      <c r="J25" s="24">
        <f t="shared" si="0"/>
        <v>15500</v>
      </c>
      <c r="K25" s="22" t="s">
        <v>375</v>
      </c>
      <c r="L25" s="22" t="s">
        <v>10</v>
      </c>
    </row>
    <row r="26" spans="1:12">
      <c r="A26" s="16" t="s">
        <v>430</v>
      </c>
      <c r="B26" s="52"/>
      <c r="C26" s="23" t="s">
        <v>108</v>
      </c>
      <c r="D26" s="22" t="s">
        <v>313</v>
      </c>
      <c r="E26" s="16" t="s">
        <v>426</v>
      </c>
      <c r="F26" s="22">
        <v>1</v>
      </c>
      <c r="G26" s="22"/>
      <c r="H26" s="22">
        <v>1</v>
      </c>
      <c r="I26" s="24">
        <v>3500</v>
      </c>
      <c r="J26" s="24">
        <f t="shared" si="0"/>
        <v>3500</v>
      </c>
      <c r="K26" s="22" t="s">
        <v>375</v>
      </c>
      <c r="L26" s="22" t="s">
        <v>10</v>
      </c>
    </row>
    <row r="27" spans="1:12">
      <c r="A27" s="16" t="s">
        <v>430</v>
      </c>
      <c r="B27" s="52"/>
      <c r="C27" s="23" t="s">
        <v>108</v>
      </c>
      <c r="D27" s="22" t="s">
        <v>110</v>
      </c>
      <c r="E27" s="16" t="s">
        <v>426</v>
      </c>
      <c r="F27" s="22">
        <v>1</v>
      </c>
      <c r="G27" s="22"/>
      <c r="H27" s="22">
        <v>1</v>
      </c>
      <c r="I27" s="24">
        <v>3500</v>
      </c>
      <c r="J27" s="24">
        <f t="shared" si="0"/>
        <v>3500</v>
      </c>
      <c r="K27" s="22" t="s">
        <v>375</v>
      </c>
      <c r="L27" s="22" t="s">
        <v>10</v>
      </c>
    </row>
    <row r="28" spans="1:12">
      <c r="A28" s="16" t="s">
        <v>430</v>
      </c>
      <c r="B28" s="53"/>
      <c r="C28" s="23" t="s">
        <v>47</v>
      </c>
      <c r="D28" s="22" t="s">
        <v>314</v>
      </c>
      <c r="E28" s="22" t="s">
        <v>317</v>
      </c>
      <c r="F28" s="22">
        <v>1</v>
      </c>
      <c r="G28" s="22"/>
      <c r="H28" s="22">
        <v>1</v>
      </c>
      <c r="I28" s="24">
        <v>1500</v>
      </c>
      <c r="J28" s="24">
        <f t="shared" si="0"/>
        <v>1500</v>
      </c>
      <c r="K28" s="22" t="s">
        <v>375</v>
      </c>
      <c r="L28" s="22" t="s">
        <v>10</v>
      </c>
    </row>
    <row r="29" spans="1:12">
      <c r="A29" s="16" t="s">
        <v>430</v>
      </c>
      <c r="B29" s="51" t="s">
        <v>79</v>
      </c>
      <c r="C29" s="23" t="s">
        <v>39</v>
      </c>
      <c r="D29" s="16" t="s">
        <v>426</v>
      </c>
      <c r="E29" s="16" t="s">
        <v>426</v>
      </c>
      <c r="F29" s="22">
        <v>1</v>
      </c>
      <c r="G29" s="22"/>
      <c r="H29" s="22">
        <v>1</v>
      </c>
      <c r="I29" s="24">
        <v>65000</v>
      </c>
      <c r="J29" s="24">
        <f t="shared" si="0"/>
        <v>65000</v>
      </c>
      <c r="K29" s="22" t="s">
        <v>375</v>
      </c>
      <c r="L29" s="22" t="s">
        <v>10</v>
      </c>
    </row>
    <row r="30" spans="1:12">
      <c r="A30" s="16" t="s">
        <v>430</v>
      </c>
      <c r="B30" s="52"/>
      <c r="C30" s="23" t="s">
        <v>93</v>
      </c>
      <c r="D30" s="16" t="s">
        <v>426</v>
      </c>
      <c r="E30" s="16" t="s">
        <v>426</v>
      </c>
      <c r="F30" s="22">
        <v>1</v>
      </c>
      <c r="G30" s="22"/>
      <c r="H30" s="22">
        <v>1</v>
      </c>
      <c r="I30" s="24">
        <v>6500</v>
      </c>
      <c r="J30" s="24">
        <f t="shared" si="0"/>
        <v>6500</v>
      </c>
      <c r="K30" s="22" t="s">
        <v>375</v>
      </c>
      <c r="L30" s="22" t="s">
        <v>10</v>
      </c>
    </row>
    <row r="31" spans="1:12">
      <c r="A31" s="16" t="s">
        <v>430</v>
      </c>
      <c r="B31" s="52"/>
      <c r="C31" s="23" t="s">
        <v>296</v>
      </c>
      <c r="D31" s="16" t="s">
        <v>426</v>
      </c>
      <c r="E31" s="16" t="s">
        <v>426</v>
      </c>
      <c r="F31" s="22">
        <v>1</v>
      </c>
      <c r="G31" s="22"/>
      <c r="H31" s="22">
        <v>1</v>
      </c>
      <c r="I31" s="24">
        <v>6500</v>
      </c>
      <c r="J31" s="24">
        <f t="shared" si="0"/>
        <v>6500</v>
      </c>
      <c r="K31" s="22" t="s">
        <v>375</v>
      </c>
      <c r="L31" s="22" t="s">
        <v>10</v>
      </c>
    </row>
    <row r="32" spans="1:12">
      <c r="A32" s="16" t="s">
        <v>430</v>
      </c>
      <c r="B32" s="52"/>
      <c r="C32" s="23" t="s">
        <v>318</v>
      </c>
      <c r="D32" s="16" t="s">
        <v>426</v>
      </c>
      <c r="E32" s="16" t="s">
        <v>426</v>
      </c>
      <c r="F32" s="22">
        <v>1</v>
      </c>
      <c r="G32" s="22"/>
      <c r="H32" s="22">
        <v>1</v>
      </c>
      <c r="I32" s="24">
        <v>45000</v>
      </c>
      <c r="J32" s="24">
        <f t="shared" si="0"/>
        <v>45000</v>
      </c>
      <c r="K32" s="22" t="s">
        <v>375</v>
      </c>
      <c r="L32" s="22" t="s">
        <v>10</v>
      </c>
    </row>
    <row r="33" spans="1:12">
      <c r="A33" s="16" t="s">
        <v>430</v>
      </c>
      <c r="B33" s="52"/>
      <c r="C33" s="23" t="s">
        <v>82</v>
      </c>
      <c r="D33" s="16" t="s">
        <v>426</v>
      </c>
      <c r="E33" s="16" t="s">
        <v>426</v>
      </c>
      <c r="F33" s="22">
        <v>1</v>
      </c>
      <c r="G33" s="22"/>
      <c r="H33" s="22">
        <v>1</v>
      </c>
      <c r="I33" s="24">
        <v>70000</v>
      </c>
      <c r="J33" s="24">
        <f t="shared" si="0"/>
        <v>70000</v>
      </c>
      <c r="K33" s="22" t="s">
        <v>375</v>
      </c>
      <c r="L33" s="22" t="s">
        <v>10</v>
      </c>
    </row>
    <row r="34" spans="1:12">
      <c r="A34" s="16" t="s">
        <v>430</v>
      </c>
      <c r="B34" s="52"/>
      <c r="C34" s="23" t="s">
        <v>94</v>
      </c>
      <c r="D34" s="22" t="s">
        <v>319</v>
      </c>
      <c r="E34" s="16" t="s">
        <v>426</v>
      </c>
      <c r="F34" s="22">
        <v>1</v>
      </c>
      <c r="G34" s="22"/>
      <c r="H34" s="22">
        <v>1</v>
      </c>
      <c r="I34" s="24">
        <v>65000</v>
      </c>
      <c r="J34" s="24">
        <f t="shared" si="0"/>
        <v>65000</v>
      </c>
      <c r="K34" s="22" t="s">
        <v>375</v>
      </c>
      <c r="L34" s="22" t="s">
        <v>10</v>
      </c>
    </row>
    <row r="35" spans="1:12">
      <c r="A35" s="16" t="s">
        <v>430</v>
      </c>
      <c r="B35" s="52"/>
      <c r="C35" s="23" t="s">
        <v>120</v>
      </c>
      <c r="D35" s="16" t="s">
        <v>426</v>
      </c>
      <c r="E35" s="16" t="s">
        <v>426</v>
      </c>
      <c r="F35" s="22">
        <v>1</v>
      </c>
      <c r="G35" s="22"/>
      <c r="H35" s="22">
        <v>1</v>
      </c>
      <c r="I35" s="24">
        <v>1100</v>
      </c>
      <c r="J35" s="24">
        <f t="shared" si="0"/>
        <v>1100</v>
      </c>
      <c r="K35" s="22" t="s">
        <v>375</v>
      </c>
      <c r="L35" s="22" t="s">
        <v>10</v>
      </c>
    </row>
    <row r="36" spans="1:12">
      <c r="A36" s="16" t="s">
        <v>430</v>
      </c>
      <c r="B36" s="52"/>
      <c r="C36" s="23" t="s">
        <v>96</v>
      </c>
      <c r="D36" s="22" t="s">
        <v>71</v>
      </c>
      <c r="E36" s="22" t="s">
        <v>320</v>
      </c>
      <c r="F36" s="22">
        <v>1</v>
      </c>
      <c r="G36" s="22"/>
      <c r="H36" s="22">
        <v>1</v>
      </c>
      <c r="I36" s="24">
        <v>45000</v>
      </c>
      <c r="J36" s="24">
        <f t="shared" si="0"/>
        <v>45000</v>
      </c>
      <c r="K36" s="22" t="s">
        <v>375</v>
      </c>
      <c r="L36" s="22" t="s">
        <v>10</v>
      </c>
    </row>
    <row r="37" spans="1:12">
      <c r="A37" s="16" t="s">
        <v>430</v>
      </c>
      <c r="B37" s="52"/>
      <c r="C37" s="23" t="s">
        <v>108</v>
      </c>
      <c r="D37" s="22" t="s">
        <v>110</v>
      </c>
      <c r="E37" s="16" t="s">
        <v>426</v>
      </c>
      <c r="F37" s="22">
        <v>1</v>
      </c>
      <c r="G37" s="22"/>
      <c r="H37" s="22">
        <v>1</v>
      </c>
      <c r="I37" s="24">
        <v>3500</v>
      </c>
      <c r="J37" s="24">
        <f t="shared" ref="J37:J68" si="1">H37*I37</f>
        <v>3500</v>
      </c>
      <c r="K37" s="22" t="s">
        <v>375</v>
      </c>
      <c r="L37" s="22" t="s">
        <v>10</v>
      </c>
    </row>
    <row r="38" spans="1:12">
      <c r="A38" s="16" t="s">
        <v>430</v>
      </c>
      <c r="B38" s="52"/>
      <c r="C38" s="23" t="s">
        <v>49</v>
      </c>
      <c r="D38" s="16" t="s">
        <v>426</v>
      </c>
      <c r="E38" s="16" t="s">
        <v>426</v>
      </c>
      <c r="F38" s="22">
        <v>1</v>
      </c>
      <c r="G38" s="22"/>
      <c r="H38" s="22">
        <v>1</v>
      </c>
      <c r="I38" s="24">
        <v>450000</v>
      </c>
      <c r="J38" s="24">
        <f t="shared" si="1"/>
        <v>450000</v>
      </c>
      <c r="K38" s="22" t="s">
        <v>375</v>
      </c>
      <c r="L38" s="22" t="s">
        <v>10</v>
      </c>
    </row>
    <row r="39" spans="1:12">
      <c r="A39" s="16" t="s">
        <v>430</v>
      </c>
      <c r="B39" s="52"/>
      <c r="C39" s="23" t="s">
        <v>321</v>
      </c>
      <c r="D39" s="16" t="s">
        <v>426</v>
      </c>
      <c r="E39" s="16" t="s">
        <v>426</v>
      </c>
      <c r="F39" s="22">
        <v>1</v>
      </c>
      <c r="G39" s="22"/>
      <c r="H39" s="22">
        <v>1</v>
      </c>
      <c r="I39" s="24">
        <v>150000</v>
      </c>
      <c r="J39" s="24">
        <f t="shared" si="1"/>
        <v>150000</v>
      </c>
      <c r="K39" s="22" t="s">
        <v>375</v>
      </c>
      <c r="L39" s="22" t="s">
        <v>10</v>
      </c>
    </row>
    <row r="40" spans="1:12">
      <c r="A40" s="16" t="s">
        <v>430</v>
      </c>
      <c r="B40" s="52"/>
      <c r="C40" s="23" t="s">
        <v>39</v>
      </c>
      <c r="D40" s="16" t="s">
        <v>426</v>
      </c>
      <c r="E40" s="16" t="s">
        <v>426</v>
      </c>
      <c r="F40" s="22">
        <v>2</v>
      </c>
      <c r="G40" s="22"/>
      <c r="H40" s="22">
        <v>2</v>
      </c>
      <c r="I40" s="24">
        <v>65000</v>
      </c>
      <c r="J40" s="24">
        <f t="shared" si="1"/>
        <v>130000</v>
      </c>
      <c r="K40" s="22" t="s">
        <v>375</v>
      </c>
      <c r="L40" s="22" t="s">
        <v>10</v>
      </c>
    </row>
    <row r="41" spans="1:12">
      <c r="A41" s="16" t="s">
        <v>430</v>
      </c>
      <c r="B41" s="52"/>
      <c r="C41" s="23" t="s">
        <v>121</v>
      </c>
      <c r="D41" s="22" t="s">
        <v>322</v>
      </c>
      <c r="E41" s="22" t="s">
        <v>324</v>
      </c>
      <c r="F41" s="22"/>
      <c r="G41" s="22">
        <v>1</v>
      </c>
      <c r="H41" s="22">
        <v>1</v>
      </c>
      <c r="I41" s="24">
        <v>80000</v>
      </c>
      <c r="J41" s="24">
        <f t="shared" si="1"/>
        <v>80000</v>
      </c>
      <c r="K41" s="22" t="s">
        <v>376</v>
      </c>
      <c r="L41" s="22" t="s">
        <v>11</v>
      </c>
    </row>
    <row r="42" spans="1:12">
      <c r="A42" s="16" t="s">
        <v>430</v>
      </c>
      <c r="B42" s="53"/>
      <c r="C42" s="23" t="s">
        <v>49</v>
      </c>
      <c r="D42" s="22" t="s">
        <v>71</v>
      </c>
      <c r="E42" s="16" t="s">
        <v>426</v>
      </c>
      <c r="F42" s="22">
        <v>1</v>
      </c>
      <c r="G42" s="22"/>
      <c r="H42" s="22">
        <v>1</v>
      </c>
      <c r="I42" s="24">
        <v>450000</v>
      </c>
      <c r="J42" s="24">
        <f t="shared" si="1"/>
        <v>450000</v>
      </c>
      <c r="K42" s="22" t="s">
        <v>375</v>
      </c>
      <c r="L42" s="22" t="s">
        <v>10</v>
      </c>
    </row>
    <row r="43" spans="1:12">
      <c r="A43" s="16" t="s">
        <v>430</v>
      </c>
      <c r="B43" s="51" t="s">
        <v>59</v>
      </c>
      <c r="C43" s="23" t="s">
        <v>48</v>
      </c>
      <c r="D43" s="22" t="s">
        <v>323</v>
      </c>
      <c r="E43" s="22">
        <v>70911817</v>
      </c>
      <c r="F43" s="22">
        <v>1</v>
      </c>
      <c r="G43" s="22"/>
      <c r="H43" s="22">
        <v>1</v>
      </c>
      <c r="I43" s="24">
        <v>450000</v>
      </c>
      <c r="J43" s="24">
        <f t="shared" si="1"/>
        <v>450000</v>
      </c>
      <c r="K43" s="22" t="s">
        <v>375</v>
      </c>
      <c r="L43" s="22" t="s">
        <v>10</v>
      </c>
    </row>
    <row r="44" spans="1:12">
      <c r="A44" s="16" t="s">
        <v>430</v>
      </c>
      <c r="B44" s="53"/>
      <c r="C44" s="23" t="s">
        <v>48</v>
      </c>
      <c r="D44" s="22" t="s">
        <v>210</v>
      </c>
      <c r="E44" s="22">
        <v>1659</v>
      </c>
      <c r="F44" s="22"/>
      <c r="G44" s="22">
        <v>1</v>
      </c>
      <c r="H44" s="22">
        <v>1</v>
      </c>
      <c r="I44" s="24">
        <v>450000</v>
      </c>
      <c r="J44" s="24">
        <f t="shared" si="1"/>
        <v>450000</v>
      </c>
      <c r="K44" s="22" t="s">
        <v>376</v>
      </c>
      <c r="L44" s="22" t="s">
        <v>11</v>
      </c>
    </row>
    <row r="45" spans="1:12">
      <c r="A45" s="16" t="s">
        <v>430</v>
      </c>
      <c r="B45" s="51" t="s">
        <v>325</v>
      </c>
      <c r="C45" s="23" t="s">
        <v>17</v>
      </c>
      <c r="D45" s="22" t="s">
        <v>326</v>
      </c>
      <c r="E45" s="22" t="s">
        <v>331</v>
      </c>
      <c r="F45" s="22"/>
      <c r="G45" s="22">
        <v>1</v>
      </c>
      <c r="H45" s="22">
        <v>1</v>
      </c>
      <c r="I45" s="24">
        <v>200000</v>
      </c>
      <c r="J45" s="24">
        <f t="shared" si="1"/>
        <v>200000</v>
      </c>
      <c r="K45" s="22" t="s">
        <v>376</v>
      </c>
      <c r="L45" s="22" t="s">
        <v>11</v>
      </c>
    </row>
    <row r="46" spans="1:12">
      <c r="A46" s="16" t="s">
        <v>430</v>
      </c>
      <c r="B46" s="52"/>
      <c r="C46" s="23" t="s">
        <v>37</v>
      </c>
      <c r="D46" s="16" t="s">
        <v>426</v>
      </c>
      <c r="E46" s="16" t="s">
        <v>426</v>
      </c>
      <c r="F46" s="22">
        <v>1</v>
      </c>
      <c r="G46" s="22"/>
      <c r="H46" s="22">
        <v>1</v>
      </c>
      <c r="I46" s="24">
        <v>375000</v>
      </c>
      <c r="J46" s="24">
        <f t="shared" si="1"/>
        <v>375000</v>
      </c>
      <c r="K46" s="22" t="s">
        <v>375</v>
      </c>
      <c r="L46" s="22" t="s">
        <v>10</v>
      </c>
    </row>
    <row r="47" spans="1:12">
      <c r="A47" s="16" t="s">
        <v>430</v>
      </c>
      <c r="B47" s="52"/>
      <c r="C47" s="23" t="s">
        <v>21</v>
      </c>
      <c r="D47" s="16" t="s">
        <v>426</v>
      </c>
      <c r="E47" s="16" t="s">
        <v>426</v>
      </c>
      <c r="F47" s="22">
        <v>1</v>
      </c>
      <c r="G47" s="22"/>
      <c r="H47" s="22">
        <v>1</v>
      </c>
      <c r="I47" s="24">
        <v>6500</v>
      </c>
      <c r="J47" s="24">
        <f t="shared" si="1"/>
        <v>6500</v>
      </c>
      <c r="K47" s="22" t="s">
        <v>375</v>
      </c>
      <c r="L47" s="22" t="s">
        <v>10</v>
      </c>
    </row>
    <row r="48" spans="1:12">
      <c r="A48" s="16" t="s">
        <v>430</v>
      </c>
      <c r="B48" s="52"/>
      <c r="C48" s="23" t="s">
        <v>19</v>
      </c>
      <c r="D48" s="22" t="s">
        <v>327</v>
      </c>
      <c r="E48" s="22" t="s">
        <v>332</v>
      </c>
      <c r="F48" s="22">
        <v>1</v>
      </c>
      <c r="G48" s="22"/>
      <c r="H48" s="22">
        <v>1</v>
      </c>
      <c r="I48" s="24">
        <v>30000</v>
      </c>
      <c r="J48" s="24">
        <f t="shared" si="1"/>
        <v>30000</v>
      </c>
      <c r="K48" s="22" t="s">
        <v>375</v>
      </c>
      <c r="L48" s="22" t="s">
        <v>10</v>
      </c>
    </row>
    <row r="49" spans="1:12">
      <c r="A49" s="16" t="s">
        <v>430</v>
      </c>
      <c r="B49" s="52"/>
      <c r="C49" s="23" t="s">
        <v>170</v>
      </c>
      <c r="D49" s="22" t="s">
        <v>328</v>
      </c>
      <c r="E49" s="16" t="s">
        <v>426</v>
      </c>
      <c r="F49" s="22">
        <v>1</v>
      </c>
      <c r="G49" s="22"/>
      <c r="H49" s="22">
        <v>1</v>
      </c>
      <c r="I49" s="24">
        <v>250000</v>
      </c>
      <c r="J49" s="24">
        <f t="shared" si="1"/>
        <v>250000</v>
      </c>
      <c r="K49" s="22" t="s">
        <v>375</v>
      </c>
      <c r="L49" s="22" t="s">
        <v>10</v>
      </c>
    </row>
    <row r="50" spans="1:12">
      <c r="A50" s="16" t="s">
        <v>430</v>
      </c>
      <c r="B50" s="52"/>
      <c r="C50" s="23" t="s">
        <v>46</v>
      </c>
      <c r="D50" s="22" t="s">
        <v>329</v>
      </c>
      <c r="E50" s="16" t="s">
        <v>426</v>
      </c>
      <c r="F50" s="22">
        <v>1</v>
      </c>
      <c r="G50" s="22"/>
      <c r="H50" s="22">
        <v>1</v>
      </c>
      <c r="I50" s="24">
        <v>15000</v>
      </c>
      <c r="J50" s="24">
        <f t="shared" si="1"/>
        <v>15000</v>
      </c>
      <c r="K50" s="22" t="s">
        <v>375</v>
      </c>
      <c r="L50" s="22" t="s">
        <v>10</v>
      </c>
    </row>
    <row r="51" spans="1:12">
      <c r="A51" s="16" t="s">
        <v>430</v>
      </c>
      <c r="B51" s="53"/>
      <c r="C51" s="23" t="s">
        <v>170</v>
      </c>
      <c r="D51" s="22" t="s">
        <v>330</v>
      </c>
      <c r="E51" s="16" t="s">
        <v>426</v>
      </c>
      <c r="F51" s="22">
        <v>1</v>
      </c>
      <c r="G51" s="22"/>
      <c r="H51" s="22">
        <v>1</v>
      </c>
      <c r="I51" s="24">
        <v>250000</v>
      </c>
      <c r="J51" s="24">
        <f t="shared" si="1"/>
        <v>250000</v>
      </c>
      <c r="K51" s="22" t="s">
        <v>375</v>
      </c>
      <c r="L51" s="22" t="s">
        <v>10</v>
      </c>
    </row>
    <row r="52" spans="1:12">
      <c r="A52" s="16" t="s">
        <v>430</v>
      </c>
      <c r="B52" s="17" t="s">
        <v>333</v>
      </c>
      <c r="C52" s="23" t="s">
        <v>46</v>
      </c>
      <c r="D52" s="16" t="s">
        <v>426</v>
      </c>
      <c r="E52" s="16" t="s">
        <v>426</v>
      </c>
      <c r="F52" s="22">
        <v>1</v>
      </c>
      <c r="G52" s="22"/>
      <c r="H52" s="22">
        <v>1</v>
      </c>
      <c r="I52" s="24">
        <v>15000</v>
      </c>
      <c r="J52" s="24">
        <f t="shared" si="1"/>
        <v>15000</v>
      </c>
      <c r="K52" s="22" t="s">
        <v>375</v>
      </c>
      <c r="L52" s="22" t="s">
        <v>10</v>
      </c>
    </row>
    <row r="53" spans="1:12">
      <c r="A53" s="16" t="s">
        <v>430</v>
      </c>
      <c r="B53" s="17" t="s">
        <v>234</v>
      </c>
      <c r="C53" s="23" t="s">
        <v>47</v>
      </c>
      <c r="D53" s="22" t="s">
        <v>335</v>
      </c>
      <c r="E53" s="22" t="s">
        <v>336</v>
      </c>
      <c r="F53" s="22">
        <v>1</v>
      </c>
      <c r="G53" s="22"/>
      <c r="H53" s="22">
        <v>1</v>
      </c>
      <c r="I53" s="24">
        <v>1500</v>
      </c>
      <c r="J53" s="24">
        <f t="shared" si="1"/>
        <v>1500</v>
      </c>
      <c r="K53" s="22" t="s">
        <v>375</v>
      </c>
      <c r="L53" s="22" t="s">
        <v>10</v>
      </c>
    </row>
    <row r="54" spans="1:12">
      <c r="A54" s="16" t="s">
        <v>430</v>
      </c>
      <c r="B54" s="51" t="s">
        <v>279</v>
      </c>
      <c r="C54" s="23" t="s">
        <v>192</v>
      </c>
      <c r="D54" s="22" t="s">
        <v>193</v>
      </c>
      <c r="E54" s="22" t="s">
        <v>337</v>
      </c>
      <c r="F54" s="22">
        <v>1</v>
      </c>
      <c r="G54" s="22"/>
      <c r="H54" s="22">
        <v>1</v>
      </c>
      <c r="I54" s="24">
        <v>250000</v>
      </c>
      <c r="J54" s="24">
        <f t="shared" si="1"/>
        <v>250000</v>
      </c>
      <c r="K54" s="22" t="s">
        <v>375</v>
      </c>
      <c r="L54" s="22" t="s">
        <v>10</v>
      </c>
    </row>
    <row r="55" spans="1:12">
      <c r="A55" s="16" t="s">
        <v>430</v>
      </c>
      <c r="B55" s="52"/>
      <c r="C55" s="23" t="s">
        <v>191</v>
      </c>
      <c r="D55" s="22" t="s">
        <v>193</v>
      </c>
      <c r="E55" s="22" t="s">
        <v>338</v>
      </c>
      <c r="F55" s="22">
        <v>1</v>
      </c>
      <c r="G55" s="22"/>
      <c r="H55" s="22">
        <v>1</v>
      </c>
      <c r="I55" s="24">
        <v>250000</v>
      </c>
      <c r="J55" s="24">
        <f t="shared" si="1"/>
        <v>250000</v>
      </c>
      <c r="K55" s="22" t="s">
        <v>375</v>
      </c>
      <c r="L55" s="22" t="s">
        <v>10</v>
      </c>
    </row>
    <row r="56" spans="1:12">
      <c r="A56" s="16" t="s">
        <v>430</v>
      </c>
      <c r="B56" s="52"/>
      <c r="C56" s="23" t="s">
        <v>192</v>
      </c>
      <c r="D56" s="22" t="s">
        <v>227</v>
      </c>
      <c r="E56" s="16" t="s">
        <v>426</v>
      </c>
      <c r="F56" s="22">
        <v>1</v>
      </c>
      <c r="G56" s="22"/>
      <c r="H56" s="22">
        <v>1</v>
      </c>
      <c r="I56" s="24">
        <v>250000</v>
      </c>
      <c r="J56" s="24">
        <f t="shared" si="1"/>
        <v>250000</v>
      </c>
      <c r="K56" s="22" t="s">
        <v>375</v>
      </c>
      <c r="L56" s="22" t="s">
        <v>10</v>
      </c>
    </row>
    <row r="57" spans="1:12">
      <c r="A57" s="16" t="s">
        <v>430</v>
      </c>
      <c r="B57" s="52"/>
      <c r="C57" s="23" t="s">
        <v>191</v>
      </c>
      <c r="D57" s="22" t="s">
        <v>172</v>
      </c>
      <c r="E57" s="22" t="s">
        <v>339</v>
      </c>
      <c r="F57" s="22">
        <v>1</v>
      </c>
      <c r="G57" s="22"/>
      <c r="H57" s="22">
        <v>1</v>
      </c>
      <c r="I57" s="24">
        <v>250000</v>
      </c>
      <c r="J57" s="24">
        <f t="shared" si="1"/>
        <v>250000</v>
      </c>
      <c r="K57" s="22" t="s">
        <v>375</v>
      </c>
      <c r="L57" s="22" t="s">
        <v>10</v>
      </c>
    </row>
    <row r="58" spans="1:12">
      <c r="A58" s="16" t="s">
        <v>430</v>
      </c>
      <c r="B58" s="53"/>
      <c r="C58" s="23" t="s">
        <v>192</v>
      </c>
      <c r="D58" s="22" t="s">
        <v>172</v>
      </c>
      <c r="E58" s="22" t="s">
        <v>340</v>
      </c>
      <c r="F58" s="22">
        <v>1</v>
      </c>
      <c r="G58" s="22"/>
      <c r="H58" s="22">
        <v>1</v>
      </c>
      <c r="I58" s="24">
        <v>250000</v>
      </c>
      <c r="J58" s="24">
        <f t="shared" si="1"/>
        <v>250000</v>
      </c>
      <c r="K58" s="22" t="s">
        <v>375</v>
      </c>
      <c r="L58" s="22" t="s">
        <v>10</v>
      </c>
    </row>
    <row r="59" spans="1:12">
      <c r="A59" s="16" t="s">
        <v>430</v>
      </c>
      <c r="B59" s="51" t="s">
        <v>334</v>
      </c>
      <c r="C59" s="23" t="s">
        <v>66</v>
      </c>
      <c r="D59" s="22" t="s">
        <v>73</v>
      </c>
      <c r="E59" s="22">
        <v>156028</v>
      </c>
      <c r="F59" s="22">
        <v>1</v>
      </c>
      <c r="G59" s="22"/>
      <c r="H59" s="22">
        <v>1</v>
      </c>
      <c r="I59" s="24">
        <v>1100</v>
      </c>
      <c r="J59" s="24">
        <f t="shared" si="1"/>
        <v>1100</v>
      </c>
      <c r="K59" s="22" t="s">
        <v>375</v>
      </c>
      <c r="L59" s="22" t="s">
        <v>10</v>
      </c>
    </row>
    <row r="60" spans="1:12">
      <c r="A60" s="16" t="s">
        <v>430</v>
      </c>
      <c r="B60" s="53"/>
      <c r="C60" s="23" t="s">
        <v>145</v>
      </c>
      <c r="D60" s="22" t="s">
        <v>211</v>
      </c>
      <c r="E60" s="16" t="s">
        <v>426</v>
      </c>
      <c r="F60" s="22">
        <v>1</v>
      </c>
      <c r="G60" s="22"/>
      <c r="H60" s="22">
        <v>1</v>
      </c>
      <c r="I60" s="24">
        <v>2500</v>
      </c>
      <c r="J60" s="24">
        <f t="shared" si="1"/>
        <v>2500</v>
      </c>
      <c r="K60" s="22" t="s">
        <v>375</v>
      </c>
      <c r="L60" s="22" t="s">
        <v>10</v>
      </c>
    </row>
    <row r="61" spans="1:12">
      <c r="A61" s="16" t="s">
        <v>430</v>
      </c>
      <c r="B61" s="51" t="s">
        <v>343</v>
      </c>
      <c r="C61" s="23" t="s">
        <v>39</v>
      </c>
      <c r="D61" s="16" t="s">
        <v>426</v>
      </c>
      <c r="E61" s="16" t="s">
        <v>426</v>
      </c>
      <c r="F61" s="22"/>
      <c r="G61" s="22">
        <v>2</v>
      </c>
      <c r="H61" s="22">
        <v>2</v>
      </c>
      <c r="I61" s="24">
        <v>65000</v>
      </c>
      <c r="J61" s="24">
        <f t="shared" si="1"/>
        <v>130000</v>
      </c>
      <c r="K61" s="22" t="s">
        <v>376</v>
      </c>
      <c r="L61" s="22" t="s">
        <v>11</v>
      </c>
    </row>
    <row r="62" spans="1:12">
      <c r="A62" s="16" t="s">
        <v>430</v>
      </c>
      <c r="B62" s="52"/>
      <c r="C62" s="23" t="s">
        <v>82</v>
      </c>
      <c r="D62" s="16" t="s">
        <v>426</v>
      </c>
      <c r="E62" s="16" t="s">
        <v>426</v>
      </c>
      <c r="F62" s="22">
        <v>1</v>
      </c>
      <c r="G62" s="22"/>
      <c r="H62" s="22">
        <v>1</v>
      </c>
      <c r="I62" s="24">
        <v>70000</v>
      </c>
      <c r="J62" s="24">
        <f t="shared" si="1"/>
        <v>70000</v>
      </c>
      <c r="K62" s="22" t="s">
        <v>375</v>
      </c>
      <c r="L62" s="22" t="s">
        <v>10</v>
      </c>
    </row>
    <row r="63" spans="1:12">
      <c r="A63" s="16" t="s">
        <v>430</v>
      </c>
      <c r="B63" s="53"/>
      <c r="C63" s="23" t="s">
        <v>118</v>
      </c>
      <c r="D63" s="16" t="s">
        <v>426</v>
      </c>
      <c r="E63" s="16" t="s">
        <v>426</v>
      </c>
      <c r="F63" s="22"/>
      <c r="G63" s="22">
        <v>1</v>
      </c>
      <c r="H63" s="22">
        <v>1</v>
      </c>
      <c r="I63" s="24">
        <v>65000</v>
      </c>
      <c r="J63" s="24">
        <f t="shared" si="1"/>
        <v>65000</v>
      </c>
      <c r="K63" s="22" t="s">
        <v>376</v>
      </c>
      <c r="L63" s="22" t="s">
        <v>11</v>
      </c>
    </row>
    <row r="64" spans="1:12">
      <c r="A64" s="16" t="s">
        <v>430</v>
      </c>
      <c r="B64" s="51" t="s">
        <v>344</v>
      </c>
      <c r="C64" s="23" t="s">
        <v>145</v>
      </c>
      <c r="D64" s="22" t="s">
        <v>342</v>
      </c>
      <c r="E64" s="16" t="s">
        <v>426</v>
      </c>
      <c r="F64" s="22">
        <v>7</v>
      </c>
      <c r="G64" s="22"/>
      <c r="H64" s="22">
        <v>7</v>
      </c>
      <c r="I64" s="24">
        <v>2500</v>
      </c>
      <c r="J64" s="24">
        <f t="shared" si="1"/>
        <v>17500</v>
      </c>
      <c r="K64" s="22" t="s">
        <v>375</v>
      </c>
      <c r="L64" s="22" t="s">
        <v>10</v>
      </c>
    </row>
    <row r="65" spans="1:12">
      <c r="A65" s="16" t="s">
        <v>430</v>
      </c>
      <c r="B65" s="52"/>
      <c r="C65" s="23" t="s">
        <v>145</v>
      </c>
      <c r="D65" s="22" t="s">
        <v>211</v>
      </c>
      <c r="E65" s="16" t="s">
        <v>426</v>
      </c>
      <c r="F65" s="22">
        <v>2</v>
      </c>
      <c r="G65" s="22"/>
      <c r="H65" s="22">
        <v>2</v>
      </c>
      <c r="I65" s="24">
        <v>2500</v>
      </c>
      <c r="J65" s="24">
        <f t="shared" si="1"/>
        <v>5000</v>
      </c>
      <c r="K65" s="22" t="s">
        <v>375</v>
      </c>
      <c r="L65" s="22" t="s">
        <v>10</v>
      </c>
    </row>
    <row r="66" spans="1:12">
      <c r="A66" s="16" t="s">
        <v>430</v>
      </c>
      <c r="B66" s="52"/>
      <c r="C66" s="23" t="s">
        <v>145</v>
      </c>
      <c r="D66" s="22" t="s">
        <v>262</v>
      </c>
      <c r="E66" s="16" t="s">
        <v>426</v>
      </c>
      <c r="F66" s="22">
        <v>8</v>
      </c>
      <c r="G66" s="22"/>
      <c r="H66" s="22">
        <v>8</v>
      </c>
      <c r="I66" s="24">
        <v>2500</v>
      </c>
      <c r="J66" s="24">
        <f t="shared" si="1"/>
        <v>20000</v>
      </c>
      <c r="K66" s="22" t="s">
        <v>375</v>
      </c>
      <c r="L66" s="22" t="s">
        <v>10</v>
      </c>
    </row>
    <row r="67" spans="1:12">
      <c r="A67" s="16" t="s">
        <v>430</v>
      </c>
      <c r="B67" s="52"/>
      <c r="C67" s="23" t="s">
        <v>341</v>
      </c>
      <c r="D67" s="22" t="s">
        <v>220</v>
      </c>
      <c r="E67" s="16" t="s">
        <v>426</v>
      </c>
      <c r="F67" s="22"/>
      <c r="G67" s="22">
        <v>3</v>
      </c>
      <c r="H67" s="22">
        <v>3</v>
      </c>
      <c r="I67" s="24">
        <v>1100</v>
      </c>
      <c r="J67" s="24">
        <f t="shared" si="1"/>
        <v>3300</v>
      </c>
      <c r="K67" s="22" t="s">
        <v>376</v>
      </c>
      <c r="L67" s="22" t="s">
        <v>11</v>
      </c>
    </row>
    <row r="68" spans="1:12">
      <c r="A68" s="16" t="s">
        <v>430</v>
      </c>
      <c r="B68" s="52"/>
      <c r="C68" s="23" t="s">
        <v>65</v>
      </c>
      <c r="D68" s="22" t="s">
        <v>345</v>
      </c>
      <c r="E68" s="16" t="s">
        <v>426</v>
      </c>
      <c r="F68" s="22">
        <v>18</v>
      </c>
      <c r="G68" s="22"/>
      <c r="H68" s="22">
        <v>18</v>
      </c>
      <c r="I68" s="24">
        <v>1100</v>
      </c>
      <c r="J68" s="24">
        <f t="shared" si="1"/>
        <v>19800</v>
      </c>
      <c r="K68" s="22" t="s">
        <v>375</v>
      </c>
      <c r="L68" s="22" t="s">
        <v>10</v>
      </c>
    </row>
    <row r="69" spans="1:12">
      <c r="A69" s="16" t="s">
        <v>430</v>
      </c>
      <c r="B69" s="52"/>
      <c r="C69" s="23" t="s">
        <v>120</v>
      </c>
      <c r="D69" s="16" t="s">
        <v>426</v>
      </c>
      <c r="E69" s="16" t="s">
        <v>426</v>
      </c>
      <c r="F69" s="22"/>
      <c r="G69" s="22">
        <v>1</v>
      </c>
      <c r="H69" s="22">
        <v>1</v>
      </c>
      <c r="I69" s="24">
        <v>1100</v>
      </c>
      <c r="J69" s="24">
        <f t="shared" ref="J69:J78" si="2">H69*I69</f>
        <v>1100</v>
      </c>
      <c r="K69" s="22" t="s">
        <v>376</v>
      </c>
      <c r="L69" s="22" t="s">
        <v>11</v>
      </c>
    </row>
    <row r="70" spans="1:12">
      <c r="A70" s="16" t="s">
        <v>430</v>
      </c>
      <c r="B70" s="52"/>
      <c r="C70" s="23" t="s">
        <v>226</v>
      </c>
      <c r="D70" s="16" t="s">
        <v>426</v>
      </c>
      <c r="E70" s="16" t="s">
        <v>426</v>
      </c>
      <c r="F70" s="22"/>
      <c r="G70" s="22">
        <v>1</v>
      </c>
      <c r="H70" s="22">
        <v>1</v>
      </c>
      <c r="I70" s="24">
        <v>1100</v>
      </c>
      <c r="J70" s="24">
        <f t="shared" si="2"/>
        <v>1100</v>
      </c>
      <c r="K70" s="22" t="s">
        <v>376</v>
      </c>
      <c r="L70" s="22" t="s">
        <v>11</v>
      </c>
    </row>
    <row r="71" spans="1:12">
      <c r="A71" s="16" t="s">
        <v>430</v>
      </c>
      <c r="B71" s="52"/>
      <c r="C71" s="23" t="s">
        <v>296</v>
      </c>
      <c r="D71" s="16" t="s">
        <v>426</v>
      </c>
      <c r="E71" s="16" t="s">
        <v>426</v>
      </c>
      <c r="F71" s="22">
        <v>1</v>
      </c>
      <c r="G71" s="22"/>
      <c r="H71" s="22">
        <v>1</v>
      </c>
      <c r="I71" s="24">
        <v>6500</v>
      </c>
      <c r="J71" s="24">
        <f t="shared" si="2"/>
        <v>6500</v>
      </c>
      <c r="K71" s="22" t="s">
        <v>375</v>
      </c>
      <c r="L71" s="22" t="s">
        <v>10</v>
      </c>
    </row>
    <row r="72" spans="1:12">
      <c r="A72" s="16" t="s">
        <v>430</v>
      </c>
      <c r="B72" s="52"/>
      <c r="C72" s="23" t="s">
        <v>119</v>
      </c>
      <c r="D72" s="22" t="s">
        <v>346</v>
      </c>
      <c r="E72" s="16" t="s">
        <v>426</v>
      </c>
      <c r="F72" s="22"/>
      <c r="G72" s="22">
        <v>2</v>
      </c>
      <c r="H72" s="22">
        <v>2</v>
      </c>
      <c r="I72" s="24">
        <v>6500</v>
      </c>
      <c r="J72" s="24">
        <f t="shared" si="2"/>
        <v>13000</v>
      </c>
      <c r="K72" s="22" t="s">
        <v>376</v>
      </c>
      <c r="L72" s="22" t="s">
        <v>11</v>
      </c>
    </row>
    <row r="73" spans="1:12">
      <c r="A73" s="16" t="s">
        <v>430</v>
      </c>
      <c r="B73" s="52"/>
      <c r="C73" s="23" t="s">
        <v>119</v>
      </c>
      <c r="D73" s="22" t="s">
        <v>220</v>
      </c>
      <c r="E73" s="16" t="s">
        <v>426</v>
      </c>
      <c r="F73" s="22"/>
      <c r="G73" s="22">
        <v>1</v>
      </c>
      <c r="H73" s="22">
        <v>1</v>
      </c>
      <c r="I73" s="24">
        <v>6500</v>
      </c>
      <c r="J73" s="24">
        <f t="shared" si="2"/>
        <v>6500</v>
      </c>
      <c r="K73" s="22" t="s">
        <v>376</v>
      </c>
      <c r="L73" s="22" t="s">
        <v>11</v>
      </c>
    </row>
    <row r="74" spans="1:12">
      <c r="A74" s="16" t="s">
        <v>430</v>
      </c>
      <c r="B74" s="52"/>
      <c r="C74" s="23" t="s">
        <v>64</v>
      </c>
      <c r="D74" s="22" t="s">
        <v>71</v>
      </c>
      <c r="E74" s="22" t="s">
        <v>347</v>
      </c>
      <c r="F74" s="22"/>
      <c r="G74" s="22">
        <v>1</v>
      </c>
      <c r="H74" s="22">
        <v>1</v>
      </c>
      <c r="I74" s="24">
        <v>52000</v>
      </c>
      <c r="J74" s="24">
        <f t="shared" si="2"/>
        <v>52000</v>
      </c>
      <c r="K74" s="22" t="s">
        <v>376</v>
      </c>
      <c r="L74" s="22" t="s">
        <v>11</v>
      </c>
    </row>
    <row r="75" spans="1:12">
      <c r="A75" s="16" t="s">
        <v>430</v>
      </c>
      <c r="B75" s="52"/>
      <c r="C75" s="23" t="s">
        <v>65</v>
      </c>
      <c r="D75" s="22" t="s">
        <v>345</v>
      </c>
      <c r="E75" s="16" t="s">
        <v>426</v>
      </c>
      <c r="F75" s="22"/>
      <c r="G75" s="22">
        <v>1</v>
      </c>
      <c r="H75" s="22">
        <v>1</v>
      </c>
      <c r="I75" s="24">
        <v>1100</v>
      </c>
      <c r="J75" s="24">
        <f t="shared" si="2"/>
        <v>1100</v>
      </c>
      <c r="K75" s="22" t="s">
        <v>376</v>
      </c>
      <c r="L75" s="22" t="s">
        <v>11</v>
      </c>
    </row>
    <row r="76" spans="1:12">
      <c r="A76" s="16" t="s">
        <v>430</v>
      </c>
      <c r="B76" s="52"/>
      <c r="C76" s="23" t="s">
        <v>64</v>
      </c>
      <c r="D76" s="22" t="s">
        <v>155</v>
      </c>
      <c r="E76" s="22" t="s">
        <v>348</v>
      </c>
      <c r="F76" s="22"/>
      <c r="G76" s="22">
        <v>1</v>
      </c>
      <c r="H76" s="22">
        <v>1</v>
      </c>
      <c r="I76" s="24">
        <v>52000</v>
      </c>
      <c r="J76" s="24">
        <f t="shared" si="2"/>
        <v>52000</v>
      </c>
      <c r="K76" s="22" t="s">
        <v>376</v>
      </c>
      <c r="L76" s="22" t="s">
        <v>11</v>
      </c>
    </row>
    <row r="77" spans="1:12">
      <c r="A77" s="16" t="s">
        <v>430</v>
      </c>
      <c r="B77" s="52"/>
      <c r="C77" s="23" t="s">
        <v>39</v>
      </c>
      <c r="D77" s="16" t="s">
        <v>426</v>
      </c>
      <c r="E77" s="16" t="s">
        <v>426</v>
      </c>
      <c r="F77" s="22">
        <v>3</v>
      </c>
      <c r="G77" s="22"/>
      <c r="H77" s="22">
        <v>3</v>
      </c>
      <c r="I77" s="24">
        <v>65000</v>
      </c>
      <c r="J77" s="24">
        <f t="shared" si="2"/>
        <v>195000</v>
      </c>
      <c r="K77" s="22" t="s">
        <v>375</v>
      </c>
      <c r="L77" s="22" t="s">
        <v>10</v>
      </c>
    </row>
    <row r="78" spans="1:12">
      <c r="A78" s="16" t="s">
        <v>430</v>
      </c>
      <c r="B78" s="53"/>
      <c r="C78" s="23" t="s">
        <v>191</v>
      </c>
      <c r="D78" s="16" t="s">
        <v>426</v>
      </c>
      <c r="E78" s="16" t="s">
        <v>426</v>
      </c>
      <c r="F78" s="22"/>
      <c r="G78" s="22">
        <v>1</v>
      </c>
      <c r="H78" s="22">
        <v>1</v>
      </c>
      <c r="I78" s="24">
        <v>250000</v>
      </c>
      <c r="J78" s="24">
        <f t="shared" si="2"/>
        <v>250000</v>
      </c>
      <c r="K78" s="22" t="s">
        <v>376</v>
      </c>
      <c r="L78" s="22" t="s">
        <v>11</v>
      </c>
    </row>
    <row r="80" spans="1:12" ht="16.5" thickBot="1">
      <c r="A80" s="29" t="s">
        <v>432</v>
      </c>
      <c r="B80" s="29"/>
      <c r="C80" s="1"/>
      <c r="D80" s="30"/>
      <c r="E80" s="31"/>
      <c r="F80" s="31"/>
      <c r="G80" s="31"/>
      <c r="H80" s="31"/>
      <c r="I80" s="32"/>
      <c r="J80" s="32"/>
    </row>
    <row r="81" spans="1:10" ht="15.75" thickBot="1">
      <c r="A81" s="33"/>
      <c r="B81" s="33"/>
      <c r="C81" s="1"/>
      <c r="D81" s="30"/>
      <c r="E81" s="31"/>
      <c r="F81" s="39" t="s">
        <v>431</v>
      </c>
      <c r="G81" s="40"/>
      <c r="H81" s="40"/>
      <c r="I81" s="41"/>
      <c r="J81" s="34">
        <f>SUM(H5:H78)</f>
        <v>120</v>
      </c>
    </row>
    <row r="82" spans="1:10" ht="18.75">
      <c r="A82" s="35" t="s">
        <v>430</v>
      </c>
      <c r="B82" s="42" t="s">
        <v>429</v>
      </c>
      <c r="C82" s="43"/>
      <c r="D82" s="30"/>
      <c r="E82" s="31"/>
      <c r="F82" s="44" t="s">
        <v>427</v>
      </c>
      <c r="G82" s="45"/>
      <c r="H82" s="45"/>
      <c r="I82" s="46"/>
      <c r="J82" s="36">
        <f>SUM(J5:J78)</f>
        <v>6326600</v>
      </c>
    </row>
    <row r="83" spans="1:10" ht="15.75" thickBot="1">
      <c r="A83" s="37" t="s">
        <v>426</v>
      </c>
      <c r="B83" s="47" t="s">
        <v>425</v>
      </c>
      <c r="C83" s="48"/>
      <c r="D83" s="30"/>
      <c r="E83" s="31"/>
      <c r="F83" s="49" t="s">
        <v>423</v>
      </c>
      <c r="G83" s="50"/>
      <c r="H83" s="50"/>
      <c r="I83" s="50"/>
      <c r="J83" s="38">
        <f>J82*0.07</f>
        <v>442862.00000000006</v>
      </c>
    </row>
  </sheetData>
  <mergeCells count="31">
    <mergeCell ref="K1:K4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B5:B20"/>
    <mergeCell ref="B21:B28"/>
    <mergeCell ref="B29:B42"/>
    <mergeCell ref="B43:B44"/>
    <mergeCell ref="B45:B51"/>
    <mergeCell ref="B54:B58"/>
    <mergeCell ref="B59:B60"/>
    <mergeCell ref="B61:B63"/>
    <mergeCell ref="B64:B78"/>
    <mergeCell ref="F81:I81"/>
    <mergeCell ref="B82:C82"/>
    <mergeCell ref="F82:I82"/>
    <mergeCell ref="B83:C83"/>
    <mergeCell ref="F83:I8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61"/>
  <sheetViews>
    <sheetView workbookViewId="0">
      <selection activeCell="N1" sqref="N1"/>
    </sheetView>
  </sheetViews>
  <sheetFormatPr defaultRowHeight="15"/>
  <cols>
    <col min="1" max="1" width="8.42578125" customWidth="1"/>
    <col min="2" max="2" width="10.5703125" customWidth="1"/>
    <col min="3" max="3" width="22.42578125" customWidth="1"/>
    <col min="4" max="4" width="13.140625" customWidth="1"/>
    <col min="5" max="5" width="19.140625" customWidth="1"/>
    <col min="6" max="6" width="9.28515625" customWidth="1"/>
    <col min="7" max="7" width="8.28515625" customWidth="1"/>
    <col min="8" max="8" width="10.28515625" customWidth="1"/>
    <col min="9" max="9" width="16.140625" customWidth="1"/>
    <col min="10" max="10" width="12.5703125" customWidth="1"/>
    <col min="11" max="11" width="15.2851562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42250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349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51" t="s">
        <v>231</v>
      </c>
      <c r="C5" s="23" t="s">
        <v>66</v>
      </c>
      <c r="D5" s="16" t="s">
        <v>426</v>
      </c>
      <c r="E5" s="16" t="s">
        <v>426</v>
      </c>
      <c r="F5" s="22">
        <v>1</v>
      </c>
      <c r="G5" s="22"/>
      <c r="H5" s="22">
        <v>1</v>
      </c>
      <c r="I5" s="24">
        <v>1100</v>
      </c>
      <c r="J5" s="24">
        <f t="shared" ref="J5:J36" si="0">H5*I5</f>
        <v>1100</v>
      </c>
      <c r="K5" s="22" t="s">
        <v>375</v>
      </c>
      <c r="L5" s="22" t="s">
        <v>10</v>
      </c>
    </row>
    <row r="6" spans="1:12">
      <c r="A6" s="16" t="s">
        <v>430</v>
      </c>
      <c r="B6" s="52"/>
      <c r="C6" s="23" t="s">
        <v>145</v>
      </c>
      <c r="D6" s="16" t="s">
        <v>426</v>
      </c>
      <c r="E6" s="16" t="s">
        <v>426</v>
      </c>
      <c r="F6" s="22">
        <v>1</v>
      </c>
      <c r="G6" s="22"/>
      <c r="H6" s="22">
        <v>1</v>
      </c>
      <c r="I6" s="24">
        <v>2500</v>
      </c>
      <c r="J6" s="24">
        <f t="shared" si="0"/>
        <v>2500</v>
      </c>
      <c r="K6" s="22" t="s">
        <v>375</v>
      </c>
      <c r="L6" s="22" t="s">
        <v>10</v>
      </c>
    </row>
    <row r="7" spans="1:12">
      <c r="A7" s="16" t="s">
        <v>430</v>
      </c>
      <c r="B7" s="53"/>
      <c r="C7" s="23" t="s">
        <v>120</v>
      </c>
      <c r="D7" s="22" t="s">
        <v>227</v>
      </c>
      <c r="E7" s="22">
        <v>90134709</v>
      </c>
      <c r="F7" s="22">
        <v>1</v>
      </c>
      <c r="G7" s="22"/>
      <c r="H7" s="22">
        <v>1</v>
      </c>
      <c r="I7" s="24">
        <v>1100</v>
      </c>
      <c r="J7" s="24">
        <f t="shared" si="0"/>
        <v>1100</v>
      </c>
      <c r="K7" s="22" t="s">
        <v>375</v>
      </c>
      <c r="L7" s="22" t="s">
        <v>10</v>
      </c>
    </row>
    <row r="8" spans="1:12">
      <c r="A8" s="16" t="s">
        <v>430</v>
      </c>
      <c r="B8" s="51" t="s">
        <v>350</v>
      </c>
      <c r="C8" s="23" t="s">
        <v>296</v>
      </c>
      <c r="D8" s="16" t="s">
        <v>426</v>
      </c>
      <c r="E8" s="16" t="s">
        <v>426</v>
      </c>
      <c r="F8" s="22">
        <v>2</v>
      </c>
      <c r="G8" s="22"/>
      <c r="H8" s="22">
        <v>2</v>
      </c>
      <c r="I8" s="24">
        <v>6500</v>
      </c>
      <c r="J8" s="24">
        <f t="shared" si="0"/>
        <v>13000</v>
      </c>
      <c r="K8" s="22" t="s">
        <v>375</v>
      </c>
      <c r="L8" s="22" t="s">
        <v>10</v>
      </c>
    </row>
    <row r="9" spans="1:12">
      <c r="A9" s="16" t="s">
        <v>430</v>
      </c>
      <c r="B9" s="52"/>
      <c r="C9" s="23" t="s">
        <v>93</v>
      </c>
      <c r="D9" s="22" t="s">
        <v>351</v>
      </c>
      <c r="E9" s="16" t="s">
        <v>426</v>
      </c>
      <c r="F9" s="22">
        <v>1</v>
      </c>
      <c r="G9" s="22"/>
      <c r="H9" s="22">
        <v>1</v>
      </c>
      <c r="I9" s="24">
        <v>6500</v>
      </c>
      <c r="J9" s="24">
        <f t="shared" si="0"/>
        <v>6500</v>
      </c>
      <c r="K9" s="22" t="s">
        <v>375</v>
      </c>
      <c r="L9" s="22" t="s">
        <v>10</v>
      </c>
    </row>
    <row r="10" spans="1:12">
      <c r="A10" s="16" t="s">
        <v>430</v>
      </c>
      <c r="B10" s="53"/>
      <c r="C10" s="23" t="s">
        <v>93</v>
      </c>
      <c r="D10" s="22" t="s">
        <v>351</v>
      </c>
      <c r="E10" s="16" t="s">
        <v>426</v>
      </c>
      <c r="F10" s="22"/>
      <c r="G10" s="22">
        <v>1</v>
      </c>
      <c r="H10" s="22">
        <v>1</v>
      </c>
      <c r="I10" s="24">
        <v>6500</v>
      </c>
      <c r="J10" s="24">
        <f t="shared" si="0"/>
        <v>6500</v>
      </c>
      <c r="K10" s="22" t="s">
        <v>376</v>
      </c>
      <c r="L10" s="22" t="s">
        <v>11</v>
      </c>
    </row>
    <row r="11" spans="1:12">
      <c r="A11" s="16" t="s">
        <v>430</v>
      </c>
      <c r="B11" s="51" t="s">
        <v>124</v>
      </c>
      <c r="C11" s="23" t="s">
        <v>46</v>
      </c>
      <c r="D11" s="22" t="s">
        <v>237</v>
      </c>
      <c r="E11" s="16" t="s">
        <v>426</v>
      </c>
      <c r="F11" s="22">
        <v>1</v>
      </c>
      <c r="G11" s="22"/>
      <c r="H11" s="22">
        <v>1</v>
      </c>
      <c r="I11" s="24">
        <v>15000</v>
      </c>
      <c r="J11" s="24">
        <f t="shared" si="0"/>
        <v>15000</v>
      </c>
      <c r="K11" s="22" t="s">
        <v>375</v>
      </c>
      <c r="L11" s="22" t="s">
        <v>10</v>
      </c>
    </row>
    <row r="12" spans="1:12">
      <c r="A12" s="16" t="s">
        <v>430</v>
      </c>
      <c r="B12" s="52"/>
      <c r="C12" s="23" t="s">
        <v>109</v>
      </c>
      <c r="D12" s="22" t="s">
        <v>123</v>
      </c>
      <c r="E12" s="22">
        <v>5407</v>
      </c>
      <c r="F12" s="22">
        <v>1</v>
      </c>
      <c r="G12" s="22"/>
      <c r="H12" s="22">
        <v>1</v>
      </c>
      <c r="I12" s="24">
        <v>38000</v>
      </c>
      <c r="J12" s="24">
        <f t="shared" si="0"/>
        <v>38000</v>
      </c>
      <c r="K12" s="22" t="s">
        <v>375</v>
      </c>
      <c r="L12" s="22" t="s">
        <v>10</v>
      </c>
    </row>
    <row r="13" spans="1:12">
      <c r="A13" s="16" t="s">
        <v>430</v>
      </c>
      <c r="B13" s="52"/>
      <c r="C13" s="23" t="s">
        <v>145</v>
      </c>
      <c r="D13" s="16" t="s">
        <v>426</v>
      </c>
      <c r="E13" s="16" t="s">
        <v>426</v>
      </c>
      <c r="F13" s="22">
        <v>1</v>
      </c>
      <c r="G13" s="22"/>
      <c r="H13" s="22">
        <v>1</v>
      </c>
      <c r="I13" s="24">
        <v>2500</v>
      </c>
      <c r="J13" s="24">
        <f t="shared" si="0"/>
        <v>2500</v>
      </c>
      <c r="K13" s="22" t="s">
        <v>375</v>
      </c>
      <c r="L13" s="22" t="s">
        <v>10</v>
      </c>
    </row>
    <row r="14" spans="1:12">
      <c r="A14" s="16" t="s">
        <v>430</v>
      </c>
      <c r="B14" s="52"/>
      <c r="C14" s="23" t="s">
        <v>120</v>
      </c>
      <c r="D14" s="22" t="s">
        <v>352</v>
      </c>
      <c r="E14" s="16" t="s">
        <v>426</v>
      </c>
      <c r="F14" s="22">
        <v>1</v>
      </c>
      <c r="G14" s="22"/>
      <c r="H14" s="22">
        <v>1</v>
      </c>
      <c r="I14" s="24">
        <v>1100</v>
      </c>
      <c r="J14" s="24">
        <f t="shared" si="0"/>
        <v>1100</v>
      </c>
      <c r="K14" s="22" t="s">
        <v>375</v>
      </c>
      <c r="L14" s="22" t="s">
        <v>10</v>
      </c>
    </row>
    <row r="15" spans="1:12">
      <c r="A15" s="16" t="s">
        <v>430</v>
      </c>
      <c r="B15" s="52"/>
      <c r="C15" s="23" t="s">
        <v>108</v>
      </c>
      <c r="D15" s="22" t="s">
        <v>110</v>
      </c>
      <c r="E15" s="16" t="s">
        <v>426</v>
      </c>
      <c r="F15" s="22">
        <v>1</v>
      </c>
      <c r="G15" s="22"/>
      <c r="H15" s="22">
        <v>1</v>
      </c>
      <c r="I15" s="24">
        <v>3500</v>
      </c>
      <c r="J15" s="24">
        <f t="shared" si="0"/>
        <v>3500</v>
      </c>
      <c r="K15" s="22" t="s">
        <v>375</v>
      </c>
      <c r="L15" s="22" t="s">
        <v>10</v>
      </c>
    </row>
    <row r="16" spans="1:12">
      <c r="A16" s="16" t="s">
        <v>430</v>
      </c>
      <c r="B16" s="53"/>
      <c r="C16" s="23" t="s">
        <v>66</v>
      </c>
      <c r="D16" s="22" t="s">
        <v>73</v>
      </c>
      <c r="E16" s="22">
        <v>156036</v>
      </c>
      <c r="F16" s="22">
        <v>1</v>
      </c>
      <c r="G16" s="22"/>
      <c r="H16" s="22">
        <v>1</v>
      </c>
      <c r="I16" s="24">
        <v>1100</v>
      </c>
      <c r="J16" s="24">
        <f t="shared" si="0"/>
        <v>1100</v>
      </c>
      <c r="K16" s="22" t="s">
        <v>375</v>
      </c>
      <c r="L16" s="22" t="s">
        <v>10</v>
      </c>
    </row>
    <row r="17" spans="1:12">
      <c r="A17" s="16" t="s">
        <v>430</v>
      </c>
      <c r="B17" s="51" t="s">
        <v>79</v>
      </c>
      <c r="C17" s="23" t="s">
        <v>109</v>
      </c>
      <c r="D17" s="22" t="s">
        <v>111</v>
      </c>
      <c r="E17" s="16" t="s">
        <v>426</v>
      </c>
      <c r="F17" s="22"/>
      <c r="G17" s="22">
        <v>1</v>
      </c>
      <c r="H17" s="22">
        <v>1</v>
      </c>
      <c r="I17" s="24">
        <v>38000</v>
      </c>
      <c r="J17" s="24">
        <f t="shared" si="0"/>
        <v>38000</v>
      </c>
      <c r="K17" s="22" t="s">
        <v>376</v>
      </c>
      <c r="L17" s="22" t="s">
        <v>11</v>
      </c>
    </row>
    <row r="18" spans="1:12">
      <c r="A18" s="16" t="s">
        <v>430</v>
      </c>
      <c r="B18" s="52"/>
      <c r="C18" s="23" t="s">
        <v>296</v>
      </c>
      <c r="D18" s="16" t="s">
        <v>426</v>
      </c>
      <c r="E18" s="16" t="s">
        <v>426</v>
      </c>
      <c r="F18" s="22"/>
      <c r="G18" s="22">
        <v>1</v>
      </c>
      <c r="H18" s="22">
        <v>1</v>
      </c>
      <c r="I18" s="24">
        <v>6500</v>
      </c>
      <c r="J18" s="24">
        <f t="shared" si="0"/>
        <v>6500</v>
      </c>
      <c r="K18" s="22" t="s">
        <v>376</v>
      </c>
      <c r="L18" s="22" t="s">
        <v>11</v>
      </c>
    </row>
    <row r="19" spans="1:12">
      <c r="A19" s="16" t="s">
        <v>430</v>
      </c>
      <c r="B19" s="52"/>
      <c r="C19" s="23" t="s">
        <v>81</v>
      </c>
      <c r="D19" s="16" t="s">
        <v>426</v>
      </c>
      <c r="E19" s="16" t="s">
        <v>426</v>
      </c>
      <c r="F19" s="22">
        <v>1</v>
      </c>
      <c r="G19" s="22"/>
      <c r="H19" s="22">
        <v>1</v>
      </c>
      <c r="I19" s="24">
        <v>6500</v>
      </c>
      <c r="J19" s="24">
        <f t="shared" si="0"/>
        <v>6500</v>
      </c>
      <c r="K19" s="22" t="s">
        <v>375</v>
      </c>
      <c r="L19" s="22" t="s">
        <v>10</v>
      </c>
    </row>
    <row r="20" spans="1:12">
      <c r="A20" s="16" t="s">
        <v>430</v>
      </c>
      <c r="B20" s="52"/>
      <c r="C20" s="23" t="s">
        <v>39</v>
      </c>
      <c r="D20" s="16" t="s">
        <v>426</v>
      </c>
      <c r="E20" s="16" t="s">
        <v>426</v>
      </c>
      <c r="F20" s="22">
        <v>1</v>
      </c>
      <c r="G20" s="22"/>
      <c r="H20" s="22">
        <v>1</v>
      </c>
      <c r="I20" s="24">
        <v>65000</v>
      </c>
      <c r="J20" s="24">
        <f t="shared" si="0"/>
        <v>65000</v>
      </c>
      <c r="K20" s="22" t="s">
        <v>375</v>
      </c>
      <c r="L20" s="22" t="s">
        <v>10</v>
      </c>
    </row>
    <row r="21" spans="1:12">
      <c r="A21" s="16" t="s">
        <v>430</v>
      </c>
      <c r="B21" s="52"/>
      <c r="C21" s="23" t="s">
        <v>118</v>
      </c>
      <c r="D21" s="16" t="s">
        <v>426</v>
      </c>
      <c r="E21" s="16" t="s">
        <v>426</v>
      </c>
      <c r="F21" s="22"/>
      <c r="G21" s="22">
        <v>1</v>
      </c>
      <c r="H21" s="22">
        <v>1</v>
      </c>
      <c r="I21" s="24">
        <v>65000</v>
      </c>
      <c r="J21" s="24">
        <f t="shared" si="0"/>
        <v>65000</v>
      </c>
      <c r="K21" s="22" t="s">
        <v>376</v>
      </c>
      <c r="L21" s="22" t="s">
        <v>11</v>
      </c>
    </row>
    <row r="22" spans="1:12">
      <c r="A22" s="16" t="s">
        <v>430</v>
      </c>
      <c r="B22" s="52"/>
      <c r="C22" s="23" t="s">
        <v>145</v>
      </c>
      <c r="D22" s="22" t="s">
        <v>110</v>
      </c>
      <c r="E22" s="16" t="s">
        <v>426</v>
      </c>
      <c r="F22" s="22">
        <v>1</v>
      </c>
      <c r="G22" s="22"/>
      <c r="H22" s="22">
        <v>1</v>
      </c>
      <c r="I22" s="24">
        <v>2500</v>
      </c>
      <c r="J22" s="24">
        <f t="shared" si="0"/>
        <v>2500</v>
      </c>
      <c r="K22" s="22" t="s">
        <v>375</v>
      </c>
      <c r="L22" s="22" t="s">
        <v>10</v>
      </c>
    </row>
    <row r="23" spans="1:12">
      <c r="A23" s="16" t="s">
        <v>430</v>
      </c>
      <c r="B23" s="52"/>
      <c r="C23" s="23" t="s">
        <v>94</v>
      </c>
      <c r="D23" s="16" t="s">
        <v>426</v>
      </c>
      <c r="E23" s="16" t="s">
        <v>426</v>
      </c>
      <c r="F23" s="22">
        <v>1</v>
      </c>
      <c r="G23" s="22"/>
      <c r="H23" s="22">
        <v>1</v>
      </c>
      <c r="I23" s="24">
        <v>65000</v>
      </c>
      <c r="J23" s="24">
        <f t="shared" si="0"/>
        <v>65000</v>
      </c>
      <c r="K23" s="22" t="s">
        <v>375</v>
      </c>
      <c r="L23" s="22" t="s">
        <v>10</v>
      </c>
    </row>
    <row r="24" spans="1:12">
      <c r="A24" s="16" t="s">
        <v>430</v>
      </c>
      <c r="B24" s="52"/>
      <c r="C24" s="23" t="s">
        <v>80</v>
      </c>
      <c r="D24" s="16" t="s">
        <v>426</v>
      </c>
      <c r="E24" s="16" t="s">
        <v>426</v>
      </c>
      <c r="F24" s="22"/>
      <c r="G24" s="22">
        <v>1</v>
      </c>
      <c r="H24" s="22">
        <v>1</v>
      </c>
      <c r="I24" s="24">
        <v>150000</v>
      </c>
      <c r="J24" s="24">
        <f t="shared" si="0"/>
        <v>150000</v>
      </c>
      <c r="K24" s="22" t="s">
        <v>376</v>
      </c>
      <c r="L24" s="22" t="s">
        <v>11</v>
      </c>
    </row>
    <row r="25" spans="1:12">
      <c r="A25" s="16" t="s">
        <v>430</v>
      </c>
      <c r="B25" s="52"/>
      <c r="C25" s="23" t="s">
        <v>296</v>
      </c>
      <c r="D25" s="16" t="s">
        <v>426</v>
      </c>
      <c r="E25" s="16" t="s">
        <v>426</v>
      </c>
      <c r="F25" s="22"/>
      <c r="G25" s="22">
        <v>1</v>
      </c>
      <c r="H25" s="22">
        <v>1</v>
      </c>
      <c r="I25" s="24">
        <v>6500</v>
      </c>
      <c r="J25" s="24">
        <f t="shared" si="0"/>
        <v>6500</v>
      </c>
      <c r="K25" s="22" t="s">
        <v>376</v>
      </c>
      <c r="L25" s="22" t="s">
        <v>11</v>
      </c>
    </row>
    <row r="26" spans="1:12">
      <c r="A26" s="16" t="s">
        <v>430</v>
      </c>
      <c r="B26" s="53"/>
      <c r="C26" s="23" t="s">
        <v>39</v>
      </c>
      <c r="D26" s="16" t="s">
        <v>426</v>
      </c>
      <c r="E26" s="16" t="s">
        <v>426</v>
      </c>
      <c r="F26" s="22"/>
      <c r="G26" s="22">
        <v>1</v>
      </c>
      <c r="H26" s="22">
        <v>1</v>
      </c>
      <c r="I26" s="24">
        <v>65000</v>
      </c>
      <c r="J26" s="24">
        <f t="shared" si="0"/>
        <v>65000</v>
      </c>
      <c r="K26" s="22" t="s">
        <v>376</v>
      </c>
      <c r="L26" s="22" t="s">
        <v>11</v>
      </c>
    </row>
    <row r="27" spans="1:12">
      <c r="A27" s="16" t="s">
        <v>430</v>
      </c>
      <c r="B27" s="51" t="s">
        <v>279</v>
      </c>
      <c r="C27" s="23" t="s">
        <v>192</v>
      </c>
      <c r="D27" s="22" t="s">
        <v>172</v>
      </c>
      <c r="E27" s="22" t="s">
        <v>353</v>
      </c>
      <c r="F27" s="22">
        <v>1</v>
      </c>
      <c r="G27" s="22"/>
      <c r="H27" s="22">
        <v>1</v>
      </c>
      <c r="I27" s="24">
        <v>250000</v>
      </c>
      <c r="J27" s="24">
        <f t="shared" si="0"/>
        <v>250000</v>
      </c>
      <c r="K27" s="22" t="s">
        <v>375</v>
      </c>
      <c r="L27" s="22" t="s">
        <v>10</v>
      </c>
    </row>
    <row r="28" spans="1:12">
      <c r="A28" s="16" t="s">
        <v>430</v>
      </c>
      <c r="B28" s="52"/>
      <c r="C28" s="23" t="s">
        <v>191</v>
      </c>
      <c r="D28" s="22" t="s">
        <v>193</v>
      </c>
      <c r="E28" s="22" t="s">
        <v>354</v>
      </c>
      <c r="F28" s="22">
        <v>1</v>
      </c>
      <c r="G28" s="22"/>
      <c r="H28" s="22">
        <v>1</v>
      </c>
      <c r="I28" s="24">
        <v>250000</v>
      </c>
      <c r="J28" s="24">
        <f t="shared" si="0"/>
        <v>250000</v>
      </c>
      <c r="K28" s="22" t="s">
        <v>375</v>
      </c>
      <c r="L28" s="22" t="s">
        <v>10</v>
      </c>
    </row>
    <row r="29" spans="1:12">
      <c r="A29" s="16" t="s">
        <v>430</v>
      </c>
      <c r="B29" s="52"/>
      <c r="C29" s="23" t="s">
        <v>192</v>
      </c>
      <c r="D29" s="22" t="s">
        <v>193</v>
      </c>
      <c r="E29" s="22" t="s">
        <v>357</v>
      </c>
      <c r="F29" s="22">
        <v>1</v>
      </c>
      <c r="G29" s="22"/>
      <c r="H29" s="22">
        <v>1</v>
      </c>
      <c r="I29" s="24">
        <v>250000</v>
      </c>
      <c r="J29" s="24">
        <f t="shared" si="0"/>
        <v>250000</v>
      </c>
      <c r="K29" s="22" t="s">
        <v>375</v>
      </c>
      <c r="L29" s="22" t="s">
        <v>10</v>
      </c>
    </row>
    <row r="30" spans="1:12">
      <c r="A30" s="16" t="s">
        <v>430</v>
      </c>
      <c r="B30" s="53"/>
      <c r="C30" s="23" t="s">
        <v>191</v>
      </c>
      <c r="D30" s="22" t="s">
        <v>172</v>
      </c>
      <c r="E30" s="22" t="s">
        <v>358</v>
      </c>
      <c r="F30" s="22">
        <v>1</v>
      </c>
      <c r="G30" s="22"/>
      <c r="H30" s="22">
        <v>1</v>
      </c>
      <c r="I30" s="24">
        <v>250000</v>
      </c>
      <c r="J30" s="24">
        <f t="shared" si="0"/>
        <v>250000</v>
      </c>
      <c r="K30" s="22" t="s">
        <v>375</v>
      </c>
      <c r="L30" s="22" t="s">
        <v>10</v>
      </c>
    </row>
    <row r="31" spans="1:12">
      <c r="A31" s="16" t="s">
        <v>430</v>
      </c>
      <c r="B31" s="51" t="s">
        <v>344</v>
      </c>
      <c r="C31" s="23" t="s">
        <v>46</v>
      </c>
      <c r="D31" s="22" t="s">
        <v>329</v>
      </c>
      <c r="E31" s="16" t="s">
        <v>426</v>
      </c>
      <c r="F31" s="22">
        <v>1</v>
      </c>
      <c r="G31" s="22"/>
      <c r="H31" s="22">
        <v>1</v>
      </c>
      <c r="I31" s="24">
        <v>15000</v>
      </c>
      <c r="J31" s="24">
        <f t="shared" si="0"/>
        <v>15000</v>
      </c>
      <c r="K31" s="22" t="s">
        <v>375</v>
      </c>
      <c r="L31" s="22" t="s">
        <v>10</v>
      </c>
    </row>
    <row r="32" spans="1:12">
      <c r="A32" s="16" t="s">
        <v>430</v>
      </c>
      <c r="B32" s="52"/>
      <c r="C32" s="23" t="s">
        <v>47</v>
      </c>
      <c r="D32" s="22" t="s">
        <v>355</v>
      </c>
      <c r="E32" s="16" t="s">
        <v>426</v>
      </c>
      <c r="F32" s="22">
        <v>21</v>
      </c>
      <c r="G32" s="22"/>
      <c r="H32" s="22">
        <v>21</v>
      </c>
      <c r="I32" s="24">
        <v>1500</v>
      </c>
      <c r="J32" s="24">
        <f t="shared" si="0"/>
        <v>31500</v>
      </c>
      <c r="K32" s="22" t="s">
        <v>375</v>
      </c>
      <c r="L32" s="22" t="s">
        <v>10</v>
      </c>
    </row>
    <row r="33" spans="1:12">
      <c r="A33" s="16" t="s">
        <v>430</v>
      </c>
      <c r="B33" s="52"/>
      <c r="C33" s="23" t="s">
        <v>65</v>
      </c>
      <c r="D33" s="22" t="s">
        <v>356</v>
      </c>
      <c r="E33" s="22" t="s">
        <v>77</v>
      </c>
      <c r="F33" s="22">
        <v>3</v>
      </c>
      <c r="G33" s="22"/>
      <c r="H33" s="22">
        <v>3</v>
      </c>
      <c r="I33" s="24">
        <v>1100</v>
      </c>
      <c r="J33" s="24">
        <f t="shared" si="0"/>
        <v>3300</v>
      </c>
      <c r="K33" s="22" t="s">
        <v>375</v>
      </c>
      <c r="L33" s="22" t="s">
        <v>10</v>
      </c>
    </row>
    <row r="34" spans="1:12">
      <c r="A34" s="16" t="s">
        <v>430</v>
      </c>
      <c r="B34" s="52"/>
      <c r="C34" s="23" t="s">
        <v>108</v>
      </c>
      <c r="D34" s="22" t="s">
        <v>110</v>
      </c>
      <c r="E34" s="16" t="s">
        <v>426</v>
      </c>
      <c r="F34" s="22">
        <v>1</v>
      </c>
      <c r="G34" s="22"/>
      <c r="H34" s="22">
        <v>1</v>
      </c>
      <c r="I34" s="24">
        <v>3500</v>
      </c>
      <c r="J34" s="24">
        <f t="shared" si="0"/>
        <v>3500</v>
      </c>
      <c r="K34" s="22" t="s">
        <v>375</v>
      </c>
      <c r="L34" s="22" t="s">
        <v>10</v>
      </c>
    </row>
    <row r="35" spans="1:12">
      <c r="A35" s="16" t="s">
        <v>430</v>
      </c>
      <c r="B35" s="52"/>
      <c r="C35" s="23" t="s">
        <v>64</v>
      </c>
      <c r="D35" s="22" t="s">
        <v>71</v>
      </c>
      <c r="E35" s="16" t="s">
        <v>426</v>
      </c>
      <c r="F35" s="22">
        <v>1</v>
      </c>
      <c r="G35" s="22"/>
      <c r="H35" s="22">
        <v>1</v>
      </c>
      <c r="I35" s="24">
        <v>52000</v>
      </c>
      <c r="J35" s="24">
        <f t="shared" si="0"/>
        <v>52000</v>
      </c>
      <c r="K35" s="22" t="s">
        <v>375</v>
      </c>
      <c r="L35" s="22" t="s">
        <v>10</v>
      </c>
    </row>
    <row r="36" spans="1:12">
      <c r="A36" s="16" t="s">
        <v>430</v>
      </c>
      <c r="B36" s="52"/>
      <c r="C36" s="23" t="s">
        <v>145</v>
      </c>
      <c r="D36" s="22" t="s">
        <v>262</v>
      </c>
      <c r="E36" s="16" t="s">
        <v>426</v>
      </c>
      <c r="F36" s="22">
        <v>5</v>
      </c>
      <c r="G36" s="22"/>
      <c r="H36" s="22">
        <v>5</v>
      </c>
      <c r="I36" s="24">
        <v>2500</v>
      </c>
      <c r="J36" s="24">
        <f t="shared" si="0"/>
        <v>12500</v>
      </c>
      <c r="K36" s="22" t="s">
        <v>375</v>
      </c>
      <c r="L36" s="22" t="s">
        <v>10</v>
      </c>
    </row>
    <row r="37" spans="1:12">
      <c r="A37" s="16" t="s">
        <v>430</v>
      </c>
      <c r="B37" s="52"/>
      <c r="C37" s="23" t="s">
        <v>120</v>
      </c>
      <c r="D37" s="22" t="s">
        <v>227</v>
      </c>
      <c r="E37" s="22">
        <v>98134415</v>
      </c>
      <c r="F37" s="22"/>
      <c r="G37" s="22">
        <v>1</v>
      </c>
      <c r="H37" s="22">
        <v>1</v>
      </c>
      <c r="I37" s="24">
        <v>1100</v>
      </c>
      <c r="J37" s="24">
        <f t="shared" ref="J37:J56" si="1">H37*I37</f>
        <v>1100</v>
      </c>
      <c r="K37" s="22" t="s">
        <v>376</v>
      </c>
      <c r="L37" s="22" t="s">
        <v>11</v>
      </c>
    </row>
    <row r="38" spans="1:12">
      <c r="A38" s="16" t="s">
        <v>430</v>
      </c>
      <c r="B38" s="52"/>
      <c r="C38" s="23" t="s">
        <v>250</v>
      </c>
      <c r="D38" s="16" t="s">
        <v>426</v>
      </c>
      <c r="E38" s="16" t="s">
        <v>426</v>
      </c>
      <c r="F38" s="22"/>
      <c r="G38" s="22">
        <v>2</v>
      </c>
      <c r="H38" s="22">
        <v>2</v>
      </c>
      <c r="I38" s="24">
        <v>65000</v>
      </c>
      <c r="J38" s="24">
        <f t="shared" si="1"/>
        <v>130000</v>
      </c>
      <c r="K38" s="22" t="s">
        <v>376</v>
      </c>
      <c r="L38" s="22" t="s">
        <v>11</v>
      </c>
    </row>
    <row r="39" spans="1:12">
      <c r="A39" s="16" t="s">
        <v>430</v>
      </c>
      <c r="B39" s="52"/>
      <c r="C39" s="23" t="s">
        <v>145</v>
      </c>
      <c r="D39" s="16" t="s">
        <v>426</v>
      </c>
      <c r="E39" s="16" t="s">
        <v>426</v>
      </c>
      <c r="F39" s="22"/>
      <c r="G39" s="22">
        <v>6</v>
      </c>
      <c r="H39" s="22">
        <v>6</v>
      </c>
      <c r="I39" s="24">
        <v>2500</v>
      </c>
      <c r="J39" s="24">
        <f t="shared" si="1"/>
        <v>15000</v>
      </c>
      <c r="K39" s="22" t="s">
        <v>376</v>
      </c>
      <c r="L39" s="22" t="s">
        <v>11</v>
      </c>
    </row>
    <row r="40" spans="1:12">
      <c r="A40" s="16" t="s">
        <v>430</v>
      </c>
      <c r="B40" s="52"/>
      <c r="C40" s="23" t="s">
        <v>120</v>
      </c>
      <c r="D40" s="16" t="s">
        <v>426</v>
      </c>
      <c r="E40" s="16" t="s">
        <v>426</v>
      </c>
      <c r="F40" s="22"/>
      <c r="G40" s="22">
        <v>10</v>
      </c>
      <c r="H40" s="22">
        <v>10</v>
      </c>
      <c r="I40" s="24">
        <v>1100</v>
      </c>
      <c r="J40" s="24">
        <f t="shared" si="1"/>
        <v>11000</v>
      </c>
      <c r="K40" s="22" t="s">
        <v>376</v>
      </c>
      <c r="L40" s="22" t="s">
        <v>11</v>
      </c>
    </row>
    <row r="41" spans="1:12">
      <c r="A41" s="16" t="s">
        <v>430</v>
      </c>
      <c r="B41" s="52"/>
      <c r="C41" s="23" t="s">
        <v>296</v>
      </c>
      <c r="D41" s="16" t="s">
        <v>426</v>
      </c>
      <c r="E41" s="16" t="s">
        <v>426</v>
      </c>
      <c r="F41" s="22"/>
      <c r="G41" s="22">
        <v>1</v>
      </c>
      <c r="H41" s="22">
        <v>1</v>
      </c>
      <c r="I41" s="24">
        <v>6500</v>
      </c>
      <c r="J41" s="24">
        <f t="shared" si="1"/>
        <v>6500</v>
      </c>
      <c r="K41" s="22" t="s">
        <v>376</v>
      </c>
      <c r="L41" s="22" t="s">
        <v>11</v>
      </c>
    </row>
    <row r="42" spans="1:12">
      <c r="A42" s="16" t="s">
        <v>430</v>
      </c>
      <c r="B42" s="52"/>
      <c r="C42" s="23" t="s">
        <v>36</v>
      </c>
      <c r="D42" s="16" t="s">
        <v>426</v>
      </c>
      <c r="E42" s="16" t="s">
        <v>426</v>
      </c>
      <c r="F42" s="22"/>
      <c r="G42" s="22">
        <v>1</v>
      </c>
      <c r="H42" s="22">
        <v>1</v>
      </c>
      <c r="I42" s="24">
        <v>6500</v>
      </c>
      <c r="J42" s="24">
        <f t="shared" si="1"/>
        <v>6500</v>
      </c>
      <c r="K42" s="22" t="s">
        <v>376</v>
      </c>
      <c r="L42" s="22" t="s">
        <v>11</v>
      </c>
    </row>
    <row r="43" spans="1:12">
      <c r="A43" s="16" t="s">
        <v>430</v>
      </c>
      <c r="B43" s="52"/>
      <c r="C43" s="23" t="s">
        <v>93</v>
      </c>
      <c r="D43" s="16" t="s">
        <v>426</v>
      </c>
      <c r="E43" s="16" t="s">
        <v>426</v>
      </c>
      <c r="F43" s="22"/>
      <c r="G43" s="22">
        <v>2</v>
      </c>
      <c r="H43" s="22">
        <v>2</v>
      </c>
      <c r="I43" s="24">
        <v>6500</v>
      </c>
      <c r="J43" s="24">
        <f t="shared" si="1"/>
        <v>13000</v>
      </c>
      <c r="K43" s="22" t="s">
        <v>376</v>
      </c>
      <c r="L43" s="22" t="s">
        <v>11</v>
      </c>
    </row>
    <row r="44" spans="1:12">
      <c r="A44" s="16" t="s">
        <v>430</v>
      </c>
      <c r="B44" s="52"/>
      <c r="C44" s="23" t="s">
        <v>36</v>
      </c>
      <c r="D44" s="16" t="s">
        <v>426</v>
      </c>
      <c r="E44" s="16" t="s">
        <v>426</v>
      </c>
      <c r="F44" s="22"/>
      <c r="G44" s="22">
        <v>3</v>
      </c>
      <c r="H44" s="22">
        <v>3</v>
      </c>
      <c r="I44" s="24">
        <v>6500</v>
      </c>
      <c r="J44" s="24">
        <f t="shared" si="1"/>
        <v>19500</v>
      </c>
      <c r="K44" s="22" t="s">
        <v>376</v>
      </c>
      <c r="L44" s="22" t="s">
        <v>11</v>
      </c>
    </row>
    <row r="45" spans="1:12">
      <c r="A45" s="16" t="s">
        <v>430</v>
      </c>
      <c r="B45" s="53"/>
      <c r="C45" s="23" t="s">
        <v>250</v>
      </c>
      <c r="D45" s="16" t="s">
        <v>426</v>
      </c>
      <c r="E45" s="16" t="s">
        <v>426</v>
      </c>
      <c r="F45" s="22"/>
      <c r="G45" s="22">
        <v>5</v>
      </c>
      <c r="H45" s="22">
        <v>5</v>
      </c>
      <c r="I45" s="24">
        <v>65000</v>
      </c>
      <c r="J45" s="24">
        <f t="shared" si="1"/>
        <v>325000</v>
      </c>
      <c r="K45" s="22" t="s">
        <v>376</v>
      </c>
      <c r="L45" s="22" t="s">
        <v>11</v>
      </c>
    </row>
    <row r="46" spans="1:12">
      <c r="A46" s="16" t="s">
        <v>430</v>
      </c>
      <c r="B46" s="17" t="s">
        <v>207</v>
      </c>
      <c r="C46" s="23" t="s">
        <v>108</v>
      </c>
      <c r="D46" s="22" t="s">
        <v>212</v>
      </c>
      <c r="E46" s="16" t="s">
        <v>426</v>
      </c>
      <c r="F46" s="22">
        <v>1</v>
      </c>
      <c r="G46" s="22"/>
      <c r="H46" s="22">
        <v>1</v>
      </c>
      <c r="I46" s="24">
        <v>3500</v>
      </c>
      <c r="J46" s="24">
        <f t="shared" si="1"/>
        <v>3500</v>
      </c>
      <c r="K46" s="22" t="s">
        <v>375</v>
      </c>
      <c r="L46" s="22" t="s">
        <v>10</v>
      </c>
    </row>
    <row r="47" spans="1:12">
      <c r="A47" s="16" t="s">
        <v>430</v>
      </c>
      <c r="B47" s="17" t="s">
        <v>59</v>
      </c>
      <c r="C47" s="23" t="s">
        <v>48</v>
      </c>
      <c r="D47" s="22" t="s">
        <v>359</v>
      </c>
      <c r="E47" s="16" t="s">
        <v>426</v>
      </c>
      <c r="F47" s="22">
        <v>1</v>
      </c>
      <c r="G47" s="22"/>
      <c r="H47" s="22">
        <v>1</v>
      </c>
      <c r="I47" s="24">
        <v>450000</v>
      </c>
      <c r="J47" s="24">
        <f t="shared" si="1"/>
        <v>450000</v>
      </c>
      <c r="K47" s="22" t="s">
        <v>375</v>
      </c>
      <c r="L47" s="22" t="s">
        <v>10</v>
      </c>
    </row>
    <row r="48" spans="1:12" ht="14.25" customHeight="1">
      <c r="A48" s="16" t="s">
        <v>430</v>
      </c>
      <c r="B48" s="51" t="s">
        <v>290</v>
      </c>
      <c r="C48" s="23" t="s">
        <v>21</v>
      </c>
      <c r="D48" s="16" t="s">
        <v>426</v>
      </c>
      <c r="E48" s="16" t="s">
        <v>426</v>
      </c>
      <c r="F48" s="22">
        <v>1</v>
      </c>
      <c r="G48" s="22"/>
      <c r="H48" s="22">
        <v>1</v>
      </c>
      <c r="I48" s="24">
        <v>6500</v>
      </c>
      <c r="J48" s="24">
        <f t="shared" si="1"/>
        <v>6500</v>
      </c>
      <c r="K48" s="22" t="s">
        <v>375</v>
      </c>
      <c r="L48" s="22" t="s">
        <v>10</v>
      </c>
    </row>
    <row r="49" spans="1:12">
      <c r="A49" s="16" t="s">
        <v>430</v>
      </c>
      <c r="B49" s="52"/>
      <c r="C49" s="23" t="s">
        <v>145</v>
      </c>
      <c r="D49" s="16" t="s">
        <v>426</v>
      </c>
      <c r="E49" s="16" t="s">
        <v>426</v>
      </c>
      <c r="F49" s="22">
        <v>1</v>
      </c>
      <c r="G49" s="22"/>
      <c r="H49" s="22">
        <v>1</v>
      </c>
      <c r="I49" s="24">
        <v>2500</v>
      </c>
      <c r="J49" s="24">
        <f t="shared" si="1"/>
        <v>2500</v>
      </c>
      <c r="K49" s="22" t="s">
        <v>375</v>
      </c>
      <c r="L49" s="22" t="s">
        <v>10</v>
      </c>
    </row>
    <row r="50" spans="1:12">
      <c r="A50" s="16" t="s">
        <v>430</v>
      </c>
      <c r="B50" s="52"/>
      <c r="C50" s="23" t="s">
        <v>17</v>
      </c>
      <c r="D50" s="22" t="s">
        <v>360</v>
      </c>
      <c r="E50" s="22" t="s">
        <v>361</v>
      </c>
      <c r="F50" s="22">
        <v>1</v>
      </c>
      <c r="G50" s="22"/>
      <c r="H50" s="22">
        <v>1</v>
      </c>
      <c r="I50" s="24">
        <v>200000</v>
      </c>
      <c r="J50" s="24">
        <f t="shared" si="1"/>
        <v>200000</v>
      </c>
      <c r="K50" s="22" t="s">
        <v>375</v>
      </c>
      <c r="L50" s="22" t="s">
        <v>10</v>
      </c>
    </row>
    <row r="51" spans="1:12">
      <c r="A51" s="16" t="s">
        <v>430</v>
      </c>
      <c r="B51" s="52"/>
      <c r="C51" s="23" t="s">
        <v>37</v>
      </c>
      <c r="D51" s="16" t="s">
        <v>426</v>
      </c>
      <c r="E51" s="16" t="s">
        <v>426</v>
      </c>
      <c r="F51" s="22">
        <v>1</v>
      </c>
      <c r="G51" s="22"/>
      <c r="H51" s="22">
        <v>1</v>
      </c>
      <c r="I51" s="24">
        <v>375000</v>
      </c>
      <c r="J51" s="24">
        <f t="shared" si="1"/>
        <v>375000</v>
      </c>
      <c r="K51" s="22" t="s">
        <v>375</v>
      </c>
      <c r="L51" s="22" t="s">
        <v>10</v>
      </c>
    </row>
    <row r="52" spans="1:12">
      <c r="A52" s="16" t="s">
        <v>430</v>
      </c>
      <c r="B52" s="52"/>
      <c r="C52" s="23" t="s">
        <v>38</v>
      </c>
      <c r="D52" s="16" t="s">
        <v>426</v>
      </c>
      <c r="E52" s="16" t="s">
        <v>426</v>
      </c>
      <c r="F52" s="22">
        <v>1</v>
      </c>
      <c r="G52" s="22"/>
      <c r="H52" s="22">
        <v>1</v>
      </c>
      <c r="I52" s="24">
        <v>4500</v>
      </c>
      <c r="J52" s="24">
        <f t="shared" si="1"/>
        <v>4500</v>
      </c>
      <c r="K52" s="22" t="s">
        <v>375</v>
      </c>
      <c r="L52" s="22" t="s">
        <v>10</v>
      </c>
    </row>
    <row r="53" spans="1:12">
      <c r="A53" s="16" t="s">
        <v>430</v>
      </c>
      <c r="B53" s="52"/>
      <c r="C53" s="23" t="s">
        <v>46</v>
      </c>
      <c r="D53" s="22" t="s">
        <v>275</v>
      </c>
      <c r="E53" s="16" t="s">
        <v>426</v>
      </c>
      <c r="F53" s="22">
        <v>1</v>
      </c>
      <c r="G53" s="22"/>
      <c r="H53" s="22">
        <v>1</v>
      </c>
      <c r="I53" s="24">
        <v>15000</v>
      </c>
      <c r="J53" s="24">
        <f t="shared" si="1"/>
        <v>15000</v>
      </c>
      <c r="K53" s="22" t="s">
        <v>375</v>
      </c>
      <c r="L53" s="22" t="s">
        <v>10</v>
      </c>
    </row>
    <row r="54" spans="1:12">
      <c r="A54" s="16" t="s">
        <v>430</v>
      </c>
      <c r="B54" s="52"/>
      <c r="C54" s="23" t="s">
        <v>47</v>
      </c>
      <c r="D54" s="22" t="s">
        <v>303</v>
      </c>
      <c r="E54" s="16" t="s">
        <v>426</v>
      </c>
      <c r="F54" s="22">
        <v>1</v>
      </c>
      <c r="G54" s="22"/>
      <c r="H54" s="22">
        <v>1</v>
      </c>
      <c r="I54" s="24">
        <v>1500</v>
      </c>
      <c r="J54" s="24">
        <f t="shared" si="1"/>
        <v>1500</v>
      </c>
      <c r="K54" s="22" t="s">
        <v>375</v>
      </c>
      <c r="L54" s="22" t="s">
        <v>10</v>
      </c>
    </row>
    <row r="55" spans="1:12">
      <c r="A55" s="16" t="s">
        <v>430</v>
      </c>
      <c r="B55" s="52"/>
      <c r="C55" s="23" t="s">
        <v>19</v>
      </c>
      <c r="D55" s="22" t="s">
        <v>209</v>
      </c>
      <c r="E55" s="16" t="s">
        <v>426</v>
      </c>
      <c r="F55" s="22">
        <v>1</v>
      </c>
      <c r="G55" s="22"/>
      <c r="H55" s="22">
        <v>1</v>
      </c>
      <c r="I55" s="24">
        <v>30000</v>
      </c>
      <c r="J55" s="24">
        <f t="shared" si="1"/>
        <v>30000</v>
      </c>
      <c r="K55" s="22" t="s">
        <v>375</v>
      </c>
      <c r="L55" s="22" t="s">
        <v>10</v>
      </c>
    </row>
    <row r="56" spans="1:12">
      <c r="A56" s="16" t="s">
        <v>430</v>
      </c>
      <c r="B56" s="53"/>
      <c r="C56" s="23" t="s">
        <v>236</v>
      </c>
      <c r="D56" s="22" t="s">
        <v>274</v>
      </c>
      <c r="E56" s="22" t="s">
        <v>362</v>
      </c>
      <c r="F56" s="22">
        <v>1</v>
      </c>
      <c r="G56" s="22"/>
      <c r="H56" s="22">
        <v>1</v>
      </c>
      <c r="I56" s="24">
        <v>1400</v>
      </c>
      <c r="J56" s="24">
        <f t="shared" si="1"/>
        <v>1400</v>
      </c>
      <c r="K56" s="22" t="s">
        <v>375</v>
      </c>
      <c r="L56" s="22" t="s">
        <v>10</v>
      </c>
    </row>
    <row r="58" spans="1:12" ht="16.5" thickBot="1">
      <c r="A58" s="29" t="s">
        <v>432</v>
      </c>
      <c r="B58" s="29"/>
      <c r="C58" s="1"/>
      <c r="D58" s="30"/>
      <c r="E58" s="31"/>
      <c r="F58" s="31"/>
      <c r="G58" s="31"/>
      <c r="H58" s="31"/>
      <c r="I58" s="32"/>
      <c r="J58" s="32"/>
    </row>
    <row r="59" spans="1:12" ht="15.75" thickBot="1">
      <c r="A59" s="33"/>
      <c r="B59" s="33"/>
      <c r="C59" s="1"/>
      <c r="D59" s="30"/>
      <c r="E59" s="31"/>
      <c r="F59" s="39" t="s">
        <v>431</v>
      </c>
      <c r="G59" s="40"/>
      <c r="H59" s="40"/>
      <c r="I59" s="41"/>
      <c r="J59" s="34">
        <f>SUM(H5:H56)</f>
        <v>101</v>
      </c>
    </row>
    <row r="60" spans="1:12" ht="18.75">
      <c r="A60" s="35" t="s">
        <v>430</v>
      </c>
      <c r="B60" s="42" t="s">
        <v>429</v>
      </c>
      <c r="C60" s="43"/>
      <c r="D60" s="30"/>
      <c r="E60" s="31"/>
      <c r="F60" s="44" t="s">
        <v>427</v>
      </c>
      <c r="G60" s="45"/>
      <c r="H60" s="45"/>
      <c r="I60" s="46"/>
      <c r="J60" s="36">
        <f>SUM(J5:J56)</f>
        <v>3297200</v>
      </c>
    </row>
    <row r="61" spans="1:12" ht="15.75" thickBot="1">
      <c r="A61" s="37" t="s">
        <v>426</v>
      </c>
      <c r="B61" s="47" t="s">
        <v>425</v>
      </c>
      <c r="C61" s="48"/>
      <c r="D61" s="30"/>
      <c r="E61" s="31"/>
      <c r="F61" s="49" t="s">
        <v>423</v>
      </c>
      <c r="G61" s="50"/>
      <c r="H61" s="50"/>
      <c r="I61" s="50"/>
      <c r="J61" s="38">
        <f>J60*0.07</f>
        <v>230804.00000000003</v>
      </c>
    </row>
  </sheetData>
  <mergeCells count="29">
    <mergeCell ref="K1:K4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E3:E4"/>
    <mergeCell ref="B27:B30"/>
    <mergeCell ref="B31:B45"/>
    <mergeCell ref="B48:B56"/>
    <mergeCell ref="F3:G3"/>
    <mergeCell ref="B5:B7"/>
    <mergeCell ref="B8:B10"/>
    <mergeCell ref="B11:B16"/>
    <mergeCell ref="B17:B26"/>
    <mergeCell ref="F59:I59"/>
    <mergeCell ref="B60:C60"/>
    <mergeCell ref="F60:I60"/>
    <mergeCell ref="B61:C61"/>
    <mergeCell ref="F61:I6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59"/>
  <sheetViews>
    <sheetView topLeftCell="A35" workbookViewId="0">
      <selection activeCell="N44" sqref="N44"/>
    </sheetView>
  </sheetViews>
  <sheetFormatPr defaultRowHeight="15"/>
  <cols>
    <col min="1" max="1" width="7.85546875" customWidth="1"/>
    <col min="2" max="2" width="9.28515625" customWidth="1"/>
    <col min="3" max="3" width="21.7109375" customWidth="1"/>
    <col min="4" max="4" width="17" customWidth="1"/>
    <col min="5" max="5" width="25.42578125" customWidth="1"/>
    <col min="6" max="6" width="8.42578125" customWidth="1"/>
    <col min="7" max="7" width="7.7109375" customWidth="1"/>
    <col min="8" max="8" width="9.28515625" customWidth="1"/>
    <col min="9" max="9" width="15.85546875" customWidth="1"/>
    <col min="10" max="10" width="12.5703125" customWidth="1"/>
    <col min="11" max="11" width="14.85546875" style="1" customWidth="1"/>
    <col min="12" max="12" width="9.140625" style="1"/>
  </cols>
  <sheetData>
    <row r="1" spans="1:12" ht="16.5" customHeight="1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42250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363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71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71"/>
      <c r="I4" s="63"/>
      <c r="J4" s="63"/>
      <c r="K4" s="62"/>
      <c r="L4" s="62"/>
    </row>
    <row r="5" spans="1:12">
      <c r="A5" s="18" t="s">
        <v>430</v>
      </c>
      <c r="B5" s="51" t="s">
        <v>59</v>
      </c>
      <c r="C5" s="23" t="s">
        <v>48</v>
      </c>
      <c r="D5" s="22" t="s">
        <v>366</v>
      </c>
      <c r="E5" s="22" t="s">
        <v>368</v>
      </c>
      <c r="F5" s="22">
        <v>1</v>
      </c>
      <c r="G5" s="22"/>
      <c r="H5" s="22">
        <v>1</v>
      </c>
      <c r="I5" s="24">
        <v>450000</v>
      </c>
      <c r="J5" s="24">
        <f t="shared" ref="J5:J54" si="0">H5*I5</f>
        <v>450000</v>
      </c>
      <c r="K5" s="22" t="s">
        <v>375</v>
      </c>
      <c r="L5" s="22" t="s">
        <v>10</v>
      </c>
    </row>
    <row r="6" spans="1:12">
      <c r="A6" s="18" t="s">
        <v>430</v>
      </c>
      <c r="B6" s="53"/>
      <c r="C6" s="23" t="s">
        <v>48</v>
      </c>
      <c r="D6" s="22" t="s">
        <v>367</v>
      </c>
      <c r="E6" s="22" t="s">
        <v>369</v>
      </c>
      <c r="F6" s="22"/>
      <c r="G6" s="22">
        <v>1</v>
      </c>
      <c r="H6" s="22">
        <v>1</v>
      </c>
      <c r="I6" s="24">
        <v>450000</v>
      </c>
      <c r="J6" s="24">
        <f t="shared" si="0"/>
        <v>450000</v>
      </c>
      <c r="K6" s="22" t="s">
        <v>376</v>
      </c>
      <c r="L6" s="22" t="s">
        <v>11</v>
      </c>
    </row>
    <row r="7" spans="1:12">
      <c r="A7" s="18" t="s">
        <v>430</v>
      </c>
      <c r="B7" s="51" t="s">
        <v>190</v>
      </c>
      <c r="C7" s="23" t="s">
        <v>192</v>
      </c>
      <c r="D7" s="22" t="s">
        <v>193</v>
      </c>
      <c r="E7" s="22" t="s">
        <v>370</v>
      </c>
      <c r="F7" s="22">
        <v>1</v>
      </c>
      <c r="G7" s="22"/>
      <c r="H7" s="22">
        <v>1</v>
      </c>
      <c r="I7" s="24">
        <v>250000</v>
      </c>
      <c r="J7" s="24">
        <f t="shared" si="0"/>
        <v>250000</v>
      </c>
      <c r="K7" s="22" t="s">
        <v>375</v>
      </c>
      <c r="L7" s="22" t="s">
        <v>10</v>
      </c>
    </row>
    <row r="8" spans="1:12">
      <c r="A8" s="18" t="s">
        <v>430</v>
      </c>
      <c r="B8" s="52"/>
      <c r="C8" s="28" t="s">
        <v>192</v>
      </c>
      <c r="D8" s="27" t="s">
        <v>172</v>
      </c>
      <c r="E8" s="27" t="s">
        <v>371</v>
      </c>
      <c r="F8" s="22">
        <v>1</v>
      </c>
      <c r="G8" s="22"/>
      <c r="H8" s="22">
        <v>1</v>
      </c>
      <c r="I8" s="24">
        <v>250000</v>
      </c>
      <c r="J8" s="24">
        <f t="shared" si="0"/>
        <v>250000</v>
      </c>
      <c r="K8" s="27" t="s">
        <v>375</v>
      </c>
      <c r="L8" s="22" t="s">
        <v>10</v>
      </c>
    </row>
    <row r="9" spans="1:12">
      <c r="A9" s="18" t="s">
        <v>430</v>
      </c>
      <c r="B9" s="52"/>
      <c r="C9" s="28" t="s">
        <v>192</v>
      </c>
      <c r="D9" s="27" t="s">
        <v>172</v>
      </c>
      <c r="E9" s="27" t="s">
        <v>372</v>
      </c>
      <c r="F9" s="22">
        <v>1</v>
      </c>
      <c r="G9" s="22"/>
      <c r="H9" s="22">
        <v>1</v>
      </c>
      <c r="I9" s="24">
        <v>250000</v>
      </c>
      <c r="J9" s="24">
        <f t="shared" si="0"/>
        <v>250000</v>
      </c>
      <c r="K9" s="27" t="s">
        <v>375</v>
      </c>
      <c r="L9" s="22" t="s">
        <v>10</v>
      </c>
    </row>
    <row r="10" spans="1:12">
      <c r="A10" s="18" t="s">
        <v>430</v>
      </c>
      <c r="B10" s="52"/>
      <c r="C10" s="28" t="s">
        <v>191</v>
      </c>
      <c r="D10" s="27" t="s">
        <v>172</v>
      </c>
      <c r="E10" s="27" t="s">
        <v>373</v>
      </c>
      <c r="F10" s="22">
        <v>1</v>
      </c>
      <c r="G10" s="22"/>
      <c r="H10" s="22">
        <v>1</v>
      </c>
      <c r="I10" s="24">
        <v>250000</v>
      </c>
      <c r="J10" s="24">
        <f t="shared" si="0"/>
        <v>250000</v>
      </c>
      <c r="K10" s="27" t="s">
        <v>375</v>
      </c>
      <c r="L10" s="22" t="s">
        <v>10</v>
      </c>
    </row>
    <row r="11" spans="1:12">
      <c r="A11" s="18" t="s">
        <v>430</v>
      </c>
      <c r="B11" s="53"/>
      <c r="C11" s="28" t="s">
        <v>191</v>
      </c>
      <c r="D11" s="27" t="s">
        <v>193</v>
      </c>
      <c r="E11" s="22" t="s">
        <v>374</v>
      </c>
      <c r="F11" s="22">
        <v>1</v>
      </c>
      <c r="G11" s="22"/>
      <c r="H11" s="22">
        <v>1</v>
      </c>
      <c r="I11" s="24">
        <v>250000</v>
      </c>
      <c r="J11" s="24">
        <f t="shared" si="0"/>
        <v>250000</v>
      </c>
      <c r="K11" s="27" t="s">
        <v>375</v>
      </c>
      <c r="L11" s="22" t="s">
        <v>10</v>
      </c>
    </row>
    <row r="12" spans="1:12">
      <c r="A12" s="18" t="s">
        <v>430</v>
      </c>
      <c r="B12" s="51" t="s">
        <v>15</v>
      </c>
      <c r="C12" s="28" t="s">
        <v>46</v>
      </c>
      <c r="D12" s="27" t="s">
        <v>270</v>
      </c>
      <c r="E12" s="18" t="s">
        <v>426</v>
      </c>
      <c r="F12" s="22">
        <v>1</v>
      </c>
      <c r="G12" s="22"/>
      <c r="H12" s="22">
        <v>1</v>
      </c>
      <c r="I12" s="24">
        <v>15000</v>
      </c>
      <c r="J12" s="24">
        <f t="shared" si="0"/>
        <v>15000</v>
      </c>
      <c r="K12" s="27" t="s">
        <v>375</v>
      </c>
      <c r="L12" s="22" t="s">
        <v>10</v>
      </c>
    </row>
    <row r="13" spans="1:12">
      <c r="A13" s="18" t="s">
        <v>430</v>
      </c>
      <c r="B13" s="52"/>
      <c r="C13" s="28" t="s">
        <v>21</v>
      </c>
      <c r="D13" s="27" t="s">
        <v>274</v>
      </c>
      <c r="E13" s="18" t="s">
        <v>426</v>
      </c>
      <c r="F13" s="22">
        <v>1</v>
      </c>
      <c r="G13" s="22"/>
      <c r="H13" s="22">
        <v>1</v>
      </c>
      <c r="I13" s="24">
        <v>6500</v>
      </c>
      <c r="J13" s="24">
        <f t="shared" si="0"/>
        <v>6500</v>
      </c>
      <c r="K13" s="27" t="s">
        <v>375</v>
      </c>
      <c r="L13" s="22" t="s">
        <v>10</v>
      </c>
    </row>
    <row r="14" spans="1:12">
      <c r="A14" s="18" t="s">
        <v>430</v>
      </c>
      <c r="B14" s="52"/>
      <c r="C14" s="28" t="s">
        <v>21</v>
      </c>
      <c r="D14" s="27" t="s">
        <v>274</v>
      </c>
      <c r="E14" s="18" t="s">
        <v>426</v>
      </c>
      <c r="F14" s="22"/>
      <c r="G14" s="22">
        <v>1</v>
      </c>
      <c r="H14" s="22">
        <v>1</v>
      </c>
      <c r="I14" s="24">
        <v>6500</v>
      </c>
      <c r="J14" s="24">
        <f t="shared" si="0"/>
        <v>6500</v>
      </c>
      <c r="K14" s="27" t="s">
        <v>376</v>
      </c>
      <c r="L14" s="22" t="s">
        <v>11</v>
      </c>
    </row>
    <row r="15" spans="1:12">
      <c r="A15" s="18" t="s">
        <v>430</v>
      </c>
      <c r="B15" s="52"/>
      <c r="C15" s="28" t="s">
        <v>19</v>
      </c>
      <c r="D15" s="27" t="s">
        <v>327</v>
      </c>
      <c r="E15" s="22" t="s">
        <v>377</v>
      </c>
      <c r="F15" s="22">
        <v>1</v>
      </c>
      <c r="G15" s="22"/>
      <c r="H15" s="22">
        <v>1</v>
      </c>
      <c r="I15" s="24">
        <v>30000</v>
      </c>
      <c r="J15" s="24">
        <f t="shared" si="0"/>
        <v>30000</v>
      </c>
      <c r="K15" s="27" t="s">
        <v>375</v>
      </c>
      <c r="L15" s="22" t="s">
        <v>10</v>
      </c>
    </row>
    <row r="16" spans="1:12">
      <c r="A16" s="18" t="s">
        <v>430</v>
      </c>
      <c r="B16" s="52"/>
      <c r="C16" s="28" t="s">
        <v>19</v>
      </c>
      <c r="D16" s="27" t="s">
        <v>274</v>
      </c>
      <c r="E16" s="22" t="s">
        <v>378</v>
      </c>
      <c r="F16" s="22">
        <v>1</v>
      </c>
      <c r="G16" s="22"/>
      <c r="H16" s="22">
        <v>1</v>
      </c>
      <c r="I16" s="24">
        <v>30000</v>
      </c>
      <c r="J16" s="24">
        <f t="shared" si="0"/>
        <v>30000</v>
      </c>
      <c r="K16" s="27" t="s">
        <v>375</v>
      </c>
      <c r="L16" s="22" t="s">
        <v>10</v>
      </c>
    </row>
    <row r="17" spans="1:12">
      <c r="A17" s="18" t="s">
        <v>430</v>
      </c>
      <c r="B17" s="52"/>
      <c r="C17" s="28" t="s">
        <v>235</v>
      </c>
      <c r="D17" s="27" t="s">
        <v>43</v>
      </c>
      <c r="E17" s="22" t="s">
        <v>379</v>
      </c>
      <c r="F17" s="22">
        <v>1</v>
      </c>
      <c r="G17" s="22"/>
      <c r="H17" s="22">
        <v>1</v>
      </c>
      <c r="I17" s="24">
        <v>18500</v>
      </c>
      <c r="J17" s="24">
        <f t="shared" si="0"/>
        <v>18500</v>
      </c>
      <c r="K17" s="27" t="s">
        <v>375</v>
      </c>
      <c r="L17" s="22" t="s">
        <v>10</v>
      </c>
    </row>
    <row r="18" spans="1:12">
      <c r="A18" s="18" t="s">
        <v>430</v>
      </c>
      <c r="B18" s="52"/>
      <c r="C18" s="28" t="s">
        <v>37</v>
      </c>
      <c r="D18" s="18" t="s">
        <v>426</v>
      </c>
      <c r="E18" s="18" t="s">
        <v>426</v>
      </c>
      <c r="F18" s="22">
        <v>1</v>
      </c>
      <c r="G18" s="22"/>
      <c r="H18" s="22">
        <v>1</v>
      </c>
      <c r="I18" s="24">
        <v>375000</v>
      </c>
      <c r="J18" s="24">
        <f t="shared" si="0"/>
        <v>375000</v>
      </c>
      <c r="K18" s="27" t="s">
        <v>375</v>
      </c>
      <c r="L18" s="22" t="s">
        <v>10</v>
      </c>
    </row>
    <row r="19" spans="1:12">
      <c r="A19" s="18" t="s">
        <v>430</v>
      </c>
      <c r="B19" s="52"/>
      <c r="C19" s="28" t="s">
        <v>17</v>
      </c>
      <c r="D19" s="22" t="s">
        <v>326</v>
      </c>
      <c r="E19" s="22" t="s">
        <v>380</v>
      </c>
      <c r="F19" s="22">
        <v>1</v>
      </c>
      <c r="G19" s="22"/>
      <c r="H19" s="22">
        <v>1</v>
      </c>
      <c r="I19" s="24">
        <v>200000</v>
      </c>
      <c r="J19" s="24">
        <f t="shared" si="0"/>
        <v>200000</v>
      </c>
      <c r="K19" s="27" t="s">
        <v>375</v>
      </c>
      <c r="L19" s="22" t="s">
        <v>10</v>
      </c>
    </row>
    <row r="20" spans="1:12">
      <c r="A20" s="18" t="s">
        <v>430</v>
      </c>
      <c r="B20" s="52"/>
      <c r="C20" s="28" t="s">
        <v>236</v>
      </c>
      <c r="D20" s="22" t="s">
        <v>274</v>
      </c>
      <c r="E20" s="22" t="s">
        <v>381</v>
      </c>
      <c r="F20" s="22">
        <v>1</v>
      </c>
      <c r="G20" s="22"/>
      <c r="H20" s="22">
        <v>1</v>
      </c>
      <c r="I20" s="24">
        <v>1400</v>
      </c>
      <c r="J20" s="24">
        <f t="shared" si="0"/>
        <v>1400</v>
      </c>
      <c r="K20" s="27" t="s">
        <v>376</v>
      </c>
      <c r="L20" s="22" t="s">
        <v>10</v>
      </c>
    </row>
    <row r="21" spans="1:12">
      <c r="A21" s="18" t="s">
        <v>430</v>
      </c>
      <c r="B21" s="53"/>
      <c r="C21" s="28" t="s">
        <v>47</v>
      </c>
      <c r="D21" s="22" t="s">
        <v>303</v>
      </c>
      <c r="E21" s="18" t="s">
        <v>426</v>
      </c>
      <c r="F21" s="22">
        <v>1</v>
      </c>
      <c r="G21" s="22"/>
      <c r="H21" s="22">
        <v>1</v>
      </c>
      <c r="I21" s="24">
        <v>1500</v>
      </c>
      <c r="J21" s="24">
        <f t="shared" si="0"/>
        <v>1500</v>
      </c>
      <c r="K21" s="27" t="s">
        <v>375</v>
      </c>
      <c r="L21" s="22" t="s">
        <v>10</v>
      </c>
    </row>
    <row r="22" spans="1:12">
      <c r="A22" s="18" t="s">
        <v>430</v>
      </c>
      <c r="B22" s="51" t="s">
        <v>207</v>
      </c>
      <c r="C22" s="28" t="s">
        <v>145</v>
      </c>
      <c r="D22" s="18" t="s">
        <v>426</v>
      </c>
      <c r="E22" s="18" t="s">
        <v>426</v>
      </c>
      <c r="F22" s="22">
        <v>1</v>
      </c>
      <c r="G22" s="22"/>
      <c r="H22" s="22">
        <v>1</v>
      </c>
      <c r="I22" s="24">
        <v>2500</v>
      </c>
      <c r="J22" s="24">
        <f t="shared" si="0"/>
        <v>2500</v>
      </c>
      <c r="K22" s="27" t="s">
        <v>375</v>
      </c>
      <c r="L22" s="22" t="s">
        <v>10</v>
      </c>
    </row>
    <row r="23" spans="1:12">
      <c r="A23" s="18" t="s">
        <v>430</v>
      </c>
      <c r="B23" s="52"/>
      <c r="C23" s="28" t="s">
        <v>66</v>
      </c>
      <c r="D23" s="18" t="s">
        <v>426</v>
      </c>
      <c r="E23" s="18" t="s">
        <v>426</v>
      </c>
      <c r="F23" s="22">
        <v>1</v>
      </c>
      <c r="G23" s="22"/>
      <c r="H23" s="22">
        <v>1</v>
      </c>
      <c r="I23" s="24">
        <v>1100</v>
      </c>
      <c r="J23" s="24">
        <f t="shared" si="0"/>
        <v>1100</v>
      </c>
      <c r="K23" s="27" t="s">
        <v>375</v>
      </c>
      <c r="L23" s="22" t="s">
        <v>10</v>
      </c>
    </row>
    <row r="24" spans="1:12">
      <c r="A24" s="18" t="s">
        <v>430</v>
      </c>
      <c r="B24" s="52"/>
      <c r="C24" s="28" t="s">
        <v>145</v>
      </c>
      <c r="D24" s="22" t="s">
        <v>342</v>
      </c>
      <c r="E24" s="18" t="s">
        <v>426</v>
      </c>
      <c r="F24" s="22">
        <v>1</v>
      </c>
      <c r="G24" s="22"/>
      <c r="H24" s="22">
        <v>1</v>
      </c>
      <c r="I24" s="24">
        <v>2500</v>
      </c>
      <c r="J24" s="24">
        <f t="shared" si="0"/>
        <v>2500</v>
      </c>
      <c r="K24" s="27" t="s">
        <v>375</v>
      </c>
      <c r="L24" s="22" t="s">
        <v>10</v>
      </c>
    </row>
    <row r="25" spans="1:12">
      <c r="A25" s="18" t="s">
        <v>430</v>
      </c>
      <c r="B25" s="52"/>
      <c r="C25" s="28" t="s">
        <v>382</v>
      </c>
      <c r="D25" s="22" t="s">
        <v>383</v>
      </c>
      <c r="E25" s="18" t="s">
        <v>426</v>
      </c>
      <c r="F25" s="22">
        <v>1</v>
      </c>
      <c r="G25" s="22"/>
      <c r="H25" s="22">
        <v>1</v>
      </c>
      <c r="I25" s="24">
        <v>2500</v>
      </c>
      <c r="J25" s="24">
        <f t="shared" si="0"/>
        <v>2500</v>
      </c>
      <c r="K25" s="27" t="s">
        <v>375</v>
      </c>
      <c r="L25" s="22" t="s">
        <v>10</v>
      </c>
    </row>
    <row r="26" spans="1:12">
      <c r="A26" s="18" t="s">
        <v>430</v>
      </c>
      <c r="B26" s="53"/>
      <c r="C26" s="28" t="s">
        <v>46</v>
      </c>
      <c r="D26" s="22" t="s">
        <v>237</v>
      </c>
      <c r="E26" s="18" t="s">
        <v>426</v>
      </c>
      <c r="F26" s="22">
        <v>1</v>
      </c>
      <c r="G26" s="22"/>
      <c r="H26" s="22">
        <v>1</v>
      </c>
      <c r="I26" s="24">
        <v>15000</v>
      </c>
      <c r="J26" s="24">
        <f t="shared" si="0"/>
        <v>15000</v>
      </c>
      <c r="K26" s="27" t="s">
        <v>375</v>
      </c>
      <c r="L26" s="22" t="s">
        <v>10</v>
      </c>
    </row>
    <row r="27" spans="1:12">
      <c r="A27" s="18" t="s">
        <v>430</v>
      </c>
      <c r="B27" s="19" t="s">
        <v>269</v>
      </c>
      <c r="C27" s="28" t="s">
        <v>109</v>
      </c>
      <c r="D27" s="22" t="s">
        <v>123</v>
      </c>
      <c r="E27" s="18" t="s">
        <v>426</v>
      </c>
      <c r="F27" s="22">
        <v>4</v>
      </c>
      <c r="G27" s="22"/>
      <c r="H27" s="22">
        <v>4</v>
      </c>
      <c r="I27" s="24">
        <v>38000</v>
      </c>
      <c r="J27" s="24">
        <f t="shared" si="0"/>
        <v>152000</v>
      </c>
      <c r="K27" s="27" t="s">
        <v>375</v>
      </c>
      <c r="L27" s="22" t="s">
        <v>10</v>
      </c>
    </row>
    <row r="28" spans="1:12">
      <c r="A28" s="18" t="s">
        <v>430</v>
      </c>
      <c r="B28" s="51" t="s">
        <v>124</v>
      </c>
      <c r="C28" s="28" t="s">
        <v>36</v>
      </c>
      <c r="D28" s="18" t="s">
        <v>426</v>
      </c>
      <c r="E28" s="18" t="s">
        <v>426</v>
      </c>
      <c r="F28" s="22"/>
      <c r="G28" s="22">
        <v>1</v>
      </c>
      <c r="H28" s="22">
        <v>1</v>
      </c>
      <c r="I28" s="24">
        <v>6500</v>
      </c>
      <c r="J28" s="24">
        <f t="shared" si="0"/>
        <v>6500</v>
      </c>
      <c r="K28" s="27" t="s">
        <v>376</v>
      </c>
      <c r="L28" s="22" t="s">
        <v>11</v>
      </c>
    </row>
    <row r="29" spans="1:12">
      <c r="A29" s="18" t="s">
        <v>430</v>
      </c>
      <c r="B29" s="52"/>
      <c r="C29" s="28" t="s">
        <v>81</v>
      </c>
      <c r="D29" s="18" t="s">
        <v>426</v>
      </c>
      <c r="E29" s="18" t="s">
        <v>426</v>
      </c>
      <c r="F29" s="22">
        <v>1</v>
      </c>
      <c r="G29" s="22"/>
      <c r="H29" s="22">
        <v>1</v>
      </c>
      <c r="I29" s="24">
        <v>6500</v>
      </c>
      <c r="J29" s="24">
        <f t="shared" si="0"/>
        <v>6500</v>
      </c>
      <c r="K29" s="27" t="s">
        <v>375</v>
      </c>
      <c r="L29" s="22" t="s">
        <v>10</v>
      </c>
    </row>
    <row r="30" spans="1:12">
      <c r="A30" s="18" t="s">
        <v>430</v>
      </c>
      <c r="B30" s="52"/>
      <c r="C30" s="28" t="s">
        <v>109</v>
      </c>
      <c r="D30" s="22" t="s">
        <v>86</v>
      </c>
      <c r="E30" s="18" t="s">
        <v>426</v>
      </c>
      <c r="F30" s="22"/>
      <c r="G30" s="22">
        <v>1</v>
      </c>
      <c r="H30" s="22">
        <v>1</v>
      </c>
      <c r="I30" s="24">
        <v>38000</v>
      </c>
      <c r="J30" s="24">
        <f t="shared" si="0"/>
        <v>38000</v>
      </c>
      <c r="K30" s="27" t="s">
        <v>376</v>
      </c>
      <c r="L30" s="22" t="s">
        <v>11</v>
      </c>
    </row>
    <row r="31" spans="1:12">
      <c r="A31" s="18" t="s">
        <v>430</v>
      </c>
      <c r="B31" s="52"/>
      <c r="C31" s="28" t="s">
        <v>66</v>
      </c>
      <c r="D31" s="18" t="s">
        <v>426</v>
      </c>
      <c r="E31" s="18" t="s">
        <v>426</v>
      </c>
      <c r="F31" s="22">
        <v>1</v>
      </c>
      <c r="G31" s="22"/>
      <c r="H31" s="22">
        <v>1</v>
      </c>
      <c r="I31" s="24">
        <v>1100</v>
      </c>
      <c r="J31" s="24">
        <f t="shared" si="0"/>
        <v>1100</v>
      </c>
      <c r="K31" s="27" t="s">
        <v>375</v>
      </c>
      <c r="L31" s="22" t="s">
        <v>10</v>
      </c>
    </row>
    <row r="32" spans="1:12">
      <c r="A32" s="18" t="s">
        <v>430</v>
      </c>
      <c r="B32" s="53"/>
      <c r="C32" s="28" t="s">
        <v>120</v>
      </c>
      <c r="D32" s="22" t="s">
        <v>220</v>
      </c>
      <c r="E32" s="18" t="s">
        <v>426</v>
      </c>
      <c r="F32" s="22"/>
      <c r="G32" s="22">
        <v>1</v>
      </c>
      <c r="H32" s="22">
        <v>1</v>
      </c>
      <c r="I32" s="24">
        <v>1100</v>
      </c>
      <c r="J32" s="24">
        <f t="shared" si="0"/>
        <v>1100</v>
      </c>
      <c r="K32" s="27" t="s">
        <v>376</v>
      </c>
      <c r="L32" s="22" t="s">
        <v>11</v>
      </c>
    </row>
    <row r="33" spans="1:12">
      <c r="A33" s="18" t="s">
        <v>430</v>
      </c>
      <c r="B33" s="51" t="s">
        <v>344</v>
      </c>
      <c r="C33" s="28" t="s">
        <v>108</v>
      </c>
      <c r="D33" s="22" t="s">
        <v>110</v>
      </c>
      <c r="E33" s="18" t="s">
        <v>426</v>
      </c>
      <c r="F33" s="22">
        <v>1</v>
      </c>
      <c r="G33" s="22"/>
      <c r="H33" s="22">
        <v>1</v>
      </c>
      <c r="I33" s="24">
        <v>3500</v>
      </c>
      <c r="J33" s="24">
        <f t="shared" si="0"/>
        <v>3500</v>
      </c>
      <c r="K33" s="27" t="s">
        <v>376</v>
      </c>
      <c r="L33" s="22" t="s">
        <v>10</v>
      </c>
    </row>
    <row r="34" spans="1:12">
      <c r="A34" s="18" t="s">
        <v>430</v>
      </c>
      <c r="B34" s="52"/>
      <c r="C34" s="28" t="s">
        <v>65</v>
      </c>
      <c r="D34" s="22" t="s">
        <v>384</v>
      </c>
      <c r="E34" s="18" t="s">
        <v>426</v>
      </c>
      <c r="F34" s="22">
        <v>5</v>
      </c>
      <c r="G34" s="22"/>
      <c r="H34" s="22">
        <v>5</v>
      </c>
      <c r="I34" s="24">
        <v>1100</v>
      </c>
      <c r="J34" s="24">
        <f t="shared" si="0"/>
        <v>5500</v>
      </c>
      <c r="K34" s="27" t="s">
        <v>376</v>
      </c>
      <c r="L34" s="22" t="s">
        <v>10</v>
      </c>
    </row>
    <row r="35" spans="1:12">
      <c r="A35" s="18" t="s">
        <v>430</v>
      </c>
      <c r="B35" s="53"/>
      <c r="C35" s="28" t="s">
        <v>47</v>
      </c>
      <c r="D35" s="22" t="s">
        <v>303</v>
      </c>
      <c r="E35" s="18" t="s">
        <v>426</v>
      </c>
      <c r="F35" s="22">
        <v>6</v>
      </c>
      <c r="G35" s="22"/>
      <c r="H35" s="22">
        <v>6</v>
      </c>
      <c r="I35" s="24">
        <v>1500</v>
      </c>
      <c r="J35" s="24">
        <f t="shared" si="0"/>
        <v>9000</v>
      </c>
      <c r="K35" s="27" t="s">
        <v>376</v>
      </c>
      <c r="L35" s="22" t="s">
        <v>10</v>
      </c>
    </row>
    <row r="36" spans="1:12">
      <c r="A36" s="18" t="s">
        <v>430</v>
      </c>
      <c r="B36" s="51" t="s">
        <v>79</v>
      </c>
      <c r="C36" s="28" t="s">
        <v>39</v>
      </c>
      <c r="D36" s="18" t="s">
        <v>426</v>
      </c>
      <c r="E36" s="18" t="s">
        <v>426</v>
      </c>
      <c r="F36" s="22">
        <v>1</v>
      </c>
      <c r="G36" s="22"/>
      <c r="H36" s="22">
        <v>1</v>
      </c>
      <c r="I36" s="24">
        <v>65000</v>
      </c>
      <c r="J36" s="24">
        <f t="shared" si="0"/>
        <v>65000</v>
      </c>
      <c r="K36" s="27" t="s">
        <v>375</v>
      </c>
      <c r="L36" s="22" t="s">
        <v>10</v>
      </c>
    </row>
    <row r="37" spans="1:12">
      <c r="A37" s="18" t="s">
        <v>430</v>
      </c>
      <c r="B37" s="52"/>
      <c r="C37" s="28" t="s">
        <v>114</v>
      </c>
      <c r="D37" s="18" t="s">
        <v>426</v>
      </c>
      <c r="E37" s="18" t="s">
        <v>426</v>
      </c>
      <c r="F37" s="22">
        <v>1</v>
      </c>
      <c r="G37" s="22"/>
      <c r="H37" s="22">
        <v>1</v>
      </c>
      <c r="I37" s="24">
        <v>4500</v>
      </c>
      <c r="J37" s="24">
        <f t="shared" si="0"/>
        <v>4500</v>
      </c>
      <c r="K37" s="27" t="s">
        <v>375</v>
      </c>
      <c r="L37" s="22" t="s">
        <v>10</v>
      </c>
    </row>
    <row r="38" spans="1:12">
      <c r="A38" s="18" t="s">
        <v>430</v>
      </c>
      <c r="B38" s="52"/>
      <c r="C38" s="28" t="s">
        <v>39</v>
      </c>
      <c r="D38" s="18" t="s">
        <v>426</v>
      </c>
      <c r="E38" s="18" t="s">
        <v>426</v>
      </c>
      <c r="F38" s="22">
        <v>2</v>
      </c>
      <c r="G38" s="22"/>
      <c r="H38" s="22">
        <v>2</v>
      </c>
      <c r="I38" s="24">
        <v>65000</v>
      </c>
      <c r="J38" s="24">
        <f t="shared" si="0"/>
        <v>130000</v>
      </c>
      <c r="K38" s="27" t="s">
        <v>375</v>
      </c>
      <c r="L38" s="22" t="s">
        <v>10</v>
      </c>
    </row>
    <row r="39" spans="1:12">
      <c r="A39" s="18" t="s">
        <v>430</v>
      </c>
      <c r="B39" s="52"/>
      <c r="C39" s="28" t="s">
        <v>81</v>
      </c>
      <c r="D39" s="18" t="s">
        <v>426</v>
      </c>
      <c r="E39" s="18" t="s">
        <v>426</v>
      </c>
      <c r="F39" s="22"/>
      <c r="G39" s="22">
        <v>1</v>
      </c>
      <c r="H39" s="22">
        <v>1</v>
      </c>
      <c r="I39" s="24">
        <v>6500</v>
      </c>
      <c r="J39" s="24">
        <f t="shared" si="0"/>
        <v>6500</v>
      </c>
      <c r="K39" s="27" t="s">
        <v>376</v>
      </c>
      <c r="L39" s="22" t="s">
        <v>11</v>
      </c>
    </row>
    <row r="40" spans="1:12">
      <c r="A40" s="18" t="s">
        <v>430</v>
      </c>
      <c r="B40" s="53"/>
      <c r="C40" s="28" t="s">
        <v>94</v>
      </c>
      <c r="D40" s="22" t="s">
        <v>99</v>
      </c>
      <c r="E40" s="18" t="s">
        <v>426</v>
      </c>
      <c r="F40" s="22"/>
      <c r="G40" s="22">
        <v>1</v>
      </c>
      <c r="H40" s="22">
        <v>1</v>
      </c>
      <c r="I40" s="24">
        <v>65000</v>
      </c>
      <c r="J40" s="24">
        <f t="shared" si="0"/>
        <v>65000</v>
      </c>
      <c r="K40" s="27" t="s">
        <v>376</v>
      </c>
      <c r="L40" s="22" t="s">
        <v>11</v>
      </c>
    </row>
    <row r="41" spans="1:12">
      <c r="A41" s="18" t="s">
        <v>430</v>
      </c>
      <c r="B41" s="51" t="s">
        <v>385</v>
      </c>
      <c r="C41" s="28" t="s">
        <v>46</v>
      </c>
      <c r="D41" s="18" t="s">
        <v>426</v>
      </c>
      <c r="E41" s="18" t="s">
        <v>426</v>
      </c>
      <c r="F41" s="22"/>
      <c r="G41" s="22">
        <v>1</v>
      </c>
      <c r="H41" s="22">
        <v>1</v>
      </c>
      <c r="I41" s="24">
        <v>15000</v>
      </c>
      <c r="J41" s="24">
        <f t="shared" si="0"/>
        <v>15000</v>
      </c>
      <c r="K41" s="27" t="s">
        <v>376</v>
      </c>
      <c r="L41" s="22" t="s">
        <v>11</v>
      </c>
    </row>
    <row r="42" spans="1:12">
      <c r="A42" s="18" t="s">
        <v>430</v>
      </c>
      <c r="B42" s="52"/>
      <c r="C42" s="28" t="s">
        <v>235</v>
      </c>
      <c r="D42" s="18" t="s">
        <v>426</v>
      </c>
      <c r="E42" s="18" t="s">
        <v>426</v>
      </c>
      <c r="F42" s="22"/>
      <c r="G42" s="22">
        <v>1</v>
      </c>
      <c r="H42" s="22">
        <v>1</v>
      </c>
      <c r="I42" s="24">
        <v>18500</v>
      </c>
      <c r="J42" s="24">
        <f t="shared" si="0"/>
        <v>18500</v>
      </c>
      <c r="K42" s="27" t="s">
        <v>376</v>
      </c>
      <c r="L42" s="22" t="s">
        <v>11</v>
      </c>
    </row>
    <row r="43" spans="1:12">
      <c r="A43" s="18" t="s">
        <v>430</v>
      </c>
      <c r="B43" s="52"/>
      <c r="C43" s="28" t="s">
        <v>19</v>
      </c>
      <c r="D43" s="18" t="s">
        <v>426</v>
      </c>
      <c r="E43" s="18" t="s">
        <v>426</v>
      </c>
      <c r="F43" s="22"/>
      <c r="G43" s="22">
        <v>1</v>
      </c>
      <c r="H43" s="22">
        <v>1</v>
      </c>
      <c r="I43" s="24">
        <v>30000</v>
      </c>
      <c r="J43" s="24">
        <f t="shared" si="0"/>
        <v>30000</v>
      </c>
      <c r="K43" s="27" t="s">
        <v>376</v>
      </c>
      <c r="L43" s="22" t="s">
        <v>11</v>
      </c>
    </row>
    <row r="44" spans="1:12">
      <c r="A44" s="18" t="s">
        <v>430</v>
      </c>
      <c r="B44" s="52"/>
      <c r="C44" s="28" t="s">
        <v>46</v>
      </c>
      <c r="D44" s="18" t="s">
        <v>426</v>
      </c>
      <c r="E44" s="18" t="s">
        <v>426</v>
      </c>
      <c r="F44" s="22"/>
      <c r="G44" s="22">
        <v>1</v>
      </c>
      <c r="H44" s="22">
        <v>1</v>
      </c>
      <c r="I44" s="24">
        <v>15000</v>
      </c>
      <c r="J44" s="24">
        <f t="shared" si="0"/>
        <v>15000</v>
      </c>
      <c r="K44" s="27" t="s">
        <v>376</v>
      </c>
      <c r="L44" s="22" t="s">
        <v>11</v>
      </c>
    </row>
    <row r="45" spans="1:12">
      <c r="A45" s="18" t="s">
        <v>430</v>
      </c>
      <c r="B45" s="52"/>
      <c r="C45" s="28" t="s">
        <v>109</v>
      </c>
      <c r="D45" s="18" t="s">
        <v>426</v>
      </c>
      <c r="E45" s="18" t="s">
        <v>426</v>
      </c>
      <c r="F45" s="22"/>
      <c r="G45" s="22">
        <v>1</v>
      </c>
      <c r="H45" s="22">
        <v>1</v>
      </c>
      <c r="I45" s="24">
        <v>38000</v>
      </c>
      <c r="J45" s="24">
        <f t="shared" si="0"/>
        <v>38000</v>
      </c>
      <c r="K45" s="27" t="s">
        <v>376</v>
      </c>
      <c r="L45" s="22" t="s">
        <v>11</v>
      </c>
    </row>
    <row r="46" spans="1:12">
      <c r="A46" s="18" t="s">
        <v>430</v>
      </c>
      <c r="B46" s="52"/>
      <c r="C46" s="28" t="s">
        <v>93</v>
      </c>
      <c r="D46" s="18" t="s">
        <v>426</v>
      </c>
      <c r="E46" s="18" t="s">
        <v>426</v>
      </c>
      <c r="F46" s="22"/>
      <c r="G46" s="22">
        <v>3</v>
      </c>
      <c r="H46" s="22">
        <v>3</v>
      </c>
      <c r="I46" s="24">
        <v>6500</v>
      </c>
      <c r="J46" s="24">
        <f t="shared" si="0"/>
        <v>19500</v>
      </c>
      <c r="K46" s="27" t="s">
        <v>376</v>
      </c>
      <c r="L46" s="22" t="s">
        <v>11</v>
      </c>
    </row>
    <row r="47" spans="1:12">
      <c r="A47" s="18" t="s">
        <v>430</v>
      </c>
      <c r="B47" s="52"/>
      <c r="C47" s="28" t="s">
        <v>66</v>
      </c>
      <c r="D47" s="18" t="s">
        <v>426</v>
      </c>
      <c r="E47" s="18" t="s">
        <v>426</v>
      </c>
      <c r="F47" s="22"/>
      <c r="G47" s="22">
        <v>2</v>
      </c>
      <c r="H47" s="22">
        <v>2</v>
      </c>
      <c r="I47" s="24">
        <v>1100</v>
      </c>
      <c r="J47" s="24">
        <f t="shared" si="0"/>
        <v>2200</v>
      </c>
      <c r="K47" s="27" t="s">
        <v>376</v>
      </c>
      <c r="L47" s="22" t="s">
        <v>11</v>
      </c>
    </row>
    <row r="48" spans="1:12">
      <c r="A48" s="18" t="s">
        <v>430</v>
      </c>
      <c r="B48" s="52"/>
      <c r="C48" s="28" t="s">
        <v>39</v>
      </c>
      <c r="D48" s="18" t="s">
        <v>426</v>
      </c>
      <c r="E48" s="18" t="s">
        <v>426</v>
      </c>
      <c r="F48" s="22"/>
      <c r="G48" s="22">
        <v>4</v>
      </c>
      <c r="H48" s="22">
        <v>4</v>
      </c>
      <c r="I48" s="24">
        <v>65000</v>
      </c>
      <c r="J48" s="24">
        <f t="shared" si="0"/>
        <v>260000</v>
      </c>
      <c r="K48" s="27" t="s">
        <v>376</v>
      </c>
      <c r="L48" s="22" t="s">
        <v>11</v>
      </c>
    </row>
    <row r="49" spans="1:12">
      <c r="A49" s="18" t="s">
        <v>430</v>
      </c>
      <c r="B49" s="52"/>
      <c r="C49" s="28" t="s">
        <v>36</v>
      </c>
      <c r="D49" s="18" t="s">
        <v>426</v>
      </c>
      <c r="E49" s="18" t="s">
        <v>426</v>
      </c>
      <c r="F49" s="22"/>
      <c r="G49" s="22">
        <v>2</v>
      </c>
      <c r="H49" s="22">
        <v>2</v>
      </c>
      <c r="I49" s="24">
        <v>6500</v>
      </c>
      <c r="J49" s="24">
        <f t="shared" si="0"/>
        <v>13000</v>
      </c>
      <c r="K49" s="27" t="s">
        <v>376</v>
      </c>
      <c r="L49" s="22" t="s">
        <v>11</v>
      </c>
    </row>
    <row r="50" spans="1:12">
      <c r="A50" s="18" t="s">
        <v>430</v>
      </c>
      <c r="B50" s="52"/>
      <c r="C50" s="28" t="s">
        <v>36</v>
      </c>
      <c r="D50" s="18" t="s">
        <v>426</v>
      </c>
      <c r="E50" s="18" t="s">
        <v>426</v>
      </c>
      <c r="F50" s="22"/>
      <c r="G50" s="22">
        <v>3</v>
      </c>
      <c r="H50" s="22">
        <v>3</v>
      </c>
      <c r="I50" s="24">
        <v>6500</v>
      </c>
      <c r="J50" s="24">
        <f t="shared" si="0"/>
        <v>19500</v>
      </c>
      <c r="K50" s="27" t="s">
        <v>376</v>
      </c>
      <c r="L50" s="22" t="s">
        <v>11</v>
      </c>
    </row>
    <row r="51" spans="1:12">
      <c r="A51" s="18" t="s">
        <v>430</v>
      </c>
      <c r="B51" s="52"/>
      <c r="C51" s="28" t="s">
        <v>114</v>
      </c>
      <c r="D51" s="18" t="s">
        <v>426</v>
      </c>
      <c r="E51" s="18" t="s">
        <v>426</v>
      </c>
      <c r="F51" s="22"/>
      <c r="G51" s="22">
        <v>1</v>
      </c>
      <c r="H51" s="22">
        <v>1</v>
      </c>
      <c r="I51" s="24">
        <v>4500</v>
      </c>
      <c r="J51" s="24">
        <f t="shared" si="0"/>
        <v>4500</v>
      </c>
      <c r="K51" s="27" t="s">
        <v>376</v>
      </c>
      <c r="L51" s="22" t="s">
        <v>11</v>
      </c>
    </row>
    <row r="52" spans="1:12">
      <c r="A52" s="18" t="s">
        <v>430</v>
      </c>
      <c r="B52" s="52"/>
      <c r="C52" s="28" t="s">
        <v>36</v>
      </c>
      <c r="D52" s="18" t="s">
        <v>426</v>
      </c>
      <c r="E52" s="18" t="s">
        <v>426</v>
      </c>
      <c r="F52" s="22"/>
      <c r="G52" s="22">
        <v>1</v>
      </c>
      <c r="H52" s="22">
        <v>1</v>
      </c>
      <c r="I52" s="24">
        <v>6500</v>
      </c>
      <c r="J52" s="24">
        <f t="shared" si="0"/>
        <v>6500</v>
      </c>
      <c r="K52" s="27" t="s">
        <v>376</v>
      </c>
      <c r="L52" s="22" t="s">
        <v>11</v>
      </c>
    </row>
    <row r="53" spans="1:12">
      <c r="A53" s="18" t="s">
        <v>430</v>
      </c>
      <c r="B53" s="52"/>
      <c r="C53" s="28" t="s">
        <v>296</v>
      </c>
      <c r="D53" s="18" t="s">
        <v>426</v>
      </c>
      <c r="E53" s="18" t="s">
        <v>426</v>
      </c>
      <c r="F53" s="22"/>
      <c r="G53" s="22">
        <v>1</v>
      </c>
      <c r="H53" s="22">
        <v>1</v>
      </c>
      <c r="I53" s="24">
        <v>6500</v>
      </c>
      <c r="J53" s="24">
        <f t="shared" si="0"/>
        <v>6500</v>
      </c>
      <c r="K53" s="27" t="s">
        <v>376</v>
      </c>
      <c r="L53" s="22" t="s">
        <v>11</v>
      </c>
    </row>
    <row r="54" spans="1:12">
      <c r="A54" s="18" t="s">
        <v>430</v>
      </c>
      <c r="B54" s="53"/>
      <c r="C54" s="28" t="s">
        <v>120</v>
      </c>
      <c r="D54" s="18" t="s">
        <v>426</v>
      </c>
      <c r="E54" s="18" t="s">
        <v>426</v>
      </c>
      <c r="F54" s="22"/>
      <c r="G54" s="22">
        <v>2</v>
      </c>
      <c r="H54" s="22">
        <v>2</v>
      </c>
      <c r="I54" s="24">
        <v>1100</v>
      </c>
      <c r="J54" s="24">
        <f t="shared" si="0"/>
        <v>2200</v>
      </c>
      <c r="K54" s="27" t="s">
        <v>376</v>
      </c>
      <c r="L54" s="22" t="s">
        <v>11</v>
      </c>
    </row>
    <row r="56" spans="1:12" ht="16.5" thickBot="1">
      <c r="A56" s="29" t="s">
        <v>432</v>
      </c>
      <c r="B56" s="29"/>
      <c r="C56" s="1"/>
      <c r="D56" s="30"/>
      <c r="E56" s="31"/>
      <c r="F56" s="31"/>
      <c r="G56" s="31"/>
      <c r="H56" s="31"/>
      <c r="I56" s="32"/>
      <c r="J56" s="32"/>
    </row>
    <row r="57" spans="1:12" ht="15.75" thickBot="1">
      <c r="A57" s="33"/>
      <c r="B57" s="33"/>
      <c r="C57" s="1"/>
      <c r="D57" s="30"/>
      <c r="E57" s="31"/>
      <c r="F57" s="39" t="s">
        <v>431</v>
      </c>
      <c r="G57" s="40"/>
      <c r="H57" s="40"/>
      <c r="I57" s="41"/>
      <c r="J57" s="34">
        <f>SUM(H5:H54)</f>
        <v>73</v>
      </c>
    </row>
    <row r="58" spans="1:12" ht="18.75">
      <c r="A58" s="35" t="s">
        <v>430</v>
      </c>
      <c r="B58" s="42" t="s">
        <v>429</v>
      </c>
      <c r="C58" s="43"/>
      <c r="D58" s="30"/>
      <c r="E58" s="31"/>
      <c r="F58" s="44" t="s">
        <v>427</v>
      </c>
      <c r="G58" s="45"/>
      <c r="H58" s="45"/>
      <c r="I58" s="46"/>
      <c r="J58" s="36">
        <f>SUM(J5:J54)</f>
        <v>3802600</v>
      </c>
    </row>
    <row r="59" spans="1:12" ht="15.75" thickBot="1">
      <c r="A59" s="37" t="s">
        <v>426</v>
      </c>
      <c r="B59" s="47" t="s">
        <v>425</v>
      </c>
      <c r="C59" s="48"/>
      <c r="D59" s="30"/>
      <c r="E59" s="31"/>
      <c r="F59" s="49" t="s">
        <v>423</v>
      </c>
      <c r="G59" s="50"/>
      <c r="H59" s="50"/>
      <c r="I59" s="50"/>
      <c r="J59" s="38">
        <f>J58*0.07</f>
        <v>266182</v>
      </c>
    </row>
  </sheetData>
  <mergeCells count="30">
    <mergeCell ref="B33:B35"/>
    <mergeCell ref="B36:B40"/>
    <mergeCell ref="B41:B54"/>
    <mergeCell ref="B5:B6"/>
    <mergeCell ref="B7:B11"/>
    <mergeCell ref="B12:B21"/>
    <mergeCell ref="B22:B26"/>
    <mergeCell ref="B28:B32"/>
    <mergeCell ref="F3:G3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L1:L4"/>
    <mergeCell ref="H3:H4"/>
    <mergeCell ref="I3:I4"/>
    <mergeCell ref="J3:J4"/>
    <mergeCell ref="K1:K4"/>
    <mergeCell ref="F57:I57"/>
    <mergeCell ref="B58:C58"/>
    <mergeCell ref="F58:I58"/>
    <mergeCell ref="B59:C59"/>
    <mergeCell ref="F59:I59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5"/>
  <sheetViews>
    <sheetView workbookViewId="0">
      <selection activeCell="N1" sqref="N1"/>
    </sheetView>
  </sheetViews>
  <sheetFormatPr defaultRowHeight="15"/>
  <cols>
    <col min="1" max="1" width="8.7109375" customWidth="1"/>
    <col min="2" max="2" width="9.5703125" customWidth="1"/>
    <col min="3" max="3" width="19.5703125" customWidth="1"/>
    <col min="4" max="4" width="16.85546875" customWidth="1"/>
    <col min="5" max="5" width="25.28515625" customWidth="1"/>
    <col min="6" max="6" width="8.7109375" customWidth="1"/>
    <col min="7" max="7" width="8" customWidth="1"/>
    <col min="8" max="8" width="9.85546875" customWidth="1"/>
    <col min="9" max="9" width="15.7109375" customWidth="1"/>
    <col min="10" max="10" width="12.5703125" customWidth="1"/>
    <col min="11" max="11" width="15.28515625" customWidth="1"/>
  </cols>
  <sheetData>
    <row r="1" spans="1:12" ht="17.25" customHeight="1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42249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386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2">
      <c r="A5" s="18" t="s">
        <v>430</v>
      </c>
      <c r="B5" s="51" t="s">
        <v>190</v>
      </c>
      <c r="C5" s="23" t="s">
        <v>191</v>
      </c>
      <c r="D5" s="22" t="s">
        <v>172</v>
      </c>
      <c r="E5" s="22" t="s">
        <v>390</v>
      </c>
      <c r="F5" s="22">
        <v>1</v>
      </c>
      <c r="G5" s="22"/>
      <c r="H5" s="22">
        <v>1</v>
      </c>
      <c r="I5" s="24">
        <v>250000</v>
      </c>
      <c r="J5" s="24">
        <f t="shared" ref="J5:J40" si="0">H5*I5</f>
        <v>250000</v>
      </c>
      <c r="K5" s="22" t="s">
        <v>375</v>
      </c>
      <c r="L5" s="22" t="s">
        <v>10</v>
      </c>
    </row>
    <row r="6" spans="1:12">
      <c r="A6" s="18" t="s">
        <v>430</v>
      </c>
      <c r="B6" s="53"/>
      <c r="C6" s="23" t="s">
        <v>192</v>
      </c>
      <c r="D6" s="22" t="s">
        <v>172</v>
      </c>
      <c r="E6" s="22" t="s">
        <v>391</v>
      </c>
      <c r="F6" s="22">
        <v>1</v>
      </c>
      <c r="G6" s="22"/>
      <c r="H6" s="22">
        <v>1</v>
      </c>
      <c r="I6" s="24">
        <v>250000</v>
      </c>
      <c r="J6" s="24">
        <f t="shared" si="0"/>
        <v>250000</v>
      </c>
      <c r="K6" s="22" t="s">
        <v>375</v>
      </c>
      <c r="L6" s="22" t="s">
        <v>10</v>
      </c>
    </row>
    <row r="7" spans="1:12">
      <c r="A7" s="18" t="s">
        <v>430</v>
      </c>
      <c r="B7" s="51" t="s">
        <v>59</v>
      </c>
      <c r="C7" s="23" t="s">
        <v>48</v>
      </c>
      <c r="D7" s="22" t="s">
        <v>388</v>
      </c>
      <c r="E7" s="18" t="s">
        <v>426</v>
      </c>
      <c r="F7" s="22"/>
      <c r="G7" s="22">
        <v>1</v>
      </c>
      <c r="H7" s="22">
        <v>1</v>
      </c>
      <c r="I7" s="24">
        <v>450000</v>
      </c>
      <c r="J7" s="24">
        <f t="shared" si="0"/>
        <v>450000</v>
      </c>
      <c r="K7" s="22" t="s">
        <v>376</v>
      </c>
      <c r="L7" s="22" t="s">
        <v>11</v>
      </c>
    </row>
    <row r="8" spans="1:12">
      <c r="A8" s="18" t="s">
        <v>430</v>
      </c>
      <c r="B8" s="53"/>
      <c r="C8" s="23" t="s">
        <v>48</v>
      </c>
      <c r="D8" s="22" t="s">
        <v>52</v>
      </c>
      <c r="E8" s="18" t="s">
        <v>426</v>
      </c>
      <c r="F8" s="22">
        <v>1</v>
      </c>
      <c r="G8" s="22"/>
      <c r="H8" s="22">
        <v>1</v>
      </c>
      <c r="I8" s="24">
        <v>450000</v>
      </c>
      <c r="J8" s="24">
        <f t="shared" si="0"/>
        <v>450000</v>
      </c>
      <c r="K8" s="22" t="s">
        <v>375</v>
      </c>
      <c r="L8" s="22" t="s">
        <v>10</v>
      </c>
    </row>
    <row r="9" spans="1:12">
      <c r="A9" s="18" t="s">
        <v>430</v>
      </c>
      <c r="B9" s="51" t="s">
        <v>387</v>
      </c>
      <c r="C9" s="23" t="s">
        <v>170</v>
      </c>
      <c r="D9" s="22" t="s">
        <v>389</v>
      </c>
      <c r="E9" s="22" t="s">
        <v>392</v>
      </c>
      <c r="F9" s="22">
        <v>1</v>
      </c>
      <c r="G9" s="22"/>
      <c r="H9" s="22">
        <v>1</v>
      </c>
      <c r="I9" s="24">
        <v>250000</v>
      </c>
      <c r="J9" s="24">
        <f t="shared" si="0"/>
        <v>250000</v>
      </c>
      <c r="K9" s="22" t="s">
        <v>375</v>
      </c>
      <c r="L9" s="22" t="s">
        <v>10</v>
      </c>
    </row>
    <row r="10" spans="1:12">
      <c r="A10" s="18" t="s">
        <v>430</v>
      </c>
      <c r="B10" s="52"/>
      <c r="C10" s="23" t="s">
        <v>46</v>
      </c>
      <c r="D10" s="22" t="s">
        <v>84</v>
      </c>
      <c r="E10" s="18" t="s">
        <v>426</v>
      </c>
      <c r="F10" s="22">
        <v>1</v>
      </c>
      <c r="G10" s="22"/>
      <c r="H10" s="22">
        <v>1</v>
      </c>
      <c r="I10" s="24">
        <v>15000</v>
      </c>
      <c r="J10" s="24">
        <f t="shared" si="0"/>
        <v>15000</v>
      </c>
      <c r="K10" s="22" t="s">
        <v>375</v>
      </c>
      <c r="L10" s="22" t="s">
        <v>10</v>
      </c>
    </row>
    <row r="11" spans="1:12">
      <c r="A11" s="18" t="s">
        <v>430</v>
      </c>
      <c r="B11" s="52"/>
      <c r="C11" s="23" t="s">
        <v>19</v>
      </c>
      <c r="D11" s="22" t="s">
        <v>209</v>
      </c>
      <c r="E11" s="18" t="s">
        <v>426</v>
      </c>
      <c r="F11" s="22">
        <v>1</v>
      </c>
      <c r="G11" s="22"/>
      <c r="H11" s="22">
        <v>1</v>
      </c>
      <c r="I11" s="24">
        <v>30000</v>
      </c>
      <c r="J11" s="24">
        <f t="shared" si="0"/>
        <v>30000</v>
      </c>
      <c r="K11" s="22" t="s">
        <v>375</v>
      </c>
      <c r="L11" s="22" t="s">
        <v>10</v>
      </c>
    </row>
    <row r="12" spans="1:12">
      <c r="A12" s="18" t="s">
        <v>430</v>
      </c>
      <c r="B12" s="52"/>
      <c r="C12" s="23" t="s">
        <v>236</v>
      </c>
      <c r="D12" s="22" t="s">
        <v>274</v>
      </c>
      <c r="E12" s="18" t="s">
        <v>426</v>
      </c>
      <c r="F12" s="22">
        <v>1</v>
      </c>
      <c r="G12" s="22"/>
      <c r="H12" s="22">
        <v>1</v>
      </c>
      <c r="I12" s="24">
        <v>1400</v>
      </c>
      <c r="J12" s="24">
        <f t="shared" si="0"/>
        <v>1400</v>
      </c>
      <c r="K12" s="22" t="s">
        <v>375</v>
      </c>
      <c r="L12" s="22" t="s">
        <v>10</v>
      </c>
    </row>
    <row r="13" spans="1:12">
      <c r="A13" s="18" t="s">
        <v>430</v>
      </c>
      <c r="B13" s="52"/>
      <c r="C13" s="23" t="s">
        <v>236</v>
      </c>
      <c r="D13" s="18" t="s">
        <v>426</v>
      </c>
      <c r="E13" s="18" t="s">
        <v>426</v>
      </c>
      <c r="F13" s="22">
        <v>1</v>
      </c>
      <c r="G13" s="22"/>
      <c r="H13" s="22">
        <v>1</v>
      </c>
      <c r="I13" s="24">
        <v>1400</v>
      </c>
      <c r="J13" s="24">
        <f t="shared" si="0"/>
        <v>1400</v>
      </c>
      <c r="K13" s="22" t="s">
        <v>375</v>
      </c>
      <c r="L13" s="22" t="s">
        <v>10</v>
      </c>
    </row>
    <row r="14" spans="1:12">
      <c r="A14" s="18" t="s">
        <v>430</v>
      </c>
      <c r="B14" s="52"/>
      <c r="C14" s="23" t="s">
        <v>37</v>
      </c>
      <c r="D14" s="18" t="s">
        <v>426</v>
      </c>
      <c r="E14" s="18" t="s">
        <v>426</v>
      </c>
      <c r="F14" s="22">
        <v>1</v>
      </c>
      <c r="G14" s="22"/>
      <c r="H14" s="22">
        <v>1</v>
      </c>
      <c r="I14" s="24">
        <v>375000</v>
      </c>
      <c r="J14" s="24">
        <f t="shared" si="0"/>
        <v>375000</v>
      </c>
      <c r="K14" s="22" t="s">
        <v>375</v>
      </c>
      <c r="L14" s="22" t="s">
        <v>10</v>
      </c>
    </row>
    <row r="15" spans="1:12">
      <c r="A15" s="18" t="s">
        <v>430</v>
      </c>
      <c r="B15" s="52"/>
      <c r="C15" s="23" t="s">
        <v>235</v>
      </c>
      <c r="D15" s="18" t="s">
        <v>426</v>
      </c>
      <c r="E15" s="18" t="s">
        <v>426</v>
      </c>
      <c r="F15" s="22">
        <v>1</v>
      </c>
      <c r="G15" s="22"/>
      <c r="H15" s="22">
        <v>1</v>
      </c>
      <c r="I15" s="24">
        <v>18500</v>
      </c>
      <c r="J15" s="24">
        <f t="shared" si="0"/>
        <v>18500</v>
      </c>
      <c r="K15" s="22" t="s">
        <v>375</v>
      </c>
      <c r="L15" s="22" t="s">
        <v>10</v>
      </c>
    </row>
    <row r="16" spans="1:12">
      <c r="A16" s="18" t="s">
        <v>430</v>
      </c>
      <c r="B16" s="52"/>
      <c r="C16" s="23" t="s">
        <v>17</v>
      </c>
      <c r="D16" s="22" t="s">
        <v>393</v>
      </c>
      <c r="E16" s="22" t="s">
        <v>394</v>
      </c>
      <c r="F16" s="22">
        <v>1</v>
      </c>
      <c r="G16" s="22"/>
      <c r="H16" s="22">
        <v>1</v>
      </c>
      <c r="I16" s="24">
        <v>200000</v>
      </c>
      <c r="J16" s="24">
        <f t="shared" si="0"/>
        <v>200000</v>
      </c>
      <c r="K16" s="22" t="s">
        <v>375</v>
      </c>
      <c r="L16" s="22" t="s">
        <v>10</v>
      </c>
    </row>
    <row r="17" spans="1:12">
      <c r="A17" s="18" t="s">
        <v>430</v>
      </c>
      <c r="B17" s="53"/>
      <c r="C17" s="23" t="s">
        <v>22</v>
      </c>
      <c r="D17" s="18" t="s">
        <v>426</v>
      </c>
      <c r="E17" s="18" t="s">
        <v>426</v>
      </c>
      <c r="F17" s="22">
        <v>1</v>
      </c>
      <c r="G17" s="22"/>
      <c r="H17" s="22">
        <v>1</v>
      </c>
      <c r="I17" s="24">
        <v>1200</v>
      </c>
      <c r="J17" s="24">
        <f t="shared" si="0"/>
        <v>1200</v>
      </c>
      <c r="K17" s="22" t="s">
        <v>375</v>
      </c>
      <c r="L17" s="22" t="s">
        <v>10</v>
      </c>
    </row>
    <row r="18" spans="1:12">
      <c r="A18" s="18" t="s">
        <v>430</v>
      </c>
      <c r="B18" s="51" t="s">
        <v>124</v>
      </c>
      <c r="C18" s="23" t="s">
        <v>109</v>
      </c>
      <c r="D18" s="22" t="s">
        <v>123</v>
      </c>
      <c r="E18" s="22" t="s">
        <v>395</v>
      </c>
      <c r="F18" s="22">
        <v>1</v>
      </c>
      <c r="G18" s="22"/>
      <c r="H18" s="22">
        <v>1</v>
      </c>
      <c r="I18" s="24">
        <v>38000</v>
      </c>
      <c r="J18" s="24">
        <f t="shared" si="0"/>
        <v>38000</v>
      </c>
      <c r="K18" s="22" t="s">
        <v>375</v>
      </c>
      <c r="L18" s="22" t="s">
        <v>10</v>
      </c>
    </row>
    <row r="19" spans="1:12">
      <c r="A19" s="18" t="s">
        <v>430</v>
      </c>
      <c r="B19" s="52"/>
      <c r="C19" s="23" t="s">
        <v>108</v>
      </c>
      <c r="D19" s="22" t="s">
        <v>248</v>
      </c>
      <c r="E19" s="18" t="s">
        <v>426</v>
      </c>
      <c r="F19" s="22">
        <v>1</v>
      </c>
      <c r="G19" s="22"/>
      <c r="H19" s="22">
        <v>1</v>
      </c>
      <c r="I19" s="24">
        <v>3500</v>
      </c>
      <c r="J19" s="24">
        <f t="shared" si="0"/>
        <v>3500</v>
      </c>
      <c r="K19" s="22" t="s">
        <v>375</v>
      </c>
      <c r="L19" s="22" t="s">
        <v>10</v>
      </c>
    </row>
    <row r="20" spans="1:12">
      <c r="A20" s="18" t="s">
        <v>430</v>
      </c>
      <c r="B20" s="52"/>
      <c r="C20" s="23" t="s">
        <v>119</v>
      </c>
      <c r="D20" s="22" t="s">
        <v>220</v>
      </c>
      <c r="E20" s="22" t="s">
        <v>396</v>
      </c>
      <c r="F20" s="22">
        <v>1</v>
      </c>
      <c r="G20" s="22"/>
      <c r="H20" s="22">
        <v>1</v>
      </c>
      <c r="I20" s="24">
        <v>6500</v>
      </c>
      <c r="J20" s="24">
        <f t="shared" si="0"/>
        <v>6500</v>
      </c>
      <c r="K20" s="22" t="s">
        <v>375</v>
      </c>
      <c r="L20" s="22" t="s">
        <v>10</v>
      </c>
    </row>
    <row r="21" spans="1:12">
      <c r="A21" s="18" t="s">
        <v>430</v>
      </c>
      <c r="B21" s="53"/>
      <c r="C21" s="23" t="s">
        <v>108</v>
      </c>
      <c r="D21" s="22" t="s">
        <v>110</v>
      </c>
      <c r="E21" s="18" t="s">
        <v>426</v>
      </c>
      <c r="F21" s="22">
        <v>1</v>
      </c>
      <c r="G21" s="22"/>
      <c r="H21" s="22">
        <v>1</v>
      </c>
      <c r="I21" s="24">
        <v>3500</v>
      </c>
      <c r="J21" s="24">
        <f t="shared" si="0"/>
        <v>3500</v>
      </c>
      <c r="K21" s="22" t="s">
        <v>375</v>
      </c>
      <c r="L21" s="22" t="s">
        <v>10</v>
      </c>
    </row>
    <row r="22" spans="1:12">
      <c r="A22" s="18" t="s">
        <v>430</v>
      </c>
      <c r="B22" s="51" t="s">
        <v>397</v>
      </c>
      <c r="C22" s="23" t="s">
        <v>109</v>
      </c>
      <c r="D22" s="22" t="s">
        <v>86</v>
      </c>
      <c r="E22" s="18" t="s">
        <v>426</v>
      </c>
      <c r="F22" s="22">
        <v>4</v>
      </c>
      <c r="G22" s="22"/>
      <c r="H22" s="22">
        <v>4</v>
      </c>
      <c r="I22" s="24">
        <v>38000</v>
      </c>
      <c r="J22" s="24">
        <f t="shared" si="0"/>
        <v>152000</v>
      </c>
      <c r="K22" s="22" t="s">
        <v>375</v>
      </c>
      <c r="L22" s="22" t="s">
        <v>10</v>
      </c>
    </row>
    <row r="23" spans="1:12">
      <c r="A23" s="18" t="s">
        <v>430</v>
      </c>
      <c r="B23" s="53"/>
      <c r="C23" s="23" t="s">
        <v>120</v>
      </c>
      <c r="D23" s="22" t="s">
        <v>227</v>
      </c>
      <c r="E23" s="22">
        <v>131451</v>
      </c>
      <c r="F23" s="22">
        <v>1</v>
      </c>
      <c r="G23" s="22"/>
      <c r="H23" s="22">
        <v>1</v>
      </c>
      <c r="I23" s="24">
        <v>1100</v>
      </c>
      <c r="J23" s="24">
        <f t="shared" si="0"/>
        <v>1100</v>
      </c>
      <c r="K23" s="22" t="s">
        <v>375</v>
      </c>
      <c r="L23" s="22" t="s">
        <v>10</v>
      </c>
    </row>
    <row r="24" spans="1:12">
      <c r="A24" s="18" t="s">
        <v>430</v>
      </c>
      <c r="B24" s="51" t="s">
        <v>79</v>
      </c>
      <c r="C24" s="23" t="s">
        <v>80</v>
      </c>
      <c r="D24" s="18" t="s">
        <v>426</v>
      </c>
      <c r="E24" s="18" t="s">
        <v>426</v>
      </c>
      <c r="F24" s="22">
        <v>1</v>
      </c>
      <c r="G24" s="22"/>
      <c r="H24" s="22">
        <v>1</v>
      </c>
      <c r="I24" s="24">
        <v>150000</v>
      </c>
      <c r="J24" s="24">
        <f t="shared" si="0"/>
        <v>150000</v>
      </c>
      <c r="K24" s="22" t="s">
        <v>376</v>
      </c>
      <c r="L24" s="22" t="s">
        <v>10</v>
      </c>
    </row>
    <row r="25" spans="1:12">
      <c r="A25" s="18" t="s">
        <v>430</v>
      </c>
      <c r="B25" s="52"/>
      <c r="C25" s="23" t="s">
        <v>81</v>
      </c>
      <c r="D25" s="18" t="s">
        <v>426</v>
      </c>
      <c r="E25" s="18" t="s">
        <v>426</v>
      </c>
      <c r="F25" s="22">
        <v>1</v>
      </c>
      <c r="G25" s="22"/>
      <c r="H25" s="22">
        <v>1</v>
      </c>
      <c r="I25" s="24">
        <v>6500</v>
      </c>
      <c r="J25" s="24">
        <f t="shared" si="0"/>
        <v>6500</v>
      </c>
      <c r="K25" s="22" t="s">
        <v>376</v>
      </c>
      <c r="L25" s="22" t="s">
        <v>10</v>
      </c>
    </row>
    <row r="26" spans="1:12">
      <c r="A26" s="18" t="s">
        <v>430</v>
      </c>
      <c r="B26" s="52"/>
      <c r="C26" s="23" t="s">
        <v>114</v>
      </c>
      <c r="D26" s="18" t="s">
        <v>426</v>
      </c>
      <c r="E26" s="18" t="s">
        <v>426</v>
      </c>
      <c r="F26" s="22">
        <v>1</v>
      </c>
      <c r="G26" s="22"/>
      <c r="H26" s="22">
        <v>1</v>
      </c>
      <c r="I26" s="24">
        <v>4500</v>
      </c>
      <c r="J26" s="24">
        <f t="shared" si="0"/>
        <v>4500</v>
      </c>
      <c r="K26" s="22" t="s">
        <v>376</v>
      </c>
      <c r="L26" s="22" t="s">
        <v>10</v>
      </c>
    </row>
    <row r="27" spans="1:12">
      <c r="A27" s="18" t="s">
        <v>430</v>
      </c>
      <c r="B27" s="52"/>
      <c r="C27" s="23" t="s">
        <v>82</v>
      </c>
      <c r="D27" s="18" t="s">
        <v>426</v>
      </c>
      <c r="E27" s="18" t="s">
        <v>426</v>
      </c>
      <c r="F27" s="22"/>
      <c r="G27" s="22">
        <v>1</v>
      </c>
      <c r="H27" s="22">
        <v>1</v>
      </c>
      <c r="I27" s="24">
        <v>70000</v>
      </c>
      <c r="J27" s="24">
        <f t="shared" si="0"/>
        <v>70000</v>
      </c>
      <c r="K27" s="22" t="s">
        <v>376</v>
      </c>
      <c r="L27" s="22" t="s">
        <v>11</v>
      </c>
    </row>
    <row r="28" spans="1:12">
      <c r="A28" s="18" t="s">
        <v>430</v>
      </c>
      <c r="B28" s="52"/>
      <c r="C28" s="23" t="s">
        <v>39</v>
      </c>
      <c r="D28" s="18" t="s">
        <v>426</v>
      </c>
      <c r="E28" s="18" t="s">
        <v>426</v>
      </c>
      <c r="F28" s="22">
        <v>2</v>
      </c>
      <c r="G28" s="22"/>
      <c r="H28" s="22">
        <v>2</v>
      </c>
      <c r="I28" s="24">
        <v>65000</v>
      </c>
      <c r="J28" s="24">
        <f t="shared" si="0"/>
        <v>130000</v>
      </c>
      <c r="K28" s="22" t="s">
        <v>375</v>
      </c>
      <c r="L28" s="22" t="s">
        <v>10</v>
      </c>
    </row>
    <row r="29" spans="1:12">
      <c r="A29" s="18" t="s">
        <v>430</v>
      </c>
      <c r="B29" s="53"/>
      <c r="C29" s="23" t="s">
        <v>36</v>
      </c>
      <c r="D29" s="18" t="s">
        <v>426</v>
      </c>
      <c r="E29" s="18" t="s">
        <v>426</v>
      </c>
      <c r="F29" s="22">
        <v>1</v>
      </c>
      <c r="G29" s="22"/>
      <c r="H29" s="22">
        <v>1</v>
      </c>
      <c r="I29" s="24">
        <v>6500</v>
      </c>
      <c r="J29" s="24">
        <f t="shared" si="0"/>
        <v>6500</v>
      </c>
      <c r="K29" s="22" t="s">
        <v>375</v>
      </c>
      <c r="L29" s="22" t="s">
        <v>10</v>
      </c>
    </row>
    <row r="30" spans="1:12">
      <c r="A30" s="18" t="s">
        <v>430</v>
      </c>
      <c r="B30" s="51" t="s">
        <v>344</v>
      </c>
      <c r="C30" s="23" t="s">
        <v>47</v>
      </c>
      <c r="D30" s="22" t="s">
        <v>355</v>
      </c>
      <c r="E30" s="18" t="s">
        <v>426</v>
      </c>
      <c r="F30" s="22">
        <v>1</v>
      </c>
      <c r="G30" s="22"/>
      <c r="H30" s="22">
        <v>1</v>
      </c>
      <c r="I30" s="24">
        <v>1500</v>
      </c>
      <c r="J30" s="24">
        <f t="shared" si="0"/>
        <v>1500</v>
      </c>
      <c r="K30" s="22" t="s">
        <v>375</v>
      </c>
      <c r="L30" s="22" t="s">
        <v>10</v>
      </c>
    </row>
    <row r="31" spans="1:12">
      <c r="A31" s="18" t="s">
        <v>430</v>
      </c>
      <c r="B31" s="52"/>
      <c r="C31" s="23" t="s">
        <v>119</v>
      </c>
      <c r="D31" s="22" t="s">
        <v>398</v>
      </c>
      <c r="E31" s="18" t="s">
        <v>426</v>
      </c>
      <c r="F31" s="22">
        <v>1</v>
      </c>
      <c r="G31" s="22"/>
      <c r="H31" s="22">
        <v>1</v>
      </c>
      <c r="I31" s="24">
        <v>6500</v>
      </c>
      <c r="J31" s="24">
        <f t="shared" si="0"/>
        <v>6500</v>
      </c>
      <c r="K31" s="22" t="s">
        <v>375</v>
      </c>
      <c r="L31" s="22" t="s">
        <v>10</v>
      </c>
    </row>
    <row r="32" spans="1:12">
      <c r="A32" s="18" t="s">
        <v>430</v>
      </c>
      <c r="B32" s="52"/>
      <c r="C32" s="23" t="s">
        <v>296</v>
      </c>
      <c r="D32" s="18" t="s">
        <v>426</v>
      </c>
      <c r="E32" s="18" t="s">
        <v>426</v>
      </c>
      <c r="F32" s="22"/>
      <c r="G32" s="22">
        <v>3</v>
      </c>
      <c r="H32" s="22">
        <v>3</v>
      </c>
      <c r="I32" s="24">
        <v>6500</v>
      </c>
      <c r="J32" s="24">
        <f t="shared" si="0"/>
        <v>19500</v>
      </c>
      <c r="K32" s="22" t="s">
        <v>376</v>
      </c>
      <c r="L32" s="22" t="s">
        <v>11</v>
      </c>
    </row>
    <row r="33" spans="1:12">
      <c r="A33" s="18" t="s">
        <v>430</v>
      </c>
      <c r="B33" s="52"/>
      <c r="C33" s="23" t="s">
        <v>108</v>
      </c>
      <c r="D33" s="18" t="s">
        <v>426</v>
      </c>
      <c r="E33" s="18" t="s">
        <v>426</v>
      </c>
      <c r="F33" s="22">
        <v>1</v>
      </c>
      <c r="G33" s="22"/>
      <c r="H33" s="22">
        <v>1</v>
      </c>
      <c r="I33" s="24">
        <v>3500</v>
      </c>
      <c r="J33" s="24">
        <f t="shared" si="0"/>
        <v>3500</v>
      </c>
      <c r="K33" s="22" t="s">
        <v>375</v>
      </c>
      <c r="L33" s="22" t="s">
        <v>10</v>
      </c>
    </row>
    <row r="34" spans="1:12">
      <c r="A34" s="18" t="s">
        <v>430</v>
      </c>
      <c r="B34" s="52"/>
      <c r="C34" s="23" t="s">
        <v>65</v>
      </c>
      <c r="D34" s="22" t="s">
        <v>399</v>
      </c>
      <c r="E34" s="18" t="s">
        <v>426</v>
      </c>
      <c r="F34" s="22">
        <v>1</v>
      </c>
      <c r="G34" s="22"/>
      <c r="H34" s="22">
        <v>1</v>
      </c>
      <c r="I34" s="24">
        <v>1100</v>
      </c>
      <c r="J34" s="24">
        <f t="shared" si="0"/>
        <v>1100</v>
      </c>
      <c r="K34" s="22" t="s">
        <v>375</v>
      </c>
      <c r="L34" s="22" t="s">
        <v>10</v>
      </c>
    </row>
    <row r="35" spans="1:12">
      <c r="A35" s="18" t="s">
        <v>430</v>
      </c>
      <c r="B35" s="52"/>
      <c r="C35" s="23" t="s">
        <v>145</v>
      </c>
      <c r="D35" s="22" t="s">
        <v>208</v>
      </c>
      <c r="E35" s="18" t="s">
        <v>426</v>
      </c>
      <c r="F35" s="22"/>
      <c r="G35" s="22">
        <v>1</v>
      </c>
      <c r="H35" s="22">
        <v>1</v>
      </c>
      <c r="I35" s="24">
        <v>2500</v>
      </c>
      <c r="J35" s="24">
        <f t="shared" si="0"/>
        <v>2500</v>
      </c>
      <c r="K35" s="22" t="s">
        <v>376</v>
      </c>
      <c r="L35" s="22" t="s">
        <v>11</v>
      </c>
    </row>
    <row r="36" spans="1:12">
      <c r="A36" s="18" t="s">
        <v>430</v>
      </c>
      <c r="B36" s="53"/>
      <c r="C36" s="23" t="s">
        <v>46</v>
      </c>
      <c r="D36" s="22" t="s">
        <v>116</v>
      </c>
      <c r="E36" s="18" t="s">
        <v>426</v>
      </c>
      <c r="F36" s="22">
        <v>1</v>
      </c>
      <c r="G36" s="22"/>
      <c r="H36" s="22">
        <v>1</v>
      </c>
      <c r="I36" s="24">
        <v>15000</v>
      </c>
      <c r="J36" s="24">
        <f t="shared" si="0"/>
        <v>15000</v>
      </c>
      <c r="K36" s="22" t="s">
        <v>375</v>
      </c>
      <c r="L36" s="22" t="s">
        <v>10</v>
      </c>
    </row>
    <row r="37" spans="1:12">
      <c r="A37" s="18" t="s">
        <v>430</v>
      </c>
      <c r="B37" s="19" t="s">
        <v>203</v>
      </c>
      <c r="C37" s="23" t="s">
        <v>201</v>
      </c>
      <c r="D37" s="22" t="s">
        <v>401</v>
      </c>
      <c r="E37" s="18" t="s">
        <v>426</v>
      </c>
      <c r="F37" s="22">
        <v>1</v>
      </c>
      <c r="G37" s="22"/>
      <c r="H37" s="22">
        <v>1</v>
      </c>
      <c r="I37" s="24">
        <v>6500</v>
      </c>
      <c r="J37" s="24">
        <f t="shared" si="0"/>
        <v>6500</v>
      </c>
      <c r="K37" s="22" t="s">
        <v>375</v>
      </c>
      <c r="L37" s="22" t="s">
        <v>10</v>
      </c>
    </row>
    <row r="38" spans="1:12">
      <c r="A38" s="18" t="s">
        <v>430</v>
      </c>
      <c r="B38" s="51" t="s">
        <v>400</v>
      </c>
      <c r="C38" s="23" t="s">
        <v>66</v>
      </c>
      <c r="D38" s="22" t="s">
        <v>73</v>
      </c>
      <c r="E38" s="18" t="s">
        <v>426</v>
      </c>
      <c r="F38" s="22">
        <v>1</v>
      </c>
      <c r="G38" s="22"/>
      <c r="H38" s="22">
        <v>1</v>
      </c>
      <c r="I38" s="24">
        <v>1100</v>
      </c>
      <c r="J38" s="24">
        <f t="shared" si="0"/>
        <v>1100</v>
      </c>
      <c r="K38" s="22" t="s">
        <v>375</v>
      </c>
      <c r="L38" s="22" t="s">
        <v>10</v>
      </c>
    </row>
    <row r="39" spans="1:12">
      <c r="A39" s="18" t="s">
        <v>430</v>
      </c>
      <c r="B39" s="52"/>
      <c r="C39" s="23" t="s">
        <v>46</v>
      </c>
      <c r="D39" s="22" t="s">
        <v>275</v>
      </c>
      <c r="E39" s="18" t="s">
        <v>426</v>
      </c>
      <c r="F39" s="22"/>
      <c r="G39" s="22">
        <v>1</v>
      </c>
      <c r="H39" s="22">
        <v>1</v>
      </c>
      <c r="I39" s="24">
        <v>15000</v>
      </c>
      <c r="J39" s="24">
        <f t="shared" si="0"/>
        <v>15000</v>
      </c>
      <c r="K39" s="22" t="s">
        <v>376</v>
      </c>
      <c r="L39" s="22" t="s">
        <v>11</v>
      </c>
    </row>
    <row r="40" spans="1:12">
      <c r="A40" s="18" t="s">
        <v>430</v>
      </c>
      <c r="B40" s="53"/>
      <c r="C40" s="23" t="s">
        <v>145</v>
      </c>
      <c r="D40" s="22" t="s">
        <v>342</v>
      </c>
      <c r="E40" s="18" t="s">
        <v>426</v>
      </c>
      <c r="F40" s="22">
        <v>1</v>
      </c>
      <c r="G40" s="22"/>
      <c r="H40" s="22">
        <v>1</v>
      </c>
      <c r="I40" s="24">
        <v>2500</v>
      </c>
      <c r="J40" s="24">
        <f t="shared" si="0"/>
        <v>2500</v>
      </c>
      <c r="K40" s="22" t="s">
        <v>375</v>
      </c>
      <c r="L40" s="22" t="s">
        <v>10</v>
      </c>
    </row>
    <row r="42" spans="1:12" ht="16.5" thickBot="1">
      <c r="A42" s="29" t="s">
        <v>432</v>
      </c>
      <c r="B42" s="29"/>
      <c r="C42" s="1"/>
      <c r="D42" s="30"/>
      <c r="E42" s="31"/>
      <c r="F42" s="31"/>
      <c r="G42" s="31"/>
      <c r="H42" s="31"/>
      <c r="I42" s="32"/>
      <c r="J42" s="32"/>
    </row>
    <row r="43" spans="1:12" ht="15.75" thickBot="1">
      <c r="A43" s="33"/>
      <c r="B43" s="33"/>
      <c r="C43" s="1"/>
      <c r="D43" s="30"/>
      <c r="E43" s="31"/>
      <c r="F43" s="39" t="s">
        <v>431</v>
      </c>
      <c r="G43" s="40"/>
      <c r="H43" s="40"/>
      <c r="I43" s="41"/>
      <c r="J43" s="34">
        <f>SUM(H5:H40)</f>
        <v>42</v>
      </c>
    </row>
    <row r="44" spans="1:12" ht="18.75">
      <c r="A44" s="35" t="s">
        <v>430</v>
      </c>
      <c r="B44" s="42" t="s">
        <v>429</v>
      </c>
      <c r="C44" s="43"/>
      <c r="D44" s="30"/>
      <c r="E44" s="31"/>
      <c r="F44" s="44" t="s">
        <v>427</v>
      </c>
      <c r="G44" s="45"/>
      <c r="H44" s="45"/>
      <c r="I44" s="46"/>
      <c r="J44" s="36">
        <f>SUM(J5:J40)</f>
        <v>2939300</v>
      </c>
    </row>
    <row r="45" spans="1:12" ht="15.75" thickBot="1">
      <c r="A45" s="37" t="s">
        <v>426</v>
      </c>
      <c r="B45" s="47" t="s">
        <v>425</v>
      </c>
      <c r="C45" s="48"/>
      <c r="D45" s="30"/>
      <c r="E45" s="31"/>
      <c r="F45" s="49" t="s">
        <v>423</v>
      </c>
      <c r="G45" s="50"/>
      <c r="H45" s="50"/>
      <c r="I45" s="50"/>
      <c r="J45" s="38">
        <f>J44*0.07</f>
        <v>205751.00000000003</v>
      </c>
    </row>
  </sheetData>
  <mergeCells count="30">
    <mergeCell ref="L1:L4"/>
    <mergeCell ref="F3:G3"/>
    <mergeCell ref="H3:H4"/>
    <mergeCell ref="F43:I43"/>
    <mergeCell ref="A1:C1"/>
    <mergeCell ref="D1:F1"/>
    <mergeCell ref="G1:H1"/>
    <mergeCell ref="I1:J1"/>
    <mergeCell ref="A2:E2"/>
    <mergeCell ref="F2:J2"/>
    <mergeCell ref="A3:A4"/>
    <mergeCell ref="I3:I4"/>
    <mergeCell ref="J3:J4"/>
    <mergeCell ref="B3:B4"/>
    <mergeCell ref="C3:C4"/>
    <mergeCell ref="D3:D4"/>
    <mergeCell ref="B44:C44"/>
    <mergeCell ref="F44:I44"/>
    <mergeCell ref="B45:C45"/>
    <mergeCell ref="F45:I45"/>
    <mergeCell ref="K1:K4"/>
    <mergeCell ref="E3:E4"/>
    <mergeCell ref="B24:B29"/>
    <mergeCell ref="B30:B36"/>
    <mergeCell ref="B38:B40"/>
    <mergeCell ref="B5:B6"/>
    <mergeCell ref="B7:B8"/>
    <mergeCell ref="B9:B17"/>
    <mergeCell ref="B18:B21"/>
    <mergeCell ref="B22:B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9"/>
  <sheetViews>
    <sheetView topLeftCell="A11" workbookViewId="0">
      <selection activeCell="N34" sqref="N34"/>
    </sheetView>
  </sheetViews>
  <sheetFormatPr defaultRowHeight="15"/>
  <cols>
    <col min="1" max="1" width="8.42578125" customWidth="1"/>
    <col min="2" max="2" width="8.5703125" customWidth="1"/>
    <col min="3" max="3" width="19.5703125" customWidth="1"/>
    <col min="4" max="4" width="17.7109375" customWidth="1"/>
    <col min="5" max="5" width="18.85546875" customWidth="1"/>
    <col min="6" max="6" width="8.85546875" customWidth="1"/>
    <col min="7" max="7" width="8.28515625" customWidth="1"/>
    <col min="8" max="8" width="10.28515625" customWidth="1"/>
    <col min="9" max="9" width="15.7109375" customWidth="1"/>
    <col min="10" max="10" width="12.42578125" customWidth="1"/>
    <col min="11" max="11" width="15" customWidth="1"/>
  </cols>
  <sheetData>
    <row r="1" spans="1:12" ht="17.25" customHeight="1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42250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402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2">
      <c r="A5" s="18" t="s">
        <v>430</v>
      </c>
      <c r="B5" s="70" t="s">
        <v>231</v>
      </c>
      <c r="C5" s="23" t="s">
        <v>145</v>
      </c>
      <c r="D5" s="22" t="s">
        <v>262</v>
      </c>
      <c r="E5" s="18" t="s">
        <v>426</v>
      </c>
      <c r="F5" s="22">
        <v>1</v>
      </c>
      <c r="G5" s="22"/>
      <c r="H5" s="22">
        <v>1</v>
      </c>
      <c r="I5" s="24">
        <v>2500</v>
      </c>
      <c r="J5" s="24">
        <f t="shared" ref="J5:J24" si="0">H5*I5</f>
        <v>2500</v>
      </c>
      <c r="K5" s="22" t="s">
        <v>375</v>
      </c>
      <c r="L5" s="22" t="s">
        <v>10</v>
      </c>
    </row>
    <row r="6" spans="1:12">
      <c r="A6" s="18" t="s">
        <v>430</v>
      </c>
      <c r="B6" s="70"/>
      <c r="C6" s="23" t="s">
        <v>65</v>
      </c>
      <c r="D6" s="22" t="s">
        <v>298</v>
      </c>
      <c r="E6" s="22" t="s">
        <v>403</v>
      </c>
      <c r="F6" s="22">
        <v>1</v>
      </c>
      <c r="G6" s="22"/>
      <c r="H6" s="22">
        <v>1</v>
      </c>
      <c r="I6" s="24">
        <v>1100</v>
      </c>
      <c r="J6" s="24">
        <f t="shared" si="0"/>
        <v>1100</v>
      </c>
      <c r="K6" s="22" t="s">
        <v>375</v>
      </c>
      <c r="L6" s="22" t="s">
        <v>10</v>
      </c>
    </row>
    <row r="7" spans="1:12">
      <c r="A7" s="18" t="s">
        <v>430</v>
      </c>
      <c r="B7" s="70"/>
      <c r="C7" s="23" t="s">
        <v>120</v>
      </c>
      <c r="D7" s="22" t="s">
        <v>227</v>
      </c>
      <c r="E7" s="18" t="s">
        <v>426</v>
      </c>
      <c r="F7" s="22">
        <v>1</v>
      </c>
      <c r="G7" s="22"/>
      <c r="H7" s="22">
        <v>1</v>
      </c>
      <c r="I7" s="24">
        <v>1100</v>
      </c>
      <c r="J7" s="24">
        <f t="shared" si="0"/>
        <v>1100</v>
      </c>
      <c r="K7" s="22" t="s">
        <v>375</v>
      </c>
      <c r="L7" s="22" t="s">
        <v>10</v>
      </c>
    </row>
    <row r="8" spans="1:12">
      <c r="A8" s="18" t="s">
        <v>430</v>
      </c>
      <c r="B8" s="70" t="s">
        <v>124</v>
      </c>
      <c r="C8" s="23" t="s">
        <v>109</v>
      </c>
      <c r="D8" s="22" t="s">
        <v>86</v>
      </c>
      <c r="E8" s="22" t="s">
        <v>252</v>
      </c>
      <c r="F8" s="22">
        <v>1</v>
      </c>
      <c r="G8" s="22"/>
      <c r="H8" s="22">
        <v>1</v>
      </c>
      <c r="I8" s="24">
        <v>38000</v>
      </c>
      <c r="J8" s="24">
        <f t="shared" si="0"/>
        <v>38000</v>
      </c>
      <c r="K8" s="22" t="s">
        <v>375</v>
      </c>
      <c r="L8" s="22" t="s">
        <v>10</v>
      </c>
    </row>
    <row r="9" spans="1:12">
      <c r="A9" s="18" t="s">
        <v>430</v>
      </c>
      <c r="B9" s="70"/>
      <c r="C9" s="23" t="s">
        <v>108</v>
      </c>
      <c r="D9" s="22" t="s">
        <v>110</v>
      </c>
      <c r="E9" s="18" t="s">
        <v>426</v>
      </c>
      <c r="F9" s="22">
        <v>1</v>
      </c>
      <c r="G9" s="22"/>
      <c r="H9" s="22">
        <v>1</v>
      </c>
      <c r="I9" s="24">
        <v>3500</v>
      </c>
      <c r="J9" s="24">
        <f t="shared" si="0"/>
        <v>3500</v>
      </c>
      <c r="K9" s="22" t="s">
        <v>375</v>
      </c>
      <c r="L9" s="22" t="s">
        <v>10</v>
      </c>
    </row>
    <row r="10" spans="1:12">
      <c r="A10" s="18" t="s">
        <v>430</v>
      </c>
      <c r="B10" s="70"/>
      <c r="C10" s="23" t="s">
        <v>36</v>
      </c>
      <c r="D10" s="18" t="s">
        <v>426</v>
      </c>
      <c r="E10" s="18" t="s">
        <v>426</v>
      </c>
      <c r="F10" s="22"/>
      <c r="G10" s="22">
        <v>1</v>
      </c>
      <c r="H10" s="22">
        <v>1</v>
      </c>
      <c r="I10" s="24">
        <v>6500</v>
      </c>
      <c r="J10" s="24">
        <f t="shared" si="0"/>
        <v>6500</v>
      </c>
      <c r="K10" s="22" t="s">
        <v>376</v>
      </c>
      <c r="L10" s="22" t="s">
        <v>11</v>
      </c>
    </row>
    <row r="11" spans="1:12">
      <c r="A11" s="18" t="s">
        <v>430</v>
      </c>
      <c r="B11" s="70"/>
      <c r="C11" s="23" t="s">
        <v>296</v>
      </c>
      <c r="D11" s="18" t="s">
        <v>426</v>
      </c>
      <c r="E11" s="18" t="s">
        <v>426</v>
      </c>
      <c r="F11" s="22">
        <v>1</v>
      </c>
      <c r="G11" s="22"/>
      <c r="H11" s="22">
        <v>1</v>
      </c>
      <c r="I11" s="24">
        <v>6500</v>
      </c>
      <c r="J11" s="24">
        <f t="shared" si="0"/>
        <v>6500</v>
      </c>
      <c r="K11" s="22" t="s">
        <v>375</v>
      </c>
      <c r="L11" s="22" t="s">
        <v>10</v>
      </c>
    </row>
    <row r="12" spans="1:12">
      <c r="A12" s="18" t="s">
        <v>430</v>
      </c>
      <c r="B12" s="70"/>
      <c r="C12" s="23" t="s">
        <v>39</v>
      </c>
      <c r="D12" s="18" t="s">
        <v>426</v>
      </c>
      <c r="E12" s="18" t="s">
        <v>426</v>
      </c>
      <c r="F12" s="22">
        <v>1</v>
      </c>
      <c r="G12" s="22"/>
      <c r="H12" s="22">
        <v>1</v>
      </c>
      <c r="I12" s="24">
        <v>65000</v>
      </c>
      <c r="J12" s="24">
        <f t="shared" si="0"/>
        <v>65000</v>
      </c>
      <c r="K12" s="22" t="s">
        <v>375</v>
      </c>
      <c r="L12" s="22" t="s">
        <v>10</v>
      </c>
    </row>
    <row r="13" spans="1:12">
      <c r="A13" s="18" t="s">
        <v>430</v>
      </c>
      <c r="B13" s="70" t="s">
        <v>232</v>
      </c>
      <c r="C13" s="23" t="s">
        <v>46</v>
      </c>
      <c r="D13" s="22" t="s">
        <v>237</v>
      </c>
      <c r="E13" s="18" t="s">
        <v>426</v>
      </c>
      <c r="F13" s="22">
        <v>1</v>
      </c>
      <c r="G13" s="22"/>
      <c r="H13" s="22">
        <v>1</v>
      </c>
      <c r="I13" s="24">
        <v>15000</v>
      </c>
      <c r="J13" s="24">
        <f t="shared" si="0"/>
        <v>15000</v>
      </c>
      <c r="K13" s="22" t="s">
        <v>375</v>
      </c>
      <c r="L13" s="22" t="s">
        <v>10</v>
      </c>
    </row>
    <row r="14" spans="1:12">
      <c r="A14" s="18" t="s">
        <v>430</v>
      </c>
      <c r="B14" s="70"/>
      <c r="C14" s="23" t="s">
        <v>47</v>
      </c>
      <c r="D14" s="22" t="s">
        <v>404</v>
      </c>
      <c r="E14" s="22" t="s">
        <v>406</v>
      </c>
      <c r="F14" s="22">
        <v>1</v>
      </c>
      <c r="G14" s="22"/>
      <c r="H14" s="22">
        <v>1</v>
      </c>
      <c r="I14" s="24">
        <v>1500</v>
      </c>
      <c r="J14" s="24">
        <f t="shared" si="0"/>
        <v>1500</v>
      </c>
      <c r="K14" s="22" t="s">
        <v>375</v>
      </c>
      <c r="L14" s="22" t="s">
        <v>10</v>
      </c>
    </row>
    <row r="15" spans="1:12">
      <c r="A15" s="18" t="s">
        <v>430</v>
      </c>
      <c r="B15" s="70"/>
      <c r="C15" s="23" t="s">
        <v>65</v>
      </c>
      <c r="D15" s="22" t="s">
        <v>356</v>
      </c>
      <c r="E15" s="22" t="s">
        <v>77</v>
      </c>
      <c r="F15" s="22">
        <v>1</v>
      </c>
      <c r="G15" s="22"/>
      <c r="H15" s="22">
        <v>1</v>
      </c>
      <c r="I15" s="24">
        <v>1100</v>
      </c>
      <c r="J15" s="24">
        <f t="shared" si="0"/>
        <v>1100</v>
      </c>
      <c r="K15" s="22" t="s">
        <v>375</v>
      </c>
      <c r="L15" s="22" t="s">
        <v>10</v>
      </c>
    </row>
    <row r="16" spans="1:12">
      <c r="A16" s="18" t="s">
        <v>430</v>
      </c>
      <c r="B16" s="70"/>
      <c r="C16" s="23" t="s">
        <v>120</v>
      </c>
      <c r="D16" s="22" t="s">
        <v>227</v>
      </c>
      <c r="E16" s="22">
        <v>9134702</v>
      </c>
      <c r="F16" s="22">
        <v>1</v>
      </c>
      <c r="G16" s="22"/>
      <c r="H16" s="22">
        <v>1</v>
      </c>
      <c r="I16" s="24">
        <v>1100</v>
      </c>
      <c r="J16" s="24">
        <f t="shared" si="0"/>
        <v>1100</v>
      </c>
      <c r="K16" s="22" t="s">
        <v>375</v>
      </c>
      <c r="L16" s="22" t="s">
        <v>10</v>
      </c>
    </row>
    <row r="17" spans="1:12">
      <c r="A17" s="18" t="s">
        <v>430</v>
      </c>
      <c r="B17" s="70"/>
      <c r="C17" s="23" t="s">
        <v>119</v>
      </c>
      <c r="D17" s="22" t="s">
        <v>141</v>
      </c>
      <c r="E17" s="22" t="s">
        <v>407</v>
      </c>
      <c r="F17" s="22">
        <v>1</v>
      </c>
      <c r="G17" s="22"/>
      <c r="H17" s="22">
        <v>1</v>
      </c>
      <c r="I17" s="24">
        <v>6500</v>
      </c>
      <c r="J17" s="24">
        <f t="shared" si="0"/>
        <v>6500</v>
      </c>
      <c r="K17" s="22" t="s">
        <v>375</v>
      </c>
      <c r="L17" s="22" t="s">
        <v>10</v>
      </c>
    </row>
    <row r="18" spans="1:12">
      <c r="A18" s="18" t="s">
        <v>430</v>
      </c>
      <c r="B18" s="70"/>
      <c r="C18" s="23" t="s">
        <v>93</v>
      </c>
      <c r="D18" s="22" t="s">
        <v>405</v>
      </c>
      <c r="E18" s="18" t="s">
        <v>426</v>
      </c>
      <c r="F18" s="22">
        <v>1</v>
      </c>
      <c r="G18" s="22"/>
      <c r="H18" s="22">
        <v>1</v>
      </c>
      <c r="I18" s="24">
        <v>6500</v>
      </c>
      <c r="J18" s="24">
        <f t="shared" si="0"/>
        <v>6500</v>
      </c>
      <c r="K18" s="22" t="s">
        <v>375</v>
      </c>
      <c r="L18" s="22" t="s">
        <v>10</v>
      </c>
    </row>
    <row r="19" spans="1:12">
      <c r="A19" s="18" t="s">
        <v>430</v>
      </c>
      <c r="B19" s="70"/>
      <c r="C19" s="23" t="s">
        <v>145</v>
      </c>
      <c r="D19" s="22" t="s">
        <v>262</v>
      </c>
      <c r="E19" s="18" t="s">
        <v>426</v>
      </c>
      <c r="F19" s="22">
        <v>2</v>
      </c>
      <c r="G19" s="22"/>
      <c r="H19" s="22">
        <v>2</v>
      </c>
      <c r="I19" s="24">
        <v>2500</v>
      </c>
      <c r="J19" s="24">
        <f t="shared" si="0"/>
        <v>5000</v>
      </c>
      <c r="K19" s="22" t="s">
        <v>375</v>
      </c>
      <c r="L19" s="22" t="s">
        <v>10</v>
      </c>
    </row>
    <row r="20" spans="1:12">
      <c r="A20" s="18" t="s">
        <v>430</v>
      </c>
      <c r="B20" s="70"/>
      <c r="C20" s="23" t="s">
        <v>36</v>
      </c>
      <c r="D20" s="22" t="s">
        <v>220</v>
      </c>
      <c r="E20" s="18" t="s">
        <v>426</v>
      </c>
      <c r="F20" s="22"/>
      <c r="G20" s="22">
        <v>1</v>
      </c>
      <c r="H20" s="22">
        <v>1</v>
      </c>
      <c r="I20" s="24">
        <v>6500</v>
      </c>
      <c r="J20" s="24">
        <f t="shared" si="0"/>
        <v>6500</v>
      </c>
      <c r="K20" s="22" t="s">
        <v>376</v>
      </c>
      <c r="L20" s="22" t="s">
        <v>11</v>
      </c>
    </row>
    <row r="21" spans="1:12">
      <c r="A21" s="18" t="s">
        <v>430</v>
      </c>
      <c r="B21" s="70"/>
      <c r="C21" s="23" t="s">
        <v>145</v>
      </c>
      <c r="D21" s="22" t="s">
        <v>110</v>
      </c>
      <c r="E21" s="18" t="s">
        <v>426</v>
      </c>
      <c r="F21" s="22"/>
      <c r="G21" s="22">
        <v>1</v>
      </c>
      <c r="H21" s="22">
        <v>1</v>
      </c>
      <c r="I21" s="24">
        <v>2500</v>
      </c>
      <c r="J21" s="24">
        <f t="shared" si="0"/>
        <v>2500</v>
      </c>
      <c r="K21" s="22" t="s">
        <v>376</v>
      </c>
      <c r="L21" s="22" t="s">
        <v>11</v>
      </c>
    </row>
    <row r="22" spans="1:12">
      <c r="A22" s="18" t="s">
        <v>430</v>
      </c>
      <c r="B22" s="70"/>
      <c r="C22" s="23" t="s">
        <v>145</v>
      </c>
      <c r="D22" s="18" t="s">
        <v>426</v>
      </c>
      <c r="E22" s="18" t="s">
        <v>426</v>
      </c>
      <c r="F22" s="22"/>
      <c r="G22" s="22">
        <v>1</v>
      </c>
      <c r="H22" s="22">
        <v>1</v>
      </c>
      <c r="I22" s="24">
        <v>2500</v>
      </c>
      <c r="J22" s="24">
        <f t="shared" si="0"/>
        <v>2500</v>
      </c>
      <c r="K22" s="22" t="s">
        <v>376</v>
      </c>
      <c r="L22" s="22" t="s">
        <v>11</v>
      </c>
    </row>
    <row r="23" spans="1:12">
      <c r="A23" s="18" t="s">
        <v>430</v>
      </c>
      <c r="B23" s="70"/>
      <c r="C23" s="23" t="s">
        <v>36</v>
      </c>
      <c r="D23" s="18" t="s">
        <v>426</v>
      </c>
      <c r="E23" s="18" t="s">
        <v>426</v>
      </c>
      <c r="F23" s="22"/>
      <c r="G23" s="22">
        <v>1</v>
      </c>
      <c r="H23" s="22">
        <v>1</v>
      </c>
      <c r="I23" s="24">
        <v>6500</v>
      </c>
      <c r="J23" s="24">
        <f t="shared" si="0"/>
        <v>6500</v>
      </c>
      <c r="K23" s="22" t="s">
        <v>376</v>
      </c>
      <c r="L23" s="22" t="s">
        <v>11</v>
      </c>
    </row>
    <row r="24" spans="1:12">
      <c r="A24" s="18" t="s">
        <v>430</v>
      </c>
      <c r="B24" s="70"/>
      <c r="C24" s="23" t="s">
        <v>108</v>
      </c>
      <c r="D24" s="18" t="s">
        <v>426</v>
      </c>
      <c r="E24" s="18" t="s">
        <v>426</v>
      </c>
      <c r="F24" s="22"/>
      <c r="G24" s="22">
        <v>1</v>
      </c>
      <c r="H24" s="22">
        <v>1</v>
      </c>
      <c r="I24" s="24">
        <v>3500</v>
      </c>
      <c r="J24" s="24">
        <f t="shared" si="0"/>
        <v>3500</v>
      </c>
      <c r="K24" s="22" t="s">
        <v>376</v>
      </c>
      <c r="L24" s="22" t="s">
        <v>11</v>
      </c>
    </row>
    <row r="26" spans="1:12" ht="16.5" thickBot="1">
      <c r="A26" s="29" t="s">
        <v>432</v>
      </c>
      <c r="B26" s="29"/>
      <c r="C26" s="1"/>
      <c r="D26" s="30"/>
      <c r="E26" s="31"/>
      <c r="F26" s="31"/>
      <c r="G26" s="31"/>
      <c r="H26" s="31"/>
      <c r="I26" s="32"/>
      <c r="J26" s="32"/>
    </row>
    <row r="27" spans="1:12" ht="15.75" thickBot="1">
      <c r="A27" s="33"/>
      <c r="B27" s="33"/>
      <c r="C27" s="1"/>
      <c r="D27" s="30"/>
      <c r="E27" s="31"/>
      <c r="F27" s="39" t="s">
        <v>431</v>
      </c>
      <c r="G27" s="40"/>
      <c r="H27" s="40"/>
      <c r="I27" s="41"/>
      <c r="J27" s="34">
        <f>SUM(H5:H24)</f>
        <v>21</v>
      </c>
    </row>
    <row r="28" spans="1:12" ht="18.75">
      <c r="A28" s="35" t="s">
        <v>430</v>
      </c>
      <c r="B28" s="42" t="s">
        <v>429</v>
      </c>
      <c r="C28" s="43"/>
      <c r="D28" s="30"/>
      <c r="E28" s="31"/>
      <c r="F28" s="44" t="s">
        <v>427</v>
      </c>
      <c r="G28" s="45"/>
      <c r="H28" s="45"/>
      <c r="I28" s="46"/>
      <c r="J28" s="36">
        <f>SUM(J5:J24)</f>
        <v>182400</v>
      </c>
    </row>
    <row r="29" spans="1:12" ht="15.75" thickBot="1">
      <c r="A29" s="37" t="s">
        <v>426</v>
      </c>
      <c r="B29" s="47" t="s">
        <v>425</v>
      </c>
      <c r="C29" s="48"/>
      <c r="D29" s="30"/>
      <c r="E29" s="31"/>
      <c r="F29" s="49" t="s">
        <v>423</v>
      </c>
      <c r="G29" s="50"/>
      <c r="H29" s="50"/>
      <c r="I29" s="50"/>
      <c r="J29" s="38">
        <f>J28*0.07</f>
        <v>12768.000000000002</v>
      </c>
    </row>
  </sheetData>
  <mergeCells count="25">
    <mergeCell ref="L1:L4"/>
    <mergeCell ref="F3:G3"/>
    <mergeCell ref="H3:H4"/>
    <mergeCell ref="F27:I27"/>
    <mergeCell ref="J3:J4"/>
    <mergeCell ref="D1:F1"/>
    <mergeCell ref="G1:H1"/>
    <mergeCell ref="I1:J1"/>
    <mergeCell ref="A2:E2"/>
    <mergeCell ref="F2:J2"/>
    <mergeCell ref="E3:E4"/>
    <mergeCell ref="B5:B7"/>
    <mergeCell ref="B8:B12"/>
    <mergeCell ref="B13:B24"/>
    <mergeCell ref="A3:A4"/>
    <mergeCell ref="I3:I4"/>
    <mergeCell ref="B28:C28"/>
    <mergeCell ref="F28:I28"/>
    <mergeCell ref="B29:C29"/>
    <mergeCell ref="F29:I29"/>
    <mergeCell ref="K1:K4"/>
    <mergeCell ref="B3:B4"/>
    <mergeCell ref="C3:C4"/>
    <mergeCell ref="D3:D4"/>
    <mergeCell ref="A1: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O3" sqref="O3"/>
    </sheetView>
  </sheetViews>
  <sheetFormatPr defaultRowHeight="15"/>
  <cols>
    <col min="1" max="1" width="8.5703125" customWidth="1"/>
    <col min="2" max="2" width="8.140625" customWidth="1"/>
    <col min="3" max="3" width="19.85546875" customWidth="1"/>
    <col min="4" max="4" width="12.85546875" customWidth="1"/>
    <col min="5" max="5" width="14" customWidth="1"/>
    <col min="6" max="6" width="9" customWidth="1"/>
    <col min="7" max="7" width="8.140625" customWidth="1"/>
    <col min="8" max="8" width="10" customWidth="1"/>
    <col min="9" max="9" width="15.140625" customWidth="1"/>
    <col min="10" max="10" width="12.140625" customWidth="1"/>
    <col min="11" max="11" width="14.7109375" customWidth="1"/>
    <col min="12" max="12" width="8.2851562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42250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408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2">
      <c r="A5" s="18" t="s">
        <v>430</v>
      </c>
      <c r="B5" s="19" t="s">
        <v>231</v>
      </c>
      <c r="C5" s="23" t="s">
        <v>46</v>
      </c>
      <c r="D5" s="22" t="s">
        <v>237</v>
      </c>
      <c r="E5" s="18" t="s">
        <v>426</v>
      </c>
      <c r="F5" s="22">
        <v>1</v>
      </c>
      <c r="G5" s="22"/>
      <c r="H5" s="22">
        <v>1</v>
      </c>
      <c r="I5" s="24">
        <v>15000</v>
      </c>
      <c r="J5" s="24">
        <f t="shared" ref="J5:J10" si="0">H5*I5</f>
        <v>15000</v>
      </c>
      <c r="K5" s="22" t="s">
        <v>375</v>
      </c>
      <c r="L5" s="22" t="s">
        <v>10</v>
      </c>
    </row>
    <row r="6" spans="1:12">
      <c r="A6" s="18" t="s">
        <v>430</v>
      </c>
      <c r="B6" s="51" t="s">
        <v>124</v>
      </c>
      <c r="C6" s="23" t="s">
        <v>109</v>
      </c>
      <c r="D6" s="22" t="s">
        <v>86</v>
      </c>
      <c r="E6" s="18" t="s">
        <v>426</v>
      </c>
      <c r="F6" s="22">
        <v>1</v>
      </c>
      <c r="G6" s="22"/>
      <c r="H6" s="22">
        <v>1</v>
      </c>
      <c r="I6" s="24">
        <v>38000</v>
      </c>
      <c r="J6" s="24">
        <f t="shared" si="0"/>
        <v>38000</v>
      </c>
      <c r="K6" s="22" t="s">
        <v>375</v>
      </c>
      <c r="L6" s="22" t="s">
        <v>10</v>
      </c>
    </row>
    <row r="7" spans="1:12">
      <c r="A7" s="18" t="s">
        <v>430</v>
      </c>
      <c r="B7" s="52"/>
      <c r="C7" s="23" t="s">
        <v>226</v>
      </c>
      <c r="D7" s="18" t="s">
        <v>426</v>
      </c>
      <c r="E7" s="18" t="s">
        <v>426</v>
      </c>
      <c r="F7" s="22">
        <v>1</v>
      </c>
      <c r="G7" s="22"/>
      <c r="H7" s="22">
        <v>1</v>
      </c>
      <c r="I7" s="24">
        <v>1100</v>
      </c>
      <c r="J7" s="24">
        <f t="shared" si="0"/>
        <v>1100</v>
      </c>
      <c r="K7" s="22" t="s">
        <v>375</v>
      </c>
      <c r="L7" s="22" t="s">
        <v>10</v>
      </c>
    </row>
    <row r="8" spans="1:12">
      <c r="A8" s="18" t="s">
        <v>430</v>
      </c>
      <c r="B8" s="52"/>
      <c r="C8" s="23" t="s">
        <v>36</v>
      </c>
      <c r="D8" s="18" t="s">
        <v>426</v>
      </c>
      <c r="E8" s="18" t="s">
        <v>426</v>
      </c>
      <c r="F8" s="22">
        <v>1</v>
      </c>
      <c r="G8" s="22"/>
      <c r="H8" s="22">
        <v>1</v>
      </c>
      <c r="I8" s="24">
        <v>6500</v>
      </c>
      <c r="J8" s="24">
        <f t="shared" si="0"/>
        <v>6500</v>
      </c>
      <c r="K8" s="22" t="s">
        <v>375</v>
      </c>
      <c r="L8" s="22" t="s">
        <v>10</v>
      </c>
    </row>
    <row r="9" spans="1:12">
      <c r="A9" s="18" t="s">
        <v>430</v>
      </c>
      <c r="B9" s="52"/>
      <c r="C9" s="23" t="s">
        <v>108</v>
      </c>
      <c r="D9" s="22" t="s">
        <v>110</v>
      </c>
      <c r="E9" s="18" t="s">
        <v>426</v>
      </c>
      <c r="F9" s="22">
        <v>1</v>
      </c>
      <c r="G9" s="22"/>
      <c r="H9" s="22">
        <v>1</v>
      </c>
      <c r="I9" s="24">
        <v>3500</v>
      </c>
      <c r="J9" s="24">
        <f t="shared" si="0"/>
        <v>3500</v>
      </c>
      <c r="K9" s="22" t="s">
        <v>375</v>
      </c>
      <c r="L9" s="22" t="s">
        <v>10</v>
      </c>
    </row>
    <row r="10" spans="1:12">
      <c r="A10" s="18" t="s">
        <v>430</v>
      </c>
      <c r="B10" s="53"/>
      <c r="C10" s="23" t="s">
        <v>145</v>
      </c>
      <c r="D10" s="22" t="s">
        <v>220</v>
      </c>
      <c r="E10" s="18" t="s">
        <v>426</v>
      </c>
      <c r="F10" s="22">
        <v>1</v>
      </c>
      <c r="G10" s="22"/>
      <c r="H10" s="22">
        <v>1</v>
      </c>
      <c r="I10" s="24">
        <v>2500</v>
      </c>
      <c r="J10" s="24">
        <f t="shared" si="0"/>
        <v>2500</v>
      </c>
      <c r="K10" s="22" t="s">
        <v>375</v>
      </c>
      <c r="L10" s="22" t="s">
        <v>10</v>
      </c>
    </row>
    <row r="12" spans="1:12" ht="16.5" thickBot="1">
      <c r="A12" s="29" t="s">
        <v>432</v>
      </c>
      <c r="B12" s="29"/>
      <c r="C12" s="1"/>
      <c r="D12" s="30"/>
      <c r="E12" s="31"/>
      <c r="F12" s="31"/>
      <c r="G12" s="31"/>
      <c r="H12" s="31"/>
      <c r="I12" s="32"/>
      <c r="J12" s="32"/>
    </row>
    <row r="13" spans="1:12" ht="15.75" thickBot="1">
      <c r="A13" s="33"/>
      <c r="B13" s="33"/>
      <c r="C13" s="1"/>
      <c r="D13" s="30"/>
      <c r="E13" s="31"/>
      <c r="F13" s="39" t="s">
        <v>431</v>
      </c>
      <c r="G13" s="40"/>
      <c r="H13" s="40"/>
      <c r="I13" s="41"/>
      <c r="J13" s="34">
        <f>SUM(H5:H10)</f>
        <v>6</v>
      </c>
    </row>
    <row r="14" spans="1:12" ht="18.75">
      <c r="A14" s="35" t="s">
        <v>430</v>
      </c>
      <c r="B14" s="42" t="s">
        <v>429</v>
      </c>
      <c r="C14" s="43"/>
      <c r="D14" s="30"/>
      <c r="E14" s="31"/>
      <c r="F14" s="44" t="s">
        <v>427</v>
      </c>
      <c r="G14" s="45"/>
      <c r="H14" s="45"/>
      <c r="I14" s="46"/>
      <c r="J14" s="36">
        <f>SUM(J5:J10)</f>
        <v>66600</v>
      </c>
    </row>
    <row r="15" spans="1:12" ht="15.75" thickBot="1">
      <c r="A15" s="37" t="s">
        <v>426</v>
      </c>
      <c r="B15" s="47" t="s">
        <v>425</v>
      </c>
      <c r="C15" s="48"/>
      <c r="D15" s="30"/>
      <c r="E15" s="31"/>
      <c r="F15" s="49" t="s">
        <v>423</v>
      </c>
      <c r="G15" s="50"/>
      <c r="H15" s="50"/>
      <c r="I15" s="50"/>
      <c r="J15" s="38">
        <f>J14*0.07</f>
        <v>4662</v>
      </c>
    </row>
  </sheetData>
  <mergeCells count="23">
    <mergeCell ref="L1:L4"/>
    <mergeCell ref="A1:C1"/>
    <mergeCell ref="D1:F1"/>
    <mergeCell ref="G1:H1"/>
    <mergeCell ref="I1:J1"/>
    <mergeCell ref="A2:E2"/>
    <mergeCell ref="F2:J2"/>
    <mergeCell ref="A3:A4"/>
    <mergeCell ref="I3:I4"/>
    <mergeCell ref="J3:J4"/>
    <mergeCell ref="B3:B4"/>
    <mergeCell ref="C3:C4"/>
    <mergeCell ref="D3:D4"/>
    <mergeCell ref="E3:E4"/>
    <mergeCell ref="F3:G3"/>
    <mergeCell ref="B15:C15"/>
    <mergeCell ref="F15:I15"/>
    <mergeCell ref="H3:H4"/>
    <mergeCell ref="K1:K4"/>
    <mergeCell ref="F13:I13"/>
    <mergeCell ref="B14:C14"/>
    <mergeCell ref="F14:I14"/>
    <mergeCell ref="B6:B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N1" sqref="N1"/>
    </sheetView>
  </sheetViews>
  <sheetFormatPr defaultRowHeight="15"/>
  <cols>
    <col min="1" max="1" width="8.140625" customWidth="1"/>
    <col min="2" max="2" width="10.42578125" customWidth="1"/>
    <col min="3" max="3" width="22.42578125" customWidth="1"/>
    <col min="4" max="4" width="16.140625" customWidth="1"/>
    <col min="5" max="5" width="24.7109375" customWidth="1"/>
    <col min="6" max="6" width="9.7109375" customWidth="1"/>
    <col min="7" max="7" width="8.5703125" customWidth="1"/>
    <col min="8" max="8" width="9.85546875" customWidth="1"/>
    <col min="9" max="9" width="15.5703125" customWidth="1"/>
    <col min="10" max="10" width="12.140625" customWidth="1"/>
    <col min="11" max="11" width="15" customWidth="1"/>
    <col min="12" max="12" width="8.5703125" customWidth="1"/>
  </cols>
  <sheetData>
    <row r="1" spans="1:12" ht="19.5" customHeight="1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42250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409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2">
      <c r="A5" s="18" t="s">
        <v>430</v>
      </c>
      <c r="B5" s="51" t="s">
        <v>231</v>
      </c>
      <c r="C5" s="23" t="s">
        <v>66</v>
      </c>
      <c r="D5" s="18" t="s">
        <v>426</v>
      </c>
      <c r="E5" s="18" t="s">
        <v>426</v>
      </c>
      <c r="F5" s="22">
        <v>1</v>
      </c>
      <c r="G5" s="22"/>
      <c r="H5" s="22">
        <v>1</v>
      </c>
      <c r="I5" s="24">
        <v>1100</v>
      </c>
      <c r="J5" s="24">
        <f t="shared" ref="J5:J28" si="0">H5*I5</f>
        <v>1100</v>
      </c>
      <c r="K5" s="22" t="s">
        <v>375</v>
      </c>
      <c r="L5" s="22" t="s">
        <v>10</v>
      </c>
    </row>
    <row r="6" spans="1:12">
      <c r="A6" s="18" t="s">
        <v>430</v>
      </c>
      <c r="B6" s="52"/>
      <c r="C6" s="23" t="s">
        <v>46</v>
      </c>
      <c r="D6" s="22" t="s">
        <v>410</v>
      </c>
      <c r="E6" s="18" t="s">
        <v>426</v>
      </c>
      <c r="F6" s="22">
        <v>1</v>
      </c>
      <c r="G6" s="22"/>
      <c r="H6" s="22">
        <v>1</v>
      </c>
      <c r="I6" s="24">
        <v>15000</v>
      </c>
      <c r="J6" s="24">
        <f t="shared" si="0"/>
        <v>15000</v>
      </c>
      <c r="K6" s="22" t="s">
        <v>375</v>
      </c>
      <c r="L6" s="22" t="s">
        <v>10</v>
      </c>
    </row>
    <row r="7" spans="1:12">
      <c r="A7" s="18" t="s">
        <v>430</v>
      </c>
      <c r="B7" s="52"/>
      <c r="C7" s="23" t="s">
        <v>120</v>
      </c>
      <c r="D7" s="22" t="s">
        <v>220</v>
      </c>
      <c r="E7" s="18" t="s">
        <v>426</v>
      </c>
      <c r="F7" s="22"/>
      <c r="G7" s="22">
        <v>1</v>
      </c>
      <c r="H7" s="22">
        <v>1</v>
      </c>
      <c r="I7" s="24">
        <v>1100</v>
      </c>
      <c r="J7" s="24">
        <f t="shared" si="0"/>
        <v>1100</v>
      </c>
      <c r="K7" s="22" t="s">
        <v>376</v>
      </c>
      <c r="L7" s="22" t="s">
        <v>11</v>
      </c>
    </row>
    <row r="8" spans="1:12">
      <c r="A8" s="18" t="s">
        <v>430</v>
      </c>
      <c r="B8" s="52"/>
      <c r="C8" s="23" t="s">
        <v>120</v>
      </c>
      <c r="D8" s="22" t="s">
        <v>253</v>
      </c>
      <c r="E8" s="22">
        <v>98123025</v>
      </c>
      <c r="F8" s="22"/>
      <c r="G8" s="22">
        <v>1</v>
      </c>
      <c r="H8" s="22">
        <v>1</v>
      </c>
      <c r="I8" s="24">
        <v>1100</v>
      </c>
      <c r="J8" s="24">
        <f t="shared" si="0"/>
        <v>1100</v>
      </c>
      <c r="K8" s="22" t="s">
        <v>376</v>
      </c>
      <c r="L8" s="22" t="s">
        <v>11</v>
      </c>
    </row>
    <row r="9" spans="1:12">
      <c r="A9" s="18" t="s">
        <v>430</v>
      </c>
      <c r="B9" s="53"/>
      <c r="C9" s="23" t="s">
        <v>48</v>
      </c>
      <c r="D9" s="22" t="s">
        <v>388</v>
      </c>
      <c r="E9" s="22" t="s">
        <v>411</v>
      </c>
      <c r="F9" s="22">
        <v>1</v>
      </c>
      <c r="G9" s="22"/>
      <c r="H9" s="22">
        <v>1</v>
      </c>
      <c r="I9" s="24">
        <v>450000</v>
      </c>
      <c r="J9" s="24">
        <f t="shared" si="0"/>
        <v>450000</v>
      </c>
      <c r="K9" s="22" t="s">
        <v>376</v>
      </c>
      <c r="L9" s="22" t="s">
        <v>10</v>
      </c>
    </row>
    <row r="10" spans="1:12">
      <c r="A10" s="18" t="s">
        <v>430</v>
      </c>
      <c r="B10" s="51" t="s">
        <v>78</v>
      </c>
      <c r="C10" s="23" t="s">
        <v>36</v>
      </c>
      <c r="D10" s="18" t="s">
        <v>426</v>
      </c>
      <c r="E10" s="18" t="s">
        <v>426</v>
      </c>
      <c r="F10" s="22">
        <v>1</v>
      </c>
      <c r="G10" s="22"/>
      <c r="H10" s="22">
        <v>1</v>
      </c>
      <c r="I10" s="24">
        <v>6500</v>
      </c>
      <c r="J10" s="24">
        <f t="shared" si="0"/>
        <v>6500</v>
      </c>
      <c r="K10" s="22" t="s">
        <v>375</v>
      </c>
      <c r="L10" s="22" t="s">
        <v>10</v>
      </c>
    </row>
    <row r="11" spans="1:12">
      <c r="A11" s="18" t="s">
        <v>430</v>
      </c>
      <c r="B11" s="53"/>
      <c r="C11" s="23" t="s">
        <v>145</v>
      </c>
      <c r="D11" s="22" t="s">
        <v>208</v>
      </c>
      <c r="E11" s="18" t="s">
        <v>426</v>
      </c>
      <c r="F11" s="22">
        <v>1</v>
      </c>
      <c r="G11" s="22"/>
      <c r="H11" s="22">
        <v>1</v>
      </c>
      <c r="I11" s="24">
        <v>2500</v>
      </c>
      <c r="J11" s="24">
        <f t="shared" si="0"/>
        <v>2500</v>
      </c>
      <c r="K11" s="22" t="s">
        <v>375</v>
      </c>
      <c r="L11" s="22" t="s">
        <v>10</v>
      </c>
    </row>
    <row r="12" spans="1:12">
      <c r="A12" s="18" t="s">
        <v>430</v>
      </c>
      <c r="B12" s="51" t="s">
        <v>124</v>
      </c>
      <c r="C12" s="23" t="s">
        <v>108</v>
      </c>
      <c r="D12" s="22" t="s">
        <v>110</v>
      </c>
      <c r="E12" s="18" t="s">
        <v>426</v>
      </c>
      <c r="F12" s="22">
        <v>1</v>
      </c>
      <c r="G12" s="22"/>
      <c r="H12" s="22">
        <v>1</v>
      </c>
      <c r="I12" s="24">
        <v>3500</v>
      </c>
      <c r="J12" s="24">
        <f t="shared" si="0"/>
        <v>3500</v>
      </c>
      <c r="K12" s="22" t="s">
        <v>375</v>
      </c>
      <c r="L12" s="22" t="s">
        <v>10</v>
      </c>
    </row>
    <row r="13" spans="1:12">
      <c r="A13" s="18" t="s">
        <v>430</v>
      </c>
      <c r="B13" s="52"/>
      <c r="C13" s="23" t="s">
        <v>114</v>
      </c>
      <c r="D13" s="18" t="s">
        <v>426</v>
      </c>
      <c r="E13" s="18" t="s">
        <v>426</v>
      </c>
      <c r="F13" s="22">
        <v>1</v>
      </c>
      <c r="G13" s="22"/>
      <c r="H13" s="22">
        <v>1</v>
      </c>
      <c r="I13" s="24">
        <v>4500</v>
      </c>
      <c r="J13" s="24">
        <f t="shared" si="0"/>
        <v>4500</v>
      </c>
      <c r="K13" s="22" t="s">
        <v>376</v>
      </c>
      <c r="L13" s="22" t="s">
        <v>10</v>
      </c>
    </row>
    <row r="14" spans="1:12">
      <c r="A14" s="18" t="s">
        <v>430</v>
      </c>
      <c r="B14" s="52"/>
      <c r="C14" s="23" t="s">
        <v>296</v>
      </c>
      <c r="D14" s="18" t="s">
        <v>426</v>
      </c>
      <c r="E14" s="18" t="s">
        <v>426</v>
      </c>
      <c r="F14" s="22"/>
      <c r="G14" s="22">
        <v>1</v>
      </c>
      <c r="H14" s="22">
        <v>1</v>
      </c>
      <c r="I14" s="24">
        <v>6500</v>
      </c>
      <c r="J14" s="24">
        <f t="shared" si="0"/>
        <v>6500</v>
      </c>
      <c r="K14" s="22" t="s">
        <v>376</v>
      </c>
      <c r="L14" s="22" t="s">
        <v>11</v>
      </c>
    </row>
    <row r="15" spans="1:12">
      <c r="A15" s="18" t="s">
        <v>430</v>
      </c>
      <c r="B15" s="52"/>
      <c r="C15" s="23" t="s">
        <v>109</v>
      </c>
      <c r="D15" s="22" t="s">
        <v>413</v>
      </c>
      <c r="E15" s="18" t="s">
        <v>426</v>
      </c>
      <c r="F15" s="22">
        <v>1</v>
      </c>
      <c r="G15" s="22"/>
      <c r="H15" s="22">
        <v>1</v>
      </c>
      <c r="I15" s="24">
        <v>38000</v>
      </c>
      <c r="J15" s="24">
        <f t="shared" si="0"/>
        <v>38000</v>
      </c>
      <c r="K15" s="22" t="s">
        <v>376</v>
      </c>
      <c r="L15" s="22" t="s">
        <v>10</v>
      </c>
    </row>
    <row r="16" spans="1:12">
      <c r="A16" s="18" t="s">
        <v>430</v>
      </c>
      <c r="B16" s="52"/>
      <c r="C16" s="23" t="s">
        <v>412</v>
      </c>
      <c r="D16" s="22" t="s">
        <v>414</v>
      </c>
      <c r="E16" s="18" t="s">
        <v>426</v>
      </c>
      <c r="F16" s="22">
        <v>1</v>
      </c>
      <c r="G16" s="22"/>
      <c r="H16" s="22">
        <v>1</v>
      </c>
      <c r="I16" s="24">
        <v>80000</v>
      </c>
      <c r="J16" s="24">
        <f t="shared" si="0"/>
        <v>80000</v>
      </c>
      <c r="K16" s="22" t="s">
        <v>376</v>
      </c>
      <c r="L16" s="22" t="s">
        <v>10</v>
      </c>
    </row>
    <row r="17" spans="1:12">
      <c r="A17" s="18" t="s">
        <v>430</v>
      </c>
      <c r="B17" s="53"/>
      <c r="C17" s="23" t="s">
        <v>126</v>
      </c>
      <c r="D17" s="22" t="s">
        <v>111</v>
      </c>
      <c r="E17" s="18" t="s">
        <v>426</v>
      </c>
      <c r="F17" s="22">
        <v>1</v>
      </c>
      <c r="G17" s="22"/>
      <c r="H17" s="22">
        <v>1</v>
      </c>
      <c r="I17" s="24">
        <v>15500</v>
      </c>
      <c r="J17" s="24">
        <f t="shared" si="0"/>
        <v>15500</v>
      </c>
      <c r="K17" s="22" t="s">
        <v>376</v>
      </c>
      <c r="L17" s="22" t="s">
        <v>10</v>
      </c>
    </row>
    <row r="18" spans="1:12">
      <c r="A18" s="18" t="s">
        <v>430</v>
      </c>
      <c r="B18" s="51" t="s">
        <v>190</v>
      </c>
      <c r="C18" s="23" t="s">
        <v>191</v>
      </c>
      <c r="D18" s="22" t="s">
        <v>193</v>
      </c>
      <c r="E18" s="22" t="s">
        <v>415</v>
      </c>
      <c r="F18" s="22">
        <v>1</v>
      </c>
      <c r="G18" s="22"/>
      <c r="H18" s="22">
        <v>1</v>
      </c>
      <c r="I18" s="24">
        <v>250000</v>
      </c>
      <c r="J18" s="24">
        <f t="shared" si="0"/>
        <v>250000</v>
      </c>
      <c r="K18" s="22" t="s">
        <v>375</v>
      </c>
      <c r="L18" s="22" t="s">
        <v>10</v>
      </c>
    </row>
    <row r="19" spans="1:12">
      <c r="A19" s="18" t="s">
        <v>430</v>
      </c>
      <c r="B19" s="52"/>
      <c r="C19" s="23" t="s">
        <v>192</v>
      </c>
      <c r="D19" s="22" t="s">
        <v>172</v>
      </c>
      <c r="E19" s="22" t="s">
        <v>416</v>
      </c>
      <c r="F19" s="22">
        <v>1</v>
      </c>
      <c r="G19" s="22"/>
      <c r="H19" s="22">
        <v>1</v>
      </c>
      <c r="I19" s="24">
        <v>250000</v>
      </c>
      <c r="J19" s="24">
        <f t="shared" si="0"/>
        <v>250000</v>
      </c>
      <c r="K19" s="22" t="s">
        <v>375</v>
      </c>
      <c r="L19" s="22" t="s">
        <v>10</v>
      </c>
    </row>
    <row r="20" spans="1:12">
      <c r="A20" s="18" t="s">
        <v>430</v>
      </c>
      <c r="B20" s="53"/>
      <c r="C20" s="23" t="s">
        <v>192</v>
      </c>
      <c r="D20" s="22" t="s">
        <v>193</v>
      </c>
      <c r="E20" s="22" t="s">
        <v>417</v>
      </c>
      <c r="F20" s="22">
        <v>1</v>
      </c>
      <c r="G20" s="22"/>
      <c r="H20" s="22">
        <v>1</v>
      </c>
      <c r="I20" s="24">
        <v>250000</v>
      </c>
      <c r="J20" s="24">
        <f t="shared" si="0"/>
        <v>250000</v>
      </c>
      <c r="K20" s="22" t="s">
        <v>375</v>
      </c>
      <c r="L20" s="22" t="s">
        <v>10</v>
      </c>
    </row>
    <row r="21" spans="1:12">
      <c r="A21" s="18" t="s">
        <v>430</v>
      </c>
      <c r="B21" s="51" t="s">
        <v>232</v>
      </c>
      <c r="C21" s="23" t="s">
        <v>93</v>
      </c>
      <c r="D21" s="18" t="s">
        <v>426</v>
      </c>
      <c r="E21" s="18" t="s">
        <v>426</v>
      </c>
      <c r="F21" s="22"/>
      <c r="G21" s="22">
        <v>1</v>
      </c>
      <c r="H21" s="22">
        <v>1</v>
      </c>
      <c r="I21" s="24">
        <v>6500</v>
      </c>
      <c r="J21" s="24">
        <f t="shared" si="0"/>
        <v>6500</v>
      </c>
      <c r="K21" s="22" t="s">
        <v>376</v>
      </c>
      <c r="L21" s="22" t="s">
        <v>11</v>
      </c>
    </row>
    <row r="22" spans="1:12">
      <c r="A22" s="18" t="s">
        <v>430</v>
      </c>
      <c r="B22" s="52"/>
      <c r="C22" s="23" t="s">
        <v>145</v>
      </c>
      <c r="D22" s="18" t="s">
        <v>426</v>
      </c>
      <c r="E22" s="18" t="s">
        <v>426</v>
      </c>
      <c r="F22" s="22">
        <v>3</v>
      </c>
      <c r="G22" s="22"/>
      <c r="H22" s="22">
        <v>3</v>
      </c>
      <c r="I22" s="24">
        <v>2500</v>
      </c>
      <c r="J22" s="24">
        <f t="shared" si="0"/>
        <v>7500</v>
      </c>
      <c r="K22" s="22" t="s">
        <v>375</v>
      </c>
      <c r="L22" s="22" t="s">
        <v>10</v>
      </c>
    </row>
    <row r="23" spans="1:12">
      <c r="A23" s="18" t="s">
        <v>430</v>
      </c>
      <c r="B23" s="52"/>
      <c r="C23" s="23" t="s">
        <v>119</v>
      </c>
      <c r="D23" s="18" t="s">
        <v>426</v>
      </c>
      <c r="E23" s="18" t="s">
        <v>426</v>
      </c>
      <c r="F23" s="22"/>
      <c r="G23" s="22">
        <v>1</v>
      </c>
      <c r="H23" s="22">
        <v>1</v>
      </c>
      <c r="I23" s="24">
        <v>6500</v>
      </c>
      <c r="J23" s="24">
        <f t="shared" si="0"/>
        <v>6500</v>
      </c>
      <c r="K23" s="22" t="s">
        <v>376</v>
      </c>
      <c r="L23" s="22" t="s">
        <v>11</v>
      </c>
    </row>
    <row r="24" spans="1:12">
      <c r="A24" s="18" t="s">
        <v>430</v>
      </c>
      <c r="B24" s="52"/>
      <c r="C24" s="23" t="s">
        <v>39</v>
      </c>
      <c r="D24" s="18" t="s">
        <v>426</v>
      </c>
      <c r="E24" s="18" t="s">
        <v>426</v>
      </c>
      <c r="F24" s="22">
        <v>1</v>
      </c>
      <c r="G24" s="22"/>
      <c r="H24" s="22">
        <v>1</v>
      </c>
      <c r="I24" s="24">
        <v>65000</v>
      </c>
      <c r="J24" s="24">
        <f t="shared" si="0"/>
        <v>65000</v>
      </c>
      <c r="K24" s="22" t="s">
        <v>376</v>
      </c>
      <c r="L24" s="22" t="s">
        <v>10</v>
      </c>
    </row>
    <row r="25" spans="1:12">
      <c r="A25" s="18" t="s">
        <v>430</v>
      </c>
      <c r="B25" s="52"/>
      <c r="C25" s="23" t="s">
        <v>39</v>
      </c>
      <c r="D25" s="18" t="s">
        <v>426</v>
      </c>
      <c r="E25" s="18" t="s">
        <v>426</v>
      </c>
      <c r="F25" s="22"/>
      <c r="G25" s="22">
        <v>1</v>
      </c>
      <c r="H25" s="22">
        <v>1</v>
      </c>
      <c r="I25" s="24">
        <v>65000</v>
      </c>
      <c r="J25" s="24">
        <f t="shared" si="0"/>
        <v>65000</v>
      </c>
      <c r="K25" s="22" t="s">
        <v>376</v>
      </c>
      <c r="L25" s="22" t="s">
        <v>11</v>
      </c>
    </row>
    <row r="26" spans="1:12">
      <c r="A26" s="18" t="s">
        <v>430</v>
      </c>
      <c r="B26" s="52"/>
      <c r="C26" s="23" t="s">
        <v>235</v>
      </c>
      <c r="D26" s="18" t="s">
        <v>426</v>
      </c>
      <c r="E26" s="18" t="s">
        <v>426</v>
      </c>
      <c r="F26" s="22">
        <v>1</v>
      </c>
      <c r="G26" s="22"/>
      <c r="H26" s="22">
        <v>1</v>
      </c>
      <c r="I26" s="24">
        <v>18500</v>
      </c>
      <c r="J26" s="24">
        <f t="shared" si="0"/>
        <v>18500</v>
      </c>
      <c r="K26" s="22" t="s">
        <v>375</v>
      </c>
      <c r="L26" s="22" t="s">
        <v>10</v>
      </c>
    </row>
    <row r="27" spans="1:12">
      <c r="A27" s="18" t="s">
        <v>430</v>
      </c>
      <c r="B27" s="52"/>
      <c r="C27" s="23" t="s">
        <v>21</v>
      </c>
      <c r="D27" s="18" t="s">
        <v>426</v>
      </c>
      <c r="E27" s="18" t="s">
        <v>426</v>
      </c>
      <c r="F27" s="22"/>
      <c r="G27" s="22">
        <v>1</v>
      </c>
      <c r="H27" s="22">
        <v>1</v>
      </c>
      <c r="I27" s="24">
        <v>6500</v>
      </c>
      <c r="J27" s="24">
        <f t="shared" si="0"/>
        <v>6500</v>
      </c>
      <c r="K27" s="22" t="s">
        <v>376</v>
      </c>
      <c r="L27" s="22" t="s">
        <v>11</v>
      </c>
    </row>
    <row r="28" spans="1:12">
      <c r="A28" s="18" t="s">
        <v>430</v>
      </c>
      <c r="B28" s="53"/>
      <c r="C28" s="23" t="s">
        <v>145</v>
      </c>
      <c r="D28" s="18" t="s">
        <v>426</v>
      </c>
      <c r="E28" s="18" t="s">
        <v>426</v>
      </c>
      <c r="F28" s="22"/>
      <c r="G28" s="22">
        <v>1</v>
      </c>
      <c r="H28" s="22">
        <v>1</v>
      </c>
      <c r="I28" s="24">
        <v>2500</v>
      </c>
      <c r="J28" s="24">
        <f t="shared" si="0"/>
        <v>2500</v>
      </c>
      <c r="K28" s="22" t="s">
        <v>376</v>
      </c>
      <c r="L28" s="22" t="s">
        <v>11</v>
      </c>
    </row>
    <row r="30" spans="1:12" ht="16.5" thickBot="1">
      <c r="A30" s="29" t="s">
        <v>432</v>
      </c>
      <c r="B30" s="29"/>
      <c r="C30" s="1"/>
      <c r="D30" s="30"/>
      <c r="E30" s="31"/>
      <c r="F30" s="31"/>
      <c r="G30" s="31"/>
      <c r="H30" s="31"/>
      <c r="I30" s="32"/>
      <c r="J30" s="32"/>
    </row>
    <row r="31" spans="1:12" ht="15.75" thickBot="1">
      <c r="A31" s="33"/>
      <c r="B31" s="33"/>
      <c r="C31" s="1"/>
      <c r="D31" s="30"/>
      <c r="E31" s="31"/>
      <c r="F31" s="39" t="s">
        <v>431</v>
      </c>
      <c r="G31" s="40"/>
      <c r="H31" s="40"/>
      <c r="I31" s="41"/>
      <c r="J31" s="34">
        <f>SUM(H5:H28)</f>
        <v>26</v>
      </c>
    </row>
    <row r="32" spans="1:12" ht="18.75">
      <c r="A32" s="35" t="s">
        <v>430</v>
      </c>
      <c r="B32" s="42" t="s">
        <v>429</v>
      </c>
      <c r="C32" s="43"/>
      <c r="D32" s="30"/>
      <c r="E32" s="31"/>
      <c r="F32" s="44" t="s">
        <v>427</v>
      </c>
      <c r="G32" s="45"/>
      <c r="H32" s="45"/>
      <c r="I32" s="46"/>
      <c r="J32" s="36">
        <f>SUM(J5:J28)</f>
        <v>1553300</v>
      </c>
    </row>
    <row r="33" spans="1:10" ht="15.75" thickBot="1">
      <c r="A33" s="37" t="s">
        <v>426</v>
      </c>
      <c r="B33" s="47" t="s">
        <v>425</v>
      </c>
      <c r="C33" s="48"/>
      <c r="D33" s="30"/>
      <c r="E33" s="31"/>
      <c r="F33" s="49" t="s">
        <v>423</v>
      </c>
      <c r="G33" s="50"/>
      <c r="H33" s="50"/>
      <c r="I33" s="50"/>
      <c r="J33" s="38">
        <f>J32*0.07</f>
        <v>108731.00000000001</v>
      </c>
    </row>
  </sheetData>
  <mergeCells count="27">
    <mergeCell ref="L1:L4"/>
    <mergeCell ref="F3:G3"/>
    <mergeCell ref="H3:H4"/>
    <mergeCell ref="F31:I31"/>
    <mergeCell ref="A1:C1"/>
    <mergeCell ref="D1:F1"/>
    <mergeCell ref="G1:H1"/>
    <mergeCell ref="I1:J1"/>
    <mergeCell ref="A2:E2"/>
    <mergeCell ref="F2:J2"/>
    <mergeCell ref="A3:A4"/>
    <mergeCell ref="I3:I4"/>
    <mergeCell ref="J3:J4"/>
    <mergeCell ref="B3:B4"/>
    <mergeCell ref="C3:C4"/>
    <mergeCell ref="D3:D4"/>
    <mergeCell ref="B32:C32"/>
    <mergeCell ref="F32:I32"/>
    <mergeCell ref="B33:C33"/>
    <mergeCell ref="F33:I33"/>
    <mergeCell ref="K1:K4"/>
    <mergeCell ref="E3:E4"/>
    <mergeCell ref="B5:B9"/>
    <mergeCell ref="B10:B11"/>
    <mergeCell ref="B12:B17"/>
    <mergeCell ref="B18:B20"/>
    <mergeCell ref="B21:B2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O1" sqref="O1"/>
    </sheetView>
  </sheetViews>
  <sheetFormatPr defaultRowHeight="15"/>
  <cols>
    <col min="2" max="2" width="13.42578125" customWidth="1"/>
    <col min="3" max="3" width="19.5703125" customWidth="1"/>
    <col min="4" max="4" width="13.140625" customWidth="1"/>
    <col min="5" max="5" width="22.7109375" customWidth="1"/>
    <col min="6" max="6" width="9" customWidth="1"/>
    <col min="7" max="7" width="8.140625" customWidth="1"/>
    <col min="8" max="8" width="10.28515625" customWidth="1"/>
    <col min="9" max="9" width="15.7109375" customWidth="1"/>
    <col min="10" max="10" width="12.28515625" customWidth="1"/>
    <col min="11" max="11" width="14.7109375" customWidth="1"/>
  </cols>
  <sheetData>
    <row r="1" spans="1:12" ht="15" customHeight="1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42250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418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2">
      <c r="A5" s="18" t="s">
        <v>430</v>
      </c>
      <c r="B5" s="70" t="s">
        <v>124</v>
      </c>
      <c r="C5" s="23" t="s">
        <v>93</v>
      </c>
      <c r="D5" s="22" t="s">
        <v>405</v>
      </c>
      <c r="E5" s="18" t="s">
        <v>426</v>
      </c>
      <c r="F5" s="22">
        <v>1</v>
      </c>
      <c r="G5" s="22"/>
      <c r="H5" s="22">
        <v>1</v>
      </c>
      <c r="I5" s="24">
        <v>6500</v>
      </c>
      <c r="J5" s="24">
        <f t="shared" ref="J5:J21" si="0">H5*I5</f>
        <v>6500</v>
      </c>
      <c r="K5" s="22" t="s">
        <v>375</v>
      </c>
      <c r="L5" s="22" t="s">
        <v>10</v>
      </c>
    </row>
    <row r="6" spans="1:12">
      <c r="A6" s="18" t="s">
        <v>430</v>
      </c>
      <c r="B6" s="70"/>
      <c r="C6" s="23" t="s">
        <v>109</v>
      </c>
      <c r="D6" s="22" t="s">
        <v>86</v>
      </c>
      <c r="E6" s="22" t="s">
        <v>419</v>
      </c>
      <c r="F6" s="22">
        <v>1</v>
      </c>
      <c r="G6" s="22"/>
      <c r="H6" s="22">
        <v>1</v>
      </c>
      <c r="I6" s="24">
        <v>38000</v>
      </c>
      <c r="J6" s="24">
        <f t="shared" si="0"/>
        <v>38000</v>
      </c>
      <c r="K6" s="22" t="s">
        <v>375</v>
      </c>
      <c r="L6" s="22" t="s">
        <v>10</v>
      </c>
    </row>
    <row r="7" spans="1:12">
      <c r="A7" s="18" t="s">
        <v>430</v>
      </c>
      <c r="B7" s="70"/>
      <c r="C7" s="23" t="s">
        <v>120</v>
      </c>
      <c r="D7" s="22" t="s">
        <v>146</v>
      </c>
      <c r="E7" s="18" t="s">
        <v>426</v>
      </c>
      <c r="F7" s="22">
        <v>1</v>
      </c>
      <c r="G7" s="22"/>
      <c r="H7" s="22">
        <v>1</v>
      </c>
      <c r="I7" s="24">
        <v>1100</v>
      </c>
      <c r="J7" s="24">
        <f t="shared" si="0"/>
        <v>1100</v>
      </c>
      <c r="K7" s="22" t="s">
        <v>375</v>
      </c>
      <c r="L7" s="22" t="s">
        <v>10</v>
      </c>
    </row>
    <row r="8" spans="1:12">
      <c r="A8" s="18" t="s">
        <v>430</v>
      </c>
      <c r="B8" s="70"/>
      <c r="C8" s="23" t="s">
        <v>36</v>
      </c>
      <c r="D8" s="18" t="s">
        <v>426</v>
      </c>
      <c r="E8" s="18" t="s">
        <v>426</v>
      </c>
      <c r="F8" s="22">
        <v>1</v>
      </c>
      <c r="G8" s="22"/>
      <c r="H8" s="22">
        <v>1</v>
      </c>
      <c r="I8" s="24">
        <v>6500</v>
      </c>
      <c r="J8" s="24">
        <f t="shared" si="0"/>
        <v>6500</v>
      </c>
      <c r="K8" s="22" t="s">
        <v>375</v>
      </c>
      <c r="L8" s="22" t="s">
        <v>10</v>
      </c>
    </row>
    <row r="9" spans="1:12">
      <c r="A9" s="18" t="s">
        <v>430</v>
      </c>
      <c r="B9" s="70"/>
      <c r="C9" s="23" t="s">
        <v>108</v>
      </c>
      <c r="D9" s="22" t="s">
        <v>110</v>
      </c>
      <c r="E9" s="18" t="s">
        <v>426</v>
      </c>
      <c r="F9" s="22">
        <v>1</v>
      </c>
      <c r="G9" s="22"/>
      <c r="H9" s="22">
        <v>1</v>
      </c>
      <c r="I9" s="24">
        <v>3500</v>
      </c>
      <c r="J9" s="24">
        <f t="shared" si="0"/>
        <v>3500</v>
      </c>
      <c r="K9" s="22" t="s">
        <v>375</v>
      </c>
      <c r="L9" s="22" t="s">
        <v>10</v>
      </c>
    </row>
    <row r="10" spans="1:12">
      <c r="A10" s="18" t="s">
        <v>430</v>
      </c>
      <c r="B10" s="70"/>
      <c r="C10" s="23" t="s">
        <v>39</v>
      </c>
      <c r="D10" s="18" t="s">
        <v>426</v>
      </c>
      <c r="E10" s="18" t="s">
        <v>426</v>
      </c>
      <c r="F10" s="22">
        <v>1</v>
      </c>
      <c r="G10" s="22"/>
      <c r="H10" s="22">
        <v>1</v>
      </c>
      <c r="I10" s="24">
        <v>65000</v>
      </c>
      <c r="J10" s="24">
        <f t="shared" si="0"/>
        <v>65000</v>
      </c>
      <c r="K10" s="22" t="s">
        <v>375</v>
      </c>
      <c r="L10" s="22" t="s">
        <v>10</v>
      </c>
    </row>
    <row r="11" spans="1:12">
      <c r="A11" s="18" t="s">
        <v>430</v>
      </c>
      <c r="B11" s="70" t="s">
        <v>231</v>
      </c>
      <c r="C11" s="23" t="s">
        <v>46</v>
      </c>
      <c r="D11" s="22" t="s">
        <v>329</v>
      </c>
      <c r="E11" s="18" t="s">
        <v>426</v>
      </c>
      <c r="F11" s="22">
        <v>1</v>
      </c>
      <c r="G11" s="22"/>
      <c r="H11" s="22">
        <v>1</v>
      </c>
      <c r="I11" s="24">
        <v>15000</v>
      </c>
      <c r="J11" s="24">
        <f t="shared" si="0"/>
        <v>15000</v>
      </c>
      <c r="K11" s="22" t="s">
        <v>375</v>
      </c>
      <c r="L11" s="22" t="s">
        <v>10</v>
      </c>
    </row>
    <row r="12" spans="1:12">
      <c r="A12" s="18" t="s">
        <v>430</v>
      </c>
      <c r="B12" s="70"/>
      <c r="C12" s="23" t="s">
        <v>145</v>
      </c>
      <c r="D12" s="22" t="s">
        <v>342</v>
      </c>
      <c r="E12" s="18" t="s">
        <v>426</v>
      </c>
      <c r="F12" s="22">
        <v>1</v>
      </c>
      <c r="G12" s="22"/>
      <c r="H12" s="22">
        <v>1</v>
      </c>
      <c r="I12" s="24">
        <v>2500</v>
      </c>
      <c r="J12" s="24">
        <f t="shared" si="0"/>
        <v>2500</v>
      </c>
      <c r="K12" s="22" t="s">
        <v>375</v>
      </c>
      <c r="L12" s="22" t="s">
        <v>10</v>
      </c>
    </row>
    <row r="13" spans="1:12">
      <c r="A13" s="18" t="s">
        <v>430</v>
      </c>
      <c r="B13" s="19" t="s">
        <v>124</v>
      </c>
      <c r="C13" s="23" t="s">
        <v>296</v>
      </c>
      <c r="D13" s="18" t="s">
        <v>426</v>
      </c>
      <c r="E13" s="18" t="s">
        <v>426</v>
      </c>
      <c r="F13" s="22">
        <v>1</v>
      </c>
      <c r="G13" s="22"/>
      <c r="H13" s="22">
        <v>1</v>
      </c>
      <c r="I13" s="24">
        <v>6500</v>
      </c>
      <c r="J13" s="24">
        <f t="shared" si="0"/>
        <v>6500</v>
      </c>
      <c r="K13" s="22" t="s">
        <v>375</v>
      </c>
      <c r="L13" s="22" t="s">
        <v>10</v>
      </c>
    </row>
    <row r="14" spans="1:12">
      <c r="A14" s="18" t="s">
        <v>430</v>
      </c>
      <c r="B14" s="70" t="s">
        <v>190</v>
      </c>
      <c r="C14" s="23" t="s">
        <v>46</v>
      </c>
      <c r="D14" s="22" t="s">
        <v>237</v>
      </c>
      <c r="E14" s="18" t="s">
        <v>426</v>
      </c>
      <c r="F14" s="22">
        <v>1</v>
      </c>
      <c r="G14" s="22"/>
      <c r="H14" s="22">
        <v>1</v>
      </c>
      <c r="I14" s="24">
        <v>15000</v>
      </c>
      <c r="J14" s="24">
        <f t="shared" si="0"/>
        <v>15000</v>
      </c>
      <c r="K14" s="22" t="s">
        <v>375</v>
      </c>
      <c r="L14" s="22" t="s">
        <v>10</v>
      </c>
    </row>
    <row r="15" spans="1:12">
      <c r="A15" s="18" t="s">
        <v>430</v>
      </c>
      <c r="B15" s="70"/>
      <c r="C15" s="23" t="s">
        <v>191</v>
      </c>
      <c r="D15" s="22" t="s">
        <v>172</v>
      </c>
      <c r="E15" s="22" t="s">
        <v>420</v>
      </c>
      <c r="F15" s="22">
        <v>1</v>
      </c>
      <c r="G15" s="22"/>
      <c r="H15" s="22">
        <v>1</v>
      </c>
      <c r="I15" s="24">
        <v>250000</v>
      </c>
      <c r="J15" s="24">
        <f t="shared" si="0"/>
        <v>250000</v>
      </c>
      <c r="K15" s="22" t="s">
        <v>375</v>
      </c>
      <c r="L15" s="22" t="s">
        <v>10</v>
      </c>
    </row>
    <row r="16" spans="1:12">
      <c r="A16" s="18" t="s">
        <v>430</v>
      </c>
      <c r="B16" s="70"/>
      <c r="C16" s="23" t="s">
        <v>192</v>
      </c>
      <c r="D16" s="22" t="s">
        <v>193</v>
      </c>
      <c r="E16" s="22" t="s">
        <v>421</v>
      </c>
      <c r="F16" s="22">
        <v>1</v>
      </c>
      <c r="G16" s="22"/>
      <c r="H16" s="22">
        <v>1</v>
      </c>
      <c r="I16" s="24">
        <v>250000</v>
      </c>
      <c r="J16" s="24">
        <f t="shared" si="0"/>
        <v>250000</v>
      </c>
      <c r="K16" s="22" t="s">
        <v>375</v>
      </c>
      <c r="L16" s="22" t="s">
        <v>10</v>
      </c>
    </row>
    <row r="17" spans="1:12">
      <c r="A17" s="18" t="s">
        <v>430</v>
      </c>
      <c r="B17" s="70"/>
      <c r="C17" s="23" t="s">
        <v>192</v>
      </c>
      <c r="D17" s="22" t="s">
        <v>172</v>
      </c>
      <c r="E17" s="22" t="s">
        <v>422</v>
      </c>
      <c r="F17" s="22">
        <v>1</v>
      </c>
      <c r="G17" s="22"/>
      <c r="H17" s="22">
        <v>1</v>
      </c>
      <c r="I17" s="24">
        <v>250000</v>
      </c>
      <c r="J17" s="24">
        <f t="shared" si="0"/>
        <v>250000</v>
      </c>
      <c r="K17" s="22" t="s">
        <v>375</v>
      </c>
      <c r="L17" s="22" t="s">
        <v>10</v>
      </c>
    </row>
    <row r="18" spans="1:12">
      <c r="A18" s="18" t="s">
        <v>430</v>
      </c>
      <c r="B18" s="70"/>
      <c r="C18" s="23" t="s">
        <v>39</v>
      </c>
      <c r="D18" s="18" t="s">
        <v>426</v>
      </c>
      <c r="E18" s="18" t="s">
        <v>426</v>
      </c>
      <c r="F18" s="22">
        <v>1</v>
      </c>
      <c r="G18" s="22"/>
      <c r="H18" s="22">
        <v>1</v>
      </c>
      <c r="I18" s="24">
        <v>65000</v>
      </c>
      <c r="J18" s="24">
        <f t="shared" si="0"/>
        <v>65000</v>
      </c>
      <c r="K18" s="22" t="s">
        <v>375</v>
      </c>
      <c r="L18" s="22" t="s">
        <v>10</v>
      </c>
    </row>
    <row r="19" spans="1:12">
      <c r="A19" s="18" t="s">
        <v>430</v>
      </c>
      <c r="B19" s="70"/>
      <c r="C19" s="23" t="s">
        <v>145</v>
      </c>
      <c r="D19" s="22" t="s">
        <v>220</v>
      </c>
      <c r="E19" s="18" t="s">
        <v>426</v>
      </c>
      <c r="F19" s="22"/>
      <c r="G19" s="22">
        <v>1</v>
      </c>
      <c r="H19" s="22">
        <v>1</v>
      </c>
      <c r="I19" s="24">
        <v>2500</v>
      </c>
      <c r="J19" s="24">
        <f t="shared" si="0"/>
        <v>2500</v>
      </c>
      <c r="K19" s="22" t="s">
        <v>376</v>
      </c>
      <c r="L19" s="22" t="s">
        <v>11</v>
      </c>
    </row>
    <row r="20" spans="1:12">
      <c r="A20" s="18" t="s">
        <v>430</v>
      </c>
      <c r="B20" s="70" t="s">
        <v>232</v>
      </c>
      <c r="C20" s="23" t="s">
        <v>120</v>
      </c>
      <c r="D20" s="18" t="s">
        <v>426</v>
      </c>
      <c r="E20" s="18" t="s">
        <v>426</v>
      </c>
      <c r="F20" s="22">
        <v>2</v>
      </c>
      <c r="G20" s="22"/>
      <c r="H20" s="22">
        <v>2</v>
      </c>
      <c r="I20" s="24">
        <v>1100</v>
      </c>
      <c r="J20" s="24">
        <f t="shared" si="0"/>
        <v>2200</v>
      </c>
      <c r="K20" s="22" t="s">
        <v>375</v>
      </c>
      <c r="L20" s="22" t="s">
        <v>10</v>
      </c>
    </row>
    <row r="21" spans="1:12">
      <c r="A21" s="18" t="s">
        <v>430</v>
      </c>
      <c r="B21" s="70"/>
      <c r="C21" s="23" t="s">
        <v>114</v>
      </c>
      <c r="D21" s="18" t="s">
        <v>426</v>
      </c>
      <c r="E21" s="18" t="s">
        <v>426</v>
      </c>
      <c r="F21" s="22">
        <v>1</v>
      </c>
      <c r="G21" s="22"/>
      <c r="H21" s="22">
        <v>1</v>
      </c>
      <c r="I21" s="24">
        <v>4500</v>
      </c>
      <c r="J21" s="24">
        <f t="shared" si="0"/>
        <v>4500</v>
      </c>
      <c r="K21" s="22" t="s">
        <v>375</v>
      </c>
      <c r="L21" s="22" t="s">
        <v>10</v>
      </c>
    </row>
    <row r="23" spans="1:12" ht="16.5" thickBot="1">
      <c r="A23" s="29" t="s">
        <v>432</v>
      </c>
      <c r="B23" s="29"/>
      <c r="C23" s="1"/>
      <c r="D23" s="30"/>
      <c r="E23" s="31"/>
      <c r="F23" s="31"/>
      <c r="G23" s="31"/>
      <c r="H23" s="31"/>
      <c r="I23" s="32"/>
      <c r="J23" s="32"/>
    </row>
    <row r="24" spans="1:12" ht="15.75" thickBot="1">
      <c r="A24" s="33"/>
      <c r="B24" s="33"/>
      <c r="C24" s="1"/>
      <c r="D24" s="30"/>
      <c r="E24" s="31"/>
      <c r="F24" s="39" t="s">
        <v>431</v>
      </c>
      <c r="G24" s="40"/>
      <c r="H24" s="40"/>
      <c r="I24" s="41"/>
      <c r="J24" s="34">
        <f>SUM(H5:H21)</f>
        <v>18</v>
      </c>
    </row>
    <row r="25" spans="1:12" ht="18.75">
      <c r="A25" s="35" t="s">
        <v>430</v>
      </c>
      <c r="B25" s="42" t="s">
        <v>429</v>
      </c>
      <c r="C25" s="43"/>
      <c r="D25" s="30"/>
      <c r="E25" s="31"/>
      <c r="F25" s="44" t="s">
        <v>427</v>
      </c>
      <c r="G25" s="45"/>
      <c r="H25" s="45"/>
      <c r="I25" s="46"/>
      <c r="J25" s="36">
        <f>SUM(J5:J21)</f>
        <v>983800</v>
      </c>
    </row>
    <row r="26" spans="1:12" ht="15.75" thickBot="1">
      <c r="A26" s="37" t="s">
        <v>426</v>
      </c>
      <c r="B26" s="47" t="s">
        <v>425</v>
      </c>
      <c r="C26" s="48"/>
      <c r="D26" s="30"/>
      <c r="E26" s="31"/>
      <c r="F26" s="49" t="s">
        <v>423</v>
      </c>
      <c r="G26" s="50"/>
      <c r="H26" s="50"/>
      <c r="I26" s="50"/>
      <c r="J26" s="38">
        <f>J25*0.07</f>
        <v>68866</v>
      </c>
    </row>
  </sheetData>
  <mergeCells count="26">
    <mergeCell ref="F3:G3"/>
    <mergeCell ref="B5:B10"/>
    <mergeCell ref="B11:B12"/>
    <mergeCell ref="B14:B19"/>
    <mergeCell ref="B20:B21"/>
    <mergeCell ref="H3:H4"/>
    <mergeCell ref="I3:I4"/>
    <mergeCell ref="L1:L4"/>
    <mergeCell ref="A2:E2"/>
    <mergeCell ref="F2:J2"/>
    <mergeCell ref="A3:A4"/>
    <mergeCell ref="B3:B4"/>
    <mergeCell ref="A1:C1"/>
    <mergeCell ref="D1:F1"/>
    <mergeCell ref="G1:H1"/>
    <mergeCell ref="I1:J1"/>
    <mergeCell ref="K1:K4"/>
    <mergeCell ref="J3:J4"/>
    <mergeCell ref="C3:C4"/>
    <mergeCell ref="D3:D4"/>
    <mergeCell ref="E3:E4"/>
    <mergeCell ref="F24:I24"/>
    <mergeCell ref="B25:C25"/>
    <mergeCell ref="F25:I25"/>
    <mergeCell ref="B26:C26"/>
    <mergeCell ref="F26:I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activeCell="N2" sqref="N2"/>
    </sheetView>
  </sheetViews>
  <sheetFormatPr defaultRowHeight="15"/>
  <cols>
    <col min="1" max="1" width="8.85546875" customWidth="1"/>
    <col min="2" max="2" width="9.42578125" customWidth="1"/>
    <col min="3" max="3" width="19.5703125" customWidth="1"/>
    <col min="4" max="4" width="19.42578125" customWidth="1"/>
    <col min="5" max="5" width="21.7109375" customWidth="1"/>
    <col min="6" max="6" width="8.85546875" customWidth="1"/>
    <col min="7" max="7" width="8" customWidth="1"/>
    <col min="8" max="8" width="10.28515625" customWidth="1"/>
    <col min="9" max="9" width="15.42578125" style="25" customWidth="1"/>
    <col min="10" max="10" width="12.28515625" style="25" customWidth="1"/>
  </cols>
  <sheetData>
    <row r="1" spans="1:12" ht="15" customHeight="1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42249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225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70" t="s">
        <v>124</v>
      </c>
      <c r="C5" s="23" t="s">
        <v>109</v>
      </c>
      <c r="D5" s="22" t="s">
        <v>86</v>
      </c>
      <c r="E5" s="22" t="s">
        <v>230</v>
      </c>
      <c r="F5" s="22">
        <v>1</v>
      </c>
      <c r="G5" s="22"/>
      <c r="H5" s="22">
        <v>1</v>
      </c>
      <c r="I5" s="24">
        <v>38000</v>
      </c>
      <c r="J5" s="24">
        <f t="shared" ref="J5:J28" si="0">H5*I5</f>
        <v>38000</v>
      </c>
      <c r="K5" s="22" t="s">
        <v>375</v>
      </c>
      <c r="L5" s="22" t="s">
        <v>10</v>
      </c>
    </row>
    <row r="6" spans="1:12">
      <c r="A6" s="16" t="s">
        <v>430</v>
      </c>
      <c r="B6" s="70"/>
      <c r="C6" s="23" t="s">
        <v>93</v>
      </c>
      <c r="D6" s="16" t="s">
        <v>426</v>
      </c>
      <c r="E6" s="16" t="s">
        <v>426</v>
      </c>
      <c r="F6" s="22">
        <v>1</v>
      </c>
      <c r="G6" s="22"/>
      <c r="H6" s="22">
        <v>1</v>
      </c>
      <c r="I6" s="24">
        <v>6500</v>
      </c>
      <c r="J6" s="24">
        <f t="shared" si="0"/>
        <v>6500</v>
      </c>
      <c r="K6" s="22" t="s">
        <v>375</v>
      </c>
      <c r="L6" s="22" t="s">
        <v>10</v>
      </c>
    </row>
    <row r="7" spans="1:12">
      <c r="A7" s="16" t="s">
        <v>430</v>
      </c>
      <c r="B7" s="70"/>
      <c r="C7" s="23" t="s">
        <v>108</v>
      </c>
      <c r="D7" s="22" t="s">
        <v>110</v>
      </c>
      <c r="E7" s="16" t="s">
        <v>426</v>
      </c>
      <c r="F7" s="22">
        <v>1</v>
      </c>
      <c r="G7" s="22"/>
      <c r="H7" s="22">
        <v>1</v>
      </c>
      <c r="I7" s="24">
        <v>3500</v>
      </c>
      <c r="J7" s="24">
        <f t="shared" si="0"/>
        <v>3500</v>
      </c>
      <c r="K7" s="22" t="s">
        <v>375</v>
      </c>
      <c r="L7" s="22" t="s">
        <v>10</v>
      </c>
    </row>
    <row r="8" spans="1:12">
      <c r="A8" s="16" t="s">
        <v>430</v>
      </c>
      <c r="B8" s="70"/>
      <c r="C8" s="23" t="s">
        <v>120</v>
      </c>
      <c r="D8" s="22" t="s">
        <v>227</v>
      </c>
      <c r="E8" s="16" t="s">
        <v>426</v>
      </c>
      <c r="F8" s="22">
        <v>1</v>
      </c>
      <c r="G8" s="22"/>
      <c r="H8" s="22">
        <v>1</v>
      </c>
      <c r="I8" s="24">
        <v>1100</v>
      </c>
      <c r="J8" s="24">
        <f t="shared" si="0"/>
        <v>1100</v>
      </c>
      <c r="K8" s="22" t="s">
        <v>375</v>
      </c>
      <c r="L8" s="22" t="s">
        <v>10</v>
      </c>
    </row>
    <row r="9" spans="1:12">
      <c r="A9" s="16" t="s">
        <v>430</v>
      </c>
      <c r="B9" s="70"/>
      <c r="C9" s="23" t="s">
        <v>39</v>
      </c>
      <c r="D9" s="16" t="s">
        <v>426</v>
      </c>
      <c r="E9" s="16" t="s">
        <v>426</v>
      </c>
      <c r="F9" s="22">
        <v>1</v>
      </c>
      <c r="G9" s="22"/>
      <c r="H9" s="22">
        <v>1</v>
      </c>
      <c r="I9" s="24">
        <v>65000</v>
      </c>
      <c r="J9" s="24">
        <f t="shared" si="0"/>
        <v>65000</v>
      </c>
      <c r="K9" s="22" t="s">
        <v>375</v>
      </c>
      <c r="L9" s="22" t="s">
        <v>10</v>
      </c>
    </row>
    <row r="10" spans="1:12">
      <c r="A10" s="16" t="s">
        <v>430</v>
      </c>
      <c r="B10" s="70" t="s">
        <v>231</v>
      </c>
      <c r="C10" s="23" t="s">
        <v>145</v>
      </c>
      <c r="D10" s="22" t="s">
        <v>220</v>
      </c>
      <c r="E10" s="16" t="s">
        <v>426</v>
      </c>
      <c r="F10" s="22">
        <v>1</v>
      </c>
      <c r="G10" s="22"/>
      <c r="H10" s="22">
        <v>1</v>
      </c>
      <c r="I10" s="24">
        <v>2500</v>
      </c>
      <c r="J10" s="24">
        <f t="shared" si="0"/>
        <v>2500</v>
      </c>
      <c r="K10" s="22" t="s">
        <v>375</v>
      </c>
      <c r="L10" s="22" t="s">
        <v>10</v>
      </c>
    </row>
    <row r="11" spans="1:12">
      <c r="A11" s="16" t="s">
        <v>430</v>
      </c>
      <c r="B11" s="70"/>
      <c r="C11" s="23" t="s">
        <v>226</v>
      </c>
      <c r="D11" s="22" t="s">
        <v>228</v>
      </c>
      <c r="E11" s="16" t="s">
        <v>426</v>
      </c>
      <c r="F11" s="22">
        <v>1</v>
      </c>
      <c r="G11" s="22"/>
      <c r="H11" s="22">
        <v>1</v>
      </c>
      <c r="I11" s="24">
        <v>1100</v>
      </c>
      <c r="J11" s="24">
        <f t="shared" si="0"/>
        <v>1100</v>
      </c>
      <c r="K11" s="22" t="s">
        <v>375</v>
      </c>
      <c r="L11" s="22" t="s">
        <v>10</v>
      </c>
    </row>
    <row r="12" spans="1:12">
      <c r="A12" s="16" t="s">
        <v>430</v>
      </c>
      <c r="B12" s="70"/>
      <c r="C12" s="23" t="s">
        <v>65</v>
      </c>
      <c r="D12" s="22" t="s">
        <v>229</v>
      </c>
      <c r="E12" s="16" t="s">
        <v>426</v>
      </c>
      <c r="F12" s="22">
        <v>2</v>
      </c>
      <c r="G12" s="22"/>
      <c r="H12" s="22">
        <v>2</v>
      </c>
      <c r="I12" s="24">
        <v>1100</v>
      </c>
      <c r="J12" s="24">
        <f t="shared" si="0"/>
        <v>2200</v>
      </c>
      <c r="K12" s="22" t="s">
        <v>375</v>
      </c>
      <c r="L12" s="22" t="s">
        <v>10</v>
      </c>
    </row>
    <row r="13" spans="1:12">
      <c r="A13" s="16" t="s">
        <v>430</v>
      </c>
      <c r="B13" s="70" t="s">
        <v>232</v>
      </c>
      <c r="C13" s="23" t="s">
        <v>118</v>
      </c>
      <c r="D13" s="16" t="s">
        <v>426</v>
      </c>
      <c r="E13" s="16" t="s">
        <v>426</v>
      </c>
      <c r="F13" s="22"/>
      <c r="G13" s="22">
        <v>2</v>
      </c>
      <c r="H13" s="22">
        <v>2</v>
      </c>
      <c r="I13" s="24">
        <v>65000</v>
      </c>
      <c r="J13" s="24">
        <f t="shared" si="0"/>
        <v>130000</v>
      </c>
      <c r="K13" s="22" t="s">
        <v>376</v>
      </c>
      <c r="L13" s="22" t="s">
        <v>11</v>
      </c>
    </row>
    <row r="14" spans="1:12">
      <c r="A14" s="16" t="s">
        <v>430</v>
      </c>
      <c r="B14" s="70"/>
      <c r="C14" s="23" t="s">
        <v>39</v>
      </c>
      <c r="D14" s="16" t="s">
        <v>426</v>
      </c>
      <c r="E14" s="16" t="s">
        <v>426</v>
      </c>
      <c r="F14" s="22"/>
      <c r="G14" s="22">
        <v>1</v>
      </c>
      <c r="H14" s="22">
        <v>1</v>
      </c>
      <c r="I14" s="24">
        <v>65000</v>
      </c>
      <c r="J14" s="24">
        <f t="shared" si="0"/>
        <v>65000</v>
      </c>
      <c r="K14" s="22" t="s">
        <v>376</v>
      </c>
      <c r="L14" s="22" t="s">
        <v>11</v>
      </c>
    </row>
    <row r="15" spans="1:12">
      <c r="A15" s="16" t="s">
        <v>430</v>
      </c>
      <c r="B15" s="70"/>
      <c r="C15" s="23" t="s">
        <v>120</v>
      </c>
      <c r="D15" s="22" t="s">
        <v>220</v>
      </c>
      <c r="E15" s="16" t="s">
        <v>426</v>
      </c>
      <c r="F15" s="22"/>
      <c r="G15" s="22">
        <v>1</v>
      </c>
      <c r="H15" s="22">
        <v>1</v>
      </c>
      <c r="I15" s="24">
        <v>1100</v>
      </c>
      <c r="J15" s="24">
        <f t="shared" si="0"/>
        <v>1100</v>
      </c>
      <c r="K15" s="22" t="s">
        <v>376</v>
      </c>
      <c r="L15" s="22" t="s">
        <v>11</v>
      </c>
    </row>
    <row r="16" spans="1:12">
      <c r="A16" s="16" t="s">
        <v>430</v>
      </c>
      <c r="B16" s="70"/>
      <c r="C16" s="23" t="s">
        <v>36</v>
      </c>
      <c r="D16" s="16" t="s">
        <v>426</v>
      </c>
      <c r="E16" s="16" t="s">
        <v>426</v>
      </c>
      <c r="F16" s="22"/>
      <c r="G16" s="22">
        <v>3</v>
      </c>
      <c r="H16" s="22">
        <v>3</v>
      </c>
      <c r="I16" s="24">
        <v>6500</v>
      </c>
      <c r="J16" s="24">
        <f t="shared" si="0"/>
        <v>19500</v>
      </c>
      <c r="K16" s="22" t="s">
        <v>376</v>
      </c>
      <c r="L16" s="22" t="s">
        <v>11</v>
      </c>
    </row>
    <row r="17" spans="1:12">
      <c r="A17" s="16" t="s">
        <v>430</v>
      </c>
      <c r="B17" s="70"/>
      <c r="C17" s="23" t="s">
        <v>36</v>
      </c>
      <c r="D17" s="16" t="s">
        <v>426</v>
      </c>
      <c r="E17" s="16" t="s">
        <v>426</v>
      </c>
      <c r="F17" s="22"/>
      <c r="G17" s="22">
        <v>1</v>
      </c>
      <c r="H17" s="22">
        <v>1</v>
      </c>
      <c r="I17" s="24">
        <v>6500</v>
      </c>
      <c r="J17" s="24">
        <f t="shared" si="0"/>
        <v>6500</v>
      </c>
      <c r="K17" s="22" t="s">
        <v>376</v>
      </c>
      <c r="L17" s="22" t="s">
        <v>11</v>
      </c>
    </row>
    <row r="18" spans="1:12">
      <c r="A18" s="16" t="s">
        <v>430</v>
      </c>
      <c r="B18" s="70" t="s">
        <v>234</v>
      </c>
      <c r="C18" s="23" t="s">
        <v>37</v>
      </c>
      <c r="D18" s="22" t="s">
        <v>184</v>
      </c>
      <c r="E18" s="16" t="s">
        <v>426</v>
      </c>
      <c r="F18" s="22">
        <v>1</v>
      </c>
      <c r="G18" s="22"/>
      <c r="H18" s="22">
        <v>1</v>
      </c>
      <c r="I18" s="24">
        <v>375000</v>
      </c>
      <c r="J18" s="24">
        <f t="shared" si="0"/>
        <v>375000</v>
      </c>
      <c r="K18" s="22" t="s">
        <v>375</v>
      </c>
      <c r="L18" s="22" t="s">
        <v>10</v>
      </c>
    </row>
    <row r="19" spans="1:12">
      <c r="A19" s="16" t="s">
        <v>430</v>
      </c>
      <c r="B19" s="70"/>
      <c r="C19" s="23" t="s">
        <v>21</v>
      </c>
      <c r="D19" s="22" t="s">
        <v>184</v>
      </c>
      <c r="E19" s="16" t="s">
        <v>426</v>
      </c>
      <c r="F19" s="22">
        <v>1</v>
      </c>
      <c r="G19" s="22"/>
      <c r="H19" s="22">
        <v>1</v>
      </c>
      <c r="I19" s="24">
        <v>6500</v>
      </c>
      <c r="J19" s="24">
        <f t="shared" si="0"/>
        <v>6500</v>
      </c>
      <c r="K19" s="22" t="s">
        <v>375</v>
      </c>
      <c r="L19" s="22" t="s">
        <v>10</v>
      </c>
    </row>
    <row r="20" spans="1:12">
      <c r="A20" s="16" t="s">
        <v>430</v>
      </c>
      <c r="B20" s="70"/>
      <c r="C20" s="23" t="s">
        <v>47</v>
      </c>
      <c r="D20" s="22" t="s">
        <v>233</v>
      </c>
      <c r="E20" s="16" t="s">
        <v>426</v>
      </c>
      <c r="F20" s="22">
        <v>7</v>
      </c>
      <c r="G20" s="22"/>
      <c r="H20" s="22">
        <v>7</v>
      </c>
      <c r="I20" s="24">
        <v>1500</v>
      </c>
      <c r="J20" s="24">
        <f t="shared" si="0"/>
        <v>10500</v>
      </c>
      <c r="K20" s="22" t="s">
        <v>375</v>
      </c>
      <c r="L20" s="22" t="s">
        <v>10</v>
      </c>
    </row>
    <row r="21" spans="1:12">
      <c r="A21" s="16" t="s">
        <v>430</v>
      </c>
      <c r="B21" s="70"/>
      <c r="C21" s="23" t="s">
        <v>235</v>
      </c>
      <c r="D21" s="16" t="s">
        <v>426</v>
      </c>
      <c r="E21" s="16" t="s">
        <v>426</v>
      </c>
      <c r="F21" s="22">
        <v>1</v>
      </c>
      <c r="G21" s="22"/>
      <c r="H21" s="22">
        <v>1</v>
      </c>
      <c r="I21" s="24">
        <v>18500</v>
      </c>
      <c r="J21" s="24">
        <f t="shared" si="0"/>
        <v>18500</v>
      </c>
      <c r="K21" s="22" t="s">
        <v>375</v>
      </c>
      <c r="L21" s="22" t="s">
        <v>10</v>
      </c>
    </row>
    <row r="22" spans="1:12">
      <c r="A22" s="16" t="s">
        <v>430</v>
      </c>
      <c r="B22" s="70"/>
      <c r="C22" s="23" t="s">
        <v>19</v>
      </c>
      <c r="D22" s="16" t="s">
        <v>426</v>
      </c>
      <c r="E22" s="16" t="s">
        <v>426</v>
      </c>
      <c r="F22" s="22">
        <v>1</v>
      </c>
      <c r="G22" s="22"/>
      <c r="H22" s="22">
        <v>1</v>
      </c>
      <c r="I22" s="24">
        <v>30000</v>
      </c>
      <c r="J22" s="24">
        <f t="shared" si="0"/>
        <v>30000</v>
      </c>
      <c r="K22" s="22" t="s">
        <v>375</v>
      </c>
      <c r="L22" s="22" t="s">
        <v>10</v>
      </c>
    </row>
    <row r="23" spans="1:12">
      <c r="A23" s="16" t="s">
        <v>430</v>
      </c>
      <c r="B23" s="70" t="s">
        <v>232</v>
      </c>
      <c r="C23" s="23" t="s">
        <v>108</v>
      </c>
      <c r="D23" s="16" t="s">
        <v>426</v>
      </c>
      <c r="E23" s="16" t="s">
        <v>426</v>
      </c>
      <c r="F23" s="22"/>
      <c r="G23" s="22">
        <v>1</v>
      </c>
      <c r="H23" s="22">
        <v>1</v>
      </c>
      <c r="I23" s="24">
        <v>3500</v>
      </c>
      <c r="J23" s="24">
        <f t="shared" si="0"/>
        <v>3500</v>
      </c>
      <c r="K23" s="22" t="s">
        <v>376</v>
      </c>
      <c r="L23" s="22" t="s">
        <v>11</v>
      </c>
    </row>
    <row r="24" spans="1:12">
      <c r="A24" s="16" t="s">
        <v>430</v>
      </c>
      <c r="B24" s="70"/>
      <c r="C24" s="23" t="s">
        <v>114</v>
      </c>
      <c r="D24" s="16" t="s">
        <v>426</v>
      </c>
      <c r="E24" s="16" t="s">
        <v>426</v>
      </c>
      <c r="F24" s="22">
        <v>1</v>
      </c>
      <c r="G24" s="22"/>
      <c r="H24" s="22">
        <v>1</v>
      </c>
      <c r="I24" s="24">
        <v>4500</v>
      </c>
      <c r="J24" s="24">
        <f t="shared" si="0"/>
        <v>4500</v>
      </c>
      <c r="K24" s="22" t="s">
        <v>375</v>
      </c>
      <c r="L24" s="22" t="s">
        <v>10</v>
      </c>
    </row>
    <row r="25" spans="1:12">
      <c r="A25" s="16" t="s">
        <v>430</v>
      </c>
      <c r="B25" s="70"/>
      <c r="C25" s="23" t="s">
        <v>46</v>
      </c>
      <c r="D25" s="22" t="s">
        <v>237</v>
      </c>
      <c r="E25" s="16" t="s">
        <v>426</v>
      </c>
      <c r="F25" s="22">
        <v>1</v>
      </c>
      <c r="G25" s="22"/>
      <c r="H25" s="22">
        <v>1</v>
      </c>
      <c r="I25" s="24">
        <v>15000</v>
      </c>
      <c r="J25" s="24">
        <f t="shared" si="0"/>
        <v>15000</v>
      </c>
      <c r="K25" s="22" t="s">
        <v>375</v>
      </c>
      <c r="L25" s="22" t="s">
        <v>10</v>
      </c>
    </row>
    <row r="26" spans="1:12">
      <c r="A26" s="16" t="s">
        <v>430</v>
      </c>
      <c r="B26" s="70"/>
      <c r="C26" s="23" t="s">
        <v>192</v>
      </c>
      <c r="D26" s="22" t="s">
        <v>172</v>
      </c>
      <c r="E26" s="22" t="s">
        <v>238</v>
      </c>
      <c r="F26" s="22">
        <v>1</v>
      </c>
      <c r="G26" s="22"/>
      <c r="H26" s="22">
        <v>1</v>
      </c>
      <c r="I26" s="24">
        <v>250000</v>
      </c>
      <c r="J26" s="24">
        <f t="shared" si="0"/>
        <v>250000</v>
      </c>
      <c r="K26" s="22" t="s">
        <v>375</v>
      </c>
      <c r="L26" s="22" t="s">
        <v>10</v>
      </c>
    </row>
    <row r="27" spans="1:12">
      <c r="A27" s="16" t="s">
        <v>430</v>
      </c>
      <c r="B27" s="70"/>
      <c r="C27" s="23" t="s">
        <v>191</v>
      </c>
      <c r="D27" s="22" t="s">
        <v>193</v>
      </c>
      <c r="E27" s="22" t="s">
        <v>239</v>
      </c>
      <c r="F27" s="22">
        <v>1</v>
      </c>
      <c r="G27" s="22"/>
      <c r="H27" s="22">
        <v>1</v>
      </c>
      <c r="I27" s="24">
        <v>250000</v>
      </c>
      <c r="J27" s="24">
        <f t="shared" si="0"/>
        <v>250000</v>
      </c>
      <c r="K27" s="22" t="s">
        <v>375</v>
      </c>
      <c r="L27" s="22" t="s">
        <v>10</v>
      </c>
    </row>
    <row r="28" spans="1:12">
      <c r="A28" s="16" t="s">
        <v>430</v>
      </c>
      <c r="B28" s="17" t="s">
        <v>234</v>
      </c>
      <c r="C28" s="23" t="s">
        <v>236</v>
      </c>
      <c r="D28" s="22" t="s">
        <v>184</v>
      </c>
      <c r="E28" s="22" t="s">
        <v>240</v>
      </c>
      <c r="F28" s="22">
        <v>1</v>
      </c>
      <c r="G28" s="22"/>
      <c r="H28" s="22">
        <v>1</v>
      </c>
      <c r="I28" s="24">
        <v>1400</v>
      </c>
      <c r="J28" s="24">
        <f t="shared" si="0"/>
        <v>1400</v>
      </c>
      <c r="K28" s="22" t="s">
        <v>375</v>
      </c>
      <c r="L28" s="22" t="s">
        <v>10</v>
      </c>
    </row>
    <row r="30" spans="1:12" ht="16.5" thickBot="1">
      <c r="A30" s="29" t="s">
        <v>432</v>
      </c>
      <c r="B30" s="29"/>
      <c r="C30" s="1"/>
      <c r="D30" s="30"/>
      <c r="E30" s="31"/>
      <c r="F30" s="31"/>
      <c r="G30" s="31"/>
      <c r="H30" s="31"/>
      <c r="I30" s="32"/>
      <c r="J30" s="32"/>
    </row>
    <row r="31" spans="1:12" ht="15.75" thickBot="1">
      <c r="A31" s="33"/>
      <c r="B31" s="33"/>
      <c r="C31" s="1"/>
      <c r="D31" s="30"/>
      <c r="E31" s="31"/>
      <c r="F31" s="39" t="s">
        <v>431</v>
      </c>
      <c r="G31" s="40"/>
      <c r="H31" s="40"/>
      <c r="I31" s="41"/>
      <c r="J31" s="34">
        <f>SUM(H5:H28)</f>
        <v>34</v>
      </c>
    </row>
    <row r="32" spans="1:12" ht="18.75">
      <c r="A32" s="35" t="s">
        <v>430</v>
      </c>
      <c r="B32" s="42" t="s">
        <v>429</v>
      </c>
      <c r="C32" s="43"/>
      <c r="D32" s="30"/>
      <c r="E32" s="31"/>
      <c r="F32" s="44" t="s">
        <v>427</v>
      </c>
      <c r="G32" s="45"/>
      <c r="H32" s="45"/>
      <c r="I32" s="46"/>
      <c r="J32" s="36">
        <f>SUM(J15:J28)</f>
        <v>992000</v>
      </c>
    </row>
    <row r="33" spans="1:10" ht="15.75" thickBot="1">
      <c r="A33" s="37" t="s">
        <v>426</v>
      </c>
      <c r="B33" s="47" t="s">
        <v>425</v>
      </c>
      <c r="C33" s="48"/>
      <c r="D33" s="30"/>
      <c r="E33" s="31"/>
      <c r="F33" s="49" t="s">
        <v>423</v>
      </c>
      <c r="G33" s="50"/>
      <c r="H33" s="50"/>
      <c r="I33" s="50"/>
      <c r="J33" s="38">
        <f>J32*0.07</f>
        <v>69440</v>
      </c>
    </row>
  </sheetData>
  <mergeCells count="27">
    <mergeCell ref="K1:K4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E3:E4"/>
    <mergeCell ref="B23:B27"/>
    <mergeCell ref="F3:G3"/>
    <mergeCell ref="B5:B9"/>
    <mergeCell ref="B10:B12"/>
    <mergeCell ref="B13:B17"/>
    <mergeCell ref="B18:B22"/>
    <mergeCell ref="F31:I31"/>
    <mergeCell ref="B32:C32"/>
    <mergeCell ref="F32:I32"/>
    <mergeCell ref="B33:C33"/>
    <mergeCell ref="F33:I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N8" sqref="N8"/>
    </sheetView>
  </sheetViews>
  <sheetFormatPr defaultRowHeight="15.75"/>
  <cols>
    <col min="1" max="1" width="9.28515625" style="2" customWidth="1"/>
    <col min="2" max="2" width="9" style="2" customWidth="1"/>
    <col min="3" max="3" width="20.85546875" style="2" customWidth="1"/>
    <col min="4" max="4" width="16.42578125" style="2" customWidth="1"/>
    <col min="5" max="5" width="13.5703125" style="2" customWidth="1"/>
    <col min="6" max="6" width="8.85546875" style="2" customWidth="1"/>
    <col min="7" max="7" width="8.140625" style="2" customWidth="1"/>
    <col min="8" max="8" width="10.42578125" style="2" customWidth="1"/>
    <col min="9" max="9" width="15.85546875" style="2" customWidth="1"/>
    <col min="10" max="10" width="12.140625" style="2" customWidth="1"/>
    <col min="11" max="11" width="15.28515625" style="2" customWidth="1"/>
    <col min="12" max="16384" width="9.140625" style="2"/>
  </cols>
  <sheetData>
    <row r="1" spans="1:12" ht="17.25" customHeight="1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84">
        <v>42249</v>
      </c>
      <c r="J1" s="84"/>
      <c r="K1" s="59" t="s">
        <v>364</v>
      </c>
      <c r="L1" s="59" t="s">
        <v>365</v>
      </c>
    </row>
    <row r="2" spans="1:12" ht="15.75" customHeight="1">
      <c r="A2" s="58" t="s">
        <v>1</v>
      </c>
      <c r="B2" s="58"/>
      <c r="C2" s="58"/>
      <c r="D2" s="58"/>
      <c r="E2" s="58"/>
      <c r="F2" s="58" t="s">
        <v>447</v>
      </c>
      <c r="G2" s="58"/>
      <c r="H2" s="58"/>
      <c r="I2" s="58"/>
      <c r="J2" s="58"/>
      <c r="K2" s="59"/>
      <c r="L2" s="59"/>
    </row>
    <row r="3" spans="1:12" ht="15.75" customHeight="1">
      <c r="A3" s="59" t="s">
        <v>2</v>
      </c>
      <c r="B3" s="59" t="s">
        <v>3</v>
      </c>
      <c r="C3" s="60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59"/>
      <c r="L3" s="59"/>
    </row>
    <row r="4" spans="1:12" ht="15.75" customHeight="1">
      <c r="A4" s="59"/>
      <c r="B4" s="59"/>
      <c r="C4" s="60"/>
      <c r="D4" s="60"/>
      <c r="E4" s="61"/>
      <c r="F4" s="18" t="s">
        <v>10</v>
      </c>
      <c r="G4" s="18" t="s">
        <v>11</v>
      </c>
      <c r="H4" s="65"/>
      <c r="I4" s="63"/>
      <c r="J4" s="63"/>
      <c r="K4" s="59"/>
      <c r="L4" s="59"/>
    </row>
    <row r="5" spans="1:12">
      <c r="A5" s="18" t="s">
        <v>430</v>
      </c>
      <c r="B5" s="85" t="s">
        <v>446</v>
      </c>
      <c r="C5" s="23" t="s">
        <v>433</v>
      </c>
      <c r="D5" s="22" t="s">
        <v>110</v>
      </c>
      <c r="E5" s="18" t="s">
        <v>426</v>
      </c>
      <c r="F5" s="22">
        <v>1</v>
      </c>
      <c r="G5" s="22"/>
      <c r="H5" s="22">
        <v>1</v>
      </c>
      <c r="I5" s="24">
        <v>3500</v>
      </c>
      <c r="J5" s="24">
        <f t="shared" ref="J5:J16" si="0">H5*I5</f>
        <v>3500</v>
      </c>
      <c r="K5" s="22" t="s">
        <v>375</v>
      </c>
      <c r="L5" s="22" t="s">
        <v>10</v>
      </c>
    </row>
    <row r="6" spans="1:12">
      <c r="A6" s="18" t="s">
        <v>430</v>
      </c>
      <c r="B6" s="86"/>
      <c r="C6" s="23" t="s">
        <v>445</v>
      </c>
      <c r="D6" s="22" t="s">
        <v>123</v>
      </c>
      <c r="E6" s="22">
        <v>5406</v>
      </c>
      <c r="F6" s="22">
        <v>1</v>
      </c>
      <c r="G6" s="22"/>
      <c r="H6" s="22">
        <v>1</v>
      </c>
      <c r="I6" s="24">
        <v>38000</v>
      </c>
      <c r="J6" s="24">
        <f t="shared" si="0"/>
        <v>38000</v>
      </c>
      <c r="K6" s="22" t="s">
        <v>375</v>
      </c>
      <c r="L6" s="22" t="s">
        <v>10</v>
      </c>
    </row>
    <row r="7" spans="1:12">
      <c r="A7" s="18" t="s">
        <v>430</v>
      </c>
      <c r="B7" s="85" t="s">
        <v>444</v>
      </c>
      <c r="C7" s="23" t="s">
        <v>145</v>
      </c>
      <c r="D7" s="22" t="s">
        <v>443</v>
      </c>
      <c r="E7" s="18" t="s">
        <v>426</v>
      </c>
      <c r="F7" s="22"/>
      <c r="G7" s="22">
        <v>1</v>
      </c>
      <c r="H7" s="22">
        <v>1</v>
      </c>
      <c r="I7" s="24">
        <v>2500</v>
      </c>
      <c r="J7" s="24">
        <f t="shared" si="0"/>
        <v>2500</v>
      </c>
      <c r="K7" s="22" t="s">
        <v>376</v>
      </c>
      <c r="L7" s="22" t="s">
        <v>11</v>
      </c>
    </row>
    <row r="8" spans="1:12">
      <c r="A8" s="18" t="s">
        <v>430</v>
      </c>
      <c r="B8" s="87"/>
      <c r="C8" s="23" t="s">
        <v>145</v>
      </c>
      <c r="D8" s="22" t="s">
        <v>342</v>
      </c>
      <c r="E8" s="18" t="s">
        <v>426</v>
      </c>
      <c r="F8" s="22">
        <v>1</v>
      </c>
      <c r="G8" s="22"/>
      <c r="H8" s="22">
        <v>1</v>
      </c>
      <c r="I8" s="24">
        <v>2500</v>
      </c>
      <c r="J8" s="24">
        <f t="shared" si="0"/>
        <v>2500</v>
      </c>
      <c r="K8" s="22" t="s">
        <v>375</v>
      </c>
      <c r="L8" s="22" t="s">
        <v>10</v>
      </c>
    </row>
    <row r="9" spans="1:12">
      <c r="A9" s="18" t="s">
        <v>430</v>
      </c>
      <c r="B9" s="87"/>
      <c r="C9" s="23" t="s">
        <v>442</v>
      </c>
      <c r="D9" s="18" t="s">
        <v>426</v>
      </c>
      <c r="E9" s="18" t="s">
        <v>426</v>
      </c>
      <c r="F9" s="22"/>
      <c r="G9" s="22">
        <v>1</v>
      </c>
      <c r="H9" s="22">
        <v>1</v>
      </c>
      <c r="I9" s="24">
        <v>6500</v>
      </c>
      <c r="J9" s="24">
        <f t="shared" si="0"/>
        <v>6500</v>
      </c>
      <c r="K9" s="22" t="s">
        <v>376</v>
      </c>
      <c r="L9" s="22" t="s">
        <v>11</v>
      </c>
    </row>
    <row r="10" spans="1:12">
      <c r="A10" s="18" t="s">
        <v>430</v>
      </c>
      <c r="B10" s="87"/>
      <c r="C10" s="23" t="s">
        <v>441</v>
      </c>
      <c r="D10" s="22" t="s">
        <v>440</v>
      </c>
      <c r="E10" s="22" t="s">
        <v>77</v>
      </c>
      <c r="F10" s="22">
        <v>1</v>
      </c>
      <c r="G10" s="22"/>
      <c r="H10" s="22">
        <v>1</v>
      </c>
      <c r="I10" s="24">
        <v>1100</v>
      </c>
      <c r="J10" s="24">
        <f t="shared" si="0"/>
        <v>1100</v>
      </c>
      <c r="K10" s="22" t="s">
        <v>375</v>
      </c>
      <c r="L10" s="22" t="s">
        <v>10</v>
      </c>
    </row>
    <row r="11" spans="1:12">
      <c r="A11" s="18" t="s">
        <v>430</v>
      </c>
      <c r="B11" s="86"/>
      <c r="C11" s="23" t="s">
        <v>435</v>
      </c>
      <c r="D11" s="22" t="s">
        <v>84</v>
      </c>
      <c r="E11" s="22" t="s">
        <v>439</v>
      </c>
      <c r="F11" s="22">
        <v>1</v>
      </c>
      <c r="G11" s="22"/>
      <c r="H11" s="22">
        <v>1</v>
      </c>
      <c r="I11" s="24">
        <v>15000</v>
      </c>
      <c r="J11" s="24">
        <f t="shared" si="0"/>
        <v>15000</v>
      </c>
      <c r="K11" s="22" t="s">
        <v>375</v>
      </c>
      <c r="L11" s="22" t="s">
        <v>10</v>
      </c>
    </row>
    <row r="12" spans="1:12">
      <c r="A12" s="18" t="s">
        <v>430</v>
      </c>
      <c r="B12" s="85" t="s">
        <v>438</v>
      </c>
      <c r="C12" s="23" t="s">
        <v>437</v>
      </c>
      <c r="D12" s="18" t="s">
        <v>426</v>
      </c>
      <c r="E12" s="18" t="s">
        <v>426</v>
      </c>
      <c r="F12" s="22"/>
      <c r="G12" s="22">
        <v>1</v>
      </c>
      <c r="H12" s="22">
        <v>1</v>
      </c>
      <c r="I12" s="24">
        <v>65000</v>
      </c>
      <c r="J12" s="24">
        <f t="shared" si="0"/>
        <v>65000</v>
      </c>
      <c r="K12" s="22" t="s">
        <v>376</v>
      </c>
      <c r="L12" s="22" t="s">
        <v>11</v>
      </c>
    </row>
    <row r="13" spans="1:12">
      <c r="A13" s="18" t="s">
        <v>430</v>
      </c>
      <c r="B13" s="87"/>
      <c r="C13" s="23" t="s">
        <v>436</v>
      </c>
      <c r="D13" s="18" t="s">
        <v>426</v>
      </c>
      <c r="E13" s="18" t="s">
        <v>426</v>
      </c>
      <c r="F13" s="22"/>
      <c r="G13" s="22">
        <v>1</v>
      </c>
      <c r="H13" s="22">
        <v>1</v>
      </c>
      <c r="I13" s="24">
        <v>6500</v>
      </c>
      <c r="J13" s="24">
        <f t="shared" si="0"/>
        <v>6500</v>
      </c>
      <c r="K13" s="22" t="s">
        <v>376</v>
      </c>
      <c r="L13" s="22" t="s">
        <v>11</v>
      </c>
    </row>
    <row r="14" spans="1:12">
      <c r="A14" s="18" t="s">
        <v>430</v>
      </c>
      <c r="B14" s="87"/>
      <c r="C14" s="23" t="s">
        <v>435</v>
      </c>
      <c r="D14" s="22" t="s">
        <v>237</v>
      </c>
      <c r="E14" s="18" t="s">
        <v>426</v>
      </c>
      <c r="F14" s="22">
        <v>1</v>
      </c>
      <c r="G14" s="22"/>
      <c r="H14" s="22">
        <v>1</v>
      </c>
      <c r="I14" s="24">
        <v>15000</v>
      </c>
      <c r="J14" s="24">
        <f t="shared" si="0"/>
        <v>15000</v>
      </c>
      <c r="K14" s="22" t="s">
        <v>375</v>
      </c>
      <c r="L14" s="22" t="s">
        <v>10</v>
      </c>
    </row>
    <row r="15" spans="1:12">
      <c r="A15" s="18" t="s">
        <v>430</v>
      </c>
      <c r="B15" s="87"/>
      <c r="C15" s="23" t="s">
        <v>434</v>
      </c>
      <c r="D15" s="18" t="s">
        <v>426</v>
      </c>
      <c r="E15" s="18" t="s">
        <v>426</v>
      </c>
      <c r="F15" s="22"/>
      <c r="G15" s="22">
        <v>1</v>
      </c>
      <c r="H15" s="22">
        <v>1</v>
      </c>
      <c r="I15" s="24">
        <v>6500</v>
      </c>
      <c r="J15" s="24">
        <f t="shared" si="0"/>
        <v>6500</v>
      </c>
      <c r="K15" s="22" t="s">
        <v>376</v>
      </c>
      <c r="L15" s="22" t="s">
        <v>11</v>
      </c>
    </row>
    <row r="16" spans="1:12">
      <c r="A16" s="18" t="s">
        <v>430</v>
      </c>
      <c r="B16" s="86"/>
      <c r="C16" s="23" t="s">
        <v>433</v>
      </c>
      <c r="D16" s="22" t="s">
        <v>110</v>
      </c>
      <c r="E16" s="18" t="s">
        <v>426</v>
      </c>
      <c r="F16" s="22"/>
      <c r="G16" s="22">
        <v>1</v>
      </c>
      <c r="H16" s="22">
        <v>1</v>
      </c>
      <c r="I16" s="24">
        <v>3500</v>
      </c>
      <c r="J16" s="24">
        <f t="shared" si="0"/>
        <v>3500</v>
      </c>
      <c r="K16" s="22" t="s">
        <v>376</v>
      </c>
      <c r="L16" s="22" t="s">
        <v>11</v>
      </c>
    </row>
    <row r="18" spans="1:10" ht="16.5" thickBot="1">
      <c r="A18" s="29" t="s">
        <v>432</v>
      </c>
      <c r="B18" s="29"/>
      <c r="C18" s="1"/>
      <c r="D18" s="30"/>
      <c r="E18" s="31"/>
      <c r="F18" s="31"/>
      <c r="G18" s="31"/>
      <c r="H18" s="31"/>
      <c r="I18" s="32"/>
      <c r="J18" s="32"/>
    </row>
    <row r="19" spans="1:10" ht="16.5" thickBot="1">
      <c r="A19" s="33"/>
      <c r="B19" s="33"/>
      <c r="C19" s="1"/>
      <c r="D19" s="30"/>
      <c r="E19" s="31"/>
      <c r="F19" s="39" t="s">
        <v>431</v>
      </c>
      <c r="G19" s="40"/>
      <c r="H19" s="40"/>
      <c r="I19" s="41"/>
      <c r="J19" s="34">
        <f>SUM(H5:H16)</f>
        <v>12</v>
      </c>
    </row>
    <row r="20" spans="1:10" ht="18.75">
      <c r="A20" s="35" t="s">
        <v>430</v>
      </c>
      <c r="B20" s="42" t="s">
        <v>429</v>
      </c>
      <c r="C20" s="43"/>
      <c r="D20" s="30"/>
      <c r="E20" s="31"/>
      <c r="F20" s="44" t="s">
        <v>427</v>
      </c>
      <c r="G20" s="45"/>
      <c r="H20" s="45"/>
      <c r="I20" s="46"/>
      <c r="J20" s="36">
        <f>SUM(J5:J16)</f>
        <v>165600</v>
      </c>
    </row>
    <row r="21" spans="1:10" ht="16.5" thickBot="1">
      <c r="A21" s="37" t="s">
        <v>426</v>
      </c>
      <c r="B21" s="47" t="s">
        <v>425</v>
      </c>
      <c r="C21" s="48"/>
      <c r="D21" s="30"/>
      <c r="E21" s="31"/>
      <c r="F21" s="49" t="s">
        <v>423</v>
      </c>
      <c r="G21" s="50"/>
      <c r="H21" s="50"/>
      <c r="I21" s="50"/>
      <c r="J21" s="38">
        <f>J20*0.07</f>
        <v>11592.000000000002</v>
      </c>
    </row>
    <row r="28" spans="1:10" ht="16.5" thickBot="1">
      <c r="A28" s="13" t="s">
        <v>432</v>
      </c>
      <c r="B28" s="13"/>
      <c r="E28" s="10"/>
      <c r="F28" s="12"/>
      <c r="G28" s="12"/>
      <c r="H28" s="12"/>
    </row>
    <row r="29" spans="1:10" ht="16.5" thickBot="1">
      <c r="A29" s="11"/>
      <c r="B29" s="11"/>
      <c r="E29" s="10"/>
      <c r="F29" s="76" t="s">
        <v>431</v>
      </c>
      <c r="G29" s="77"/>
      <c r="H29" s="77"/>
      <c r="I29" s="78"/>
      <c r="J29" s="9">
        <f>SUM(H9:H26)</f>
        <v>8</v>
      </c>
    </row>
    <row r="30" spans="1:10">
      <c r="A30" s="8" t="s">
        <v>430</v>
      </c>
      <c r="B30" s="79" t="s">
        <v>429</v>
      </c>
      <c r="C30" s="80"/>
      <c r="E30" s="7" t="s">
        <v>428</v>
      </c>
      <c r="F30" s="81" t="s">
        <v>427</v>
      </c>
      <c r="G30" s="82"/>
      <c r="H30" s="82"/>
      <c r="I30" s="83"/>
      <c r="J30" s="6">
        <f>SUM(J9:J26)</f>
        <v>296304</v>
      </c>
    </row>
    <row r="31" spans="1:10" ht="16.5" thickBot="1">
      <c r="A31" s="5" t="s">
        <v>426</v>
      </c>
      <c r="B31" s="72" t="s">
        <v>425</v>
      </c>
      <c r="C31" s="73"/>
      <c r="E31" s="4" t="s">
        <v>424</v>
      </c>
      <c r="F31" s="74" t="s">
        <v>423</v>
      </c>
      <c r="G31" s="75"/>
      <c r="H31" s="75"/>
      <c r="I31" s="75"/>
      <c r="J31" s="3">
        <f>J30*0.07</f>
        <v>20741.280000000002</v>
      </c>
    </row>
  </sheetData>
  <mergeCells count="30">
    <mergeCell ref="L1:L4"/>
    <mergeCell ref="J3:J4"/>
    <mergeCell ref="F29:I29"/>
    <mergeCell ref="B30:C30"/>
    <mergeCell ref="F30:I30"/>
    <mergeCell ref="K1:K4"/>
    <mergeCell ref="F2:J2"/>
    <mergeCell ref="A1:C1"/>
    <mergeCell ref="D1:F1"/>
    <mergeCell ref="G1:H1"/>
    <mergeCell ref="I1:J1"/>
    <mergeCell ref="A2:E2"/>
    <mergeCell ref="B5:B6"/>
    <mergeCell ref="B7:B11"/>
    <mergeCell ref="B12:B16"/>
    <mergeCell ref="A3:A4"/>
    <mergeCell ref="B31:C31"/>
    <mergeCell ref="F31:I31"/>
    <mergeCell ref="F3:G3"/>
    <mergeCell ref="H3:H4"/>
    <mergeCell ref="I3:I4"/>
    <mergeCell ref="B3:B4"/>
    <mergeCell ref="C3:C4"/>
    <mergeCell ref="D3:D4"/>
    <mergeCell ref="E3:E4"/>
    <mergeCell ref="F19:I19"/>
    <mergeCell ref="B20:C20"/>
    <mergeCell ref="F20:I20"/>
    <mergeCell ref="B21:C21"/>
    <mergeCell ref="F21:I2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N2" sqref="N2"/>
    </sheetView>
  </sheetViews>
  <sheetFormatPr defaultRowHeight="15"/>
  <cols>
    <col min="1" max="1" width="9.140625" style="15"/>
    <col min="2" max="2" width="8.7109375" style="15" customWidth="1"/>
    <col min="3" max="3" width="20.5703125" style="15" customWidth="1"/>
    <col min="4" max="4" width="16.28515625" style="15" customWidth="1"/>
    <col min="5" max="5" width="25.85546875" style="15" customWidth="1"/>
    <col min="6" max="6" width="8.42578125" style="15" customWidth="1"/>
    <col min="7" max="7" width="7.85546875" style="15" customWidth="1"/>
    <col min="8" max="8" width="9.42578125" style="15" customWidth="1"/>
    <col min="9" max="9" width="15.5703125" style="15" customWidth="1"/>
    <col min="10" max="10" width="12.140625" style="15" customWidth="1"/>
    <col min="11" max="11" width="14.7109375" style="15" customWidth="1"/>
    <col min="12" max="12" width="9.7109375" style="15" customWidth="1"/>
    <col min="13" max="16384" width="9.140625" style="15"/>
  </cols>
  <sheetData>
    <row r="1" spans="1:14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42249</v>
      </c>
      <c r="J1" s="67"/>
      <c r="K1" s="62" t="s">
        <v>364</v>
      </c>
      <c r="L1" s="62" t="s">
        <v>365</v>
      </c>
    </row>
    <row r="2" spans="1:14">
      <c r="A2" s="58" t="s">
        <v>1</v>
      </c>
      <c r="B2" s="58"/>
      <c r="C2" s="58"/>
      <c r="D2" s="58"/>
      <c r="E2" s="58"/>
      <c r="F2" s="88" t="s">
        <v>453</v>
      </c>
      <c r="G2" s="89"/>
      <c r="H2" s="89"/>
      <c r="I2" s="89"/>
      <c r="J2" s="89"/>
      <c r="K2" s="62"/>
      <c r="L2" s="62"/>
    </row>
    <row r="3" spans="1:14">
      <c r="A3" s="59" t="s">
        <v>2</v>
      </c>
      <c r="B3" s="59" t="s">
        <v>3</v>
      </c>
      <c r="C3" s="60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4">
      <c r="A4" s="59"/>
      <c r="B4" s="59"/>
      <c r="C4" s="60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4">
      <c r="A5" s="18" t="s">
        <v>430</v>
      </c>
      <c r="B5" s="85" t="s">
        <v>231</v>
      </c>
      <c r="C5" s="23" t="s">
        <v>145</v>
      </c>
      <c r="D5" s="22" t="s">
        <v>342</v>
      </c>
      <c r="E5" s="18" t="s">
        <v>426</v>
      </c>
      <c r="F5" s="22">
        <v>1</v>
      </c>
      <c r="G5" s="22"/>
      <c r="H5" s="22">
        <v>1</v>
      </c>
      <c r="I5" s="24">
        <v>2500</v>
      </c>
      <c r="J5" s="24">
        <f t="shared" ref="J5:J14" si="0">H5*I5</f>
        <v>2500</v>
      </c>
      <c r="K5" s="22" t="s">
        <v>375</v>
      </c>
      <c r="L5" s="22" t="s">
        <v>10</v>
      </c>
    </row>
    <row r="6" spans="1:14" ht="15.75">
      <c r="A6" s="18" t="s">
        <v>430</v>
      </c>
      <c r="B6" s="87"/>
      <c r="C6" s="23" t="s">
        <v>452</v>
      </c>
      <c r="D6" s="22" t="s">
        <v>220</v>
      </c>
      <c r="E6" s="18" t="s">
        <v>426</v>
      </c>
      <c r="F6" s="22">
        <v>1</v>
      </c>
      <c r="G6" s="22"/>
      <c r="H6" s="22">
        <v>1</v>
      </c>
      <c r="I6" s="24">
        <v>1100</v>
      </c>
      <c r="J6" s="24">
        <f t="shared" si="0"/>
        <v>1100</v>
      </c>
      <c r="K6" s="22" t="s">
        <v>375</v>
      </c>
      <c r="L6" s="22" t="s">
        <v>10</v>
      </c>
      <c r="M6" s="14"/>
      <c r="N6" s="14"/>
    </row>
    <row r="7" spans="1:14">
      <c r="A7" s="18" t="s">
        <v>430</v>
      </c>
      <c r="B7" s="87"/>
      <c r="C7" s="23" t="s">
        <v>441</v>
      </c>
      <c r="D7" s="22" t="s">
        <v>440</v>
      </c>
      <c r="E7" s="22" t="s">
        <v>77</v>
      </c>
      <c r="F7" s="22">
        <v>1</v>
      </c>
      <c r="G7" s="22"/>
      <c r="H7" s="22">
        <v>1</v>
      </c>
      <c r="I7" s="24">
        <v>1100</v>
      </c>
      <c r="J7" s="24">
        <f t="shared" si="0"/>
        <v>1100</v>
      </c>
      <c r="K7" s="22" t="s">
        <v>375</v>
      </c>
      <c r="L7" s="22" t="s">
        <v>10</v>
      </c>
    </row>
    <row r="8" spans="1:14">
      <c r="A8" s="18" t="s">
        <v>430</v>
      </c>
      <c r="B8" s="87"/>
      <c r="C8" s="23" t="s">
        <v>452</v>
      </c>
      <c r="D8" s="22" t="s">
        <v>253</v>
      </c>
      <c r="E8" s="18" t="s">
        <v>426</v>
      </c>
      <c r="F8" s="22">
        <v>1</v>
      </c>
      <c r="G8" s="22"/>
      <c r="H8" s="22">
        <v>1</v>
      </c>
      <c r="I8" s="24">
        <v>1100</v>
      </c>
      <c r="J8" s="24">
        <f t="shared" si="0"/>
        <v>1100</v>
      </c>
      <c r="K8" s="22" t="s">
        <v>375</v>
      </c>
      <c r="L8" s="22" t="s">
        <v>10</v>
      </c>
    </row>
    <row r="9" spans="1:14" ht="15.75">
      <c r="A9" s="18" t="s">
        <v>430</v>
      </c>
      <c r="B9" s="86"/>
      <c r="C9" s="23" t="s">
        <v>435</v>
      </c>
      <c r="D9" s="22" t="s">
        <v>237</v>
      </c>
      <c r="E9" s="18" t="s">
        <v>426</v>
      </c>
      <c r="F9" s="22">
        <v>1</v>
      </c>
      <c r="G9" s="22"/>
      <c r="H9" s="22">
        <v>1</v>
      </c>
      <c r="I9" s="24">
        <v>15000</v>
      </c>
      <c r="J9" s="24">
        <f t="shared" si="0"/>
        <v>15000</v>
      </c>
      <c r="K9" s="22" t="s">
        <v>375</v>
      </c>
      <c r="L9" s="22" t="s">
        <v>10</v>
      </c>
      <c r="N9" s="14"/>
    </row>
    <row r="10" spans="1:14">
      <c r="A10" s="18" t="s">
        <v>430</v>
      </c>
      <c r="B10" s="85" t="s">
        <v>446</v>
      </c>
      <c r="C10" s="23" t="s">
        <v>109</v>
      </c>
      <c r="D10" s="22" t="s">
        <v>451</v>
      </c>
      <c r="E10" s="18" t="s">
        <v>426</v>
      </c>
      <c r="F10" s="22">
        <v>1</v>
      </c>
      <c r="G10" s="22"/>
      <c r="H10" s="22">
        <v>1</v>
      </c>
      <c r="I10" s="24">
        <v>38000</v>
      </c>
      <c r="J10" s="24">
        <f t="shared" si="0"/>
        <v>38000</v>
      </c>
      <c r="K10" s="22" t="s">
        <v>375</v>
      </c>
      <c r="L10" s="22" t="s">
        <v>10</v>
      </c>
    </row>
    <row r="11" spans="1:14">
      <c r="A11" s="18" t="s">
        <v>430</v>
      </c>
      <c r="B11" s="87"/>
      <c r="C11" s="23" t="s">
        <v>442</v>
      </c>
      <c r="D11" s="18" t="s">
        <v>426</v>
      </c>
      <c r="E11" s="18" t="s">
        <v>426</v>
      </c>
      <c r="F11" s="22">
        <v>1</v>
      </c>
      <c r="G11" s="22"/>
      <c r="H11" s="22">
        <v>1</v>
      </c>
      <c r="I11" s="24">
        <v>6500</v>
      </c>
      <c r="J11" s="24">
        <f t="shared" si="0"/>
        <v>6500</v>
      </c>
      <c r="K11" s="22" t="s">
        <v>375</v>
      </c>
      <c r="L11" s="22" t="s">
        <v>10</v>
      </c>
    </row>
    <row r="12" spans="1:14">
      <c r="A12" s="18" t="s">
        <v>430</v>
      </c>
      <c r="B12" s="86"/>
      <c r="C12" s="23" t="s">
        <v>433</v>
      </c>
      <c r="D12" s="18" t="s">
        <v>426</v>
      </c>
      <c r="E12" s="18" t="s">
        <v>426</v>
      </c>
      <c r="F12" s="22">
        <v>1</v>
      </c>
      <c r="G12" s="22"/>
      <c r="H12" s="22">
        <v>1</v>
      </c>
      <c r="I12" s="24">
        <v>3500</v>
      </c>
      <c r="J12" s="24">
        <f t="shared" si="0"/>
        <v>3500</v>
      </c>
      <c r="K12" s="22" t="s">
        <v>375</v>
      </c>
      <c r="L12" s="22" t="s">
        <v>10</v>
      </c>
    </row>
    <row r="13" spans="1:14">
      <c r="A13" s="18" t="s">
        <v>430</v>
      </c>
      <c r="B13" s="85" t="s">
        <v>450</v>
      </c>
      <c r="C13" s="23" t="s">
        <v>191</v>
      </c>
      <c r="D13" s="22" t="s">
        <v>172</v>
      </c>
      <c r="E13" s="22" t="s">
        <v>449</v>
      </c>
      <c r="F13" s="22">
        <v>1</v>
      </c>
      <c r="G13" s="22"/>
      <c r="H13" s="22">
        <v>1</v>
      </c>
      <c r="I13" s="24">
        <v>250000</v>
      </c>
      <c r="J13" s="24">
        <f t="shared" si="0"/>
        <v>250000</v>
      </c>
      <c r="K13" s="22" t="s">
        <v>375</v>
      </c>
      <c r="L13" s="22" t="s">
        <v>10</v>
      </c>
    </row>
    <row r="14" spans="1:14">
      <c r="A14" s="18" t="s">
        <v>430</v>
      </c>
      <c r="B14" s="86"/>
      <c r="C14" s="23" t="s">
        <v>192</v>
      </c>
      <c r="D14" s="22" t="s">
        <v>172</v>
      </c>
      <c r="E14" s="22" t="s">
        <v>448</v>
      </c>
      <c r="F14" s="22">
        <v>1</v>
      </c>
      <c r="G14" s="22"/>
      <c r="H14" s="22">
        <v>1</v>
      </c>
      <c r="I14" s="24">
        <v>250000</v>
      </c>
      <c r="J14" s="24">
        <f t="shared" si="0"/>
        <v>250000</v>
      </c>
      <c r="K14" s="22" t="s">
        <v>375</v>
      </c>
      <c r="L14" s="22" t="s">
        <v>10</v>
      </c>
    </row>
    <row r="16" spans="1:14" ht="16.5" thickBot="1">
      <c r="A16" s="29" t="s">
        <v>432</v>
      </c>
      <c r="B16" s="29"/>
      <c r="C16" s="1"/>
      <c r="D16" s="30"/>
      <c r="E16" s="31"/>
      <c r="F16" s="31"/>
      <c r="G16" s="31"/>
      <c r="H16" s="31"/>
      <c r="I16" s="32"/>
      <c r="J16" s="32"/>
    </row>
    <row r="17" spans="1:10" ht="15.75" thickBot="1">
      <c r="A17" s="33"/>
      <c r="B17" s="33"/>
      <c r="C17" s="1"/>
      <c r="D17" s="30"/>
      <c r="E17" s="31"/>
      <c r="F17" s="39" t="s">
        <v>431</v>
      </c>
      <c r="G17" s="40"/>
      <c r="H17" s="40"/>
      <c r="I17" s="41"/>
      <c r="J17" s="34">
        <f>SUM(H5:H14)</f>
        <v>10</v>
      </c>
    </row>
    <row r="18" spans="1:10" ht="18.75">
      <c r="A18" s="35" t="s">
        <v>430</v>
      </c>
      <c r="B18" s="42" t="s">
        <v>429</v>
      </c>
      <c r="C18" s="43"/>
      <c r="D18" s="30"/>
      <c r="E18" s="31"/>
      <c r="F18" s="44" t="s">
        <v>427</v>
      </c>
      <c r="G18" s="45"/>
      <c r="H18" s="45"/>
      <c r="I18" s="46"/>
      <c r="J18" s="36">
        <f>SUM(J5:J14)</f>
        <v>568800</v>
      </c>
    </row>
    <row r="19" spans="1:10" ht="15.75" thickBot="1">
      <c r="A19" s="37" t="s">
        <v>426</v>
      </c>
      <c r="B19" s="47" t="s">
        <v>425</v>
      </c>
      <c r="C19" s="48"/>
      <c r="D19" s="30"/>
      <c r="E19" s="31"/>
      <c r="F19" s="49" t="s">
        <v>423</v>
      </c>
      <c r="G19" s="50"/>
      <c r="H19" s="50"/>
      <c r="I19" s="50"/>
      <c r="J19" s="38">
        <f>J18*0.07</f>
        <v>39816.000000000007</v>
      </c>
    </row>
  </sheetData>
  <mergeCells count="25">
    <mergeCell ref="A3:A4"/>
    <mergeCell ref="A1:C1"/>
    <mergeCell ref="D1:F1"/>
    <mergeCell ref="G1:H1"/>
    <mergeCell ref="I1:J1"/>
    <mergeCell ref="A2:E2"/>
    <mergeCell ref="F2:J2"/>
    <mergeCell ref="K1:K4"/>
    <mergeCell ref="L1:L4"/>
    <mergeCell ref="H3:H4"/>
    <mergeCell ref="I3:I4"/>
    <mergeCell ref="J3:J4"/>
    <mergeCell ref="B18:C18"/>
    <mergeCell ref="F18:I18"/>
    <mergeCell ref="B19:C19"/>
    <mergeCell ref="F19:I19"/>
    <mergeCell ref="B3:B4"/>
    <mergeCell ref="C3:C4"/>
    <mergeCell ref="D3:D4"/>
    <mergeCell ref="E3:E4"/>
    <mergeCell ref="F17:I17"/>
    <mergeCell ref="B5:B9"/>
    <mergeCell ref="B10:B12"/>
    <mergeCell ref="B13:B14"/>
    <mergeCell ref="F3:G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O2" sqref="O2"/>
    </sheetView>
  </sheetViews>
  <sheetFormatPr defaultRowHeight="15"/>
  <cols>
    <col min="1" max="1" width="8.5703125" style="15" customWidth="1"/>
    <col min="2" max="2" width="9.140625" style="15"/>
    <col min="3" max="3" width="21.140625" style="15" customWidth="1"/>
    <col min="4" max="4" width="13.140625" style="15" customWidth="1"/>
    <col min="5" max="5" width="13.28515625" style="15" customWidth="1"/>
    <col min="6" max="6" width="8.5703125" style="15" customWidth="1"/>
    <col min="7" max="7" width="8" style="15" customWidth="1"/>
    <col min="8" max="8" width="10" style="15" customWidth="1"/>
    <col min="9" max="9" width="15.140625" style="15" customWidth="1"/>
    <col min="10" max="10" width="12.7109375" style="15" customWidth="1"/>
    <col min="11" max="11" width="14.7109375" style="15" customWidth="1"/>
    <col min="12" max="16384" width="9.140625" style="15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42249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88" t="s">
        <v>460</v>
      </c>
      <c r="G2" s="89"/>
      <c r="H2" s="89"/>
      <c r="I2" s="89"/>
      <c r="J2" s="89"/>
      <c r="K2" s="62"/>
      <c r="L2" s="62"/>
    </row>
    <row r="3" spans="1:12">
      <c r="A3" s="59" t="s">
        <v>2</v>
      </c>
      <c r="B3" s="59" t="s">
        <v>3</v>
      </c>
      <c r="C3" s="60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60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2">
      <c r="A5" s="18" t="s">
        <v>430</v>
      </c>
      <c r="B5" s="85" t="s">
        <v>231</v>
      </c>
      <c r="C5" s="23" t="s">
        <v>434</v>
      </c>
      <c r="D5" s="18" t="s">
        <v>426</v>
      </c>
      <c r="E5" s="18" t="s">
        <v>426</v>
      </c>
      <c r="F5" s="22">
        <v>1</v>
      </c>
      <c r="G5" s="22"/>
      <c r="H5" s="22">
        <v>1</v>
      </c>
      <c r="I5" s="24">
        <v>6500</v>
      </c>
      <c r="J5" s="24">
        <f t="shared" ref="J5:J20" si="0">H5*I5</f>
        <v>6500</v>
      </c>
      <c r="K5" s="22" t="s">
        <v>375</v>
      </c>
      <c r="L5" s="22" t="s">
        <v>10</v>
      </c>
    </row>
    <row r="6" spans="1:12">
      <c r="A6" s="18" t="s">
        <v>430</v>
      </c>
      <c r="B6" s="87"/>
      <c r="C6" s="23" t="s">
        <v>437</v>
      </c>
      <c r="D6" s="18" t="s">
        <v>426</v>
      </c>
      <c r="E6" s="18" t="s">
        <v>426</v>
      </c>
      <c r="F6" s="22">
        <v>1</v>
      </c>
      <c r="G6" s="22"/>
      <c r="H6" s="22">
        <v>1</v>
      </c>
      <c r="I6" s="24">
        <v>65000</v>
      </c>
      <c r="J6" s="24">
        <f t="shared" si="0"/>
        <v>65000</v>
      </c>
      <c r="K6" s="22" t="s">
        <v>375</v>
      </c>
      <c r="L6" s="22" t="s">
        <v>10</v>
      </c>
    </row>
    <row r="7" spans="1:12">
      <c r="A7" s="18" t="s">
        <v>430</v>
      </c>
      <c r="B7" s="87"/>
      <c r="C7" s="23" t="s">
        <v>435</v>
      </c>
      <c r="D7" s="18" t="s">
        <v>426</v>
      </c>
      <c r="E7" s="18" t="s">
        <v>426</v>
      </c>
      <c r="F7" s="22">
        <v>1</v>
      </c>
      <c r="G7" s="22"/>
      <c r="H7" s="22">
        <v>1</v>
      </c>
      <c r="I7" s="24">
        <v>15000</v>
      </c>
      <c r="J7" s="24">
        <f t="shared" si="0"/>
        <v>15000</v>
      </c>
      <c r="K7" s="22" t="s">
        <v>375</v>
      </c>
      <c r="L7" s="22" t="s">
        <v>10</v>
      </c>
    </row>
    <row r="8" spans="1:12">
      <c r="A8" s="18" t="s">
        <v>430</v>
      </c>
      <c r="B8" s="87"/>
      <c r="C8" s="23" t="s">
        <v>452</v>
      </c>
      <c r="D8" s="22" t="s">
        <v>146</v>
      </c>
      <c r="E8" s="18" t="s">
        <v>426</v>
      </c>
      <c r="F8" s="22">
        <v>1</v>
      </c>
      <c r="G8" s="22"/>
      <c r="H8" s="22">
        <v>1</v>
      </c>
      <c r="I8" s="24">
        <v>1100</v>
      </c>
      <c r="J8" s="24">
        <f t="shared" si="0"/>
        <v>1100</v>
      </c>
      <c r="K8" s="22" t="s">
        <v>375</v>
      </c>
      <c r="L8" s="22" t="s">
        <v>10</v>
      </c>
    </row>
    <row r="9" spans="1:12">
      <c r="A9" s="18" t="s">
        <v>430</v>
      </c>
      <c r="B9" s="86"/>
      <c r="C9" s="23" t="s">
        <v>145</v>
      </c>
      <c r="D9" s="22" t="s">
        <v>459</v>
      </c>
      <c r="E9" s="18" t="s">
        <v>426</v>
      </c>
      <c r="F9" s="22">
        <v>1</v>
      </c>
      <c r="G9" s="22"/>
      <c r="H9" s="22">
        <v>1</v>
      </c>
      <c r="I9" s="24">
        <v>2500</v>
      </c>
      <c r="J9" s="24">
        <f t="shared" si="0"/>
        <v>2500</v>
      </c>
      <c r="K9" s="22" t="s">
        <v>375</v>
      </c>
      <c r="L9" s="22" t="s">
        <v>10</v>
      </c>
    </row>
    <row r="10" spans="1:12">
      <c r="A10" s="18" t="s">
        <v>430</v>
      </c>
      <c r="B10" s="85" t="s">
        <v>446</v>
      </c>
      <c r="C10" s="23" t="s">
        <v>109</v>
      </c>
      <c r="D10" s="22" t="s">
        <v>451</v>
      </c>
      <c r="E10" s="18" t="s">
        <v>426</v>
      </c>
      <c r="F10" s="22"/>
      <c r="G10" s="22">
        <v>1</v>
      </c>
      <c r="H10" s="22">
        <v>1</v>
      </c>
      <c r="I10" s="24">
        <v>38000</v>
      </c>
      <c r="J10" s="24">
        <f t="shared" si="0"/>
        <v>38000</v>
      </c>
      <c r="K10" s="22" t="s">
        <v>376</v>
      </c>
      <c r="L10" s="22" t="s">
        <v>11</v>
      </c>
    </row>
    <row r="11" spans="1:12">
      <c r="A11" s="18" t="s">
        <v>430</v>
      </c>
      <c r="B11" s="87"/>
      <c r="C11" s="23" t="s">
        <v>524</v>
      </c>
      <c r="D11" s="22" t="s">
        <v>110</v>
      </c>
      <c r="E11" s="18" t="s">
        <v>426</v>
      </c>
      <c r="F11" s="22">
        <v>1</v>
      </c>
      <c r="G11" s="22"/>
      <c r="H11" s="22">
        <v>1</v>
      </c>
      <c r="I11" s="24">
        <v>3500</v>
      </c>
      <c r="J11" s="24">
        <f t="shared" si="0"/>
        <v>3500</v>
      </c>
      <c r="K11" s="22" t="s">
        <v>375</v>
      </c>
      <c r="L11" s="22" t="s">
        <v>10</v>
      </c>
    </row>
    <row r="12" spans="1:12">
      <c r="A12" s="18" t="s">
        <v>430</v>
      </c>
      <c r="B12" s="87"/>
      <c r="C12" s="23" t="s">
        <v>442</v>
      </c>
      <c r="D12" s="18" t="s">
        <v>426</v>
      </c>
      <c r="E12" s="18" t="s">
        <v>426</v>
      </c>
      <c r="F12" s="22">
        <v>1</v>
      </c>
      <c r="G12" s="22"/>
      <c r="H12" s="22">
        <v>1</v>
      </c>
      <c r="I12" s="24">
        <v>6500</v>
      </c>
      <c r="J12" s="24">
        <f t="shared" si="0"/>
        <v>6500</v>
      </c>
      <c r="K12" s="22" t="s">
        <v>375</v>
      </c>
      <c r="L12" s="22" t="s">
        <v>10</v>
      </c>
    </row>
    <row r="13" spans="1:12">
      <c r="A13" s="18" t="s">
        <v>430</v>
      </c>
      <c r="B13" s="87"/>
      <c r="C13" s="23" t="s">
        <v>145</v>
      </c>
      <c r="D13" s="22" t="s">
        <v>459</v>
      </c>
      <c r="E13" s="18" t="s">
        <v>426</v>
      </c>
      <c r="F13" s="22">
        <v>1</v>
      </c>
      <c r="G13" s="22"/>
      <c r="H13" s="22">
        <v>1</v>
      </c>
      <c r="I13" s="24">
        <v>2500</v>
      </c>
      <c r="J13" s="24">
        <f t="shared" si="0"/>
        <v>2500</v>
      </c>
      <c r="K13" s="22" t="s">
        <v>375</v>
      </c>
      <c r="L13" s="22" t="s">
        <v>10</v>
      </c>
    </row>
    <row r="14" spans="1:12">
      <c r="A14" s="18" t="s">
        <v>430</v>
      </c>
      <c r="B14" s="86"/>
      <c r="C14" s="23" t="s">
        <v>457</v>
      </c>
      <c r="D14" s="22" t="s">
        <v>456</v>
      </c>
      <c r="E14" s="22" t="s">
        <v>458</v>
      </c>
      <c r="F14" s="22">
        <v>1</v>
      </c>
      <c r="G14" s="22"/>
      <c r="H14" s="22">
        <v>1</v>
      </c>
      <c r="I14" s="24">
        <v>6500</v>
      </c>
      <c r="J14" s="24">
        <f t="shared" si="0"/>
        <v>6500</v>
      </c>
      <c r="K14" s="22" t="s">
        <v>375</v>
      </c>
      <c r="L14" s="22" t="s">
        <v>10</v>
      </c>
    </row>
    <row r="15" spans="1:12">
      <c r="A15" s="18" t="s">
        <v>430</v>
      </c>
      <c r="B15" s="85" t="s">
        <v>232</v>
      </c>
      <c r="C15" s="23" t="s">
        <v>457</v>
      </c>
      <c r="D15" s="22" t="s">
        <v>456</v>
      </c>
      <c r="E15" s="22" t="s">
        <v>455</v>
      </c>
      <c r="F15" s="22">
        <v>1</v>
      </c>
      <c r="G15" s="22"/>
      <c r="H15" s="22">
        <v>1</v>
      </c>
      <c r="I15" s="24">
        <v>6500</v>
      </c>
      <c r="J15" s="24">
        <f t="shared" si="0"/>
        <v>6500</v>
      </c>
      <c r="K15" s="22" t="s">
        <v>375</v>
      </c>
      <c r="L15" s="22" t="s">
        <v>10</v>
      </c>
    </row>
    <row r="16" spans="1:12">
      <c r="A16" s="18" t="s">
        <v>430</v>
      </c>
      <c r="B16" s="87"/>
      <c r="C16" s="23" t="s">
        <v>454</v>
      </c>
      <c r="D16" s="18" t="s">
        <v>426</v>
      </c>
      <c r="E16" s="18" t="s">
        <v>426</v>
      </c>
      <c r="F16" s="22">
        <v>1</v>
      </c>
      <c r="G16" s="22"/>
      <c r="H16" s="22">
        <v>1</v>
      </c>
      <c r="I16" s="24">
        <v>4500</v>
      </c>
      <c r="J16" s="24">
        <f t="shared" si="0"/>
        <v>4500</v>
      </c>
      <c r="K16" s="22" t="s">
        <v>375</v>
      </c>
      <c r="L16" s="22" t="s">
        <v>10</v>
      </c>
    </row>
    <row r="17" spans="1:12">
      <c r="A17" s="18" t="s">
        <v>430</v>
      </c>
      <c r="B17" s="87"/>
      <c r="C17" s="23" t="s">
        <v>21</v>
      </c>
      <c r="D17" s="18" t="s">
        <v>426</v>
      </c>
      <c r="E17" s="18" t="s">
        <v>426</v>
      </c>
      <c r="F17" s="22">
        <v>1</v>
      </c>
      <c r="G17" s="22"/>
      <c r="H17" s="22">
        <v>1</v>
      </c>
      <c r="I17" s="24">
        <v>6500</v>
      </c>
      <c r="J17" s="24">
        <f t="shared" si="0"/>
        <v>6500</v>
      </c>
      <c r="K17" s="22" t="s">
        <v>375</v>
      </c>
      <c r="L17" s="22" t="s">
        <v>10</v>
      </c>
    </row>
    <row r="18" spans="1:12">
      <c r="A18" s="18" t="s">
        <v>430</v>
      </c>
      <c r="B18" s="87"/>
      <c r="C18" s="23" t="s">
        <v>236</v>
      </c>
      <c r="D18" s="18" t="s">
        <v>426</v>
      </c>
      <c r="E18" s="18" t="s">
        <v>426</v>
      </c>
      <c r="F18" s="22">
        <v>1</v>
      </c>
      <c r="G18" s="22"/>
      <c r="H18" s="22">
        <v>1</v>
      </c>
      <c r="I18" s="24">
        <v>1400</v>
      </c>
      <c r="J18" s="24">
        <f t="shared" si="0"/>
        <v>1400</v>
      </c>
      <c r="K18" s="22" t="s">
        <v>375</v>
      </c>
      <c r="L18" s="22" t="s">
        <v>10</v>
      </c>
    </row>
    <row r="19" spans="1:12">
      <c r="A19" s="18" t="s">
        <v>430</v>
      </c>
      <c r="B19" s="87"/>
      <c r="C19" s="23" t="s">
        <v>47</v>
      </c>
      <c r="D19" s="18" t="s">
        <v>426</v>
      </c>
      <c r="E19" s="18" t="s">
        <v>426</v>
      </c>
      <c r="F19" s="22">
        <v>2</v>
      </c>
      <c r="G19" s="22"/>
      <c r="H19" s="22">
        <v>2</v>
      </c>
      <c r="I19" s="24">
        <v>1500</v>
      </c>
      <c r="J19" s="24">
        <f t="shared" si="0"/>
        <v>3000</v>
      </c>
      <c r="K19" s="22" t="s">
        <v>375</v>
      </c>
      <c r="L19" s="22" t="s">
        <v>10</v>
      </c>
    </row>
    <row r="20" spans="1:12">
      <c r="A20" s="18" t="s">
        <v>430</v>
      </c>
      <c r="B20" s="86"/>
      <c r="C20" s="23" t="s">
        <v>441</v>
      </c>
      <c r="D20" s="18" t="s">
        <v>426</v>
      </c>
      <c r="E20" s="18" t="s">
        <v>426</v>
      </c>
      <c r="F20" s="22">
        <v>2</v>
      </c>
      <c r="G20" s="22"/>
      <c r="H20" s="22">
        <v>2</v>
      </c>
      <c r="I20" s="24">
        <v>1100</v>
      </c>
      <c r="J20" s="24">
        <f t="shared" si="0"/>
        <v>2200</v>
      </c>
      <c r="K20" s="22" t="s">
        <v>375</v>
      </c>
      <c r="L20" s="22" t="s">
        <v>10</v>
      </c>
    </row>
    <row r="22" spans="1:12" ht="16.5" thickBot="1">
      <c r="A22" s="29" t="s">
        <v>432</v>
      </c>
      <c r="B22" s="29"/>
      <c r="C22" s="1"/>
      <c r="D22" s="30"/>
      <c r="E22" s="31"/>
      <c r="F22" s="31"/>
      <c r="G22" s="31"/>
      <c r="H22" s="31"/>
      <c r="I22" s="32"/>
      <c r="J22" s="32"/>
    </row>
    <row r="23" spans="1:12" ht="15.75" thickBot="1">
      <c r="A23" s="33"/>
      <c r="B23" s="33"/>
      <c r="C23" s="1"/>
      <c r="D23" s="30"/>
      <c r="E23" s="31"/>
      <c r="F23" s="39" t="s">
        <v>431</v>
      </c>
      <c r="G23" s="40"/>
      <c r="H23" s="40"/>
      <c r="I23" s="41"/>
      <c r="J23" s="34">
        <f>SUM(H5:H20)</f>
        <v>18</v>
      </c>
    </row>
    <row r="24" spans="1:12" ht="18.75">
      <c r="A24" s="35" t="s">
        <v>430</v>
      </c>
      <c r="B24" s="42" t="s">
        <v>429</v>
      </c>
      <c r="C24" s="43"/>
      <c r="D24" s="30"/>
      <c r="E24" s="31"/>
      <c r="F24" s="44" t="s">
        <v>427</v>
      </c>
      <c r="G24" s="45"/>
      <c r="H24" s="45"/>
      <c r="I24" s="46"/>
      <c r="J24" s="36">
        <f>SUM(J5:J20)</f>
        <v>171200</v>
      </c>
    </row>
    <row r="25" spans="1:12" ht="15.75" thickBot="1">
      <c r="A25" s="37" t="s">
        <v>426</v>
      </c>
      <c r="B25" s="47" t="s">
        <v>425</v>
      </c>
      <c r="C25" s="48"/>
      <c r="D25" s="30"/>
      <c r="E25" s="31"/>
      <c r="F25" s="49" t="s">
        <v>423</v>
      </c>
      <c r="G25" s="50"/>
      <c r="H25" s="50"/>
      <c r="I25" s="50"/>
      <c r="J25" s="38">
        <f>J24*0.07</f>
        <v>11984.000000000002</v>
      </c>
    </row>
  </sheetData>
  <mergeCells count="25">
    <mergeCell ref="A3:A4"/>
    <mergeCell ref="A1:C1"/>
    <mergeCell ref="D1:F1"/>
    <mergeCell ref="G1:H1"/>
    <mergeCell ref="I1:J1"/>
    <mergeCell ref="A2:E2"/>
    <mergeCell ref="F2:J2"/>
    <mergeCell ref="K1:K4"/>
    <mergeCell ref="L1:L4"/>
    <mergeCell ref="H3:H4"/>
    <mergeCell ref="I3:I4"/>
    <mergeCell ref="J3:J4"/>
    <mergeCell ref="B24:C24"/>
    <mergeCell ref="F24:I24"/>
    <mergeCell ref="B25:C25"/>
    <mergeCell ref="F25:I25"/>
    <mergeCell ref="B3:B4"/>
    <mergeCell ref="C3:C4"/>
    <mergeCell ref="D3:D4"/>
    <mergeCell ref="E3:E4"/>
    <mergeCell ref="F23:I23"/>
    <mergeCell ref="B5:B9"/>
    <mergeCell ref="B10:B14"/>
    <mergeCell ref="B15:B20"/>
    <mergeCell ref="F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86"/>
  <sheetViews>
    <sheetView workbookViewId="0">
      <selection activeCell="N2" sqref="N2"/>
    </sheetView>
  </sheetViews>
  <sheetFormatPr defaultRowHeight="15"/>
  <cols>
    <col min="1" max="1" width="8" style="15" customWidth="1"/>
    <col min="2" max="2" width="9.140625" style="15"/>
    <col min="3" max="3" width="21.42578125" style="15" customWidth="1"/>
    <col min="4" max="4" width="18" style="15" customWidth="1"/>
    <col min="5" max="5" width="17.140625" style="15" customWidth="1"/>
    <col min="6" max="6" width="9" style="15" customWidth="1"/>
    <col min="7" max="7" width="7.85546875" style="15" customWidth="1"/>
    <col min="8" max="8" width="10.140625" style="15" customWidth="1"/>
    <col min="9" max="9" width="15.5703125" style="15" customWidth="1"/>
    <col min="10" max="10" width="11.7109375" style="15" customWidth="1"/>
    <col min="11" max="11" width="15.28515625" style="15" customWidth="1"/>
    <col min="12" max="16384" width="9.140625" style="15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42249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88" t="s">
        <v>496</v>
      </c>
      <c r="G2" s="89"/>
      <c r="H2" s="89"/>
      <c r="I2" s="89"/>
      <c r="J2" s="89"/>
      <c r="K2" s="62"/>
      <c r="L2" s="62"/>
    </row>
    <row r="3" spans="1:12">
      <c r="A3" s="59" t="s">
        <v>2</v>
      </c>
      <c r="B3" s="59" t="s">
        <v>3</v>
      </c>
      <c r="C3" s="60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60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2">
      <c r="A5" s="18" t="s">
        <v>430</v>
      </c>
      <c r="B5" s="85" t="s">
        <v>276</v>
      </c>
      <c r="C5" s="23" t="s">
        <v>493</v>
      </c>
      <c r="D5" s="22" t="s">
        <v>495</v>
      </c>
      <c r="E5" s="18" t="s">
        <v>426</v>
      </c>
      <c r="F5" s="22">
        <v>1</v>
      </c>
      <c r="G5" s="22"/>
      <c r="H5" s="22">
        <v>1</v>
      </c>
      <c r="I5" s="24">
        <v>1100</v>
      </c>
      <c r="J5" s="24">
        <f t="shared" ref="J5:J68" si="0">H5*I5</f>
        <v>1100</v>
      </c>
      <c r="K5" s="22" t="s">
        <v>375</v>
      </c>
      <c r="L5" s="22" t="s">
        <v>10</v>
      </c>
    </row>
    <row r="6" spans="1:12">
      <c r="A6" s="18" t="s">
        <v>430</v>
      </c>
      <c r="B6" s="87"/>
      <c r="C6" s="23" t="s">
        <v>452</v>
      </c>
      <c r="D6" s="22" t="s">
        <v>227</v>
      </c>
      <c r="E6" s="22">
        <v>9813444</v>
      </c>
      <c r="F6" s="22">
        <v>1</v>
      </c>
      <c r="G6" s="22"/>
      <c r="H6" s="22">
        <v>1</v>
      </c>
      <c r="I6" s="24">
        <v>1100</v>
      </c>
      <c r="J6" s="24">
        <f t="shared" si="0"/>
        <v>1100</v>
      </c>
      <c r="K6" s="22" t="s">
        <v>375</v>
      </c>
      <c r="L6" s="22" t="s">
        <v>10</v>
      </c>
    </row>
    <row r="7" spans="1:12">
      <c r="A7" s="18" t="s">
        <v>430</v>
      </c>
      <c r="B7" s="87"/>
      <c r="C7" s="23" t="s">
        <v>457</v>
      </c>
      <c r="D7" s="22" t="s">
        <v>141</v>
      </c>
      <c r="E7" s="22" t="s">
        <v>494</v>
      </c>
      <c r="F7" s="22">
        <v>1</v>
      </c>
      <c r="G7" s="22"/>
      <c r="H7" s="22">
        <v>1</v>
      </c>
      <c r="I7" s="24">
        <v>6500</v>
      </c>
      <c r="J7" s="24">
        <f t="shared" si="0"/>
        <v>6500</v>
      </c>
      <c r="K7" s="22" t="s">
        <v>375</v>
      </c>
      <c r="L7" s="22" t="s">
        <v>10</v>
      </c>
    </row>
    <row r="8" spans="1:12">
      <c r="A8" s="18" t="s">
        <v>430</v>
      </c>
      <c r="B8" s="86"/>
      <c r="C8" s="23" t="s">
        <v>441</v>
      </c>
      <c r="D8" s="22" t="s">
        <v>440</v>
      </c>
      <c r="E8" s="22" t="s">
        <v>77</v>
      </c>
      <c r="F8" s="22"/>
      <c r="G8" s="22">
        <v>1</v>
      </c>
      <c r="H8" s="22">
        <v>1</v>
      </c>
      <c r="I8" s="24">
        <v>1100</v>
      </c>
      <c r="J8" s="24">
        <f t="shared" si="0"/>
        <v>1100</v>
      </c>
      <c r="K8" s="22" t="s">
        <v>376</v>
      </c>
      <c r="L8" s="22" t="s">
        <v>11</v>
      </c>
    </row>
    <row r="9" spans="1:12">
      <c r="A9" s="18" t="s">
        <v>430</v>
      </c>
      <c r="B9" s="85" t="s">
        <v>79</v>
      </c>
      <c r="C9" s="23" t="s">
        <v>493</v>
      </c>
      <c r="D9" s="22" t="s">
        <v>492</v>
      </c>
      <c r="E9" s="18" t="s">
        <v>426</v>
      </c>
      <c r="F9" s="22"/>
      <c r="G9" s="22">
        <v>1</v>
      </c>
      <c r="H9" s="22">
        <v>1</v>
      </c>
      <c r="I9" s="24">
        <v>1100</v>
      </c>
      <c r="J9" s="24">
        <f t="shared" si="0"/>
        <v>1100</v>
      </c>
      <c r="K9" s="22" t="s">
        <v>376</v>
      </c>
      <c r="L9" s="22" t="s">
        <v>11</v>
      </c>
    </row>
    <row r="10" spans="1:12">
      <c r="A10" s="18" t="s">
        <v>430</v>
      </c>
      <c r="B10" s="87"/>
      <c r="C10" s="23" t="s">
        <v>145</v>
      </c>
      <c r="D10" s="22" t="s">
        <v>211</v>
      </c>
      <c r="E10" s="18" t="s">
        <v>426</v>
      </c>
      <c r="F10" s="22">
        <v>1</v>
      </c>
      <c r="G10" s="22"/>
      <c r="H10" s="22">
        <v>1</v>
      </c>
      <c r="I10" s="24">
        <v>2500</v>
      </c>
      <c r="J10" s="24">
        <f t="shared" si="0"/>
        <v>2500</v>
      </c>
      <c r="K10" s="22" t="s">
        <v>375</v>
      </c>
      <c r="L10" s="22" t="s">
        <v>10</v>
      </c>
    </row>
    <row r="11" spans="1:12">
      <c r="A11" s="18" t="s">
        <v>430</v>
      </c>
      <c r="B11" s="87"/>
      <c r="C11" s="23" t="s">
        <v>433</v>
      </c>
      <c r="D11" s="22" t="s">
        <v>491</v>
      </c>
      <c r="E11" s="18" t="s">
        <v>426</v>
      </c>
      <c r="F11" s="22">
        <v>1</v>
      </c>
      <c r="G11" s="22"/>
      <c r="H11" s="22">
        <v>1</v>
      </c>
      <c r="I11" s="24">
        <v>3500</v>
      </c>
      <c r="J11" s="24">
        <f t="shared" si="0"/>
        <v>3500</v>
      </c>
      <c r="K11" s="22" t="s">
        <v>375</v>
      </c>
      <c r="L11" s="22" t="s">
        <v>10</v>
      </c>
    </row>
    <row r="12" spans="1:12">
      <c r="A12" s="18" t="s">
        <v>430</v>
      </c>
      <c r="B12" s="87"/>
      <c r="C12" s="23" t="s">
        <v>442</v>
      </c>
      <c r="D12" s="18" t="s">
        <v>426</v>
      </c>
      <c r="E12" s="18" t="s">
        <v>426</v>
      </c>
      <c r="F12" s="22"/>
      <c r="G12" s="22">
        <v>1</v>
      </c>
      <c r="H12" s="22">
        <v>1</v>
      </c>
      <c r="I12" s="24">
        <v>6500</v>
      </c>
      <c r="J12" s="24">
        <f t="shared" si="0"/>
        <v>6500</v>
      </c>
      <c r="K12" s="22" t="s">
        <v>376</v>
      </c>
      <c r="L12" s="22" t="s">
        <v>11</v>
      </c>
    </row>
    <row r="13" spans="1:12">
      <c r="A13" s="18" t="s">
        <v>430</v>
      </c>
      <c r="B13" s="87"/>
      <c r="C13" s="23" t="s">
        <v>435</v>
      </c>
      <c r="D13" s="22" t="s">
        <v>237</v>
      </c>
      <c r="E13" s="18" t="s">
        <v>426</v>
      </c>
      <c r="F13" s="22">
        <v>1</v>
      </c>
      <c r="G13" s="22"/>
      <c r="H13" s="22">
        <v>1</v>
      </c>
      <c r="I13" s="24">
        <v>15000</v>
      </c>
      <c r="J13" s="24">
        <f t="shared" si="0"/>
        <v>15000</v>
      </c>
      <c r="K13" s="22" t="s">
        <v>375</v>
      </c>
      <c r="L13" s="22" t="s">
        <v>10</v>
      </c>
    </row>
    <row r="14" spans="1:12">
      <c r="A14" s="18" t="s">
        <v>430</v>
      </c>
      <c r="B14" s="87"/>
      <c r="C14" s="23" t="s">
        <v>490</v>
      </c>
      <c r="D14" s="22" t="s">
        <v>489</v>
      </c>
      <c r="E14" s="18" t="s">
        <v>426</v>
      </c>
      <c r="F14" s="22"/>
      <c r="G14" s="22">
        <v>1</v>
      </c>
      <c r="H14" s="22">
        <v>1</v>
      </c>
      <c r="I14" s="24">
        <v>150000</v>
      </c>
      <c r="J14" s="24">
        <f t="shared" si="0"/>
        <v>150000</v>
      </c>
      <c r="K14" s="22" t="s">
        <v>376</v>
      </c>
      <c r="L14" s="22" t="s">
        <v>11</v>
      </c>
    </row>
    <row r="15" spans="1:12">
      <c r="A15" s="18" t="s">
        <v>430</v>
      </c>
      <c r="B15" s="87"/>
      <c r="C15" s="23" t="s">
        <v>454</v>
      </c>
      <c r="D15" s="18" t="s">
        <v>426</v>
      </c>
      <c r="E15" s="18" t="s">
        <v>426</v>
      </c>
      <c r="F15" s="22">
        <v>1</v>
      </c>
      <c r="G15" s="22"/>
      <c r="H15" s="22">
        <v>1</v>
      </c>
      <c r="I15" s="24">
        <v>4500</v>
      </c>
      <c r="J15" s="24">
        <f t="shared" si="0"/>
        <v>4500</v>
      </c>
      <c r="K15" s="22" t="s">
        <v>375</v>
      </c>
      <c r="L15" s="22" t="s">
        <v>10</v>
      </c>
    </row>
    <row r="16" spans="1:12">
      <c r="A16" s="18" t="s">
        <v>430</v>
      </c>
      <c r="B16" s="87"/>
      <c r="C16" s="23" t="s">
        <v>36</v>
      </c>
      <c r="D16" s="18" t="s">
        <v>426</v>
      </c>
      <c r="E16" s="18" t="s">
        <v>426</v>
      </c>
      <c r="F16" s="22">
        <v>1</v>
      </c>
      <c r="G16" s="22"/>
      <c r="H16" s="22">
        <v>1</v>
      </c>
      <c r="I16" s="24">
        <v>6500</v>
      </c>
      <c r="J16" s="24">
        <f t="shared" si="0"/>
        <v>6500</v>
      </c>
      <c r="K16" s="22" t="s">
        <v>375</v>
      </c>
      <c r="L16" s="22" t="s">
        <v>10</v>
      </c>
    </row>
    <row r="17" spans="1:12">
      <c r="A17" s="18" t="s">
        <v>430</v>
      </c>
      <c r="B17" s="87"/>
      <c r="C17" s="23" t="s">
        <v>437</v>
      </c>
      <c r="D17" s="18" t="s">
        <v>426</v>
      </c>
      <c r="E17" s="18" t="s">
        <v>426</v>
      </c>
      <c r="F17" s="22">
        <v>2</v>
      </c>
      <c r="G17" s="22"/>
      <c r="H17" s="22">
        <v>2</v>
      </c>
      <c r="I17" s="24">
        <v>65000</v>
      </c>
      <c r="J17" s="24">
        <f t="shared" si="0"/>
        <v>130000</v>
      </c>
      <c r="K17" s="22" t="s">
        <v>375</v>
      </c>
      <c r="L17" s="22" t="s">
        <v>10</v>
      </c>
    </row>
    <row r="18" spans="1:12">
      <c r="A18" s="18" t="s">
        <v>430</v>
      </c>
      <c r="B18" s="87"/>
      <c r="C18" s="23" t="s">
        <v>442</v>
      </c>
      <c r="D18" s="18" t="s">
        <v>426</v>
      </c>
      <c r="E18" s="18" t="s">
        <v>426</v>
      </c>
      <c r="F18" s="22"/>
      <c r="G18" s="22">
        <v>1</v>
      </c>
      <c r="H18" s="22">
        <v>1</v>
      </c>
      <c r="I18" s="24">
        <v>6500</v>
      </c>
      <c r="J18" s="24">
        <f t="shared" si="0"/>
        <v>6500</v>
      </c>
      <c r="K18" s="22" t="s">
        <v>376</v>
      </c>
      <c r="L18" s="22" t="s">
        <v>11</v>
      </c>
    </row>
    <row r="19" spans="1:12">
      <c r="A19" s="18" t="s">
        <v>430</v>
      </c>
      <c r="B19" s="87"/>
      <c r="C19" s="23" t="s">
        <v>436</v>
      </c>
      <c r="D19" s="18" t="s">
        <v>426</v>
      </c>
      <c r="E19" s="18" t="s">
        <v>426</v>
      </c>
      <c r="F19" s="22">
        <v>1</v>
      </c>
      <c r="G19" s="22"/>
      <c r="H19" s="22">
        <v>1</v>
      </c>
      <c r="I19" s="24">
        <v>6500</v>
      </c>
      <c r="J19" s="24">
        <f t="shared" si="0"/>
        <v>6500</v>
      </c>
      <c r="K19" s="22" t="s">
        <v>375</v>
      </c>
      <c r="L19" s="22" t="s">
        <v>10</v>
      </c>
    </row>
    <row r="20" spans="1:12">
      <c r="A20" s="18" t="s">
        <v>430</v>
      </c>
      <c r="B20" s="87"/>
      <c r="C20" s="23" t="s">
        <v>470</v>
      </c>
      <c r="D20" s="18" t="s">
        <v>426</v>
      </c>
      <c r="E20" s="18" t="s">
        <v>426</v>
      </c>
      <c r="F20" s="22">
        <v>2</v>
      </c>
      <c r="G20" s="22"/>
      <c r="H20" s="22">
        <v>2</v>
      </c>
      <c r="I20" s="24">
        <v>70000</v>
      </c>
      <c r="J20" s="24">
        <f t="shared" si="0"/>
        <v>140000</v>
      </c>
      <c r="K20" s="22" t="s">
        <v>375</v>
      </c>
      <c r="L20" s="22" t="s">
        <v>10</v>
      </c>
    </row>
    <row r="21" spans="1:12">
      <c r="A21" s="18" t="s">
        <v>430</v>
      </c>
      <c r="B21" s="86"/>
      <c r="C21" s="23" t="s">
        <v>470</v>
      </c>
      <c r="D21" s="18" t="s">
        <v>426</v>
      </c>
      <c r="E21" s="18" t="s">
        <v>426</v>
      </c>
      <c r="F21" s="22">
        <v>1</v>
      </c>
      <c r="G21" s="22"/>
      <c r="H21" s="22">
        <v>1</v>
      </c>
      <c r="I21" s="24">
        <v>70000</v>
      </c>
      <c r="J21" s="24">
        <f t="shared" si="0"/>
        <v>70000</v>
      </c>
      <c r="K21" s="22" t="s">
        <v>375</v>
      </c>
      <c r="L21" s="22" t="s">
        <v>10</v>
      </c>
    </row>
    <row r="22" spans="1:12">
      <c r="A22" s="18" t="s">
        <v>430</v>
      </c>
      <c r="B22" s="85" t="s">
        <v>446</v>
      </c>
      <c r="C22" s="23" t="s">
        <v>109</v>
      </c>
      <c r="D22" s="22" t="s">
        <v>451</v>
      </c>
      <c r="E22" s="18" t="s">
        <v>426</v>
      </c>
      <c r="F22" s="22">
        <v>1</v>
      </c>
      <c r="G22" s="22"/>
      <c r="H22" s="22">
        <v>1</v>
      </c>
      <c r="I22" s="24">
        <v>38000</v>
      </c>
      <c r="J22" s="24">
        <f t="shared" si="0"/>
        <v>38000</v>
      </c>
      <c r="K22" s="22" t="s">
        <v>375</v>
      </c>
      <c r="L22" s="22" t="s">
        <v>10</v>
      </c>
    </row>
    <row r="23" spans="1:12">
      <c r="A23" s="18" t="s">
        <v>430</v>
      </c>
      <c r="B23" s="87"/>
      <c r="C23" s="23" t="s">
        <v>134</v>
      </c>
      <c r="D23" s="22" t="s">
        <v>488</v>
      </c>
      <c r="E23" s="22" t="s">
        <v>487</v>
      </c>
      <c r="F23" s="22">
        <v>1</v>
      </c>
      <c r="G23" s="22"/>
      <c r="H23" s="22">
        <v>1</v>
      </c>
      <c r="I23" s="24">
        <v>55000</v>
      </c>
      <c r="J23" s="24">
        <f t="shared" si="0"/>
        <v>55000</v>
      </c>
      <c r="K23" s="22" t="s">
        <v>375</v>
      </c>
      <c r="L23" s="22" t="s">
        <v>10</v>
      </c>
    </row>
    <row r="24" spans="1:12">
      <c r="A24" s="18" t="s">
        <v>430</v>
      </c>
      <c r="B24" s="87"/>
      <c r="C24" s="23" t="s">
        <v>433</v>
      </c>
      <c r="D24" s="22" t="s">
        <v>110</v>
      </c>
      <c r="E24" s="18" t="s">
        <v>426</v>
      </c>
      <c r="F24" s="22">
        <v>1</v>
      </c>
      <c r="G24" s="22"/>
      <c r="H24" s="22">
        <v>1</v>
      </c>
      <c r="I24" s="24">
        <v>3500</v>
      </c>
      <c r="J24" s="24">
        <f t="shared" si="0"/>
        <v>3500</v>
      </c>
      <c r="K24" s="22" t="s">
        <v>375</v>
      </c>
      <c r="L24" s="22" t="s">
        <v>10</v>
      </c>
    </row>
    <row r="25" spans="1:12">
      <c r="A25" s="18" t="s">
        <v>430</v>
      </c>
      <c r="B25" s="87"/>
      <c r="C25" s="23" t="s">
        <v>296</v>
      </c>
      <c r="D25" s="18" t="s">
        <v>426</v>
      </c>
      <c r="E25" s="18" t="s">
        <v>426</v>
      </c>
      <c r="F25" s="22">
        <v>1</v>
      </c>
      <c r="G25" s="22"/>
      <c r="H25" s="22">
        <v>1</v>
      </c>
      <c r="I25" s="24">
        <v>6500</v>
      </c>
      <c r="J25" s="24">
        <f t="shared" si="0"/>
        <v>6500</v>
      </c>
      <c r="K25" s="22" t="s">
        <v>375</v>
      </c>
      <c r="L25" s="22" t="s">
        <v>10</v>
      </c>
    </row>
    <row r="26" spans="1:12">
      <c r="A26" s="18" t="s">
        <v>430</v>
      </c>
      <c r="B26" s="87"/>
      <c r="C26" s="23" t="s">
        <v>442</v>
      </c>
      <c r="D26" s="18" t="s">
        <v>426</v>
      </c>
      <c r="E26" s="18" t="s">
        <v>426</v>
      </c>
      <c r="F26" s="22">
        <v>1</v>
      </c>
      <c r="G26" s="22"/>
      <c r="H26" s="22">
        <v>1</v>
      </c>
      <c r="I26" s="24">
        <v>6500</v>
      </c>
      <c r="J26" s="24">
        <f t="shared" si="0"/>
        <v>6500</v>
      </c>
      <c r="K26" s="22" t="s">
        <v>375</v>
      </c>
      <c r="L26" s="22" t="s">
        <v>10</v>
      </c>
    </row>
    <row r="27" spans="1:12">
      <c r="A27" s="18" t="s">
        <v>430</v>
      </c>
      <c r="B27" s="86"/>
      <c r="C27" s="23" t="s">
        <v>81</v>
      </c>
      <c r="D27" s="18" t="s">
        <v>426</v>
      </c>
      <c r="E27" s="18" t="s">
        <v>426</v>
      </c>
      <c r="F27" s="22">
        <v>1</v>
      </c>
      <c r="G27" s="22"/>
      <c r="H27" s="22">
        <v>1</v>
      </c>
      <c r="I27" s="24">
        <v>6500</v>
      </c>
      <c r="J27" s="24">
        <f t="shared" si="0"/>
        <v>6500</v>
      </c>
      <c r="K27" s="22" t="s">
        <v>375</v>
      </c>
      <c r="L27" s="22" t="s">
        <v>10</v>
      </c>
    </row>
    <row r="28" spans="1:12">
      <c r="A28" s="18" t="s">
        <v>430</v>
      </c>
      <c r="B28" s="51" t="s">
        <v>232</v>
      </c>
      <c r="C28" s="23" t="s">
        <v>473</v>
      </c>
      <c r="D28" s="18" t="s">
        <v>426</v>
      </c>
      <c r="E28" s="18" t="s">
        <v>426</v>
      </c>
      <c r="F28" s="22">
        <v>4</v>
      </c>
      <c r="G28" s="22"/>
      <c r="H28" s="22">
        <v>4</v>
      </c>
      <c r="I28" s="24">
        <v>6500</v>
      </c>
      <c r="J28" s="24">
        <f t="shared" si="0"/>
        <v>26000</v>
      </c>
      <c r="K28" s="22" t="s">
        <v>375</v>
      </c>
      <c r="L28" s="22" t="s">
        <v>10</v>
      </c>
    </row>
    <row r="29" spans="1:12">
      <c r="A29" s="18" t="s">
        <v>430</v>
      </c>
      <c r="B29" s="87"/>
      <c r="C29" s="23" t="s">
        <v>454</v>
      </c>
      <c r="D29" s="22" t="s">
        <v>141</v>
      </c>
      <c r="E29" s="22" t="s">
        <v>486</v>
      </c>
      <c r="F29" s="22">
        <v>2</v>
      </c>
      <c r="G29" s="22"/>
      <c r="H29" s="22">
        <v>2</v>
      </c>
      <c r="I29" s="24">
        <v>4500</v>
      </c>
      <c r="J29" s="24">
        <f t="shared" si="0"/>
        <v>9000</v>
      </c>
      <c r="K29" s="22" t="s">
        <v>375</v>
      </c>
      <c r="L29" s="22" t="s">
        <v>10</v>
      </c>
    </row>
    <row r="30" spans="1:12">
      <c r="A30" s="18" t="s">
        <v>430</v>
      </c>
      <c r="B30" s="87"/>
      <c r="C30" s="23" t="s">
        <v>437</v>
      </c>
      <c r="D30" s="18" t="s">
        <v>426</v>
      </c>
      <c r="E30" s="18" t="s">
        <v>426</v>
      </c>
      <c r="F30" s="22"/>
      <c r="G30" s="22">
        <v>1</v>
      </c>
      <c r="H30" s="22">
        <v>1</v>
      </c>
      <c r="I30" s="24">
        <v>65000</v>
      </c>
      <c r="J30" s="24">
        <f t="shared" si="0"/>
        <v>65000</v>
      </c>
      <c r="K30" s="22" t="s">
        <v>376</v>
      </c>
      <c r="L30" s="22" t="s">
        <v>11</v>
      </c>
    </row>
    <row r="31" spans="1:12">
      <c r="A31" s="18" t="s">
        <v>430</v>
      </c>
      <c r="B31" s="87"/>
      <c r="C31" s="23" t="s">
        <v>464</v>
      </c>
      <c r="D31" s="22" t="s">
        <v>292</v>
      </c>
      <c r="E31" s="22" t="s">
        <v>485</v>
      </c>
      <c r="F31" s="22"/>
      <c r="G31" s="22">
        <v>1</v>
      </c>
      <c r="H31" s="22">
        <v>1</v>
      </c>
      <c r="I31" s="24">
        <v>30000</v>
      </c>
      <c r="J31" s="24">
        <f t="shared" si="0"/>
        <v>30000</v>
      </c>
      <c r="K31" s="22" t="s">
        <v>376</v>
      </c>
      <c r="L31" s="22" t="s">
        <v>11</v>
      </c>
    </row>
    <row r="32" spans="1:12">
      <c r="A32" s="18" t="s">
        <v>430</v>
      </c>
      <c r="B32" s="87"/>
      <c r="C32" s="23" t="s">
        <v>47</v>
      </c>
      <c r="D32" s="22" t="s">
        <v>484</v>
      </c>
      <c r="E32" s="18" t="s">
        <v>426</v>
      </c>
      <c r="F32" s="22">
        <v>4</v>
      </c>
      <c r="G32" s="22"/>
      <c r="H32" s="22">
        <v>4</v>
      </c>
      <c r="I32" s="24">
        <v>1500</v>
      </c>
      <c r="J32" s="24">
        <f t="shared" si="0"/>
        <v>6000</v>
      </c>
      <c r="K32" s="22" t="s">
        <v>375</v>
      </c>
      <c r="L32" s="22" t="s">
        <v>10</v>
      </c>
    </row>
    <row r="33" spans="1:12">
      <c r="A33" s="18" t="s">
        <v>430</v>
      </c>
      <c r="B33" s="87"/>
      <c r="C33" s="23" t="s">
        <v>441</v>
      </c>
      <c r="D33" s="22" t="s">
        <v>440</v>
      </c>
      <c r="E33" s="18" t="s">
        <v>426</v>
      </c>
      <c r="F33" s="22">
        <v>4</v>
      </c>
      <c r="G33" s="22"/>
      <c r="H33" s="22">
        <v>4</v>
      </c>
      <c r="I33" s="24">
        <v>1100</v>
      </c>
      <c r="J33" s="24">
        <f t="shared" si="0"/>
        <v>4400</v>
      </c>
      <c r="K33" s="22" t="s">
        <v>375</v>
      </c>
      <c r="L33" s="22" t="s">
        <v>10</v>
      </c>
    </row>
    <row r="34" spans="1:12">
      <c r="A34" s="18" t="s">
        <v>430</v>
      </c>
      <c r="B34" s="87"/>
      <c r="C34" s="23" t="s">
        <v>452</v>
      </c>
      <c r="D34" s="22" t="s">
        <v>227</v>
      </c>
      <c r="E34" s="18" t="s">
        <v>426</v>
      </c>
      <c r="F34" s="22">
        <v>2</v>
      </c>
      <c r="G34" s="22"/>
      <c r="H34" s="22">
        <v>2</v>
      </c>
      <c r="I34" s="24">
        <v>1100</v>
      </c>
      <c r="J34" s="24">
        <f t="shared" si="0"/>
        <v>2200</v>
      </c>
      <c r="K34" s="22" t="s">
        <v>375</v>
      </c>
      <c r="L34" s="22" t="s">
        <v>10</v>
      </c>
    </row>
    <row r="35" spans="1:12">
      <c r="A35" s="18" t="s">
        <v>430</v>
      </c>
      <c r="B35" s="87"/>
      <c r="C35" s="23" t="s">
        <v>145</v>
      </c>
      <c r="D35" s="22" t="s">
        <v>220</v>
      </c>
      <c r="E35" s="22" t="s">
        <v>483</v>
      </c>
      <c r="F35" s="22">
        <v>7</v>
      </c>
      <c r="G35" s="22"/>
      <c r="H35" s="22">
        <v>7</v>
      </c>
      <c r="I35" s="24">
        <v>2500</v>
      </c>
      <c r="J35" s="24">
        <f t="shared" si="0"/>
        <v>17500</v>
      </c>
      <c r="K35" s="22" t="s">
        <v>375</v>
      </c>
      <c r="L35" s="22" t="s">
        <v>10</v>
      </c>
    </row>
    <row r="36" spans="1:12">
      <c r="A36" s="18" t="s">
        <v>430</v>
      </c>
      <c r="B36" s="87"/>
      <c r="C36" s="23" t="s">
        <v>145</v>
      </c>
      <c r="D36" s="22" t="s">
        <v>220</v>
      </c>
      <c r="E36" s="18" t="s">
        <v>426</v>
      </c>
      <c r="F36" s="22">
        <v>6</v>
      </c>
      <c r="G36" s="22"/>
      <c r="H36" s="22">
        <v>6</v>
      </c>
      <c r="I36" s="24">
        <v>2500</v>
      </c>
      <c r="J36" s="24">
        <f t="shared" si="0"/>
        <v>15000</v>
      </c>
      <c r="K36" s="22" t="s">
        <v>375</v>
      </c>
      <c r="L36" s="22" t="s">
        <v>10</v>
      </c>
    </row>
    <row r="37" spans="1:12">
      <c r="A37" s="18" t="s">
        <v>430</v>
      </c>
      <c r="B37" s="87"/>
      <c r="C37" s="23" t="s">
        <v>145</v>
      </c>
      <c r="D37" s="22" t="s">
        <v>220</v>
      </c>
      <c r="E37" s="18" t="s">
        <v>426</v>
      </c>
      <c r="F37" s="22"/>
      <c r="G37" s="22">
        <v>1</v>
      </c>
      <c r="H37" s="22">
        <v>1</v>
      </c>
      <c r="I37" s="24">
        <v>2500</v>
      </c>
      <c r="J37" s="24">
        <f t="shared" si="0"/>
        <v>2500</v>
      </c>
      <c r="K37" s="22" t="s">
        <v>376</v>
      </c>
      <c r="L37" s="22" t="s">
        <v>11</v>
      </c>
    </row>
    <row r="38" spans="1:12">
      <c r="A38" s="18" t="s">
        <v>430</v>
      </c>
      <c r="B38" s="87"/>
      <c r="C38" s="23" t="s">
        <v>452</v>
      </c>
      <c r="D38" s="22" t="s">
        <v>220</v>
      </c>
      <c r="E38" s="18" t="s">
        <v>426</v>
      </c>
      <c r="F38" s="22"/>
      <c r="G38" s="22">
        <v>5</v>
      </c>
      <c r="H38" s="22">
        <v>5</v>
      </c>
      <c r="I38" s="24">
        <v>1100</v>
      </c>
      <c r="J38" s="24">
        <f t="shared" si="0"/>
        <v>5500</v>
      </c>
      <c r="K38" s="22" t="s">
        <v>376</v>
      </c>
      <c r="L38" s="22" t="s">
        <v>11</v>
      </c>
    </row>
    <row r="39" spans="1:12">
      <c r="A39" s="18" t="s">
        <v>430</v>
      </c>
      <c r="B39" s="87"/>
      <c r="C39" s="23" t="s">
        <v>441</v>
      </c>
      <c r="D39" s="22" t="s">
        <v>482</v>
      </c>
      <c r="E39" s="18" t="s">
        <v>426</v>
      </c>
      <c r="F39" s="22"/>
      <c r="G39" s="22">
        <v>1</v>
      </c>
      <c r="H39" s="22">
        <v>1</v>
      </c>
      <c r="I39" s="24">
        <v>1100</v>
      </c>
      <c r="J39" s="24">
        <f t="shared" si="0"/>
        <v>1100</v>
      </c>
      <c r="K39" s="22" t="s">
        <v>376</v>
      </c>
      <c r="L39" s="22" t="s">
        <v>11</v>
      </c>
    </row>
    <row r="40" spans="1:12">
      <c r="A40" s="18" t="s">
        <v>430</v>
      </c>
      <c r="B40" s="87"/>
      <c r="C40" s="23" t="s">
        <v>145</v>
      </c>
      <c r="D40" s="18" t="s">
        <v>426</v>
      </c>
      <c r="E40" s="18" t="s">
        <v>426</v>
      </c>
      <c r="F40" s="22"/>
      <c r="G40" s="22">
        <v>4</v>
      </c>
      <c r="H40" s="22">
        <v>4</v>
      </c>
      <c r="I40" s="24">
        <v>2500</v>
      </c>
      <c r="J40" s="24">
        <f t="shared" si="0"/>
        <v>10000</v>
      </c>
      <c r="K40" s="22" t="s">
        <v>376</v>
      </c>
      <c r="L40" s="22" t="s">
        <v>11</v>
      </c>
    </row>
    <row r="41" spans="1:12">
      <c r="A41" s="18" t="s">
        <v>430</v>
      </c>
      <c r="B41" s="87"/>
      <c r="C41" s="23" t="s">
        <v>236</v>
      </c>
      <c r="D41" s="22" t="s">
        <v>274</v>
      </c>
      <c r="E41" s="22" t="s">
        <v>481</v>
      </c>
      <c r="F41" s="22">
        <v>1</v>
      </c>
      <c r="G41" s="22"/>
      <c r="H41" s="22">
        <v>1</v>
      </c>
      <c r="I41" s="24">
        <v>1400</v>
      </c>
      <c r="J41" s="24">
        <f t="shared" si="0"/>
        <v>1400</v>
      </c>
      <c r="K41" s="22" t="s">
        <v>375</v>
      </c>
      <c r="L41" s="22" t="s">
        <v>10</v>
      </c>
    </row>
    <row r="42" spans="1:12">
      <c r="A42" s="18" t="s">
        <v>430</v>
      </c>
      <c r="B42" s="87"/>
      <c r="C42" s="23" t="s">
        <v>524</v>
      </c>
      <c r="D42" s="22" t="s">
        <v>110</v>
      </c>
      <c r="E42" s="18" t="s">
        <v>426</v>
      </c>
      <c r="F42" s="22">
        <v>2</v>
      </c>
      <c r="G42" s="22"/>
      <c r="H42" s="22">
        <v>2</v>
      </c>
      <c r="I42" s="24">
        <v>3500</v>
      </c>
      <c r="J42" s="24">
        <f t="shared" si="0"/>
        <v>7000</v>
      </c>
      <c r="K42" s="22" t="s">
        <v>375</v>
      </c>
      <c r="L42" s="22" t="s">
        <v>10</v>
      </c>
    </row>
    <row r="43" spans="1:12">
      <c r="A43" s="18" t="s">
        <v>430</v>
      </c>
      <c r="B43" s="86"/>
      <c r="C43" s="23" t="s">
        <v>22</v>
      </c>
      <c r="D43" s="22" t="s">
        <v>480</v>
      </c>
      <c r="E43" s="18" t="s">
        <v>426</v>
      </c>
      <c r="F43" s="22">
        <v>1</v>
      </c>
      <c r="G43" s="22"/>
      <c r="H43" s="22">
        <v>1</v>
      </c>
      <c r="I43" s="24">
        <v>1200</v>
      </c>
      <c r="J43" s="24">
        <f t="shared" si="0"/>
        <v>1200</v>
      </c>
      <c r="K43" s="22" t="s">
        <v>375</v>
      </c>
      <c r="L43" s="22" t="s">
        <v>10</v>
      </c>
    </row>
    <row r="44" spans="1:12">
      <c r="A44" s="18" t="s">
        <v>430</v>
      </c>
      <c r="B44" s="85" t="s">
        <v>207</v>
      </c>
      <c r="C44" s="23" t="s">
        <v>479</v>
      </c>
      <c r="D44" s="22" t="s">
        <v>383</v>
      </c>
      <c r="E44" s="18" t="s">
        <v>426</v>
      </c>
      <c r="F44" s="22">
        <v>1</v>
      </c>
      <c r="G44" s="22"/>
      <c r="H44" s="22">
        <v>1</v>
      </c>
      <c r="I44" s="24">
        <v>2500</v>
      </c>
      <c r="J44" s="24">
        <f t="shared" si="0"/>
        <v>2500</v>
      </c>
      <c r="K44" s="22" t="s">
        <v>375</v>
      </c>
      <c r="L44" s="22" t="s">
        <v>10</v>
      </c>
    </row>
    <row r="45" spans="1:12">
      <c r="A45" s="18" t="s">
        <v>430</v>
      </c>
      <c r="B45" s="86"/>
      <c r="C45" s="23" t="s">
        <v>457</v>
      </c>
      <c r="D45" s="22" t="s">
        <v>291</v>
      </c>
      <c r="E45" s="22" t="s">
        <v>478</v>
      </c>
      <c r="F45" s="22">
        <v>1</v>
      </c>
      <c r="G45" s="22"/>
      <c r="H45" s="22">
        <v>1</v>
      </c>
      <c r="I45" s="24">
        <v>6500</v>
      </c>
      <c r="J45" s="24">
        <f t="shared" si="0"/>
        <v>6500</v>
      </c>
      <c r="K45" s="22" t="s">
        <v>375</v>
      </c>
      <c r="L45" s="22" t="s">
        <v>10</v>
      </c>
    </row>
    <row r="46" spans="1:12">
      <c r="A46" s="18" t="s">
        <v>430</v>
      </c>
      <c r="B46" s="20" t="s">
        <v>477</v>
      </c>
      <c r="C46" s="23" t="s">
        <v>476</v>
      </c>
      <c r="D46" s="22" t="s">
        <v>359</v>
      </c>
      <c r="E46" s="22" t="s">
        <v>475</v>
      </c>
      <c r="F46" s="22">
        <v>1</v>
      </c>
      <c r="G46" s="22"/>
      <c r="H46" s="22">
        <v>1</v>
      </c>
      <c r="I46" s="24">
        <v>450000</v>
      </c>
      <c r="J46" s="24">
        <f t="shared" si="0"/>
        <v>450000</v>
      </c>
      <c r="K46" s="22" t="s">
        <v>375</v>
      </c>
      <c r="L46" s="22" t="s">
        <v>10</v>
      </c>
    </row>
    <row r="47" spans="1:12">
      <c r="A47" s="18" t="s">
        <v>430</v>
      </c>
      <c r="B47" s="51" t="s">
        <v>232</v>
      </c>
      <c r="C47" s="23" t="s">
        <v>474</v>
      </c>
      <c r="D47" s="18" t="s">
        <v>426</v>
      </c>
      <c r="E47" s="18" t="s">
        <v>426</v>
      </c>
      <c r="F47" s="22"/>
      <c r="G47" s="22">
        <v>1</v>
      </c>
      <c r="H47" s="22">
        <v>1</v>
      </c>
      <c r="I47" s="24">
        <v>65000</v>
      </c>
      <c r="J47" s="24">
        <f t="shared" si="0"/>
        <v>65000</v>
      </c>
      <c r="K47" s="22" t="s">
        <v>376</v>
      </c>
      <c r="L47" s="22" t="s">
        <v>11</v>
      </c>
    </row>
    <row r="48" spans="1:12">
      <c r="A48" s="18" t="s">
        <v>430</v>
      </c>
      <c r="B48" s="87"/>
      <c r="C48" s="23" t="s">
        <v>437</v>
      </c>
      <c r="D48" s="18" t="s">
        <v>426</v>
      </c>
      <c r="E48" s="18" t="s">
        <v>426</v>
      </c>
      <c r="F48" s="22"/>
      <c r="G48" s="22">
        <v>3</v>
      </c>
      <c r="H48" s="22">
        <v>3</v>
      </c>
      <c r="I48" s="24">
        <v>65000</v>
      </c>
      <c r="J48" s="24">
        <f t="shared" si="0"/>
        <v>195000</v>
      </c>
      <c r="K48" s="22" t="s">
        <v>376</v>
      </c>
      <c r="L48" s="22" t="s">
        <v>11</v>
      </c>
    </row>
    <row r="49" spans="1:12">
      <c r="A49" s="18" t="s">
        <v>430</v>
      </c>
      <c r="B49" s="87"/>
      <c r="C49" s="23" t="s">
        <v>36</v>
      </c>
      <c r="D49" s="18" t="s">
        <v>426</v>
      </c>
      <c r="E49" s="18" t="s">
        <v>426</v>
      </c>
      <c r="F49" s="22"/>
      <c r="G49" s="22">
        <v>2</v>
      </c>
      <c r="H49" s="22">
        <v>2</v>
      </c>
      <c r="I49" s="24">
        <v>6500</v>
      </c>
      <c r="J49" s="24">
        <f t="shared" si="0"/>
        <v>13000</v>
      </c>
      <c r="K49" s="22" t="s">
        <v>376</v>
      </c>
      <c r="L49" s="22" t="s">
        <v>11</v>
      </c>
    </row>
    <row r="50" spans="1:12">
      <c r="A50" s="18" t="s">
        <v>430</v>
      </c>
      <c r="B50" s="87"/>
      <c r="C50" s="23" t="s">
        <v>81</v>
      </c>
      <c r="D50" s="18" t="s">
        <v>426</v>
      </c>
      <c r="E50" s="18" t="s">
        <v>426</v>
      </c>
      <c r="F50" s="22"/>
      <c r="G50" s="22">
        <v>2</v>
      </c>
      <c r="H50" s="22">
        <v>2</v>
      </c>
      <c r="I50" s="24">
        <v>6500</v>
      </c>
      <c r="J50" s="24">
        <f t="shared" si="0"/>
        <v>13000</v>
      </c>
      <c r="K50" s="22" t="s">
        <v>376</v>
      </c>
      <c r="L50" s="22" t="s">
        <v>11</v>
      </c>
    </row>
    <row r="51" spans="1:12">
      <c r="A51" s="18" t="s">
        <v>430</v>
      </c>
      <c r="B51" s="87"/>
      <c r="C51" s="23" t="s">
        <v>457</v>
      </c>
      <c r="D51" s="18" t="s">
        <v>426</v>
      </c>
      <c r="E51" s="18" t="s">
        <v>426</v>
      </c>
      <c r="F51" s="22"/>
      <c r="G51" s="22">
        <v>1</v>
      </c>
      <c r="H51" s="22">
        <v>1</v>
      </c>
      <c r="I51" s="24">
        <v>6500</v>
      </c>
      <c r="J51" s="24">
        <f t="shared" si="0"/>
        <v>6500</v>
      </c>
      <c r="K51" s="22" t="s">
        <v>376</v>
      </c>
      <c r="L51" s="22" t="s">
        <v>11</v>
      </c>
    </row>
    <row r="52" spans="1:12">
      <c r="A52" s="18" t="s">
        <v>430</v>
      </c>
      <c r="B52" s="87"/>
      <c r="C52" s="23" t="s">
        <v>524</v>
      </c>
      <c r="D52" s="18" t="s">
        <v>426</v>
      </c>
      <c r="E52" s="18" t="s">
        <v>426</v>
      </c>
      <c r="F52" s="22"/>
      <c r="G52" s="22">
        <v>1</v>
      </c>
      <c r="H52" s="22">
        <v>1</v>
      </c>
      <c r="I52" s="24">
        <v>3500</v>
      </c>
      <c r="J52" s="24">
        <f t="shared" si="0"/>
        <v>3500</v>
      </c>
      <c r="K52" s="22" t="s">
        <v>376</v>
      </c>
      <c r="L52" s="22" t="s">
        <v>11</v>
      </c>
    </row>
    <row r="53" spans="1:12">
      <c r="A53" s="18" t="s">
        <v>430</v>
      </c>
      <c r="B53" s="87"/>
      <c r="C53" s="23" t="s">
        <v>109</v>
      </c>
      <c r="D53" s="18" t="s">
        <v>426</v>
      </c>
      <c r="E53" s="18" t="s">
        <v>426</v>
      </c>
      <c r="F53" s="22"/>
      <c r="G53" s="22">
        <v>1</v>
      </c>
      <c r="H53" s="22">
        <v>1</v>
      </c>
      <c r="I53" s="24">
        <v>38000</v>
      </c>
      <c r="J53" s="24">
        <f t="shared" si="0"/>
        <v>38000</v>
      </c>
      <c r="K53" s="22" t="s">
        <v>376</v>
      </c>
      <c r="L53" s="22" t="s">
        <v>11</v>
      </c>
    </row>
    <row r="54" spans="1:12">
      <c r="A54" s="18" t="s">
        <v>430</v>
      </c>
      <c r="B54" s="87"/>
      <c r="C54" s="23" t="s">
        <v>21</v>
      </c>
      <c r="D54" s="18" t="s">
        <v>426</v>
      </c>
      <c r="E54" s="18" t="s">
        <v>426</v>
      </c>
      <c r="F54" s="22"/>
      <c r="G54" s="22">
        <v>2</v>
      </c>
      <c r="H54" s="22">
        <v>2</v>
      </c>
      <c r="I54" s="24">
        <v>6500</v>
      </c>
      <c r="J54" s="24">
        <f t="shared" si="0"/>
        <v>13000</v>
      </c>
      <c r="K54" s="22" t="s">
        <v>376</v>
      </c>
      <c r="L54" s="22" t="s">
        <v>11</v>
      </c>
    </row>
    <row r="55" spans="1:12">
      <c r="A55" s="18" t="s">
        <v>430</v>
      </c>
      <c r="B55" s="87"/>
      <c r="C55" s="23" t="s">
        <v>437</v>
      </c>
      <c r="D55" s="18" t="s">
        <v>426</v>
      </c>
      <c r="E55" s="18" t="s">
        <v>426</v>
      </c>
      <c r="F55" s="22"/>
      <c r="G55" s="22">
        <v>6</v>
      </c>
      <c r="H55" s="22">
        <v>6</v>
      </c>
      <c r="I55" s="24">
        <v>65000</v>
      </c>
      <c r="J55" s="24">
        <f t="shared" si="0"/>
        <v>390000</v>
      </c>
      <c r="K55" s="22" t="s">
        <v>376</v>
      </c>
      <c r="L55" s="22" t="s">
        <v>11</v>
      </c>
    </row>
    <row r="56" spans="1:12">
      <c r="A56" s="18" t="s">
        <v>430</v>
      </c>
      <c r="B56" s="87"/>
      <c r="C56" s="23" t="s">
        <v>473</v>
      </c>
      <c r="D56" s="18" t="s">
        <v>426</v>
      </c>
      <c r="E56" s="18" t="s">
        <v>426</v>
      </c>
      <c r="F56" s="22"/>
      <c r="G56" s="22">
        <v>4</v>
      </c>
      <c r="H56" s="22">
        <v>4</v>
      </c>
      <c r="I56" s="24">
        <v>6500</v>
      </c>
      <c r="J56" s="24">
        <f t="shared" si="0"/>
        <v>26000</v>
      </c>
      <c r="K56" s="22" t="s">
        <v>376</v>
      </c>
      <c r="L56" s="22" t="s">
        <v>11</v>
      </c>
    </row>
    <row r="57" spans="1:12">
      <c r="A57" s="18" t="s">
        <v>430</v>
      </c>
      <c r="B57" s="87"/>
      <c r="C57" s="23" t="s">
        <v>472</v>
      </c>
      <c r="D57" s="18" t="s">
        <v>426</v>
      </c>
      <c r="E57" s="18" t="s">
        <v>426</v>
      </c>
      <c r="F57" s="22"/>
      <c r="G57" s="22">
        <v>1</v>
      </c>
      <c r="H57" s="22">
        <v>1</v>
      </c>
      <c r="I57" s="24">
        <v>65000</v>
      </c>
      <c r="J57" s="24">
        <f t="shared" si="0"/>
        <v>65000</v>
      </c>
      <c r="K57" s="22" t="s">
        <v>376</v>
      </c>
      <c r="L57" s="22" t="s">
        <v>11</v>
      </c>
    </row>
    <row r="58" spans="1:12">
      <c r="A58" s="18" t="s">
        <v>430</v>
      </c>
      <c r="B58" s="87"/>
      <c r="C58" s="23" t="s">
        <v>109</v>
      </c>
      <c r="D58" s="18" t="s">
        <v>426</v>
      </c>
      <c r="E58" s="18" t="s">
        <v>426</v>
      </c>
      <c r="F58" s="22"/>
      <c r="G58" s="22">
        <v>1</v>
      </c>
      <c r="H58" s="22">
        <v>1</v>
      </c>
      <c r="I58" s="24">
        <v>38000</v>
      </c>
      <c r="J58" s="24">
        <f t="shared" si="0"/>
        <v>38000</v>
      </c>
      <c r="K58" s="22" t="s">
        <v>376</v>
      </c>
      <c r="L58" s="22" t="s">
        <v>11</v>
      </c>
    </row>
    <row r="59" spans="1:12">
      <c r="A59" s="18" t="s">
        <v>430</v>
      </c>
      <c r="B59" s="87"/>
      <c r="C59" s="23" t="s">
        <v>471</v>
      </c>
      <c r="D59" s="18" t="s">
        <v>426</v>
      </c>
      <c r="E59" s="18" t="s">
        <v>426</v>
      </c>
      <c r="F59" s="22"/>
      <c r="G59" s="22">
        <v>2</v>
      </c>
      <c r="H59" s="22">
        <v>2</v>
      </c>
      <c r="I59" s="24">
        <v>6500</v>
      </c>
      <c r="J59" s="24">
        <f t="shared" si="0"/>
        <v>13000</v>
      </c>
      <c r="K59" s="22" t="s">
        <v>376</v>
      </c>
      <c r="L59" s="22" t="s">
        <v>11</v>
      </c>
    </row>
    <row r="60" spans="1:12">
      <c r="A60" s="18" t="s">
        <v>430</v>
      </c>
      <c r="B60" s="87"/>
      <c r="C60" s="23" t="s">
        <v>470</v>
      </c>
      <c r="D60" s="18" t="s">
        <v>426</v>
      </c>
      <c r="E60" s="18" t="s">
        <v>426</v>
      </c>
      <c r="F60" s="22"/>
      <c r="G60" s="22">
        <v>2</v>
      </c>
      <c r="H60" s="22">
        <v>2</v>
      </c>
      <c r="I60" s="24">
        <v>70000</v>
      </c>
      <c r="J60" s="24">
        <f t="shared" si="0"/>
        <v>140000</v>
      </c>
      <c r="K60" s="22" t="s">
        <v>376</v>
      </c>
      <c r="L60" s="22" t="s">
        <v>11</v>
      </c>
    </row>
    <row r="61" spans="1:12">
      <c r="A61" s="18" t="s">
        <v>430</v>
      </c>
      <c r="B61" s="87"/>
      <c r="C61" s="23" t="s">
        <v>454</v>
      </c>
      <c r="D61" s="18" t="s">
        <v>426</v>
      </c>
      <c r="E61" s="18" t="s">
        <v>426</v>
      </c>
      <c r="F61" s="22"/>
      <c r="G61" s="22">
        <v>1</v>
      </c>
      <c r="H61" s="22">
        <v>1</v>
      </c>
      <c r="I61" s="24">
        <v>4500</v>
      </c>
      <c r="J61" s="24">
        <f t="shared" si="0"/>
        <v>4500</v>
      </c>
      <c r="K61" s="22" t="s">
        <v>376</v>
      </c>
      <c r="L61" s="22" t="s">
        <v>11</v>
      </c>
    </row>
    <row r="62" spans="1:12">
      <c r="A62" s="18" t="s">
        <v>430</v>
      </c>
      <c r="B62" s="86"/>
      <c r="C62" s="23" t="s">
        <v>191</v>
      </c>
      <c r="D62" s="22" t="s">
        <v>469</v>
      </c>
      <c r="E62" s="22" t="s">
        <v>468</v>
      </c>
      <c r="F62" s="22"/>
      <c r="G62" s="22">
        <v>1</v>
      </c>
      <c r="H62" s="22">
        <v>1</v>
      </c>
      <c r="I62" s="24">
        <v>250000</v>
      </c>
      <c r="J62" s="24">
        <f t="shared" si="0"/>
        <v>250000</v>
      </c>
      <c r="K62" s="22" t="s">
        <v>376</v>
      </c>
      <c r="L62" s="22" t="s">
        <v>11</v>
      </c>
    </row>
    <row r="63" spans="1:12">
      <c r="A63" s="18" t="s">
        <v>430</v>
      </c>
      <c r="B63" s="51" t="s">
        <v>290</v>
      </c>
      <c r="C63" s="23" t="s">
        <v>145</v>
      </c>
      <c r="D63" s="22" t="s">
        <v>211</v>
      </c>
      <c r="E63" s="18" t="s">
        <v>426</v>
      </c>
      <c r="F63" s="22">
        <v>1</v>
      </c>
      <c r="G63" s="22"/>
      <c r="H63" s="22">
        <v>1</v>
      </c>
      <c r="I63" s="24">
        <v>2500</v>
      </c>
      <c r="J63" s="24">
        <f t="shared" si="0"/>
        <v>2500</v>
      </c>
      <c r="K63" s="22" t="s">
        <v>375</v>
      </c>
      <c r="L63" s="22" t="s">
        <v>10</v>
      </c>
    </row>
    <row r="64" spans="1:12">
      <c r="A64" s="18" t="s">
        <v>430</v>
      </c>
      <c r="B64" s="52"/>
      <c r="C64" s="23" t="s">
        <v>38</v>
      </c>
      <c r="D64" s="18" t="s">
        <v>426</v>
      </c>
      <c r="E64" s="18" t="s">
        <v>426</v>
      </c>
      <c r="F64" s="22">
        <v>1</v>
      </c>
      <c r="G64" s="22"/>
      <c r="H64" s="22">
        <v>1</v>
      </c>
      <c r="I64" s="24">
        <v>4500</v>
      </c>
      <c r="J64" s="24">
        <f t="shared" si="0"/>
        <v>4500</v>
      </c>
      <c r="K64" s="22" t="s">
        <v>375</v>
      </c>
      <c r="L64" s="22" t="s">
        <v>10</v>
      </c>
    </row>
    <row r="65" spans="1:12">
      <c r="A65" s="18" t="s">
        <v>430</v>
      </c>
      <c r="B65" s="52"/>
      <c r="C65" s="23" t="s">
        <v>17</v>
      </c>
      <c r="D65" s="18" t="s">
        <v>426</v>
      </c>
      <c r="E65" s="18" t="s">
        <v>426</v>
      </c>
      <c r="F65" s="22">
        <v>1</v>
      </c>
      <c r="G65" s="22"/>
      <c r="H65" s="22">
        <v>1</v>
      </c>
      <c r="I65" s="24">
        <v>200000</v>
      </c>
      <c r="J65" s="24">
        <f t="shared" si="0"/>
        <v>200000</v>
      </c>
      <c r="K65" s="22" t="s">
        <v>375</v>
      </c>
      <c r="L65" s="22" t="s">
        <v>10</v>
      </c>
    </row>
    <row r="66" spans="1:12">
      <c r="A66" s="18" t="s">
        <v>430</v>
      </c>
      <c r="B66" s="52"/>
      <c r="C66" s="23" t="s">
        <v>236</v>
      </c>
      <c r="D66" s="18" t="s">
        <v>426</v>
      </c>
      <c r="E66" s="18" t="s">
        <v>426</v>
      </c>
      <c r="F66" s="22">
        <v>1</v>
      </c>
      <c r="G66" s="22"/>
      <c r="H66" s="22">
        <v>1</v>
      </c>
      <c r="I66" s="24">
        <v>1400</v>
      </c>
      <c r="J66" s="24">
        <f t="shared" si="0"/>
        <v>1400</v>
      </c>
      <c r="K66" s="22" t="s">
        <v>375</v>
      </c>
      <c r="L66" s="22" t="s">
        <v>10</v>
      </c>
    </row>
    <row r="67" spans="1:12">
      <c r="A67" s="18" t="s">
        <v>430</v>
      </c>
      <c r="B67" s="52"/>
      <c r="C67" s="23" t="s">
        <v>21</v>
      </c>
      <c r="D67" s="22" t="s">
        <v>467</v>
      </c>
      <c r="E67" s="18" t="s">
        <v>426</v>
      </c>
      <c r="F67" s="22">
        <v>1</v>
      </c>
      <c r="G67" s="22"/>
      <c r="H67" s="22">
        <v>1</v>
      </c>
      <c r="I67" s="24">
        <v>6500</v>
      </c>
      <c r="J67" s="24">
        <f t="shared" si="0"/>
        <v>6500</v>
      </c>
      <c r="K67" s="22" t="s">
        <v>375</v>
      </c>
      <c r="L67" s="22" t="s">
        <v>10</v>
      </c>
    </row>
    <row r="68" spans="1:12">
      <c r="A68" s="18" t="s">
        <v>430</v>
      </c>
      <c r="B68" s="52"/>
      <c r="C68" s="23" t="s">
        <v>22</v>
      </c>
      <c r="D68" s="22" t="s">
        <v>466</v>
      </c>
      <c r="E68" s="18" t="s">
        <v>426</v>
      </c>
      <c r="F68" s="22">
        <v>1</v>
      </c>
      <c r="G68" s="22"/>
      <c r="H68" s="22">
        <v>1</v>
      </c>
      <c r="I68" s="24">
        <v>1200</v>
      </c>
      <c r="J68" s="24">
        <f t="shared" si="0"/>
        <v>1200</v>
      </c>
      <c r="K68" s="22" t="s">
        <v>375</v>
      </c>
      <c r="L68" s="22" t="s">
        <v>10</v>
      </c>
    </row>
    <row r="69" spans="1:12">
      <c r="A69" s="18" t="s">
        <v>430</v>
      </c>
      <c r="B69" s="52"/>
      <c r="C69" s="23" t="s">
        <v>464</v>
      </c>
      <c r="D69" s="22" t="s">
        <v>327</v>
      </c>
      <c r="E69" s="22" t="s">
        <v>465</v>
      </c>
      <c r="F69" s="22">
        <v>1</v>
      </c>
      <c r="G69" s="22"/>
      <c r="H69" s="22">
        <v>1</v>
      </c>
      <c r="I69" s="24">
        <v>30000</v>
      </c>
      <c r="J69" s="24">
        <f t="shared" ref="J69:J81" si="1">H69*I69</f>
        <v>30000</v>
      </c>
      <c r="K69" s="22" t="s">
        <v>375</v>
      </c>
      <c r="L69" s="22" t="s">
        <v>10</v>
      </c>
    </row>
    <row r="70" spans="1:12">
      <c r="A70" s="18" t="s">
        <v>430</v>
      </c>
      <c r="B70" s="52"/>
      <c r="C70" s="23" t="s">
        <v>235</v>
      </c>
      <c r="D70" s="22" t="s">
        <v>274</v>
      </c>
      <c r="E70" s="18" t="s">
        <v>426</v>
      </c>
      <c r="F70" s="22"/>
      <c r="G70" s="22">
        <v>2</v>
      </c>
      <c r="H70" s="22">
        <v>2</v>
      </c>
      <c r="I70" s="24">
        <v>18500</v>
      </c>
      <c r="J70" s="24">
        <f t="shared" si="1"/>
        <v>37000</v>
      </c>
      <c r="K70" s="22" t="s">
        <v>376</v>
      </c>
      <c r="L70" s="22" t="s">
        <v>11</v>
      </c>
    </row>
    <row r="71" spans="1:12">
      <c r="A71" s="18" t="s">
        <v>430</v>
      </c>
      <c r="B71" s="52"/>
      <c r="C71" s="23" t="s">
        <v>464</v>
      </c>
      <c r="D71" s="18" t="s">
        <v>426</v>
      </c>
      <c r="E71" s="18" t="s">
        <v>426</v>
      </c>
      <c r="F71" s="22"/>
      <c r="G71" s="22">
        <v>1</v>
      </c>
      <c r="H71" s="22">
        <v>1</v>
      </c>
      <c r="I71" s="24">
        <v>30000</v>
      </c>
      <c r="J71" s="24">
        <f t="shared" si="1"/>
        <v>30000</v>
      </c>
      <c r="K71" s="22" t="s">
        <v>376</v>
      </c>
      <c r="L71" s="22" t="s">
        <v>11</v>
      </c>
    </row>
    <row r="72" spans="1:12">
      <c r="A72" s="18" t="s">
        <v>430</v>
      </c>
      <c r="B72" s="52"/>
      <c r="C72" s="23" t="s">
        <v>21</v>
      </c>
      <c r="D72" s="18" t="s">
        <v>426</v>
      </c>
      <c r="E72" s="18" t="s">
        <v>426</v>
      </c>
      <c r="F72" s="22">
        <v>1</v>
      </c>
      <c r="G72" s="22"/>
      <c r="H72" s="22">
        <v>1</v>
      </c>
      <c r="I72" s="24">
        <v>6500</v>
      </c>
      <c r="J72" s="24">
        <f t="shared" si="1"/>
        <v>6500</v>
      </c>
      <c r="K72" s="22" t="s">
        <v>375</v>
      </c>
      <c r="L72" s="22" t="s">
        <v>10</v>
      </c>
    </row>
    <row r="73" spans="1:12">
      <c r="A73" s="18" t="s">
        <v>430</v>
      </c>
      <c r="B73" s="52"/>
      <c r="C73" s="23" t="s">
        <v>47</v>
      </c>
      <c r="D73" s="22" t="s">
        <v>463</v>
      </c>
      <c r="E73" s="22" t="s">
        <v>462</v>
      </c>
      <c r="F73" s="22">
        <v>1</v>
      </c>
      <c r="G73" s="22"/>
      <c r="H73" s="22">
        <v>1</v>
      </c>
      <c r="I73" s="24">
        <v>1500</v>
      </c>
      <c r="J73" s="24">
        <f t="shared" si="1"/>
        <v>1500</v>
      </c>
      <c r="K73" s="22" t="s">
        <v>375</v>
      </c>
      <c r="L73" s="22" t="s">
        <v>10</v>
      </c>
    </row>
    <row r="74" spans="1:12">
      <c r="A74" s="18" t="s">
        <v>430</v>
      </c>
      <c r="B74" s="53"/>
      <c r="C74" s="23" t="s">
        <v>47</v>
      </c>
      <c r="D74" s="22" t="s">
        <v>404</v>
      </c>
      <c r="E74" s="18" t="s">
        <v>426</v>
      </c>
      <c r="F74" s="22">
        <v>1</v>
      </c>
      <c r="G74" s="22"/>
      <c r="H74" s="22">
        <v>1</v>
      </c>
      <c r="I74" s="24">
        <v>1500</v>
      </c>
      <c r="J74" s="24">
        <f t="shared" si="1"/>
        <v>1500</v>
      </c>
      <c r="K74" s="22" t="s">
        <v>375</v>
      </c>
      <c r="L74" s="22" t="s">
        <v>10</v>
      </c>
    </row>
    <row r="75" spans="1:12">
      <c r="A75" s="18" t="s">
        <v>430</v>
      </c>
      <c r="B75" s="85" t="s">
        <v>333</v>
      </c>
      <c r="C75" s="23" t="s">
        <v>435</v>
      </c>
      <c r="D75" s="22" t="s">
        <v>275</v>
      </c>
      <c r="E75" s="18" t="s">
        <v>426</v>
      </c>
      <c r="F75" s="22"/>
      <c r="G75" s="22">
        <v>1</v>
      </c>
      <c r="H75" s="22">
        <v>1</v>
      </c>
      <c r="I75" s="24">
        <v>15000</v>
      </c>
      <c r="J75" s="24">
        <f t="shared" si="1"/>
        <v>15000</v>
      </c>
      <c r="K75" s="22" t="s">
        <v>376</v>
      </c>
      <c r="L75" s="22" t="s">
        <v>11</v>
      </c>
    </row>
    <row r="76" spans="1:12">
      <c r="A76" s="18" t="s">
        <v>430</v>
      </c>
      <c r="B76" s="87"/>
      <c r="C76" s="23" t="s">
        <v>435</v>
      </c>
      <c r="D76" s="22" t="s">
        <v>461</v>
      </c>
      <c r="E76" s="18" t="s">
        <v>426</v>
      </c>
      <c r="F76" s="22">
        <v>1</v>
      </c>
      <c r="G76" s="22"/>
      <c r="H76" s="22">
        <v>1</v>
      </c>
      <c r="I76" s="24">
        <v>15000</v>
      </c>
      <c r="J76" s="24">
        <f t="shared" si="1"/>
        <v>15000</v>
      </c>
      <c r="K76" s="22" t="s">
        <v>375</v>
      </c>
      <c r="L76" s="22" t="s">
        <v>10</v>
      </c>
    </row>
    <row r="77" spans="1:12">
      <c r="A77" s="18" t="s">
        <v>430</v>
      </c>
      <c r="B77" s="86"/>
      <c r="C77" s="23" t="s">
        <v>145</v>
      </c>
      <c r="D77" s="22" t="s">
        <v>211</v>
      </c>
      <c r="E77" s="18" t="s">
        <v>426</v>
      </c>
      <c r="F77" s="22">
        <v>1</v>
      </c>
      <c r="G77" s="22"/>
      <c r="H77" s="22">
        <v>1</v>
      </c>
      <c r="I77" s="24">
        <v>2500</v>
      </c>
      <c r="J77" s="24">
        <f t="shared" si="1"/>
        <v>2500</v>
      </c>
      <c r="K77" s="22" t="s">
        <v>375</v>
      </c>
      <c r="L77" s="22" t="s">
        <v>10</v>
      </c>
    </row>
    <row r="78" spans="1:12">
      <c r="A78" s="18" t="s">
        <v>430</v>
      </c>
      <c r="B78" s="62" t="s">
        <v>276</v>
      </c>
      <c r="C78" s="23" t="s">
        <v>22</v>
      </c>
      <c r="D78" s="18" t="s">
        <v>426</v>
      </c>
      <c r="E78" s="18" t="s">
        <v>426</v>
      </c>
      <c r="F78" s="22">
        <v>1</v>
      </c>
      <c r="G78" s="22"/>
      <c r="H78" s="22">
        <v>1</v>
      </c>
      <c r="I78" s="24">
        <v>1200</v>
      </c>
      <c r="J78" s="24">
        <f t="shared" si="1"/>
        <v>1200</v>
      </c>
      <c r="K78" s="22" t="s">
        <v>375</v>
      </c>
      <c r="L78" s="22" t="s">
        <v>10</v>
      </c>
    </row>
    <row r="79" spans="1:12">
      <c r="A79" s="18" t="s">
        <v>430</v>
      </c>
      <c r="B79" s="62"/>
      <c r="C79" s="23" t="s">
        <v>145</v>
      </c>
      <c r="D79" s="18" t="s">
        <v>426</v>
      </c>
      <c r="E79" s="18" t="s">
        <v>426</v>
      </c>
      <c r="F79" s="22">
        <v>1</v>
      </c>
      <c r="G79" s="22"/>
      <c r="H79" s="22">
        <v>1</v>
      </c>
      <c r="I79" s="24">
        <v>2500</v>
      </c>
      <c r="J79" s="24">
        <f t="shared" si="1"/>
        <v>2500</v>
      </c>
      <c r="K79" s="22" t="s">
        <v>375</v>
      </c>
      <c r="L79" s="22" t="s">
        <v>10</v>
      </c>
    </row>
    <row r="80" spans="1:12">
      <c r="A80" s="18" t="s">
        <v>430</v>
      </c>
      <c r="B80" s="62"/>
      <c r="C80" s="23" t="s">
        <v>441</v>
      </c>
      <c r="D80" s="18" t="s">
        <v>426</v>
      </c>
      <c r="E80" s="18" t="s">
        <v>426</v>
      </c>
      <c r="F80" s="22">
        <v>1</v>
      </c>
      <c r="G80" s="22"/>
      <c r="H80" s="22">
        <v>1</v>
      </c>
      <c r="I80" s="24">
        <v>1100</v>
      </c>
      <c r="J80" s="24">
        <f t="shared" si="1"/>
        <v>1100</v>
      </c>
      <c r="K80" s="22" t="s">
        <v>375</v>
      </c>
      <c r="L80" s="22" t="s">
        <v>10</v>
      </c>
    </row>
    <row r="81" spans="1:12">
      <c r="A81" s="18" t="s">
        <v>430</v>
      </c>
      <c r="B81" s="62"/>
      <c r="C81" s="23" t="s">
        <v>452</v>
      </c>
      <c r="D81" s="22" t="s">
        <v>227</v>
      </c>
      <c r="E81" s="22">
        <v>981344</v>
      </c>
      <c r="F81" s="22">
        <v>1</v>
      </c>
      <c r="G81" s="22"/>
      <c r="H81" s="22">
        <v>1</v>
      </c>
      <c r="I81" s="24">
        <v>1100</v>
      </c>
      <c r="J81" s="24">
        <f t="shared" si="1"/>
        <v>1100</v>
      </c>
      <c r="K81" s="22" t="s">
        <v>375</v>
      </c>
      <c r="L81" s="22" t="s">
        <v>10</v>
      </c>
    </row>
    <row r="82" spans="1:12">
      <c r="F82" s="15">
        <f>SUM(F5:F81)</f>
        <v>72</v>
      </c>
      <c r="G82" s="15">
        <f>SUM(G5:G81)</f>
        <v>53</v>
      </c>
    </row>
    <row r="83" spans="1:12" ht="16.5" thickBot="1">
      <c r="A83" s="29" t="s">
        <v>432</v>
      </c>
      <c r="B83" s="29"/>
      <c r="C83" s="1"/>
      <c r="D83" s="30"/>
      <c r="E83" s="31"/>
      <c r="F83" s="31"/>
      <c r="G83" s="31"/>
      <c r="H83" s="31"/>
      <c r="I83" s="32"/>
      <c r="J83" s="32"/>
    </row>
    <row r="84" spans="1:12" ht="15.75" thickBot="1">
      <c r="A84" s="33"/>
      <c r="B84" s="33"/>
      <c r="C84" s="1"/>
      <c r="D84" s="30"/>
      <c r="E84" s="31"/>
      <c r="F84" s="39" t="s">
        <v>431</v>
      </c>
      <c r="G84" s="40"/>
      <c r="H84" s="40"/>
      <c r="I84" s="41"/>
      <c r="J84" s="34">
        <f>SUM(H5:H81)</f>
        <v>125</v>
      </c>
    </row>
    <row r="85" spans="1:12" ht="18.75">
      <c r="A85" s="35" t="s">
        <v>430</v>
      </c>
      <c r="B85" s="42" t="s">
        <v>429</v>
      </c>
      <c r="C85" s="43"/>
      <c r="D85" s="30"/>
      <c r="E85" s="31"/>
      <c r="F85" s="44" t="s">
        <v>427</v>
      </c>
      <c r="G85" s="45"/>
      <c r="H85" s="45"/>
      <c r="I85" s="46"/>
      <c r="J85" s="36">
        <f>SUM(J5:J81)</f>
        <v>2965700</v>
      </c>
    </row>
    <row r="86" spans="1:12" ht="15.75" thickBot="1">
      <c r="A86" s="37" t="s">
        <v>426</v>
      </c>
      <c r="B86" s="47" t="s">
        <v>425</v>
      </c>
      <c r="C86" s="48"/>
      <c r="D86" s="30"/>
      <c r="E86" s="31"/>
      <c r="F86" s="49" t="s">
        <v>423</v>
      </c>
      <c r="G86" s="50"/>
      <c r="H86" s="50"/>
      <c r="I86" s="50"/>
      <c r="J86" s="38">
        <f>J85*0.07</f>
        <v>207599.00000000003</v>
      </c>
    </row>
  </sheetData>
  <mergeCells count="31">
    <mergeCell ref="B47:B62"/>
    <mergeCell ref="B63:B74"/>
    <mergeCell ref="B75:B77"/>
    <mergeCell ref="B78:B81"/>
    <mergeCell ref="B5:B8"/>
    <mergeCell ref="B9:B21"/>
    <mergeCell ref="B22:B27"/>
    <mergeCell ref="B28:B43"/>
    <mergeCell ref="B44:B45"/>
    <mergeCell ref="K1:K4"/>
    <mergeCell ref="L1:L4"/>
    <mergeCell ref="H3:H4"/>
    <mergeCell ref="I3:I4"/>
    <mergeCell ref="J3:J4"/>
    <mergeCell ref="F3:G3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F84:I84"/>
    <mergeCell ref="B85:C85"/>
    <mergeCell ref="F85:I85"/>
    <mergeCell ref="B86:C86"/>
    <mergeCell ref="F86:I8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N2" sqref="N2"/>
    </sheetView>
  </sheetViews>
  <sheetFormatPr defaultRowHeight="15"/>
  <cols>
    <col min="1" max="1" width="8.7109375" style="15" customWidth="1"/>
    <col min="2" max="2" width="8.5703125" style="15" customWidth="1"/>
    <col min="3" max="3" width="21.28515625" style="15" customWidth="1"/>
    <col min="4" max="4" width="23.28515625" style="15" customWidth="1"/>
    <col min="5" max="5" width="13.85546875" style="15" customWidth="1"/>
    <col min="6" max="6" width="8.7109375" style="15" customWidth="1"/>
    <col min="7" max="7" width="8.140625" style="15" customWidth="1"/>
    <col min="8" max="8" width="9.7109375" style="15" customWidth="1"/>
    <col min="9" max="9" width="15.42578125" style="15" customWidth="1"/>
    <col min="10" max="10" width="12.42578125" style="15" customWidth="1"/>
    <col min="11" max="11" width="15.140625" style="15" customWidth="1"/>
    <col min="12" max="16384" width="9.140625" style="15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42250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88" t="s">
        <v>507</v>
      </c>
      <c r="G2" s="89"/>
      <c r="H2" s="89"/>
      <c r="I2" s="89"/>
      <c r="J2" s="89"/>
      <c r="K2" s="62"/>
      <c r="L2" s="62"/>
    </row>
    <row r="3" spans="1:12">
      <c r="A3" s="59" t="s">
        <v>2</v>
      </c>
      <c r="B3" s="59" t="s">
        <v>3</v>
      </c>
      <c r="C3" s="60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60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2">
      <c r="A5" s="18" t="s">
        <v>430</v>
      </c>
      <c r="B5" s="85" t="s">
        <v>231</v>
      </c>
      <c r="C5" s="23" t="s">
        <v>493</v>
      </c>
      <c r="D5" s="22" t="s">
        <v>506</v>
      </c>
      <c r="E5" s="18" t="s">
        <v>426</v>
      </c>
      <c r="F5" s="22">
        <v>1</v>
      </c>
      <c r="G5" s="22"/>
      <c r="H5" s="22">
        <v>1</v>
      </c>
      <c r="I5" s="24">
        <v>1100</v>
      </c>
      <c r="J5" s="24">
        <f t="shared" ref="J5:J15" si="0">H5*I5</f>
        <v>1100</v>
      </c>
      <c r="K5" s="22" t="s">
        <v>375</v>
      </c>
      <c r="L5" s="22" t="s">
        <v>10</v>
      </c>
    </row>
    <row r="6" spans="1:12">
      <c r="A6" s="18" t="s">
        <v>430</v>
      </c>
      <c r="B6" s="87"/>
      <c r="C6" s="23" t="s">
        <v>145</v>
      </c>
      <c r="D6" s="22" t="s">
        <v>459</v>
      </c>
      <c r="E6" s="18" t="s">
        <v>426</v>
      </c>
      <c r="F6" s="22">
        <v>1</v>
      </c>
      <c r="G6" s="22"/>
      <c r="H6" s="22">
        <v>1</v>
      </c>
      <c r="I6" s="24">
        <v>2500</v>
      </c>
      <c r="J6" s="24">
        <f t="shared" si="0"/>
        <v>2500</v>
      </c>
      <c r="K6" s="22" t="s">
        <v>375</v>
      </c>
      <c r="L6" s="22" t="s">
        <v>10</v>
      </c>
    </row>
    <row r="7" spans="1:12">
      <c r="A7" s="18" t="s">
        <v>430</v>
      </c>
      <c r="B7" s="87"/>
      <c r="C7" s="23" t="s">
        <v>145</v>
      </c>
      <c r="D7" s="22" t="s">
        <v>208</v>
      </c>
      <c r="E7" s="18" t="s">
        <v>426</v>
      </c>
      <c r="F7" s="22">
        <v>1</v>
      </c>
      <c r="G7" s="22"/>
      <c r="H7" s="22">
        <v>1</v>
      </c>
      <c r="I7" s="24">
        <v>2500</v>
      </c>
      <c r="J7" s="24">
        <f t="shared" si="0"/>
        <v>2500</v>
      </c>
      <c r="K7" s="22" t="s">
        <v>375</v>
      </c>
      <c r="L7" s="22" t="s">
        <v>10</v>
      </c>
    </row>
    <row r="8" spans="1:12">
      <c r="A8" s="18" t="s">
        <v>430</v>
      </c>
      <c r="B8" s="86"/>
      <c r="C8" s="23" t="s">
        <v>441</v>
      </c>
      <c r="D8" s="22" t="s">
        <v>505</v>
      </c>
      <c r="E8" s="22" t="s">
        <v>504</v>
      </c>
      <c r="F8" s="22">
        <v>1</v>
      </c>
      <c r="G8" s="22"/>
      <c r="H8" s="22">
        <v>1</v>
      </c>
      <c r="I8" s="24">
        <v>1100</v>
      </c>
      <c r="J8" s="24">
        <f t="shared" si="0"/>
        <v>1100</v>
      </c>
      <c r="K8" s="22" t="s">
        <v>375</v>
      </c>
      <c r="L8" s="22" t="s">
        <v>10</v>
      </c>
    </row>
    <row r="9" spans="1:12">
      <c r="A9" s="18" t="s">
        <v>430</v>
      </c>
      <c r="B9" s="85" t="s">
        <v>446</v>
      </c>
      <c r="C9" s="23" t="s">
        <v>109</v>
      </c>
      <c r="D9" s="22" t="s">
        <v>503</v>
      </c>
      <c r="E9" s="22" t="s">
        <v>502</v>
      </c>
      <c r="F9" s="22">
        <v>1</v>
      </c>
      <c r="G9" s="22"/>
      <c r="H9" s="22">
        <v>1</v>
      </c>
      <c r="I9" s="24">
        <v>38000</v>
      </c>
      <c r="J9" s="24">
        <f t="shared" si="0"/>
        <v>38000</v>
      </c>
      <c r="K9" s="22" t="s">
        <v>375</v>
      </c>
      <c r="L9" s="22" t="s">
        <v>10</v>
      </c>
    </row>
    <row r="10" spans="1:12">
      <c r="A10" s="18" t="s">
        <v>430</v>
      </c>
      <c r="B10" s="87"/>
      <c r="C10" s="23" t="s">
        <v>524</v>
      </c>
      <c r="D10" s="18" t="s">
        <v>426</v>
      </c>
      <c r="E10" s="18" t="s">
        <v>426</v>
      </c>
      <c r="F10" s="22">
        <v>1</v>
      </c>
      <c r="G10" s="22"/>
      <c r="H10" s="22">
        <v>1</v>
      </c>
      <c r="I10" s="24">
        <v>3500</v>
      </c>
      <c r="J10" s="24">
        <f t="shared" si="0"/>
        <v>3500</v>
      </c>
      <c r="K10" s="22" t="s">
        <v>375</v>
      </c>
      <c r="L10" s="22" t="s">
        <v>10</v>
      </c>
    </row>
    <row r="11" spans="1:12">
      <c r="A11" s="18" t="s">
        <v>430</v>
      </c>
      <c r="B11" s="87"/>
      <c r="C11" s="23" t="s">
        <v>296</v>
      </c>
      <c r="D11" s="18" t="s">
        <v>426</v>
      </c>
      <c r="E11" s="18" t="s">
        <v>426</v>
      </c>
      <c r="F11" s="22"/>
      <c r="G11" s="22">
        <v>1</v>
      </c>
      <c r="H11" s="22">
        <v>1</v>
      </c>
      <c r="I11" s="24">
        <v>6500</v>
      </c>
      <c r="J11" s="24">
        <f t="shared" si="0"/>
        <v>6500</v>
      </c>
      <c r="K11" s="22" t="s">
        <v>376</v>
      </c>
      <c r="L11" s="22" t="s">
        <v>11</v>
      </c>
    </row>
    <row r="12" spans="1:12">
      <c r="A12" s="18" t="s">
        <v>430</v>
      </c>
      <c r="B12" s="86"/>
      <c r="C12" s="23" t="s">
        <v>436</v>
      </c>
      <c r="D12" s="18" t="s">
        <v>426</v>
      </c>
      <c r="E12" s="18" t="s">
        <v>426</v>
      </c>
      <c r="F12" s="22">
        <v>1</v>
      </c>
      <c r="G12" s="22"/>
      <c r="H12" s="22">
        <v>1</v>
      </c>
      <c r="I12" s="24">
        <v>6500</v>
      </c>
      <c r="J12" s="24">
        <f t="shared" si="0"/>
        <v>6500</v>
      </c>
      <c r="K12" s="22" t="s">
        <v>375</v>
      </c>
      <c r="L12" s="22" t="s">
        <v>10</v>
      </c>
    </row>
    <row r="13" spans="1:12">
      <c r="A13" s="18" t="s">
        <v>430</v>
      </c>
      <c r="B13" s="85" t="s">
        <v>438</v>
      </c>
      <c r="C13" s="23" t="s">
        <v>435</v>
      </c>
      <c r="D13" s="22" t="s">
        <v>500</v>
      </c>
      <c r="E13" s="18" t="s">
        <v>426</v>
      </c>
      <c r="F13" s="22">
        <v>1</v>
      </c>
      <c r="G13" s="22"/>
      <c r="H13" s="22">
        <v>1</v>
      </c>
      <c r="I13" s="24">
        <v>15000</v>
      </c>
      <c r="J13" s="24">
        <f t="shared" si="0"/>
        <v>15000</v>
      </c>
      <c r="K13" s="22" t="s">
        <v>375</v>
      </c>
      <c r="L13" s="22" t="s">
        <v>10</v>
      </c>
    </row>
    <row r="14" spans="1:12">
      <c r="A14" s="18" t="s">
        <v>430</v>
      </c>
      <c r="B14" s="87"/>
      <c r="C14" s="23" t="s">
        <v>47</v>
      </c>
      <c r="D14" s="22" t="s">
        <v>499</v>
      </c>
      <c r="E14" s="22" t="s">
        <v>498</v>
      </c>
      <c r="F14" s="22">
        <v>1</v>
      </c>
      <c r="G14" s="22"/>
      <c r="H14" s="22">
        <v>1</v>
      </c>
      <c r="I14" s="24">
        <v>1500</v>
      </c>
      <c r="J14" s="24">
        <f t="shared" si="0"/>
        <v>1500</v>
      </c>
      <c r="K14" s="22" t="s">
        <v>375</v>
      </c>
      <c r="L14" s="22" t="s">
        <v>10</v>
      </c>
    </row>
    <row r="15" spans="1:12">
      <c r="A15" s="18" t="s">
        <v>430</v>
      </c>
      <c r="B15" s="86"/>
      <c r="C15" s="23" t="s">
        <v>457</v>
      </c>
      <c r="D15" s="22" t="s">
        <v>220</v>
      </c>
      <c r="E15" s="22" t="s">
        <v>497</v>
      </c>
      <c r="F15" s="22">
        <v>1</v>
      </c>
      <c r="G15" s="22"/>
      <c r="H15" s="22">
        <v>1</v>
      </c>
      <c r="I15" s="24">
        <v>6500</v>
      </c>
      <c r="J15" s="24">
        <f t="shared" si="0"/>
        <v>6500</v>
      </c>
      <c r="K15" s="22" t="s">
        <v>375</v>
      </c>
      <c r="L15" s="22" t="s">
        <v>10</v>
      </c>
    </row>
    <row r="17" spans="1:10" ht="16.5" thickBot="1">
      <c r="A17" s="29" t="s">
        <v>432</v>
      </c>
      <c r="B17" s="29"/>
      <c r="C17" s="1"/>
      <c r="D17" s="30"/>
      <c r="E17" s="31"/>
      <c r="F17" s="31"/>
      <c r="G17" s="31"/>
      <c r="H17" s="31"/>
      <c r="I17" s="32"/>
      <c r="J17" s="32"/>
    </row>
    <row r="18" spans="1:10" ht="15.75" thickBot="1">
      <c r="A18" s="33"/>
      <c r="B18" s="33"/>
      <c r="C18" s="1"/>
      <c r="D18" s="30"/>
      <c r="E18" s="31"/>
      <c r="F18" s="39" t="s">
        <v>431</v>
      </c>
      <c r="G18" s="40"/>
      <c r="H18" s="40"/>
      <c r="I18" s="41"/>
      <c r="J18" s="34">
        <f>SUM(H5:H15)</f>
        <v>11</v>
      </c>
    </row>
    <row r="19" spans="1:10" ht="18.75">
      <c r="A19" s="35" t="s">
        <v>430</v>
      </c>
      <c r="B19" s="42" t="s">
        <v>429</v>
      </c>
      <c r="C19" s="43"/>
      <c r="D19" s="30"/>
      <c r="E19" s="31"/>
      <c r="F19" s="44" t="s">
        <v>427</v>
      </c>
      <c r="G19" s="45"/>
      <c r="H19" s="45"/>
      <c r="I19" s="46"/>
      <c r="J19" s="36">
        <f>SUM(J5:J15)</f>
        <v>84700</v>
      </c>
    </row>
    <row r="20" spans="1:10" ht="15.75" thickBot="1">
      <c r="A20" s="37" t="s">
        <v>426</v>
      </c>
      <c r="B20" s="47" t="s">
        <v>425</v>
      </c>
      <c r="C20" s="48"/>
      <c r="D20" s="30"/>
      <c r="E20" s="31"/>
      <c r="F20" s="49" t="s">
        <v>423</v>
      </c>
      <c r="G20" s="50"/>
      <c r="H20" s="50"/>
      <c r="I20" s="50"/>
      <c r="J20" s="38">
        <f>J19*0.07</f>
        <v>5929.0000000000009</v>
      </c>
    </row>
  </sheetData>
  <mergeCells count="25">
    <mergeCell ref="B5:B8"/>
    <mergeCell ref="B9:B12"/>
    <mergeCell ref="B13:B15"/>
    <mergeCell ref="F3:G3"/>
    <mergeCell ref="K1:K4"/>
    <mergeCell ref="L1:L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18:I18"/>
    <mergeCell ref="B19:C19"/>
    <mergeCell ref="F19:I19"/>
    <mergeCell ref="B20:C20"/>
    <mergeCell ref="F20:I2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N2" sqref="N2"/>
    </sheetView>
  </sheetViews>
  <sheetFormatPr defaultRowHeight="15"/>
  <cols>
    <col min="1" max="1" width="8.140625" style="15" customWidth="1"/>
    <col min="2" max="2" width="8.85546875" style="15" customWidth="1"/>
    <col min="3" max="3" width="21.28515625" style="15" customWidth="1"/>
    <col min="4" max="4" width="12.5703125" style="15" customWidth="1"/>
    <col min="5" max="5" width="21.28515625" style="15" customWidth="1"/>
    <col min="6" max="6" width="9" style="15" customWidth="1"/>
    <col min="7" max="7" width="8" style="15" customWidth="1"/>
    <col min="8" max="8" width="9.85546875" style="15" customWidth="1"/>
    <col min="9" max="9" width="16" style="15" customWidth="1"/>
    <col min="10" max="10" width="12" style="15" customWidth="1"/>
    <col min="11" max="11" width="15.28515625" style="15" customWidth="1"/>
    <col min="12" max="16384" width="9.140625" style="15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42251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88" t="s">
        <v>510</v>
      </c>
      <c r="G2" s="89"/>
      <c r="H2" s="89"/>
      <c r="I2" s="89"/>
      <c r="J2" s="89"/>
      <c r="K2" s="62"/>
      <c r="L2" s="62"/>
    </row>
    <row r="3" spans="1:12">
      <c r="A3" s="59" t="s">
        <v>2</v>
      </c>
      <c r="B3" s="59" t="s">
        <v>3</v>
      </c>
      <c r="C3" s="60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60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</row>
    <row r="5" spans="1:12">
      <c r="A5" s="18" t="s">
        <v>430</v>
      </c>
      <c r="B5" s="85" t="s">
        <v>231</v>
      </c>
      <c r="C5" s="23" t="s">
        <v>145</v>
      </c>
      <c r="D5" s="18" t="s">
        <v>426</v>
      </c>
      <c r="E5" s="18" t="s">
        <v>426</v>
      </c>
      <c r="F5" s="22">
        <v>1</v>
      </c>
      <c r="G5" s="22"/>
      <c r="H5" s="22">
        <v>1</v>
      </c>
      <c r="I5" s="24">
        <v>2500</v>
      </c>
      <c r="J5" s="24">
        <f t="shared" ref="J5:J17" si="0">H5*I5</f>
        <v>2500</v>
      </c>
      <c r="K5" s="22" t="s">
        <v>375</v>
      </c>
      <c r="L5" s="22" t="s">
        <v>10</v>
      </c>
    </row>
    <row r="6" spans="1:12">
      <c r="A6" s="18" t="s">
        <v>430</v>
      </c>
      <c r="B6" s="87"/>
      <c r="C6" s="23" t="s">
        <v>452</v>
      </c>
      <c r="D6" s="22" t="s">
        <v>227</v>
      </c>
      <c r="E6" s="18" t="s">
        <v>426</v>
      </c>
      <c r="F6" s="22">
        <v>1</v>
      </c>
      <c r="G6" s="22"/>
      <c r="H6" s="22">
        <v>1</v>
      </c>
      <c r="I6" s="24">
        <v>1100</v>
      </c>
      <c r="J6" s="24">
        <f t="shared" si="0"/>
        <v>1100</v>
      </c>
      <c r="K6" s="22" t="s">
        <v>375</v>
      </c>
      <c r="L6" s="22" t="s">
        <v>10</v>
      </c>
    </row>
    <row r="7" spans="1:12">
      <c r="A7" s="18" t="s">
        <v>430</v>
      </c>
      <c r="B7" s="86"/>
      <c r="C7" s="23" t="s">
        <v>145</v>
      </c>
      <c r="D7" s="22" t="s">
        <v>220</v>
      </c>
      <c r="E7" s="18" t="s">
        <v>426</v>
      </c>
      <c r="F7" s="22">
        <v>1</v>
      </c>
      <c r="G7" s="22"/>
      <c r="H7" s="22">
        <v>1</v>
      </c>
      <c r="I7" s="24">
        <v>2500</v>
      </c>
      <c r="J7" s="24">
        <f t="shared" si="0"/>
        <v>2500</v>
      </c>
      <c r="K7" s="22" t="s">
        <v>375</v>
      </c>
      <c r="L7" s="22" t="s">
        <v>10</v>
      </c>
    </row>
    <row r="8" spans="1:12">
      <c r="A8" s="18" t="s">
        <v>430</v>
      </c>
      <c r="B8" s="85" t="s">
        <v>446</v>
      </c>
      <c r="C8" s="23" t="s">
        <v>509</v>
      </c>
      <c r="D8" s="18" t="s">
        <v>426</v>
      </c>
      <c r="E8" s="18" t="s">
        <v>426</v>
      </c>
      <c r="F8" s="22">
        <v>1</v>
      </c>
      <c r="G8" s="22"/>
      <c r="H8" s="22">
        <v>1</v>
      </c>
      <c r="I8" s="24">
        <v>3500</v>
      </c>
      <c r="J8" s="24">
        <f t="shared" si="0"/>
        <v>3500</v>
      </c>
      <c r="K8" s="22" t="s">
        <v>375</v>
      </c>
      <c r="L8" s="22" t="s">
        <v>10</v>
      </c>
    </row>
    <row r="9" spans="1:12">
      <c r="A9" s="18" t="s">
        <v>430</v>
      </c>
      <c r="B9" s="87"/>
      <c r="C9" s="23" t="s">
        <v>437</v>
      </c>
      <c r="D9" s="18" t="s">
        <v>426</v>
      </c>
      <c r="E9" s="18" t="s">
        <v>426</v>
      </c>
      <c r="F9" s="22">
        <v>1</v>
      </c>
      <c r="G9" s="22"/>
      <c r="H9" s="22">
        <v>1</v>
      </c>
      <c r="I9" s="24">
        <v>65000</v>
      </c>
      <c r="J9" s="24">
        <f t="shared" si="0"/>
        <v>65000</v>
      </c>
      <c r="K9" s="22" t="s">
        <v>375</v>
      </c>
      <c r="L9" s="22" t="s">
        <v>10</v>
      </c>
    </row>
    <row r="10" spans="1:12">
      <c r="A10" s="18" t="s">
        <v>430</v>
      </c>
      <c r="B10" s="87"/>
      <c r="C10" s="23" t="s">
        <v>109</v>
      </c>
      <c r="D10" s="22" t="s">
        <v>86</v>
      </c>
      <c r="E10" s="22" t="s">
        <v>508</v>
      </c>
      <c r="F10" s="22">
        <v>1</v>
      </c>
      <c r="G10" s="22"/>
      <c r="H10" s="22">
        <v>1</v>
      </c>
      <c r="I10" s="24">
        <v>38000</v>
      </c>
      <c r="J10" s="24">
        <f t="shared" si="0"/>
        <v>38000</v>
      </c>
      <c r="K10" s="22" t="s">
        <v>375</v>
      </c>
      <c r="L10" s="22" t="s">
        <v>10</v>
      </c>
    </row>
    <row r="11" spans="1:12">
      <c r="A11" s="18" t="s">
        <v>430</v>
      </c>
      <c r="B11" s="87"/>
      <c r="C11" s="23" t="s">
        <v>47</v>
      </c>
      <c r="D11" s="22" t="s">
        <v>303</v>
      </c>
      <c r="E11" s="18" t="s">
        <v>426</v>
      </c>
      <c r="F11" s="22">
        <v>1</v>
      </c>
      <c r="G11" s="22"/>
      <c r="H11" s="22">
        <v>1</v>
      </c>
      <c r="I11" s="24">
        <v>1500</v>
      </c>
      <c r="J11" s="24">
        <f t="shared" si="0"/>
        <v>1500</v>
      </c>
      <c r="K11" s="22" t="s">
        <v>375</v>
      </c>
      <c r="L11" s="22" t="s">
        <v>10</v>
      </c>
    </row>
    <row r="12" spans="1:12">
      <c r="A12" s="18" t="s">
        <v>430</v>
      </c>
      <c r="B12" s="86"/>
      <c r="C12" s="23" t="s">
        <v>435</v>
      </c>
      <c r="D12" s="22" t="s">
        <v>237</v>
      </c>
      <c r="E12" s="18" t="s">
        <v>426</v>
      </c>
      <c r="F12" s="22"/>
      <c r="G12" s="22">
        <v>1</v>
      </c>
      <c r="H12" s="22">
        <v>1</v>
      </c>
      <c r="I12" s="24">
        <v>15000</v>
      </c>
      <c r="J12" s="24">
        <f t="shared" si="0"/>
        <v>15000</v>
      </c>
      <c r="K12" s="22" t="s">
        <v>376</v>
      </c>
      <c r="L12" s="22" t="s">
        <v>11</v>
      </c>
    </row>
    <row r="13" spans="1:12">
      <c r="A13" s="18" t="s">
        <v>430</v>
      </c>
      <c r="B13" s="85" t="s">
        <v>232</v>
      </c>
      <c r="C13" s="23" t="s">
        <v>435</v>
      </c>
      <c r="D13" s="18" t="s">
        <v>426</v>
      </c>
      <c r="E13" s="18" t="s">
        <v>426</v>
      </c>
      <c r="F13" s="22"/>
      <c r="G13" s="22">
        <v>1</v>
      </c>
      <c r="H13" s="22">
        <v>1</v>
      </c>
      <c r="I13" s="24">
        <v>15000</v>
      </c>
      <c r="J13" s="24">
        <f t="shared" si="0"/>
        <v>15000</v>
      </c>
      <c r="K13" s="22" t="s">
        <v>376</v>
      </c>
      <c r="L13" s="22" t="s">
        <v>11</v>
      </c>
    </row>
    <row r="14" spans="1:12">
      <c r="A14" s="18" t="s">
        <v>430</v>
      </c>
      <c r="B14" s="87"/>
      <c r="C14" s="23" t="s">
        <v>501</v>
      </c>
      <c r="D14" s="18" t="s">
        <v>426</v>
      </c>
      <c r="E14" s="18" t="s">
        <v>426</v>
      </c>
      <c r="F14" s="22"/>
      <c r="G14" s="22">
        <v>1</v>
      </c>
      <c r="H14" s="22">
        <v>1</v>
      </c>
      <c r="I14" s="24">
        <v>6500</v>
      </c>
      <c r="J14" s="24">
        <f t="shared" si="0"/>
        <v>6500</v>
      </c>
      <c r="K14" s="22" t="s">
        <v>376</v>
      </c>
      <c r="L14" s="22" t="s">
        <v>11</v>
      </c>
    </row>
    <row r="15" spans="1:12">
      <c r="A15" s="18" t="s">
        <v>430</v>
      </c>
      <c r="B15" s="87"/>
      <c r="C15" s="23" t="s">
        <v>436</v>
      </c>
      <c r="D15" s="18" t="s">
        <v>426</v>
      </c>
      <c r="E15" s="18" t="s">
        <v>426</v>
      </c>
      <c r="F15" s="22"/>
      <c r="G15" s="22">
        <v>2</v>
      </c>
      <c r="H15" s="22">
        <v>2</v>
      </c>
      <c r="I15" s="24">
        <v>6500</v>
      </c>
      <c r="J15" s="24">
        <f t="shared" si="0"/>
        <v>13000</v>
      </c>
      <c r="K15" s="22" t="s">
        <v>376</v>
      </c>
      <c r="L15" s="22" t="s">
        <v>11</v>
      </c>
    </row>
    <row r="16" spans="1:12">
      <c r="A16" s="18" t="s">
        <v>430</v>
      </c>
      <c r="B16" s="87"/>
      <c r="C16" s="23" t="s">
        <v>442</v>
      </c>
      <c r="D16" s="18" t="s">
        <v>426</v>
      </c>
      <c r="E16" s="18" t="s">
        <v>426</v>
      </c>
      <c r="F16" s="22"/>
      <c r="G16" s="22">
        <v>2</v>
      </c>
      <c r="H16" s="22">
        <v>2</v>
      </c>
      <c r="I16" s="24">
        <v>6500</v>
      </c>
      <c r="J16" s="24">
        <f t="shared" si="0"/>
        <v>13000</v>
      </c>
      <c r="K16" s="22" t="s">
        <v>376</v>
      </c>
      <c r="L16" s="22" t="s">
        <v>11</v>
      </c>
    </row>
    <row r="17" spans="1:12">
      <c r="A17" s="18" t="s">
        <v>430</v>
      </c>
      <c r="B17" s="86"/>
      <c r="C17" s="23" t="s">
        <v>145</v>
      </c>
      <c r="D17" s="22" t="s">
        <v>208</v>
      </c>
      <c r="E17" s="18" t="s">
        <v>426</v>
      </c>
      <c r="F17" s="22"/>
      <c r="G17" s="22">
        <v>1</v>
      </c>
      <c r="H17" s="22">
        <v>1</v>
      </c>
      <c r="I17" s="24">
        <v>2500</v>
      </c>
      <c r="J17" s="24">
        <f t="shared" si="0"/>
        <v>2500</v>
      </c>
      <c r="K17" s="22" t="s">
        <v>376</v>
      </c>
      <c r="L17" s="22" t="s">
        <v>11</v>
      </c>
    </row>
    <row r="19" spans="1:12" ht="16.5" thickBot="1">
      <c r="A19" s="29" t="s">
        <v>432</v>
      </c>
      <c r="B19" s="29"/>
      <c r="C19" s="1"/>
      <c r="D19" s="30"/>
      <c r="E19" s="31"/>
      <c r="F19" s="31"/>
      <c r="G19" s="31"/>
      <c r="H19" s="31"/>
      <c r="I19" s="32"/>
      <c r="J19" s="32"/>
    </row>
    <row r="20" spans="1:12" ht="15.75" thickBot="1">
      <c r="A20" s="33"/>
      <c r="B20" s="33"/>
      <c r="C20" s="1"/>
      <c r="D20" s="30"/>
      <c r="E20" s="31"/>
      <c r="F20" s="39" t="s">
        <v>431</v>
      </c>
      <c r="G20" s="40"/>
      <c r="H20" s="40"/>
      <c r="I20" s="41"/>
      <c r="J20" s="34">
        <f>SUM(H5:H17)</f>
        <v>15</v>
      </c>
    </row>
    <row r="21" spans="1:12" ht="18.75">
      <c r="A21" s="35" t="s">
        <v>430</v>
      </c>
      <c r="B21" s="42" t="s">
        <v>429</v>
      </c>
      <c r="C21" s="43"/>
      <c r="D21" s="30"/>
      <c r="E21" s="31"/>
      <c r="F21" s="44" t="s">
        <v>427</v>
      </c>
      <c r="G21" s="45"/>
      <c r="H21" s="45"/>
      <c r="I21" s="46"/>
      <c r="J21" s="36">
        <f>SUM(J5:J17)</f>
        <v>179100</v>
      </c>
    </row>
    <row r="22" spans="1:12" ht="15.75" thickBot="1">
      <c r="A22" s="37" t="s">
        <v>426</v>
      </c>
      <c r="B22" s="47" t="s">
        <v>425</v>
      </c>
      <c r="C22" s="48"/>
      <c r="D22" s="30"/>
      <c r="E22" s="31"/>
      <c r="F22" s="49" t="s">
        <v>423</v>
      </c>
      <c r="G22" s="50"/>
      <c r="H22" s="50"/>
      <c r="I22" s="50"/>
      <c r="J22" s="38">
        <f>J21*0.07</f>
        <v>12537.000000000002</v>
      </c>
    </row>
  </sheetData>
  <mergeCells count="25">
    <mergeCell ref="B5:B7"/>
    <mergeCell ref="B8:B12"/>
    <mergeCell ref="B13:B17"/>
    <mergeCell ref="F3:G3"/>
    <mergeCell ref="K1:K4"/>
    <mergeCell ref="L1:L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20:I20"/>
    <mergeCell ref="B21:C21"/>
    <mergeCell ref="F21:I21"/>
    <mergeCell ref="B22:C22"/>
    <mergeCell ref="F22:I2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42"/>
  <sheetViews>
    <sheetView tabSelected="1" workbookViewId="0">
      <selection activeCell="J6" sqref="J6"/>
    </sheetView>
  </sheetViews>
  <sheetFormatPr defaultRowHeight="15"/>
  <cols>
    <col min="1" max="1" width="8.140625" style="15" customWidth="1"/>
    <col min="2" max="2" width="10.28515625" style="15" customWidth="1"/>
    <col min="3" max="3" width="21.7109375" style="15" customWidth="1"/>
    <col min="4" max="4" width="12.85546875" style="15" customWidth="1"/>
    <col min="5" max="5" width="20.7109375" style="15" customWidth="1"/>
    <col min="6" max="6" width="8.42578125" style="15" customWidth="1"/>
    <col min="7" max="7" width="7.42578125" style="15" customWidth="1"/>
    <col min="8" max="8" width="9" style="15" customWidth="1"/>
    <col min="9" max="9" width="15.42578125" style="15" customWidth="1"/>
    <col min="10" max="10" width="12.140625" style="15" customWidth="1"/>
    <col min="11" max="11" width="15.28515625" style="15" customWidth="1"/>
    <col min="12" max="16384" width="9.140625" style="15"/>
  </cols>
  <sheetData>
    <row r="1" spans="1:16" ht="15.75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42250</v>
      </c>
      <c r="J1" s="67"/>
      <c r="K1" s="62" t="s">
        <v>364</v>
      </c>
      <c r="L1" s="62" t="s">
        <v>365</v>
      </c>
      <c r="O1" s="14"/>
      <c r="P1" s="14"/>
    </row>
    <row r="2" spans="1:16" ht="15.75">
      <c r="A2" s="58" t="s">
        <v>1</v>
      </c>
      <c r="B2" s="58"/>
      <c r="C2" s="58"/>
      <c r="D2" s="58"/>
      <c r="E2" s="58"/>
      <c r="F2" s="88" t="s">
        <v>525</v>
      </c>
      <c r="G2" s="89"/>
      <c r="H2" s="89"/>
      <c r="I2" s="89"/>
      <c r="J2" s="89"/>
      <c r="K2" s="62"/>
      <c r="L2" s="62"/>
      <c r="P2" s="14"/>
    </row>
    <row r="3" spans="1:16" ht="15.75">
      <c r="A3" s="59" t="s">
        <v>2</v>
      </c>
      <c r="B3" s="59" t="s">
        <v>3</v>
      </c>
      <c r="C3" s="60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  <c r="N3" s="14"/>
      <c r="O3" s="14"/>
      <c r="P3" s="14"/>
    </row>
    <row r="4" spans="1:16" ht="15.75">
      <c r="A4" s="59"/>
      <c r="B4" s="59"/>
      <c r="C4" s="60"/>
      <c r="D4" s="60"/>
      <c r="E4" s="61"/>
      <c r="F4" s="18" t="s">
        <v>10</v>
      </c>
      <c r="G4" s="18" t="s">
        <v>11</v>
      </c>
      <c r="H4" s="65"/>
      <c r="I4" s="63"/>
      <c r="J4" s="63"/>
      <c r="K4" s="62"/>
      <c r="L4" s="62"/>
      <c r="N4" s="14"/>
      <c r="O4" s="14"/>
      <c r="P4" s="14"/>
    </row>
    <row r="5" spans="1:16" ht="15.75">
      <c r="A5" s="18" t="s">
        <v>430</v>
      </c>
      <c r="B5" s="85" t="s">
        <v>231</v>
      </c>
      <c r="C5" s="23" t="s">
        <v>435</v>
      </c>
      <c r="D5" s="18" t="s">
        <v>426</v>
      </c>
      <c r="E5" s="18" t="s">
        <v>426</v>
      </c>
      <c r="F5" s="22">
        <v>1</v>
      </c>
      <c r="G5" s="22"/>
      <c r="H5" s="22">
        <v>1</v>
      </c>
      <c r="I5" s="24">
        <v>15000</v>
      </c>
      <c r="J5" s="24">
        <f t="shared" ref="J5:J37" si="0">H5*I5</f>
        <v>15000</v>
      </c>
      <c r="K5" s="22" t="s">
        <v>375</v>
      </c>
      <c r="L5" s="22" t="s">
        <v>10</v>
      </c>
      <c r="N5" s="14"/>
      <c r="O5" s="14"/>
      <c r="P5" s="14"/>
    </row>
    <row r="6" spans="1:16" ht="15.75">
      <c r="A6" s="18" t="s">
        <v>430</v>
      </c>
      <c r="B6" s="87"/>
      <c r="C6" s="23" t="s">
        <v>493</v>
      </c>
      <c r="D6" s="22" t="s">
        <v>73</v>
      </c>
      <c r="E6" s="22">
        <v>156023</v>
      </c>
      <c r="F6" s="22">
        <v>1</v>
      </c>
      <c r="G6" s="22"/>
      <c r="H6" s="22">
        <v>1</v>
      </c>
      <c r="I6" s="24">
        <v>1100</v>
      </c>
      <c r="J6" s="24">
        <f t="shared" si="0"/>
        <v>1100</v>
      </c>
      <c r="K6" s="22" t="s">
        <v>375</v>
      </c>
      <c r="L6" s="22" t="s">
        <v>10</v>
      </c>
      <c r="P6" s="14"/>
    </row>
    <row r="7" spans="1:16" ht="15.75">
      <c r="A7" s="18" t="s">
        <v>430</v>
      </c>
      <c r="B7" s="87"/>
      <c r="C7" s="23" t="s">
        <v>452</v>
      </c>
      <c r="D7" s="22" t="s">
        <v>220</v>
      </c>
      <c r="E7" s="22" t="s">
        <v>523</v>
      </c>
      <c r="F7" s="22">
        <v>1</v>
      </c>
      <c r="G7" s="22"/>
      <c r="H7" s="22">
        <v>1</v>
      </c>
      <c r="I7" s="24">
        <v>1100</v>
      </c>
      <c r="J7" s="24">
        <f t="shared" si="0"/>
        <v>1100</v>
      </c>
      <c r="K7" s="22" t="s">
        <v>375</v>
      </c>
      <c r="L7" s="22" t="s">
        <v>10</v>
      </c>
      <c r="N7" s="14"/>
      <c r="O7" s="14"/>
      <c r="P7" s="14"/>
    </row>
    <row r="8" spans="1:16" ht="15.75">
      <c r="A8" s="18" t="s">
        <v>430</v>
      </c>
      <c r="B8" s="87"/>
      <c r="C8" s="23" t="s">
        <v>437</v>
      </c>
      <c r="D8" s="18" t="s">
        <v>426</v>
      </c>
      <c r="E8" s="18" t="s">
        <v>426</v>
      </c>
      <c r="F8" s="22">
        <v>1</v>
      </c>
      <c r="G8" s="22"/>
      <c r="H8" s="22">
        <v>1</v>
      </c>
      <c r="I8" s="24">
        <v>65000</v>
      </c>
      <c r="J8" s="24">
        <f t="shared" si="0"/>
        <v>65000</v>
      </c>
      <c r="K8" s="22" t="s">
        <v>375</v>
      </c>
      <c r="L8" s="22" t="s">
        <v>10</v>
      </c>
      <c r="N8" s="14"/>
      <c r="O8" s="14"/>
      <c r="P8" s="14"/>
    </row>
    <row r="9" spans="1:16" ht="15.75">
      <c r="A9" s="18" t="s">
        <v>430</v>
      </c>
      <c r="B9" s="87"/>
      <c r="C9" s="23" t="s">
        <v>433</v>
      </c>
      <c r="D9" s="18" t="s">
        <v>426</v>
      </c>
      <c r="E9" s="18" t="s">
        <v>426</v>
      </c>
      <c r="F9" s="22">
        <v>4</v>
      </c>
      <c r="G9" s="22"/>
      <c r="H9" s="22">
        <v>4</v>
      </c>
      <c r="I9" s="24">
        <v>3500</v>
      </c>
      <c r="J9" s="24">
        <f t="shared" si="0"/>
        <v>14000</v>
      </c>
      <c r="K9" s="22" t="s">
        <v>375</v>
      </c>
      <c r="L9" s="22" t="s">
        <v>10</v>
      </c>
      <c r="N9" s="14"/>
      <c r="O9" s="14"/>
    </row>
    <row r="10" spans="1:16">
      <c r="A10" s="18" t="s">
        <v>430</v>
      </c>
      <c r="B10" s="87"/>
      <c r="C10" s="23" t="s">
        <v>145</v>
      </c>
      <c r="D10" s="18" t="s">
        <v>426</v>
      </c>
      <c r="E10" s="18" t="s">
        <v>426</v>
      </c>
      <c r="F10" s="22">
        <v>7</v>
      </c>
      <c r="G10" s="22"/>
      <c r="H10" s="22">
        <v>7</v>
      </c>
      <c r="I10" s="24">
        <v>2500</v>
      </c>
      <c r="J10" s="24">
        <f t="shared" si="0"/>
        <v>17500</v>
      </c>
      <c r="K10" s="22" t="s">
        <v>375</v>
      </c>
      <c r="L10" s="22" t="s">
        <v>10</v>
      </c>
    </row>
    <row r="11" spans="1:16" ht="15.75">
      <c r="A11" s="18" t="s">
        <v>430</v>
      </c>
      <c r="B11" s="87"/>
      <c r="C11" s="23" t="s">
        <v>452</v>
      </c>
      <c r="D11" s="18" t="s">
        <v>426</v>
      </c>
      <c r="E11" s="18" t="s">
        <v>426</v>
      </c>
      <c r="F11" s="22"/>
      <c r="G11" s="22">
        <v>1</v>
      </c>
      <c r="H11" s="22">
        <v>1</v>
      </c>
      <c r="I11" s="24">
        <v>1100</v>
      </c>
      <c r="J11" s="24">
        <f t="shared" si="0"/>
        <v>1100</v>
      </c>
      <c r="K11" s="22" t="s">
        <v>376</v>
      </c>
      <c r="L11" s="22" t="s">
        <v>11</v>
      </c>
      <c r="N11" s="14"/>
      <c r="O11" s="14"/>
      <c r="P11" s="14"/>
    </row>
    <row r="12" spans="1:16">
      <c r="A12" s="18" t="s">
        <v>430</v>
      </c>
      <c r="B12" s="86"/>
      <c r="C12" s="23" t="s">
        <v>64</v>
      </c>
      <c r="D12" s="22" t="s">
        <v>155</v>
      </c>
      <c r="E12" s="22" t="s">
        <v>522</v>
      </c>
      <c r="F12" s="22">
        <v>1</v>
      </c>
      <c r="G12" s="22"/>
      <c r="H12" s="22">
        <v>1</v>
      </c>
      <c r="I12" s="24">
        <v>52000</v>
      </c>
      <c r="J12" s="24">
        <f t="shared" si="0"/>
        <v>52000</v>
      </c>
      <c r="K12" s="22" t="s">
        <v>375</v>
      </c>
      <c r="L12" s="22" t="s">
        <v>10</v>
      </c>
    </row>
    <row r="13" spans="1:16" ht="15.75">
      <c r="A13" s="18" t="s">
        <v>430</v>
      </c>
      <c r="B13" s="85" t="s">
        <v>446</v>
      </c>
      <c r="C13" s="23" t="s">
        <v>524</v>
      </c>
      <c r="D13" s="22" t="s">
        <v>110</v>
      </c>
      <c r="E13" s="18" t="s">
        <v>426</v>
      </c>
      <c r="F13" s="22">
        <v>2</v>
      </c>
      <c r="G13" s="22"/>
      <c r="H13" s="22">
        <v>2</v>
      </c>
      <c r="I13" s="24">
        <v>3500</v>
      </c>
      <c r="J13" s="24">
        <f t="shared" si="0"/>
        <v>7000</v>
      </c>
      <c r="K13" s="22" t="s">
        <v>375</v>
      </c>
      <c r="L13" s="22" t="s">
        <v>10</v>
      </c>
      <c r="N13" s="14"/>
      <c r="O13" s="14"/>
    </row>
    <row r="14" spans="1:16" ht="15.75">
      <c r="A14" s="18" t="s">
        <v>430</v>
      </c>
      <c r="B14" s="87"/>
      <c r="C14" s="23" t="s">
        <v>109</v>
      </c>
      <c r="D14" s="22" t="s">
        <v>451</v>
      </c>
      <c r="E14" s="22" t="s">
        <v>521</v>
      </c>
      <c r="F14" s="22">
        <v>1</v>
      </c>
      <c r="G14" s="22"/>
      <c r="H14" s="22">
        <v>1</v>
      </c>
      <c r="I14" s="24">
        <v>38000</v>
      </c>
      <c r="J14" s="24">
        <f t="shared" si="0"/>
        <v>38000</v>
      </c>
      <c r="K14" s="22" t="s">
        <v>375</v>
      </c>
      <c r="L14" s="22" t="s">
        <v>10</v>
      </c>
      <c r="N14" s="14"/>
    </row>
    <row r="15" spans="1:16" ht="15.75">
      <c r="A15" s="18" t="s">
        <v>430</v>
      </c>
      <c r="B15" s="87"/>
      <c r="C15" s="23" t="s">
        <v>437</v>
      </c>
      <c r="D15" s="18" t="s">
        <v>426</v>
      </c>
      <c r="E15" s="18" t="s">
        <v>426</v>
      </c>
      <c r="F15" s="22">
        <v>1</v>
      </c>
      <c r="G15" s="22"/>
      <c r="H15" s="22">
        <v>1</v>
      </c>
      <c r="I15" s="24">
        <v>65000</v>
      </c>
      <c r="J15" s="24">
        <f t="shared" si="0"/>
        <v>65000</v>
      </c>
      <c r="K15" s="22" t="s">
        <v>375</v>
      </c>
      <c r="L15" s="22" t="s">
        <v>10</v>
      </c>
      <c r="N15" s="14"/>
    </row>
    <row r="16" spans="1:16" ht="15.75">
      <c r="A16" s="18" t="s">
        <v>430</v>
      </c>
      <c r="B16" s="87"/>
      <c r="C16" s="23" t="s">
        <v>457</v>
      </c>
      <c r="D16" s="22" t="s">
        <v>520</v>
      </c>
      <c r="E16" s="22" t="s">
        <v>519</v>
      </c>
      <c r="F16" s="22"/>
      <c r="G16" s="22">
        <v>1</v>
      </c>
      <c r="H16" s="22">
        <v>1</v>
      </c>
      <c r="I16" s="24">
        <v>6500</v>
      </c>
      <c r="J16" s="24">
        <f t="shared" si="0"/>
        <v>6500</v>
      </c>
      <c r="K16" s="22" t="s">
        <v>376</v>
      </c>
      <c r="L16" s="22" t="s">
        <v>11</v>
      </c>
      <c r="N16" s="14"/>
    </row>
    <row r="17" spans="1:14" ht="15.75">
      <c r="A17" s="18" t="s">
        <v>430</v>
      </c>
      <c r="B17" s="87"/>
      <c r="C17" s="23" t="s">
        <v>93</v>
      </c>
      <c r="D17" s="18" t="s">
        <v>426</v>
      </c>
      <c r="E17" s="18" t="s">
        <v>426</v>
      </c>
      <c r="F17" s="22"/>
      <c r="G17" s="22">
        <v>1</v>
      </c>
      <c r="H17" s="22">
        <v>1</v>
      </c>
      <c r="I17" s="24">
        <v>6500</v>
      </c>
      <c r="J17" s="24">
        <f t="shared" si="0"/>
        <v>6500</v>
      </c>
      <c r="K17" s="22" t="s">
        <v>376</v>
      </c>
      <c r="L17" s="22" t="s">
        <v>11</v>
      </c>
      <c r="N17" s="14"/>
    </row>
    <row r="18" spans="1:14" ht="15.75">
      <c r="A18" s="18" t="s">
        <v>430</v>
      </c>
      <c r="B18" s="87"/>
      <c r="C18" s="23" t="s">
        <v>109</v>
      </c>
      <c r="D18" s="22" t="s">
        <v>451</v>
      </c>
      <c r="E18" s="18" t="s">
        <v>426</v>
      </c>
      <c r="F18" s="22"/>
      <c r="G18" s="22">
        <v>1</v>
      </c>
      <c r="H18" s="22">
        <v>1</v>
      </c>
      <c r="I18" s="24">
        <v>38000</v>
      </c>
      <c r="J18" s="24">
        <f t="shared" si="0"/>
        <v>38000</v>
      </c>
      <c r="K18" s="22" t="s">
        <v>376</v>
      </c>
      <c r="L18" s="22" t="s">
        <v>11</v>
      </c>
      <c r="N18" s="14"/>
    </row>
    <row r="19" spans="1:14" ht="15.75">
      <c r="A19" s="18" t="s">
        <v>430</v>
      </c>
      <c r="B19" s="87"/>
      <c r="C19" s="23" t="s">
        <v>145</v>
      </c>
      <c r="D19" s="22" t="s">
        <v>211</v>
      </c>
      <c r="E19" s="18" t="s">
        <v>426</v>
      </c>
      <c r="F19" s="22">
        <v>1</v>
      </c>
      <c r="G19" s="22"/>
      <c r="H19" s="22">
        <v>1</v>
      </c>
      <c r="I19" s="24">
        <v>2500</v>
      </c>
      <c r="J19" s="24">
        <f t="shared" si="0"/>
        <v>2500</v>
      </c>
      <c r="K19" s="22" t="s">
        <v>375</v>
      </c>
      <c r="L19" s="22" t="s">
        <v>10</v>
      </c>
      <c r="N19" s="14"/>
    </row>
    <row r="20" spans="1:14" ht="15.75">
      <c r="A20" s="18" t="s">
        <v>430</v>
      </c>
      <c r="B20" s="86"/>
      <c r="C20" s="23" t="s">
        <v>296</v>
      </c>
      <c r="D20" s="18" t="s">
        <v>426</v>
      </c>
      <c r="E20" s="18" t="s">
        <v>426</v>
      </c>
      <c r="F20" s="22">
        <v>1</v>
      </c>
      <c r="G20" s="22"/>
      <c r="H20" s="22">
        <v>1</v>
      </c>
      <c r="I20" s="24">
        <v>6500</v>
      </c>
      <c r="J20" s="24">
        <f t="shared" si="0"/>
        <v>6500</v>
      </c>
      <c r="K20" s="22" t="s">
        <v>375</v>
      </c>
      <c r="L20" s="22" t="s">
        <v>10</v>
      </c>
      <c r="N20" s="14"/>
    </row>
    <row r="21" spans="1:14" ht="15.75">
      <c r="A21" s="18" t="s">
        <v>430</v>
      </c>
      <c r="B21" s="85" t="s">
        <v>231</v>
      </c>
      <c r="C21" s="23" t="s">
        <v>452</v>
      </c>
      <c r="D21" s="22" t="s">
        <v>253</v>
      </c>
      <c r="E21" s="18" t="s">
        <v>426</v>
      </c>
      <c r="F21" s="22"/>
      <c r="G21" s="22">
        <v>1</v>
      </c>
      <c r="H21" s="22">
        <v>1</v>
      </c>
      <c r="I21" s="24">
        <v>1100</v>
      </c>
      <c r="J21" s="24">
        <f t="shared" si="0"/>
        <v>1100</v>
      </c>
      <c r="K21" s="22" t="s">
        <v>376</v>
      </c>
      <c r="L21" s="22" t="s">
        <v>11</v>
      </c>
      <c r="N21" s="14"/>
    </row>
    <row r="22" spans="1:14" ht="15.75">
      <c r="A22" s="18" t="s">
        <v>430</v>
      </c>
      <c r="B22" s="87"/>
      <c r="C22" s="23" t="s">
        <v>441</v>
      </c>
      <c r="D22" s="18" t="s">
        <v>426</v>
      </c>
      <c r="E22" s="18" t="s">
        <v>426</v>
      </c>
      <c r="F22" s="22"/>
      <c r="G22" s="22">
        <v>1</v>
      </c>
      <c r="H22" s="22">
        <v>1</v>
      </c>
      <c r="I22" s="24">
        <v>1100</v>
      </c>
      <c r="J22" s="24">
        <f t="shared" si="0"/>
        <v>1100</v>
      </c>
      <c r="K22" s="22" t="s">
        <v>376</v>
      </c>
      <c r="L22" s="22" t="s">
        <v>11</v>
      </c>
      <c r="N22" s="14"/>
    </row>
    <row r="23" spans="1:14" ht="15.75">
      <c r="A23" s="18" t="s">
        <v>430</v>
      </c>
      <c r="B23" s="86"/>
      <c r="C23" s="23" t="s">
        <v>452</v>
      </c>
      <c r="D23" s="22" t="s">
        <v>146</v>
      </c>
      <c r="E23" s="18" t="s">
        <v>426</v>
      </c>
      <c r="F23" s="22">
        <v>1</v>
      </c>
      <c r="G23" s="22"/>
      <c r="H23" s="22">
        <v>1</v>
      </c>
      <c r="I23" s="24">
        <v>1100</v>
      </c>
      <c r="J23" s="24">
        <f t="shared" si="0"/>
        <v>1100</v>
      </c>
      <c r="K23" s="22" t="s">
        <v>375</v>
      </c>
      <c r="L23" s="22" t="s">
        <v>10</v>
      </c>
      <c r="N23" s="14"/>
    </row>
    <row r="24" spans="1:14" ht="15.75">
      <c r="A24" s="18" t="s">
        <v>430</v>
      </c>
      <c r="B24" s="51" t="s">
        <v>290</v>
      </c>
      <c r="C24" s="23" t="s">
        <v>47</v>
      </c>
      <c r="D24" s="22" t="s">
        <v>512</v>
      </c>
      <c r="E24" s="22" t="s">
        <v>518</v>
      </c>
      <c r="F24" s="22">
        <v>1</v>
      </c>
      <c r="G24" s="22"/>
      <c r="H24" s="22">
        <v>1</v>
      </c>
      <c r="I24" s="24">
        <v>1500</v>
      </c>
      <c r="J24" s="24">
        <f t="shared" si="0"/>
        <v>1500</v>
      </c>
      <c r="K24" s="22" t="s">
        <v>375</v>
      </c>
      <c r="L24" s="22" t="s">
        <v>10</v>
      </c>
      <c r="N24" s="14"/>
    </row>
    <row r="25" spans="1:14" ht="15.75">
      <c r="A25" s="18" t="s">
        <v>430</v>
      </c>
      <c r="B25" s="52"/>
      <c r="C25" s="23" t="s">
        <v>441</v>
      </c>
      <c r="D25" s="22" t="s">
        <v>440</v>
      </c>
      <c r="E25" s="22" t="s">
        <v>77</v>
      </c>
      <c r="F25" s="22">
        <v>1</v>
      </c>
      <c r="G25" s="22"/>
      <c r="H25" s="22">
        <v>1</v>
      </c>
      <c r="I25" s="24">
        <v>1100</v>
      </c>
      <c r="J25" s="24">
        <f t="shared" si="0"/>
        <v>1100</v>
      </c>
      <c r="K25" s="22" t="s">
        <v>375</v>
      </c>
      <c r="L25" s="22" t="s">
        <v>10</v>
      </c>
      <c r="N25" s="14"/>
    </row>
    <row r="26" spans="1:14" ht="15.75">
      <c r="A26" s="18" t="s">
        <v>430</v>
      </c>
      <c r="B26" s="52"/>
      <c r="C26" s="23" t="s">
        <v>464</v>
      </c>
      <c r="D26" s="22" t="s">
        <v>209</v>
      </c>
      <c r="E26" s="22">
        <v>243234</v>
      </c>
      <c r="F26" s="22">
        <v>1</v>
      </c>
      <c r="G26" s="22"/>
      <c r="H26" s="22">
        <v>1</v>
      </c>
      <c r="I26" s="24">
        <v>30000</v>
      </c>
      <c r="J26" s="24">
        <f t="shared" si="0"/>
        <v>30000</v>
      </c>
      <c r="K26" s="22" t="s">
        <v>375</v>
      </c>
      <c r="L26" s="22" t="s">
        <v>10</v>
      </c>
      <c r="N26" s="14"/>
    </row>
    <row r="27" spans="1:14">
      <c r="A27" s="18" t="s">
        <v>430</v>
      </c>
      <c r="B27" s="52"/>
      <c r="C27" s="23" t="s">
        <v>236</v>
      </c>
      <c r="D27" s="22" t="s">
        <v>274</v>
      </c>
      <c r="E27" s="22" t="s">
        <v>517</v>
      </c>
      <c r="F27" s="22">
        <v>1</v>
      </c>
      <c r="G27" s="22"/>
      <c r="H27" s="22">
        <v>1</v>
      </c>
      <c r="I27" s="24">
        <v>1400</v>
      </c>
      <c r="J27" s="24">
        <f t="shared" si="0"/>
        <v>1400</v>
      </c>
      <c r="K27" s="22" t="s">
        <v>375</v>
      </c>
      <c r="L27" s="22" t="s">
        <v>10</v>
      </c>
    </row>
    <row r="28" spans="1:14" ht="15.75">
      <c r="A28" s="18" t="s">
        <v>430</v>
      </c>
      <c r="B28" s="52"/>
      <c r="C28" s="23" t="s">
        <v>21</v>
      </c>
      <c r="D28" s="18" t="s">
        <v>426</v>
      </c>
      <c r="E28" s="18" t="s">
        <v>426</v>
      </c>
      <c r="F28" s="22"/>
      <c r="G28" s="22">
        <v>2</v>
      </c>
      <c r="H28" s="22">
        <v>2</v>
      </c>
      <c r="I28" s="24">
        <v>6500</v>
      </c>
      <c r="J28" s="24">
        <f t="shared" si="0"/>
        <v>13000</v>
      </c>
      <c r="K28" s="22" t="s">
        <v>376</v>
      </c>
      <c r="L28" s="22" t="s">
        <v>11</v>
      </c>
      <c r="N28" s="14"/>
    </row>
    <row r="29" spans="1:14" ht="15.75">
      <c r="A29" s="18" t="s">
        <v>430</v>
      </c>
      <c r="B29" s="52"/>
      <c r="C29" s="23" t="s">
        <v>21</v>
      </c>
      <c r="D29" s="18" t="s">
        <v>426</v>
      </c>
      <c r="E29" s="18" t="s">
        <v>426</v>
      </c>
      <c r="F29" s="22">
        <v>1</v>
      </c>
      <c r="G29" s="22"/>
      <c r="H29" s="22">
        <v>1</v>
      </c>
      <c r="I29" s="24">
        <v>6500</v>
      </c>
      <c r="J29" s="24">
        <f t="shared" si="0"/>
        <v>6500</v>
      </c>
      <c r="K29" s="22" t="s">
        <v>375</v>
      </c>
      <c r="L29" s="22" t="s">
        <v>10</v>
      </c>
      <c r="N29" s="14"/>
    </row>
    <row r="30" spans="1:14" ht="15.75">
      <c r="A30" s="18" t="s">
        <v>430</v>
      </c>
      <c r="B30" s="52"/>
      <c r="C30" s="23" t="s">
        <v>515</v>
      </c>
      <c r="D30" s="18" t="s">
        <v>426</v>
      </c>
      <c r="E30" s="18" t="s">
        <v>426</v>
      </c>
      <c r="F30" s="22"/>
      <c r="G30" s="22">
        <v>1</v>
      </c>
      <c r="H30" s="22">
        <v>1</v>
      </c>
      <c r="I30" s="24">
        <v>18500</v>
      </c>
      <c r="J30" s="24">
        <f t="shared" si="0"/>
        <v>18500</v>
      </c>
      <c r="K30" s="22" t="s">
        <v>376</v>
      </c>
      <c r="L30" s="22" t="s">
        <v>11</v>
      </c>
      <c r="N30" s="14"/>
    </row>
    <row r="31" spans="1:14">
      <c r="A31" s="18" t="s">
        <v>430</v>
      </c>
      <c r="B31" s="52"/>
      <c r="C31" s="23" t="s">
        <v>464</v>
      </c>
      <c r="D31" s="22" t="s">
        <v>516</v>
      </c>
      <c r="E31" s="18" t="s">
        <v>426</v>
      </c>
      <c r="F31" s="22"/>
      <c r="G31" s="22">
        <v>1</v>
      </c>
      <c r="H31" s="22">
        <v>1</v>
      </c>
      <c r="I31" s="24">
        <v>30000</v>
      </c>
      <c r="J31" s="24">
        <f t="shared" si="0"/>
        <v>30000</v>
      </c>
      <c r="K31" s="22" t="s">
        <v>376</v>
      </c>
      <c r="L31" s="22" t="s">
        <v>11</v>
      </c>
    </row>
    <row r="32" spans="1:14">
      <c r="A32" s="18" t="s">
        <v>430</v>
      </c>
      <c r="B32" s="52"/>
      <c r="C32" s="23" t="s">
        <v>515</v>
      </c>
      <c r="D32" s="22" t="s">
        <v>43</v>
      </c>
      <c r="E32" s="22" t="s">
        <v>514</v>
      </c>
      <c r="F32" s="22"/>
      <c r="G32" s="22">
        <v>1</v>
      </c>
      <c r="H32" s="22">
        <v>1</v>
      </c>
      <c r="I32" s="24">
        <v>18500</v>
      </c>
      <c r="J32" s="24">
        <f t="shared" si="0"/>
        <v>18500</v>
      </c>
      <c r="K32" s="22" t="s">
        <v>376</v>
      </c>
      <c r="L32" s="22" t="s">
        <v>11</v>
      </c>
    </row>
    <row r="33" spans="1:12">
      <c r="A33" s="18" t="s">
        <v>430</v>
      </c>
      <c r="B33" s="52"/>
      <c r="C33" s="23" t="s">
        <v>454</v>
      </c>
      <c r="D33" s="18" t="s">
        <v>426</v>
      </c>
      <c r="E33" s="18" t="s">
        <v>426</v>
      </c>
      <c r="F33" s="22"/>
      <c r="G33" s="22">
        <v>1</v>
      </c>
      <c r="H33" s="22">
        <v>1</v>
      </c>
      <c r="I33" s="24">
        <v>4500</v>
      </c>
      <c r="J33" s="24">
        <f t="shared" si="0"/>
        <v>4500</v>
      </c>
      <c r="K33" s="22" t="s">
        <v>376</v>
      </c>
      <c r="L33" s="22" t="s">
        <v>11</v>
      </c>
    </row>
    <row r="34" spans="1:12">
      <c r="A34" s="18" t="s">
        <v>430</v>
      </c>
      <c r="B34" s="52"/>
      <c r="C34" s="23" t="s">
        <v>145</v>
      </c>
      <c r="D34" s="22" t="s">
        <v>513</v>
      </c>
      <c r="E34" s="18" t="s">
        <v>426</v>
      </c>
      <c r="F34" s="22"/>
      <c r="G34" s="22">
        <v>2</v>
      </c>
      <c r="H34" s="22">
        <v>2</v>
      </c>
      <c r="I34" s="24">
        <v>2500</v>
      </c>
      <c r="J34" s="24">
        <f t="shared" si="0"/>
        <v>5000</v>
      </c>
      <c r="K34" s="22" t="s">
        <v>376</v>
      </c>
      <c r="L34" s="22" t="s">
        <v>11</v>
      </c>
    </row>
    <row r="35" spans="1:12">
      <c r="A35" s="18" t="s">
        <v>430</v>
      </c>
      <c r="B35" s="52"/>
      <c r="C35" s="23" t="s">
        <v>47</v>
      </c>
      <c r="D35" s="22" t="s">
        <v>512</v>
      </c>
      <c r="E35" s="22" t="s">
        <v>511</v>
      </c>
      <c r="F35" s="22">
        <v>1</v>
      </c>
      <c r="G35" s="22"/>
      <c r="H35" s="22">
        <v>1</v>
      </c>
      <c r="I35" s="24">
        <v>1500</v>
      </c>
      <c r="J35" s="24">
        <f t="shared" si="0"/>
        <v>1500</v>
      </c>
      <c r="K35" s="22" t="s">
        <v>375</v>
      </c>
      <c r="L35" s="22" t="s">
        <v>10</v>
      </c>
    </row>
    <row r="36" spans="1:12">
      <c r="A36" s="18" t="s">
        <v>430</v>
      </c>
      <c r="B36" s="52"/>
      <c r="C36" s="23" t="s">
        <v>38</v>
      </c>
      <c r="D36" s="18" t="s">
        <v>426</v>
      </c>
      <c r="E36" s="18" t="s">
        <v>426</v>
      </c>
      <c r="F36" s="22">
        <v>1</v>
      </c>
      <c r="G36" s="22"/>
      <c r="H36" s="22">
        <v>1</v>
      </c>
      <c r="I36" s="24">
        <v>4500</v>
      </c>
      <c r="J36" s="24">
        <f t="shared" si="0"/>
        <v>4500</v>
      </c>
      <c r="K36" s="22" t="s">
        <v>375</v>
      </c>
      <c r="L36" s="22" t="s">
        <v>10</v>
      </c>
    </row>
    <row r="37" spans="1:12">
      <c r="A37" s="18" t="s">
        <v>430</v>
      </c>
      <c r="B37" s="53"/>
      <c r="C37" s="23" t="s">
        <v>37</v>
      </c>
      <c r="D37" s="18" t="s">
        <v>426</v>
      </c>
      <c r="E37" s="18" t="s">
        <v>426</v>
      </c>
      <c r="F37" s="22">
        <v>1</v>
      </c>
      <c r="G37" s="22"/>
      <c r="H37" s="22">
        <v>1</v>
      </c>
      <c r="I37" s="24">
        <v>375000</v>
      </c>
      <c r="J37" s="24">
        <f t="shared" si="0"/>
        <v>375000</v>
      </c>
      <c r="K37" s="22" t="s">
        <v>375</v>
      </c>
      <c r="L37" s="22" t="s">
        <v>10</v>
      </c>
    </row>
    <row r="39" spans="1:12" ht="16.5" thickBot="1">
      <c r="A39" s="29" t="s">
        <v>432</v>
      </c>
      <c r="B39" s="29"/>
      <c r="C39" s="1"/>
      <c r="D39" s="30"/>
      <c r="E39" s="31"/>
      <c r="F39" s="31"/>
      <c r="G39" s="31"/>
      <c r="H39" s="31"/>
      <c r="I39" s="32"/>
      <c r="J39" s="32"/>
    </row>
    <row r="40" spans="1:12" ht="15.75" thickBot="1">
      <c r="A40" s="33"/>
      <c r="B40" s="33"/>
      <c r="C40" s="1"/>
      <c r="D40" s="30"/>
      <c r="E40" s="31"/>
      <c r="F40" s="39" t="s">
        <v>431</v>
      </c>
      <c r="G40" s="40"/>
      <c r="H40" s="40"/>
      <c r="I40" s="41"/>
      <c r="J40" s="34">
        <f>SUM(H5:H37)</f>
        <v>45</v>
      </c>
    </row>
    <row r="41" spans="1:12" ht="18.75">
      <c r="A41" s="35" t="s">
        <v>430</v>
      </c>
      <c r="B41" s="42" t="s">
        <v>429</v>
      </c>
      <c r="C41" s="43"/>
      <c r="D41" s="30"/>
      <c r="E41" s="31"/>
      <c r="F41" s="44" t="s">
        <v>427</v>
      </c>
      <c r="G41" s="45"/>
      <c r="H41" s="45"/>
      <c r="I41" s="46"/>
      <c r="J41" s="36">
        <f>SUM(J5:J37)</f>
        <v>851100</v>
      </c>
    </row>
    <row r="42" spans="1:12" ht="15.75" thickBot="1">
      <c r="A42" s="37" t="s">
        <v>426</v>
      </c>
      <c r="B42" s="47" t="s">
        <v>425</v>
      </c>
      <c r="C42" s="48"/>
      <c r="D42" s="30"/>
      <c r="E42" s="31"/>
      <c r="F42" s="49" t="s">
        <v>423</v>
      </c>
      <c r="G42" s="50"/>
      <c r="H42" s="50"/>
      <c r="I42" s="50"/>
      <c r="J42" s="38">
        <f>J41*0.07</f>
        <v>59577.000000000007</v>
      </c>
    </row>
  </sheetData>
  <mergeCells count="26">
    <mergeCell ref="E3:E4"/>
    <mergeCell ref="B5:B12"/>
    <mergeCell ref="B13:B20"/>
    <mergeCell ref="B21:B23"/>
    <mergeCell ref="B24:B37"/>
    <mergeCell ref="F3:G3"/>
    <mergeCell ref="K1:K4"/>
    <mergeCell ref="L1:L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F40:I40"/>
    <mergeCell ref="B41:C41"/>
    <mergeCell ref="F41:I41"/>
    <mergeCell ref="B42:C42"/>
    <mergeCell ref="F42:I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O3" sqref="O3"/>
    </sheetView>
  </sheetViews>
  <sheetFormatPr defaultRowHeight="15"/>
  <cols>
    <col min="2" max="2" width="9.5703125" customWidth="1"/>
    <col min="3" max="3" width="19.7109375" customWidth="1"/>
    <col min="4" max="4" width="16.28515625" customWidth="1"/>
    <col min="5" max="5" width="13.7109375" customWidth="1"/>
    <col min="6" max="6" width="8.7109375" customWidth="1"/>
    <col min="7" max="7" width="7.7109375" customWidth="1"/>
    <col min="8" max="8" width="10.140625" customWidth="1"/>
    <col min="9" max="9" width="15.140625" customWidth="1"/>
    <col min="10" max="10" width="12" customWidth="1"/>
    <col min="11" max="11" width="15" customWidth="1"/>
    <col min="12" max="12" width="9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42249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241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70" t="s">
        <v>231</v>
      </c>
      <c r="C5" s="23" t="s">
        <v>65</v>
      </c>
      <c r="D5" s="22" t="s">
        <v>242</v>
      </c>
      <c r="E5" s="22" t="s">
        <v>246</v>
      </c>
      <c r="F5" s="22">
        <v>1</v>
      </c>
      <c r="G5" s="22"/>
      <c r="H5" s="22">
        <v>1</v>
      </c>
      <c r="I5" s="24">
        <v>1100</v>
      </c>
      <c r="J5" s="24">
        <f t="shared" ref="J5:J14" si="0">H5*I5</f>
        <v>1100</v>
      </c>
      <c r="K5" s="22" t="s">
        <v>375</v>
      </c>
      <c r="L5" s="22" t="s">
        <v>10</v>
      </c>
    </row>
    <row r="6" spans="1:12">
      <c r="A6" s="16" t="s">
        <v>430</v>
      </c>
      <c r="B6" s="70"/>
      <c r="C6" s="23" t="s">
        <v>145</v>
      </c>
      <c r="D6" s="22" t="s">
        <v>243</v>
      </c>
      <c r="E6" s="16" t="s">
        <v>426</v>
      </c>
      <c r="F6" s="22">
        <v>1</v>
      </c>
      <c r="G6" s="22"/>
      <c r="H6" s="22">
        <v>1</v>
      </c>
      <c r="I6" s="24">
        <v>2500</v>
      </c>
      <c r="J6" s="24">
        <f t="shared" si="0"/>
        <v>2500</v>
      </c>
      <c r="K6" s="22" t="s">
        <v>375</v>
      </c>
      <c r="L6" s="22" t="s">
        <v>10</v>
      </c>
    </row>
    <row r="7" spans="1:12">
      <c r="A7" s="16" t="s">
        <v>430</v>
      </c>
      <c r="B7" s="17" t="s">
        <v>232</v>
      </c>
      <c r="C7" s="23" t="s">
        <v>46</v>
      </c>
      <c r="D7" s="22" t="s">
        <v>237</v>
      </c>
      <c r="E7" s="16" t="s">
        <v>426</v>
      </c>
      <c r="F7" s="22">
        <v>1</v>
      </c>
      <c r="G7" s="22"/>
      <c r="H7" s="22">
        <v>1</v>
      </c>
      <c r="I7" s="24">
        <v>15000</v>
      </c>
      <c r="J7" s="24">
        <f t="shared" si="0"/>
        <v>15000</v>
      </c>
      <c r="K7" s="22" t="s">
        <v>375</v>
      </c>
      <c r="L7" s="22" t="s">
        <v>10</v>
      </c>
    </row>
    <row r="8" spans="1:12">
      <c r="A8" s="16" t="s">
        <v>430</v>
      </c>
      <c r="B8" s="70" t="s">
        <v>124</v>
      </c>
      <c r="C8" s="23" t="s">
        <v>109</v>
      </c>
      <c r="D8" s="22" t="s">
        <v>86</v>
      </c>
      <c r="E8" s="16" t="s">
        <v>426</v>
      </c>
      <c r="F8" s="22">
        <v>1</v>
      </c>
      <c r="G8" s="22"/>
      <c r="H8" s="22">
        <v>1</v>
      </c>
      <c r="I8" s="24">
        <v>38000</v>
      </c>
      <c r="J8" s="24">
        <f t="shared" si="0"/>
        <v>38000</v>
      </c>
      <c r="K8" s="22" t="s">
        <v>375</v>
      </c>
      <c r="L8" s="22" t="s">
        <v>10</v>
      </c>
    </row>
    <row r="9" spans="1:12">
      <c r="A9" s="16" t="s">
        <v>430</v>
      </c>
      <c r="B9" s="70"/>
      <c r="C9" s="23" t="s">
        <v>108</v>
      </c>
      <c r="D9" s="16" t="s">
        <v>426</v>
      </c>
      <c r="E9" s="16" t="s">
        <v>426</v>
      </c>
      <c r="F9" s="22">
        <v>1</v>
      </c>
      <c r="G9" s="22"/>
      <c r="H9" s="22">
        <v>1</v>
      </c>
      <c r="I9" s="24">
        <v>3500</v>
      </c>
      <c r="J9" s="24">
        <f t="shared" si="0"/>
        <v>3500</v>
      </c>
      <c r="K9" s="22" t="s">
        <v>375</v>
      </c>
      <c r="L9" s="22" t="s">
        <v>10</v>
      </c>
    </row>
    <row r="10" spans="1:12">
      <c r="A10" s="16" t="s">
        <v>430</v>
      </c>
      <c r="B10" s="70"/>
      <c r="C10" s="23" t="s">
        <v>22</v>
      </c>
      <c r="D10" s="22" t="s">
        <v>244</v>
      </c>
      <c r="E10" s="16" t="s">
        <v>426</v>
      </c>
      <c r="F10" s="22"/>
      <c r="G10" s="22">
        <v>1</v>
      </c>
      <c r="H10" s="22">
        <v>1</v>
      </c>
      <c r="I10" s="24">
        <v>1200</v>
      </c>
      <c r="J10" s="24">
        <f t="shared" si="0"/>
        <v>1200</v>
      </c>
      <c r="K10" s="22" t="s">
        <v>376</v>
      </c>
      <c r="L10" s="22" t="s">
        <v>11</v>
      </c>
    </row>
    <row r="11" spans="1:12">
      <c r="A11" s="16" t="s">
        <v>430</v>
      </c>
      <c r="B11" s="70"/>
      <c r="C11" s="23" t="s">
        <v>93</v>
      </c>
      <c r="D11" s="22" t="s">
        <v>245</v>
      </c>
      <c r="E11" s="22" t="s">
        <v>185</v>
      </c>
      <c r="F11" s="22">
        <v>1</v>
      </c>
      <c r="G11" s="22"/>
      <c r="H11" s="22">
        <v>1</v>
      </c>
      <c r="I11" s="24">
        <v>6500</v>
      </c>
      <c r="J11" s="24">
        <f t="shared" si="0"/>
        <v>6500</v>
      </c>
      <c r="K11" s="22" t="s">
        <v>375</v>
      </c>
      <c r="L11" s="22" t="s">
        <v>10</v>
      </c>
    </row>
    <row r="12" spans="1:12">
      <c r="A12" s="16" t="s">
        <v>430</v>
      </c>
      <c r="B12" s="70"/>
      <c r="C12" s="23" t="s">
        <v>36</v>
      </c>
      <c r="D12" s="16" t="s">
        <v>426</v>
      </c>
      <c r="E12" s="16" t="s">
        <v>426</v>
      </c>
      <c r="F12" s="22">
        <v>1</v>
      </c>
      <c r="G12" s="22"/>
      <c r="H12" s="22">
        <v>1</v>
      </c>
      <c r="I12" s="24">
        <v>6500</v>
      </c>
      <c r="J12" s="24">
        <f t="shared" si="0"/>
        <v>6500</v>
      </c>
      <c r="K12" s="22" t="s">
        <v>375</v>
      </c>
      <c r="L12" s="22" t="s">
        <v>10</v>
      </c>
    </row>
    <row r="13" spans="1:12">
      <c r="A13" s="16" t="s">
        <v>430</v>
      </c>
      <c r="B13" s="70"/>
      <c r="C13" s="23" t="s">
        <v>145</v>
      </c>
      <c r="D13" s="22" t="s">
        <v>248</v>
      </c>
      <c r="E13" s="16" t="s">
        <v>426</v>
      </c>
      <c r="F13" s="22">
        <v>1</v>
      </c>
      <c r="G13" s="22"/>
      <c r="H13" s="22">
        <v>1</v>
      </c>
      <c r="I13" s="24">
        <v>2500</v>
      </c>
      <c r="J13" s="24">
        <f t="shared" si="0"/>
        <v>2500</v>
      </c>
      <c r="K13" s="22" t="s">
        <v>375</v>
      </c>
      <c r="L13" s="22" t="s">
        <v>10</v>
      </c>
    </row>
    <row r="14" spans="1:12">
      <c r="A14" s="16" t="s">
        <v>430</v>
      </c>
      <c r="B14" s="70"/>
      <c r="C14" s="23" t="s">
        <v>247</v>
      </c>
      <c r="D14" s="22" t="s">
        <v>220</v>
      </c>
      <c r="E14" s="16" t="s">
        <v>426</v>
      </c>
      <c r="F14" s="22"/>
      <c r="G14" s="22">
        <v>1</v>
      </c>
      <c r="H14" s="22">
        <v>1</v>
      </c>
      <c r="I14" s="24">
        <v>1100</v>
      </c>
      <c r="J14" s="24">
        <f t="shared" si="0"/>
        <v>1100</v>
      </c>
      <c r="K14" s="22" t="s">
        <v>376</v>
      </c>
      <c r="L14" s="22" t="s">
        <v>11</v>
      </c>
    </row>
    <row r="16" spans="1:12" ht="16.5" thickBot="1">
      <c r="A16" s="29" t="s">
        <v>432</v>
      </c>
      <c r="B16" s="29"/>
      <c r="C16" s="1"/>
      <c r="D16" s="30"/>
      <c r="E16" s="31"/>
      <c r="F16" s="31"/>
      <c r="G16" s="31"/>
      <c r="H16" s="31"/>
      <c r="I16" s="32"/>
      <c r="J16" s="32"/>
    </row>
    <row r="17" spans="1:10" ht="15.75" thickBot="1">
      <c r="A17" s="33"/>
      <c r="B17" s="33"/>
      <c r="C17" s="1"/>
      <c r="D17" s="30"/>
      <c r="E17" s="31"/>
      <c r="F17" s="39" t="s">
        <v>431</v>
      </c>
      <c r="G17" s="40"/>
      <c r="H17" s="40"/>
      <c r="I17" s="41"/>
      <c r="J17" s="34">
        <f>SUM(H5:H14)</f>
        <v>10</v>
      </c>
    </row>
    <row r="18" spans="1:10" ht="18.75">
      <c r="A18" s="35" t="s">
        <v>430</v>
      </c>
      <c r="B18" s="42" t="s">
        <v>429</v>
      </c>
      <c r="C18" s="43"/>
      <c r="D18" s="30"/>
      <c r="E18" s="31"/>
      <c r="F18" s="44" t="s">
        <v>427</v>
      </c>
      <c r="G18" s="45"/>
      <c r="H18" s="45"/>
      <c r="I18" s="46"/>
      <c r="J18" s="36">
        <f>SUM(J5:J14)</f>
        <v>77900</v>
      </c>
    </row>
    <row r="19" spans="1:10" ht="15.75" thickBot="1">
      <c r="A19" s="37" t="s">
        <v>426</v>
      </c>
      <c r="B19" s="47" t="s">
        <v>425</v>
      </c>
      <c r="C19" s="48"/>
      <c r="D19" s="30"/>
      <c r="E19" s="31"/>
      <c r="F19" s="49" t="s">
        <v>423</v>
      </c>
      <c r="G19" s="50"/>
      <c r="H19" s="50"/>
      <c r="I19" s="50"/>
      <c r="J19" s="38">
        <f>J18*0.07</f>
        <v>5453.0000000000009</v>
      </c>
    </row>
  </sheetData>
  <mergeCells count="24">
    <mergeCell ref="B5:B6"/>
    <mergeCell ref="B8:B14"/>
    <mergeCell ref="K1:K4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F17:I17"/>
    <mergeCell ref="B18:C18"/>
    <mergeCell ref="F18:I18"/>
    <mergeCell ref="B19:C19"/>
    <mergeCell ref="F19:I1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O5" sqref="O5"/>
    </sheetView>
  </sheetViews>
  <sheetFormatPr defaultRowHeight="15"/>
  <cols>
    <col min="1" max="1" width="8.5703125" customWidth="1"/>
    <col min="2" max="2" width="8.42578125" customWidth="1"/>
    <col min="3" max="3" width="22.5703125" customWidth="1"/>
    <col min="4" max="4" width="13.28515625" customWidth="1"/>
    <col min="5" max="5" width="13.7109375" customWidth="1"/>
    <col min="6" max="6" width="8.7109375" customWidth="1"/>
    <col min="7" max="7" width="7.85546875" customWidth="1"/>
    <col min="8" max="8" width="9.85546875" customWidth="1"/>
    <col min="9" max="9" width="15.7109375" customWidth="1"/>
    <col min="10" max="10" width="11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42251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249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70" t="s">
        <v>231</v>
      </c>
      <c r="C5" s="23" t="s">
        <v>36</v>
      </c>
      <c r="D5" s="16" t="s">
        <v>426</v>
      </c>
      <c r="E5" s="16" t="s">
        <v>426</v>
      </c>
      <c r="F5" s="22"/>
      <c r="G5" s="22">
        <v>1</v>
      </c>
      <c r="H5" s="22">
        <v>1</v>
      </c>
      <c r="I5" s="24">
        <v>6500</v>
      </c>
      <c r="J5" s="24">
        <f t="shared" ref="J5:J18" si="0">H5*I5</f>
        <v>6500</v>
      </c>
      <c r="K5" s="22" t="s">
        <v>376</v>
      </c>
      <c r="L5" s="22" t="s">
        <v>11</v>
      </c>
    </row>
    <row r="6" spans="1:12">
      <c r="A6" s="16" t="s">
        <v>430</v>
      </c>
      <c r="B6" s="70"/>
      <c r="C6" s="23" t="s">
        <v>145</v>
      </c>
      <c r="D6" s="22" t="s">
        <v>208</v>
      </c>
      <c r="E6" s="16" t="s">
        <v>426</v>
      </c>
      <c r="F6" s="22">
        <v>1</v>
      </c>
      <c r="G6" s="22"/>
      <c r="H6" s="22">
        <v>1</v>
      </c>
      <c r="I6" s="24">
        <v>2500</v>
      </c>
      <c r="J6" s="24">
        <f t="shared" si="0"/>
        <v>2500</v>
      </c>
      <c r="K6" s="22" t="s">
        <v>375</v>
      </c>
      <c r="L6" s="22" t="s">
        <v>10</v>
      </c>
    </row>
    <row r="7" spans="1:12">
      <c r="A7" s="16" t="s">
        <v>430</v>
      </c>
      <c r="B7" s="70"/>
      <c r="C7" s="23" t="s">
        <v>120</v>
      </c>
      <c r="D7" s="22" t="s">
        <v>227</v>
      </c>
      <c r="E7" s="16" t="s">
        <v>426</v>
      </c>
      <c r="F7" s="22">
        <v>1</v>
      </c>
      <c r="G7" s="22"/>
      <c r="H7" s="22">
        <v>1</v>
      </c>
      <c r="I7" s="24">
        <v>1100</v>
      </c>
      <c r="J7" s="24">
        <f t="shared" si="0"/>
        <v>1100</v>
      </c>
      <c r="K7" s="22" t="s">
        <v>375</v>
      </c>
      <c r="L7" s="22" t="s">
        <v>10</v>
      </c>
    </row>
    <row r="8" spans="1:12">
      <c r="A8" s="16" t="s">
        <v>430</v>
      </c>
      <c r="B8" s="70"/>
      <c r="C8" s="23" t="s">
        <v>46</v>
      </c>
      <c r="D8" s="22" t="s">
        <v>237</v>
      </c>
      <c r="E8" s="16" t="s">
        <v>426</v>
      </c>
      <c r="F8" s="22">
        <v>1</v>
      </c>
      <c r="G8" s="22"/>
      <c r="H8" s="22">
        <v>1</v>
      </c>
      <c r="I8" s="24">
        <v>15000</v>
      </c>
      <c r="J8" s="24">
        <f t="shared" si="0"/>
        <v>15000</v>
      </c>
      <c r="K8" s="22" t="s">
        <v>375</v>
      </c>
      <c r="L8" s="22" t="s">
        <v>10</v>
      </c>
    </row>
    <row r="9" spans="1:12">
      <c r="A9" s="16" t="s">
        <v>430</v>
      </c>
      <c r="B9" s="70"/>
      <c r="C9" s="23" t="s">
        <v>66</v>
      </c>
      <c r="D9" s="16" t="s">
        <v>426</v>
      </c>
      <c r="E9" s="16" t="s">
        <v>426</v>
      </c>
      <c r="F9" s="22"/>
      <c r="G9" s="22">
        <v>1</v>
      </c>
      <c r="H9" s="22">
        <v>1</v>
      </c>
      <c r="I9" s="24">
        <v>1100</v>
      </c>
      <c r="J9" s="24">
        <f t="shared" si="0"/>
        <v>1100</v>
      </c>
      <c r="K9" s="22" t="s">
        <v>376</v>
      </c>
      <c r="L9" s="22" t="s">
        <v>11</v>
      </c>
    </row>
    <row r="10" spans="1:12">
      <c r="A10" s="16" t="s">
        <v>430</v>
      </c>
      <c r="B10" s="70" t="s">
        <v>124</v>
      </c>
      <c r="C10" s="23" t="s">
        <v>250</v>
      </c>
      <c r="D10" s="16" t="s">
        <v>426</v>
      </c>
      <c r="E10" s="16" t="s">
        <v>426</v>
      </c>
      <c r="F10" s="22"/>
      <c r="G10" s="22">
        <v>1</v>
      </c>
      <c r="H10" s="22">
        <v>1</v>
      </c>
      <c r="I10" s="24">
        <v>65000</v>
      </c>
      <c r="J10" s="24">
        <f t="shared" si="0"/>
        <v>65000</v>
      </c>
      <c r="K10" s="22" t="s">
        <v>376</v>
      </c>
      <c r="L10" s="22" t="s">
        <v>11</v>
      </c>
    </row>
    <row r="11" spans="1:12">
      <c r="A11" s="16" t="s">
        <v>430</v>
      </c>
      <c r="B11" s="70"/>
      <c r="C11" s="23" t="s">
        <v>108</v>
      </c>
      <c r="D11" s="16" t="s">
        <v>426</v>
      </c>
      <c r="E11" s="16" t="s">
        <v>426</v>
      </c>
      <c r="F11" s="22">
        <v>1</v>
      </c>
      <c r="G11" s="22"/>
      <c r="H11" s="22">
        <v>1</v>
      </c>
      <c r="I11" s="24">
        <v>3500</v>
      </c>
      <c r="J11" s="24">
        <f t="shared" si="0"/>
        <v>3500</v>
      </c>
      <c r="K11" s="22" t="s">
        <v>375</v>
      </c>
      <c r="L11" s="22" t="s">
        <v>10</v>
      </c>
    </row>
    <row r="12" spans="1:12">
      <c r="A12" s="16" t="s">
        <v>430</v>
      </c>
      <c r="B12" s="70"/>
      <c r="C12" s="23" t="s">
        <v>109</v>
      </c>
      <c r="D12" s="22" t="s">
        <v>251</v>
      </c>
      <c r="E12" s="22" t="s">
        <v>252</v>
      </c>
      <c r="F12" s="22">
        <v>1</v>
      </c>
      <c r="G12" s="22"/>
      <c r="H12" s="22">
        <v>1</v>
      </c>
      <c r="I12" s="24">
        <v>38000</v>
      </c>
      <c r="J12" s="24">
        <f t="shared" si="0"/>
        <v>38000</v>
      </c>
      <c r="K12" s="22" t="s">
        <v>375</v>
      </c>
      <c r="L12" s="22" t="s">
        <v>10</v>
      </c>
    </row>
    <row r="13" spans="1:12">
      <c r="A13" s="16" t="s">
        <v>430</v>
      </c>
      <c r="B13" s="70"/>
      <c r="C13" s="23" t="s">
        <v>120</v>
      </c>
      <c r="D13" s="22" t="s">
        <v>253</v>
      </c>
      <c r="E13" s="16" t="s">
        <v>426</v>
      </c>
      <c r="F13" s="22"/>
      <c r="G13" s="22">
        <v>1</v>
      </c>
      <c r="H13" s="22">
        <v>1</v>
      </c>
      <c r="I13" s="24">
        <v>1100</v>
      </c>
      <c r="J13" s="24">
        <f t="shared" si="0"/>
        <v>1100</v>
      </c>
      <c r="K13" s="22" t="s">
        <v>376</v>
      </c>
      <c r="L13" s="22" t="s">
        <v>11</v>
      </c>
    </row>
    <row r="14" spans="1:12">
      <c r="A14" s="16" t="s">
        <v>430</v>
      </c>
      <c r="B14" s="70" t="s">
        <v>232</v>
      </c>
      <c r="C14" s="23" t="s">
        <v>250</v>
      </c>
      <c r="D14" s="16" t="s">
        <v>426</v>
      </c>
      <c r="E14" s="16" t="s">
        <v>426</v>
      </c>
      <c r="F14" s="22"/>
      <c r="G14" s="22">
        <v>1</v>
      </c>
      <c r="H14" s="22">
        <v>1</v>
      </c>
      <c r="I14" s="24">
        <v>65000</v>
      </c>
      <c r="J14" s="24">
        <f t="shared" si="0"/>
        <v>65000</v>
      </c>
      <c r="K14" s="22" t="s">
        <v>376</v>
      </c>
      <c r="L14" s="22" t="s">
        <v>11</v>
      </c>
    </row>
    <row r="15" spans="1:12">
      <c r="A15" s="16" t="s">
        <v>430</v>
      </c>
      <c r="B15" s="70"/>
      <c r="C15" s="23" t="s">
        <v>36</v>
      </c>
      <c r="D15" s="16" t="s">
        <v>426</v>
      </c>
      <c r="E15" s="16" t="s">
        <v>426</v>
      </c>
      <c r="F15" s="22"/>
      <c r="G15" s="22">
        <v>1</v>
      </c>
      <c r="H15" s="22">
        <v>1</v>
      </c>
      <c r="I15" s="24">
        <v>6500</v>
      </c>
      <c r="J15" s="24">
        <f t="shared" si="0"/>
        <v>6500</v>
      </c>
      <c r="K15" s="22" t="s">
        <v>376</v>
      </c>
      <c r="L15" s="22" t="s">
        <v>11</v>
      </c>
    </row>
    <row r="16" spans="1:12">
      <c r="A16" s="16" t="s">
        <v>430</v>
      </c>
      <c r="B16" s="70"/>
      <c r="C16" s="23" t="s">
        <v>36</v>
      </c>
      <c r="D16" s="16" t="s">
        <v>426</v>
      </c>
      <c r="E16" s="16" t="s">
        <v>426</v>
      </c>
      <c r="F16" s="22"/>
      <c r="G16" s="22">
        <v>1</v>
      </c>
      <c r="H16" s="22">
        <v>1</v>
      </c>
      <c r="I16" s="24">
        <v>6500</v>
      </c>
      <c r="J16" s="24">
        <f t="shared" si="0"/>
        <v>6500</v>
      </c>
      <c r="K16" s="22" t="s">
        <v>376</v>
      </c>
      <c r="L16" s="22" t="s">
        <v>11</v>
      </c>
    </row>
    <row r="17" spans="1:12">
      <c r="A17" s="16" t="s">
        <v>430</v>
      </c>
      <c r="B17" s="70"/>
      <c r="C17" s="23" t="s">
        <v>145</v>
      </c>
      <c r="D17" s="22" t="s">
        <v>253</v>
      </c>
      <c r="E17" s="16" t="s">
        <v>426</v>
      </c>
      <c r="F17" s="22"/>
      <c r="G17" s="22">
        <v>1</v>
      </c>
      <c r="H17" s="22">
        <v>1</v>
      </c>
      <c r="I17" s="24">
        <v>2500</v>
      </c>
      <c r="J17" s="24">
        <f t="shared" si="0"/>
        <v>2500</v>
      </c>
      <c r="K17" s="22" t="s">
        <v>376</v>
      </c>
      <c r="L17" s="22" t="s">
        <v>11</v>
      </c>
    </row>
    <row r="18" spans="1:12">
      <c r="A18" s="16" t="s">
        <v>430</v>
      </c>
      <c r="B18" s="70"/>
      <c r="C18" s="23" t="s">
        <v>145</v>
      </c>
      <c r="D18" s="22" t="s">
        <v>254</v>
      </c>
      <c r="E18" s="16" t="s">
        <v>426</v>
      </c>
      <c r="F18" s="22"/>
      <c r="G18" s="22">
        <v>1</v>
      </c>
      <c r="H18" s="22">
        <v>1</v>
      </c>
      <c r="I18" s="24">
        <v>2500</v>
      </c>
      <c r="J18" s="24">
        <f t="shared" si="0"/>
        <v>2500</v>
      </c>
      <c r="K18" s="22" t="s">
        <v>376</v>
      </c>
      <c r="L18" s="22" t="s">
        <v>11</v>
      </c>
    </row>
    <row r="20" spans="1:12" ht="16.5" thickBot="1">
      <c r="A20" s="29" t="s">
        <v>432</v>
      </c>
      <c r="B20" s="29"/>
      <c r="C20" s="1"/>
      <c r="D20" s="30"/>
      <c r="E20" s="31"/>
      <c r="F20" s="31"/>
      <c r="G20" s="31"/>
      <c r="H20" s="31"/>
      <c r="I20" s="32"/>
      <c r="J20" s="32"/>
    </row>
    <row r="21" spans="1:12" ht="15.75" thickBot="1">
      <c r="A21" s="33"/>
      <c r="B21" s="33"/>
      <c r="C21" s="1"/>
      <c r="D21" s="30"/>
      <c r="E21" s="31"/>
      <c r="F21" s="39" t="s">
        <v>431</v>
      </c>
      <c r="G21" s="40"/>
      <c r="H21" s="40"/>
      <c r="I21" s="41"/>
      <c r="J21" s="34">
        <f>SUM(H5:H18)</f>
        <v>14</v>
      </c>
    </row>
    <row r="22" spans="1:12" ht="18.75">
      <c r="A22" s="35" t="s">
        <v>430</v>
      </c>
      <c r="B22" s="42" t="s">
        <v>429</v>
      </c>
      <c r="C22" s="43"/>
      <c r="D22" s="30"/>
      <c r="E22" s="31"/>
      <c r="F22" s="44" t="s">
        <v>427</v>
      </c>
      <c r="G22" s="45"/>
      <c r="H22" s="45"/>
      <c r="I22" s="46"/>
      <c r="J22" s="36">
        <f>SUM(J5:J18)</f>
        <v>216800</v>
      </c>
    </row>
    <row r="23" spans="1:12" ht="15.75" thickBot="1">
      <c r="A23" s="37" t="s">
        <v>426</v>
      </c>
      <c r="B23" s="47" t="s">
        <v>425</v>
      </c>
      <c r="C23" s="48"/>
      <c r="D23" s="30"/>
      <c r="E23" s="31"/>
      <c r="F23" s="49" t="s">
        <v>423</v>
      </c>
      <c r="G23" s="50"/>
      <c r="H23" s="50"/>
      <c r="I23" s="50"/>
      <c r="J23" s="38">
        <f>J22*0.07</f>
        <v>15176.000000000002</v>
      </c>
    </row>
  </sheetData>
  <mergeCells count="25">
    <mergeCell ref="K1:K4"/>
    <mergeCell ref="F21:I21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B22:C22"/>
    <mergeCell ref="F22:I22"/>
    <mergeCell ref="B23:C23"/>
    <mergeCell ref="F23:I23"/>
    <mergeCell ref="B5:B9"/>
    <mergeCell ref="B10:B13"/>
    <mergeCell ref="B14:B18"/>
    <mergeCell ref="E3:E4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N1" sqref="N1"/>
    </sheetView>
  </sheetViews>
  <sheetFormatPr defaultRowHeight="15"/>
  <cols>
    <col min="2" max="2" width="10.28515625" customWidth="1"/>
    <col min="3" max="3" width="22.140625" customWidth="1"/>
    <col min="4" max="4" width="13" customWidth="1"/>
    <col min="5" max="5" width="18.5703125" customWidth="1"/>
    <col min="6" max="6" width="8.5703125" customWidth="1"/>
    <col min="7" max="7" width="7.5703125" customWidth="1"/>
    <col min="8" max="8" width="10.28515625" customWidth="1"/>
    <col min="9" max="9" width="15.5703125" customWidth="1"/>
    <col min="10" max="10" width="12.2851562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42251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260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17" t="s">
        <v>232</v>
      </c>
      <c r="C5" s="23" t="s">
        <v>46</v>
      </c>
      <c r="D5" s="22" t="s">
        <v>237</v>
      </c>
      <c r="E5" s="22" t="s">
        <v>258</v>
      </c>
      <c r="F5" s="22">
        <v>1</v>
      </c>
      <c r="G5" s="22"/>
      <c r="H5" s="22">
        <v>1</v>
      </c>
      <c r="I5" s="24">
        <v>15000</v>
      </c>
      <c r="J5" s="24">
        <f t="shared" ref="J5:J18" si="0">H5*I5</f>
        <v>15000</v>
      </c>
      <c r="K5" s="22" t="s">
        <v>375</v>
      </c>
      <c r="L5" s="22" t="s">
        <v>10</v>
      </c>
    </row>
    <row r="6" spans="1:12">
      <c r="A6" s="16" t="s">
        <v>430</v>
      </c>
      <c r="B6" s="70" t="s">
        <v>231</v>
      </c>
      <c r="C6" s="23" t="s">
        <v>66</v>
      </c>
      <c r="D6" s="22" t="s">
        <v>255</v>
      </c>
      <c r="E6" s="16" t="s">
        <v>426</v>
      </c>
      <c r="F6" s="22">
        <v>1</v>
      </c>
      <c r="G6" s="22"/>
      <c r="H6" s="22">
        <v>1</v>
      </c>
      <c r="I6" s="24">
        <v>1100</v>
      </c>
      <c r="J6" s="24">
        <f t="shared" si="0"/>
        <v>1100</v>
      </c>
      <c r="K6" s="22" t="s">
        <v>375</v>
      </c>
      <c r="L6" s="22" t="s">
        <v>10</v>
      </c>
    </row>
    <row r="7" spans="1:12">
      <c r="A7" s="16" t="s">
        <v>430</v>
      </c>
      <c r="B7" s="70"/>
      <c r="C7" s="23" t="s">
        <v>65</v>
      </c>
      <c r="D7" s="22" t="s">
        <v>84</v>
      </c>
      <c r="E7" s="22" t="s">
        <v>77</v>
      </c>
      <c r="F7" s="22">
        <v>1</v>
      </c>
      <c r="G7" s="22"/>
      <c r="H7" s="22">
        <v>1</v>
      </c>
      <c r="I7" s="24">
        <v>1100</v>
      </c>
      <c r="J7" s="24">
        <f t="shared" si="0"/>
        <v>1100</v>
      </c>
      <c r="K7" s="22" t="s">
        <v>375</v>
      </c>
      <c r="L7" s="22" t="s">
        <v>10</v>
      </c>
    </row>
    <row r="8" spans="1:12">
      <c r="A8" s="16" t="s">
        <v>430</v>
      </c>
      <c r="B8" s="70"/>
      <c r="C8" s="23" t="s">
        <v>47</v>
      </c>
      <c r="D8" s="22" t="s">
        <v>256</v>
      </c>
      <c r="E8" s="22" t="s">
        <v>259</v>
      </c>
      <c r="F8" s="22">
        <v>1</v>
      </c>
      <c r="G8" s="22"/>
      <c r="H8" s="22">
        <v>1</v>
      </c>
      <c r="I8" s="24">
        <v>1500</v>
      </c>
      <c r="J8" s="24">
        <f t="shared" si="0"/>
        <v>1500</v>
      </c>
      <c r="K8" s="22" t="s">
        <v>375</v>
      </c>
      <c r="L8" s="22" t="s">
        <v>10</v>
      </c>
    </row>
    <row r="9" spans="1:12">
      <c r="A9" s="16" t="s">
        <v>430</v>
      </c>
      <c r="B9" s="70" t="s">
        <v>124</v>
      </c>
      <c r="C9" s="23" t="s">
        <v>145</v>
      </c>
      <c r="D9" s="22" t="s">
        <v>257</v>
      </c>
      <c r="E9" s="16" t="s">
        <v>426</v>
      </c>
      <c r="F9" s="22">
        <v>1</v>
      </c>
      <c r="G9" s="22"/>
      <c r="H9" s="22">
        <v>1</v>
      </c>
      <c r="I9" s="24">
        <v>2500</v>
      </c>
      <c r="J9" s="24">
        <f t="shared" si="0"/>
        <v>2500</v>
      </c>
      <c r="K9" s="22" t="s">
        <v>375</v>
      </c>
      <c r="L9" s="22" t="s">
        <v>10</v>
      </c>
    </row>
    <row r="10" spans="1:12">
      <c r="A10" s="16" t="s">
        <v>430</v>
      </c>
      <c r="B10" s="70"/>
      <c r="C10" s="23" t="s">
        <v>108</v>
      </c>
      <c r="D10" s="22" t="s">
        <v>110</v>
      </c>
      <c r="E10" s="16" t="s">
        <v>426</v>
      </c>
      <c r="F10" s="22">
        <v>1</v>
      </c>
      <c r="G10" s="22"/>
      <c r="H10" s="22">
        <v>1</v>
      </c>
      <c r="I10" s="24">
        <v>3500</v>
      </c>
      <c r="J10" s="24">
        <f t="shared" si="0"/>
        <v>3500</v>
      </c>
      <c r="K10" s="22" t="s">
        <v>375</v>
      </c>
      <c r="L10" s="22" t="s">
        <v>10</v>
      </c>
    </row>
    <row r="11" spans="1:12">
      <c r="A11" s="16" t="s">
        <v>430</v>
      </c>
      <c r="B11" s="70"/>
      <c r="C11" s="23" t="s">
        <v>109</v>
      </c>
      <c r="D11" s="22" t="s">
        <v>86</v>
      </c>
      <c r="E11" s="16" t="s">
        <v>426</v>
      </c>
      <c r="F11" s="22">
        <v>1</v>
      </c>
      <c r="G11" s="22"/>
      <c r="H11" s="22">
        <v>1</v>
      </c>
      <c r="I11" s="24">
        <v>38000</v>
      </c>
      <c r="J11" s="24">
        <f t="shared" si="0"/>
        <v>38000</v>
      </c>
      <c r="K11" s="22" t="s">
        <v>375</v>
      </c>
      <c r="L11" s="22" t="s">
        <v>10</v>
      </c>
    </row>
    <row r="12" spans="1:12">
      <c r="A12" s="16" t="s">
        <v>430</v>
      </c>
      <c r="B12" s="70" t="s">
        <v>232</v>
      </c>
      <c r="C12" s="23" t="s">
        <v>93</v>
      </c>
      <c r="D12" s="16" t="s">
        <v>426</v>
      </c>
      <c r="E12" s="16" t="s">
        <v>426</v>
      </c>
      <c r="F12" s="22">
        <v>1</v>
      </c>
      <c r="G12" s="22"/>
      <c r="H12" s="22">
        <v>1</v>
      </c>
      <c r="I12" s="24">
        <v>6500</v>
      </c>
      <c r="J12" s="24">
        <f t="shared" si="0"/>
        <v>6500</v>
      </c>
      <c r="K12" s="22" t="s">
        <v>375</v>
      </c>
      <c r="L12" s="22" t="s">
        <v>10</v>
      </c>
    </row>
    <row r="13" spans="1:12">
      <c r="A13" s="16" t="s">
        <v>430</v>
      </c>
      <c r="B13" s="70"/>
      <c r="C13" s="23" t="s">
        <v>36</v>
      </c>
      <c r="D13" s="16" t="s">
        <v>426</v>
      </c>
      <c r="E13" s="16" t="s">
        <v>426</v>
      </c>
      <c r="F13" s="22">
        <v>1</v>
      </c>
      <c r="G13" s="22"/>
      <c r="H13" s="22">
        <v>1</v>
      </c>
      <c r="I13" s="24">
        <v>6500</v>
      </c>
      <c r="J13" s="24">
        <f t="shared" si="0"/>
        <v>6500</v>
      </c>
      <c r="K13" s="22" t="s">
        <v>375</v>
      </c>
      <c r="L13" s="22" t="s">
        <v>10</v>
      </c>
    </row>
    <row r="14" spans="1:12">
      <c r="A14" s="16" t="s">
        <v>430</v>
      </c>
      <c r="B14" s="70"/>
      <c r="C14" s="23" t="s">
        <v>93</v>
      </c>
      <c r="D14" s="16" t="s">
        <v>426</v>
      </c>
      <c r="E14" s="16" t="s">
        <v>426</v>
      </c>
      <c r="F14" s="22"/>
      <c r="G14" s="22">
        <v>1</v>
      </c>
      <c r="H14" s="22">
        <v>1</v>
      </c>
      <c r="I14" s="24">
        <v>6500</v>
      </c>
      <c r="J14" s="24">
        <f t="shared" si="0"/>
        <v>6500</v>
      </c>
      <c r="K14" s="22" t="s">
        <v>376</v>
      </c>
      <c r="L14" s="22" t="s">
        <v>11</v>
      </c>
    </row>
    <row r="15" spans="1:12">
      <c r="A15" s="16" t="s">
        <v>430</v>
      </c>
      <c r="B15" s="70"/>
      <c r="C15" s="23" t="s">
        <v>36</v>
      </c>
      <c r="D15" s="16" t="s">
        <v>426</v>
      </c>
      <c r="E15" s="16" t="s">
        <v>426</v>
      </c>
      <c r="F15" s="22"/>
      <c r="G15" s="22">
        <v>1</v>
      </c>
      <c r="H15" s="22">
        <v>1</v>
      </c>
      <c r="I15" s="24">
        <v>6500</v>
      </c>
      <c r="J15" s="24">
        <f t="shared" si="0"/>
        <v>6500</v>
      </c>
      <c r="K15" s="22" t="s">
        <v>376</v>
      </c>
      <c r="L15" s="22" t="s">
        <v>11</v>
      </c>
    </row>
    <row r="16" spans="1:12">
      <c r="A16" s="16" t="s">
        <v>430</v>
      </c>
      <c r="B16" s="70"/>
      <c r="C16" s="23" t="s">
        <v>36</v>
      </c>
      <c r="D16" s="16" t="s">
        <v>426</v>
      </c>
      <c r="E16" s="16" t="s">
        <v>426</v>
      </c>
      <c r="F16" s="22"/>
      <c r="G16" s="22">
        <v>1</v>
      </c>
      <c r="H16" s="22">
        <v>1</v>
      </c>
      <c r="I16" s="24">
        <v>6500</v>
      </c>
      <c r="J16" s="24">
        <f t="shared" si="0"/>
        <v>6500</v>
      </c>
      <c r="K16" s="22" t="s">
        <v>376</v>
      </c>
      <c r="L16" s="22" t="s">
        <v>11</v>
      </c>
    </row>
    <row r="17" spans="1:12">
      <c r="A17" s="16" t="s">
        <v>430</v>
      </c>
      <c r="B17" s="70"/>
      <c r="C17" s="23" t="s">
        <v>250</v>
      </c>
      <c r="D17" s="16" t="s">
        <v>426</v>
      </c>
      <c r="E17" s="16" t="s">
        <v>426</v>
      </c>
      <c r="F17" s="22"/>
      <c r="G17" s="22">
        <v>2</v>
      </c>
      <c r="H17" s="22">
        <v>2</v>
      </c>
      <c r="I17" s="24">
        <v>65000</v>
      </c>
      <c r="J17" s="24">
        <f t="shared" si="0"/>
        <v>130000</v>
      </c>
      <c r="K17" s="22" t="s">
        <v>376</v>
      </c>
      <c r="L17" s="22" t="s">
        <v>11</v>
      </c>
    </row>
    <row r="18" spans="1:12">
      <c r="A18" s="16" t="s">
        <v>430</v>
      </c>
      <c r="B18" s="70"/>
      <c r="C18" s="23" t="s">
        <v>145</v>
      </c>
      <c r="D18" s="16" t="s">
        <v>426</v>
      </c>
      <c r="E18" s="16" t="s">
        <v>426</v>
      </c>
      <c r="F18" s="22"/>
      <c r="G18" s="22">
        <v>1</v>
      </c>
      <c r="H18" s="22">
        <v>1</v>
      </c>
      <c r="I18" s="24">
        <v>2500</v>
      </c>
      <c r="J18" s="24">
        <f t="shared" si="0"/>
        <v>2500</v>
      </c>
      <c r="K18" s="22" t="s">
        <v>376</v>
      </c>
      <c r="L18" s="22" t="s">
        <v>11</v>
      </c>
    </row>
    <row r="20" spans="1:12" ht="16.5" thickBot="1">
      <c r="A20" s="29" t="s">
        <v>432</v>
      </c>
      <c r="B20" s="29"/>
      <c r="C20" s="1"/>
      <c r="D20" s="30"/>
      <c r="E20" s="31"/>
      <c r="F20" s="31"/>
      <c r="G20" s="31"/>
      <c r="H20" s="31"/>
      <c r="I20" s="32"/>
      <c r="J20" s="32"/>
    </row>
    <row r="21" spans="1:12" ht="15.75" thickBot="1">
      <c r="A21" s="33"/>
      <c r="B21" s="33"/>
      <c r="C21" s="1"/>
      <c r="D21" s="30"/>
      <c r="E21" s="31"/>
      <c r="F21" s="39" t="s">
        <v>431</v>
      </c>
      <c r="G21" s="40"/>
      <c r="H21" s="40"/>
      <c r="I21" s="41"/>
      <c r="J21" s="34">
        <f>SUM(H5:H18)</f>
        <v>15</v>
      </c>
    </row>
    <row r="22" spans="1:12" ht="18.75">
      <c r="A22" s="35" t="s">
        <v>430</v>
      </c>
      <c r="B22" s="42" t="s">
        <v>429</v>
      </c>
      <c r="C22" s="43"/>
      <c r="D22" s="30"/>
      <c r="E22" s="31"/>
      <c r="F22" s="44" t="s">
        <v>427</v>
      </c>
      <c r="G22" s="45"/>
      <c r="H22" s="45"/>
      <c r="I22" s="46"/>
      <c r="J22" s="36">
        <f>SUM(J5:J18)</f>
        <v>227700</v>
      </c>
    </row>
    <row r="23" spans="1:12" ht="15.75" thickBot="1">
      <c r="A23" s="37" t="s">
        <v>426</v>
      </c>
      <c r="B23" s="47" t="s">
        <v>425</v>
      </c>
      <c r="C23" s="48"/>
      <c r="D23" s="30"/>
      <c r="E23" s="31"/>
      <c r="F23" s="49" t="s">
        <v>423</v>
      </c>
      <c r="G23" s="50"/>
      <c r="H23" s="50"/>
      <c r="I23" s="50"/>
      <c r="J23" s="38">
        <f>J22*0.07</f>
        <v>15939.000000000002</v>
      </c>
    </row>
  </sheetData>
  <mergeCells count="25">
    <mergeCell ref="K1:K4"/>
    <mergeCell ref="F21:I21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B22:C22"/>
    <mergeCell ref="F22:I22"/>
    <mergeCell ref="B23:C23"/>
    <mergeCell ref="F23:I23"/>
    <mergeCell ref="B6:B8"/>
    <mergeCell ref="B9:B11"/>
    <mergeCell ref="B12:B18"/>
    <mergeCell ref="E3:E4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F2" sqref="F2:J2"/>
    </sheetView>
  </sheetViews>
  <sheetFormatPr defaultRowHeight="15"/>
  <cols>
    <col min="1" max="2" width="8" customWidth="1"/>
    <col min="3" max="3" width="19.5703125" customWidth="1"/>
    <col min="4" max="4" width="12.5703125" customWidth="1"/>
    <col min="5" max="5" width="13.28515625" customWidth="1"/>
    <col min="6" max="6" width="8.28515625" customWidth="1"/>
    <col min="7" max="7" width="7.5703125" customWidth="1"/>
    <col min="8" max="8" width="10.140625" customWidth="1"/>
    <col min="9" max="9" width="16.140625" customWidth="1"/>
    <col min="10" max="10" width="11.7109375" customWidth="1"/>
    <col min="11" max="11" width="14.710937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42251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261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51" t="s">
        <v>124</v>
      </c>
      <c r="C5" s="23" t="s">
        <v>109</v>
      </c>
      <c r="D5" s="22" t="s">
        <v>123</v>
      </c>
      <c r="E5" s="16" t="s">
        <v>426</v>
      </c>
      <c r="F5" s="22">
        <v>1</v>
      </c>
      <c r="G5" s="22"/>
      <c r="H5" s="22">
        <v>1</v>
      </c>
      <c r="I5" s="24">
        <v>38000</v>
      </c>
      <c r="J5" s="24">
        <f t="shared" ref="J5:J11" si="0">H5*I5</f>
        <v>38000</v>
      </c>
      <c r="K5" s="22" t="s">
        <v>375</v>
      </c>
      <c r="L5" s="22" t="s">
        <v>10</v>
      </c>
    </row>
    <row r="6" spans="1:12">
      <c r="A6" s="16" t="s">
        <v>430</v>
      </c>
      <c r="B6" s="52"/>
      <c r="C6" s="23" t="s">
        <v>108</v>
      </c>
      <c r="D6" s="22" t="s">
        <v>110</v>
      </c>
      <c r="E6" s="16" t="s">
        <v>426</v>
      </c>
      <c r="F6" s="22">
        <v>1</v>
      </c>
      <c r="G6" s="22"/>
      <c r="H6" s="22">
        <v>1</v>
      </c>
      <c r="I6" s="24">
        <v>3500</v>
      </c>
      <c r="J6" s="24">
        <f t="shared" si="0"/>
        <v>3500</v>
      </c>
      <c r="K6" s="22" t="s">
        <v>375</v>
      </c>
      <c r="L6" s="22" t="s">
        <v>10</v>
      </c>
    </row>
    <row r="7" spans="1:12">
      <c r="A7" s="16" t="s">
        <v>430</v>
      </c>
      <c r="B7" s="52"/>
      <c r="C7" s="23" t="s">
        <v>36</v>
      </c>
      <c r="D7" s="16" t="s">
        <v>426</v>
      </c>
      <c r="E7" s="16" t="s">
        <v>426</v>
      </c>
      <c r="F7" s="22">
        <v>1</v>
      </c>
      <c r="G7" s="22"/>
      <c r="H7" s="22">
        <v>1</v>
      </c>
      <c r="I7" s="24">
        <v>6500</v>
      </c>
      <c r="J7" s="24">
        <f t="shared" si="0"/>
        <v>6500</v>
      </c>
      <c r="K7" s="22" t="s">
        <v>375</v>
      </c>
      <c r="L7" s="22" t="s">
        <v>10</v>
      </c>
    </row>
    <row r="8" spans="1:12">
      <c r="A8" s="16" t="s">
        <v>430</v>
      </c>
      <c r="B8" s="53"/>
      <c r="C8" s="23" t="s">
        <v>39</v>
      </c>
      <c r="D8" s="16" t="s">
        <v>426</v>
      </c>
      <c r="E8" s="16" t="s">
        <v>426</v>
      </c>
      <c r="F8" s="22">
        <v>1</v>
      </c>
      <c r="G8" s="22"/>
      <c r="H8" s="22">
        <v>1</v>
      </c>
      <c r="I8" s="24">
        <v>65000</v>
      </c>
      <c r="J8" s="24">
        <f t="shared" si="0"/>
        <v>65000</v>
      </c>
      <c r="K8" s="22" t="s">
        <v>375</v>
      </c>
      <c r="L8" s="22" t="s">
        <v>10</v>
      </c>
    </row>
    <row r="9" spans="1:12">
      <c r="A9" s="16" t="s">
        <v>430</v>
      </c>
      <c r="B9" s="51" t="s">
        <v>231</v>
      </c>
      <c r="C9" s="23" t="s">
        <v>120</v>
      </c>
      <c r="D9" s="22" t="s">
        <v>146</v>
      </c>
      <c r="E9" s="16" t="s">
        <v>426</v>
      </c>
      <c r="F9" s="22">
        <v>1</v>
      </c>
      <c r="G9" s="22"/>
      <c r="H9" s="22">
        <v>1</v>
      </c>
      <c r="I9" s="24">
        <v>1100</v>
      </c>
      <c r="J9" s="24">
        <f t="shared" si="0"/>
        <v>1100</v>
      </c>
      <c r="K9" s="22" t="s">
        <v>375</v>
      </c>
      <c r="L9" s="22" t="s">
        <v>10</v>
      </c>
    </row>
    <row r="10" spans="1:12">
      <c r="A10" s="16" t="s">
        <v>430</v>
      </c>
      <c r="B10" s="52"/>
      <c r="C10" s="23" t="s">
        <v>191</v>
      </c>
      <c r="D10" s="22" t="s">
        <v>172</v>
      </c>
      <c r="E10" s="16" t="s">
        <v>426</v>
      </c>
      <c r="F10" s="22">
        <v>1</v>
      </c>
      <c r="G10" s="22"/>
      <c r="H10" s="22">
        <v>1</v>
      </c>
      <c r="I10" s="24">
        <v>250000</v>
      </c>
      <c r="J10" s="24">
        <f t="shared" si="0"/>
        <v>250000</v>
      </c>
      <c r="K10" s="22" t="s">
        <v>375</v>
      </c>
      <c r="L10" s="22" t="s">
        <v>10</v>
      </c>
    </row>
    <row r="11" spans="1:12">
      <c r="A11" s="16" t="s">
        <v>430</v>
      </c>
      <c r="B11" s="53"/>
      <c r="C11" s="23" t="s">
        <v>145</v>
      </c>
      <c r="D11" s="22" t="s">
        <v>262</v>
      </c>
      <c r="E11" s="16" t="s">
        <v>426</v>
      </c>
      <c r="F11" s="22">
        <v>1</v>
      </c>
      <c r="G11" s="22"/>
      <c r="H11" s="22">
        <v>1</v>
      </c>
      <c r="I11" s="24">
        <v>2500</v>
      </c>
      <c r="J11" s="24">
        <f t="shared" si="0"/>
        <v>2500</v>
      </c>
      <c r="K11" s="22" t="s">
        <v>375</v>
      </c>
      <c r="L11" s="22" t="s">
        <v>10</v>
      </c>
    </row>
    <row r="13" spans="1:12" ht="16.5" thickBot="1">
      <c r="A13" s="29" t="s">
        <v>432</v>
      </c>
      <c r="B13" s="29"/>
      <c r="C13" s="1"/>
      <c r="D13" s="30"/>
      <c r="E13" s="31"/>
      <c r="F13" s="31"/>
      <c r="G13" s="31"/>
      <c r="H13" s="31"/>
      <c r="I13" s="32"/>
      <c r="J13" s="32"/>
    </row>
    <row r="14" spans="1:12" ht="15.75" thickBot="1">
      <c r="A14" s="33"/>
      <c r="B14" s="33"/>
      <c r="C14" s="1"/>
      <c r="D14" s="30"/>
      <c r="E14" s="31"/>
      <c r="F14" s="39" t="s">
        <v>431</v>
      </c>
      <c r="G14" s="40"/>
      <c r="H14" s="40"/>
      <c r="I14" s="41"/>
      <c r="J14" s="34">
        <f>SUM(H5:H11)</f>
        <v>7</v>
      </c>
    </row>
    <row r="15" spans="1:12" ht="18.75">
      <c r="A15" s="35" t="s">
        <v>430</v>
      </c>
      <c r="B15" s="42" t="s">
        <v>429</v>
      </c>
      <c r="C15" s="43"/>
      <c r="D15" s="30"/>
      <c r="E15" s="31"/>
      <c r="F15" s="44" t="s">
        <v>427</v>
      </c>
      <c r="G15" s="45"/>
      <c r="H15" s="45"/>
      <c r="I15" s="46"/>
      <c r="J15" s="36">
        <f>SUM(J5:J11)</f>
        <v>366600</v>
      </c>
    </row>
    <row r="16" spans="1:12" ht="15.75" thickBot="1">
      <c r="A16" s="37" t="s">
        <v>426</v>
      </c>
      <c r="B16" s="47" t="s">
        <v>425</v>
      </c>
      <c r="C16" s="48"/>
      <c r="D16" s="30"/>
      <c r="E16" s="31"/>
      <c r="F16" s="49" t="s">
        <v>423</v>
      </c>
      <c r="G16" s="50"/>
      <c r="H16" s="50"/>
      <c r="I16" s="50"/>
      <c r="J16" s="38">
        <f>J15*0.07</f>
        <v>25662.000000000004</v>
      </c>
    </row>
  </sheetData>
  <mergeCells count="24">
    <mergeCell ref="B5:B8"/>
    <mergeCell ref="B9:B11"/>
    <mergeCell ref="K1:K4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F14:I14"/>
    <mergeCell ref="B15:C15"/>
    <mergeCell ref="F15:I15"/>
    <mergeCell ref="B16:C16"/>
    <mergeCell ref="F16:I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N2" sqref="N2"/>
    </sheetView>
  </sheetViews>
  <sheetFormatPr defaultRowHeight="15"/>
  <cols>
    <col min="1" max="1" width="7.5703125" customWidth="1"/>
    <col min="2" max="2" width="7.85546875" customWidth="1"/>
    <col min="3" max="3" width="19.85546875" customWidth="1"/>
    <col min="4" max="4" width="12.7109375" customWidth="1"/>
    <col min="5" max="5" width="22.42578125" customWidth="1"/>
    <col min="6" max="6" width="8.140625" customWidth="1"/>
    <col min="7" max="7" width="7.28515625" customWidth="1"/>
    <col min="8" max="8" width="10.140625" customWidth="1"/>
    <col min="9" max="9" width="15.28515625" customWidth="1"/>
    <col min="10" max="10" width="12" customWidth="1"/>
    <col min="11" max="11" width="15.14062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42251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263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16" t="s">
        <v>430</v>
      </c>
      <c r="C5" s="21" t="s">
        <v>39</v>
      </c>
      <c r="D5" s="16" t="s">
        <v>426</v>
      </c>
      <c r="E5" s="16" t="s">
        <v>426</v>
      </c>
      <c r="F5" s="22">
        <v>1</v>
      </c>
      <c r="G5" s="22"/>
      <c r="H5" s="22">
        <v>1</v>
      </c>
      <c r="I5" s="24">
        <v>65000</v>
      </c>
      <c r="J5" s="24">
        <f t="shared" ref="J5:J12" si="0">H5*I5</f>
        <v>65000</v>
      </c>
      <c r="K5" s="22" t="s">
        <v>375</v>
      </c>
      <c r="L5" s="22" t="s">
        <v>10</v>
      </c>
    </row>
    <row r="6" spans="1:12">
      <c r="A6" s="16" t="s">
        <v>430</v>
      </c>
      <c r="B6" s="16" t="s">
        <v>430</v>
      </c>
      <c r="C6" s="21" t="s">
        <v>264</v>
      </c>
      <c r="D6" s="22" t="s">
        <v>265</v>
      </c>
      <c r="E6" s="16" t="s">
        <v>426</v>
      </c>
      <c r="F6" s="22">
        <v>1</v>
      </c>
      <c r="G6" s="22"/>
      <c r="H6" s="22">
        <v>1</v>
      </c>
      <c r="I6" s="24">
        <v>650</v>
      </c>
      <c r="J6" s="24">
        <f t="shared" si="0"/>
        <v>650</v>
      </c>
      <c r="K6" s="22" t="s">
        <v>375</v>
      </c>
      <c r="L6" s="22" t="s">
        <v>10</v>
      </c>
    </row>
    <row r="7" spans="1:12">
      <c r="A7" s="16" t="s">
        <v>430</v>
      </c>
      <c r="B7" s="16" t="s">
        <v>430</v>
      </c>
      <c r="C7" s="21" t="s">
        <v>145</v>
      </c>
      <c r="D7" s="16" t="s">
        <v>426</v>
      </c>
      <c r="E7" s="16" t="s">
        <v>426</v>
      </c>
      <c r="F7" s="22">
        <v>1</v>
      </c>
      <c r="G7" s="22"/>
      <c r="H7" s="22">
        <v>1</v>
      </c>
      <c r="I7" s="24">
        <v>2500</v>
      </c>
      <c r="J7" s="24">
        <f t="shared" si="0"/>
        <v>2500</v>
      </c>
      <c r="K7" s="22" t="s">
        <v>375</v>
      </c>
      <c r="L7" s="22" t="s">
        <v>10</v>
      </c>
    </row>
    <row r="8" spans="1:12">
      <c r="A8" s="16" t="s">
        <v>430</v>
      </c>
      <c r="B8" s="16" t="s">
        <v>430</v>
      </c>
      <c r="C8" s="21" t="s">
        <v>46</v>
      </c>
      <c r="D8" s="22" t="s">
        <v>237</v>
      </c>
      <c r="E8" s="22" t="s">
        <v>258</v>
      </c>
      <c r="F8" s="22">
        <v>1</v>
      </c>
      <c r="G8" s="22"/>
      <c r="H8" s="22">
        <v>1</v>
      </c>
      <c r="I8" s="24">
        <v>15000</v>
      </c>
      <c r="J8" s="24">
        <f t="shared" si="0"/>
        <v>15000</v>
      </c>
      <c r="K8" s="22" t="s">
        <v>375</v>
      </c>
      <c r="L8" s="22" t="s">
        <v>10</v>
      </c>
    </row>
    <row r="9" spans="1:12">
      <c r="A9" s="16" t="s">
        <v>430</v>
      </c>
      <c r="B9" s="16" t="s">
        <v>430</v>
      </c>
      <c r="C9" s="21" t="s">
        <v>109</v>
      </c>
      <c r="D9" s="22" t="s">
        <v>251</v>
      </c>
      <c r="E9" s="22" t="s">
        <v>267</v>
      </c>
      <c r="F9" s="22">
        <v>1</v>
      </c>
      <c r="G9" s="22"/>
      <c r="H9" s="22">
        <v>1</v>
      </c>
      <c r="I9" s="24">
        <v>38000</v>
      </c>
      <c r="J9" s="24">
        <f t="shared" si="0"/>
        <v>38000</v>
      </c>
      <c r="K9" s="22" t="s">
        <v>375</v>
      </c>
      <c r="L9" s="22" t="s">
        <v>10</v>
      </c>
    </row>
    <row r="10" spans="1:12">
      <c r="A10" s="16" t="s">
        <v>430</v>
      </c>
      <c r="B10" s="16" t="s">
        <v>430</v>
      </c>
      <c r="C10" s="21" t="s">
        <v>93</v>
      </c>
      <c r="D10" s="16" t="s">
        <v>426</v>
      </c>
      <c r="E10" s="16" t="s">
        <v>426</v>
      </c>
      <c r="F10" s="22">
        <v>1</v>
      </c>
      <c r="G10" s="22"/>
      <c r="H10" s="22">
        <v>1</v>
      </c>
      <c r="I10" s="24">
        <v>6500</v>
      </c>
      <c r="J10" s="24">
        <f t="shared" si="0"/>
        <v>6500</v>
      </c>
      <c r="K10" s="22" t="s">
        <v>375</v>
      </c>
      <c r="L10" s="22" t="s">
        <v>10</v>
      </c>
    </row>
    <row r="11" spans="1:12">
      <c r="A11" s="16" t="s">
        <v>430</v>
      </c>
      <c r="B11" s="16" t="s">
        <v>430</v>
      </c>
      <c r="C11" s="21" t="s">
        <v>108</v>
      </c>
      <c r="D11" s="16" t="s">
        <v>426</v>
      </c>
      <c r="E11" s="16" t="s">
        <v>426</v>
      </c>
      <c r="F11" s="22">
        <v>1</v>
      </c>
      <c r="G11" s="22"/>
      <c r="H11" s="22">
        <v>1</v>
      </c>
      <c r="I11" s="24">
        <v>3500</v>
      </c>
      <c r="J11" s="24">
        <f t="shared" si="0"/>
        <v>3500</v>
      </c>
      <c r="K11" s="22" t="s">
        <v>375</v>
      </c>
      <c r="L11" s="22" t="s">
        <v>10</v>
      </c>
    </row>
    <row r="12" spans="1:12">
      <c r="A12" s="16" t="s">
        <v>430</v>
      </c>
      <c r="B12" s="16" t="s">
        <v>430</v>
      </c>
      <c r="C12" s="21" t="s">
        <v>120</v>
      </c>
      <c r="D12" s="22" t="s">
        <v>266</v>
      </c>
      <c r="E12" s="22">
        <v>174765</v>
      </c>
      <c r="F12" s="22"/>
      <c r="G12" s="22">
        <v>1</v>
      </c>
      <c r="H12" s="22">
        <v>1</v>
      </c>
      <c r="I12" s="24">
        <v>1100</v>
      </c>
      <c r="J12" s="24">
        <f t="shared" si="0"/>
        <v>1100</v>
      </c>
      <c r="K12" s="22" t="s">
        <v>376</v>
      </c>
      <c r="L12" s="22" t="s">
        <v>11</v>
      </c>
    </row>
    <row r="14" spans="1:12" ht="16.5" thickBot="1">
      <c r="A14" s="29" t="s">
        <v>432</v>
      </c>
      <c r="B14" s="29"/>
      <c r="C14" s="1"/>
      <c r="D14" s="30"/>
      <c r="E14" s="31"/>
      <c r="F14" s="31"/>
      <c r="G14" s="31"/>
      <c r="H14" s="31"/>
      <c r="I14" s="32"/>
      <c r="J14" s="32"/>
    </row>
    <row r="15" spans="1:12" ht="15.75" thickBot="1">
      <c r="A15" s="33"/>
      <c r="B15" s="33"/>
      <c r="C15" s="1"/>
      <c r="D15" s="30"/>
      <c r="E15" s="31"/>
      <c r="F15" s="39" t="s">
        <v>431</v>
      </c>
      <c r="G15" s="40"/>
      <c r="H15" s="40"/>
      <c r="I15" s="41"/>
      <c r="J15" s="34">
        <f>SUM(H5:H12)</f>
        <v>8</v>
      </c>
    </row>
    <row r="16" spans="1:12" ht="18.75">
      <c r="A16" s="35" t="s">
        <v>430</v>
      </c>
      <c r="B16" s="42" t="s">
        <v>429</v>
      </c>
      <c r="C16" s="43"/>
      <c r="D16" s="30"/>
      <c r="E16" s="31"/>
      <c r="F16" s="44" t="s">
        <v>427</v>
      </c>
      <c r="G16" s="45"/>
      <c r="H16" s="45"/>
      <c r="I16" s="46"/>
      <c r="J16" s="36">
        <f>SUM(J5:J12)</f>
        <v>132250</v>
      </c>
    </row>
    <row r="17" spans="1:10" ht="15.75" thickBot="1">
      <c r="A17" s="37" t="s">
        <v>426</v>
      </c>
      <c r="B17" s="47" t="s">
        <v>425</v>
      </c>
      <c r="C17" s="48"/>
      <c r="D17" s="30"/>
      <c r="E17" s="31"/>
      <c r="F17" s="49" t="s">
        <v>423</v>
      </c>
      <c r="G17" s="50"/>
      <c r="H17" s="50"/>
      <c r="I17" s="50"/>
      <c r="J17" s="38">
        <f>J16*0.07</f>
        <v>9257.5</v>
      </c>
    </row>
  </sheetData>
  <mergeCells count="22">
    <mergeCell ref="K1:K4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F15:I15"/>
    <mergeCell ref="B16:C16"/>
    <mergeCell ref="F16:I16"/>
    <mergeCell ref="B17:C17"/>
    <mergeCell ref="F17:I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5"/>
  <sheetViews>
    <sheetView workbookViewId="0">
      <selection activeCell="N2" sqref="N2"/>
    </sheetView>
  </sheetViews>
  <sheetFormatPr defaultRowHeight="15"/>
  <cols>
    <col min="1" max="1" width="8.42578125" customWidth="1"/>
    <col min="2" max="2" width="11.7109375" customWidth="1"/>
    <col min="3" max="3" width="19.85546875" customWidth="1"/>
    <col min="4" max="4" width="17.28515625" customWidth="1"/>
    <col min="5" max="5" width="15.42578125" customWidth="1"/>
    <col min="6" max="6" width="8.5703125" customWidth="1"/>
    <col min="7" max="7" width="8.28515625" customWidth="1"/>
    <col min="8" max="8" width="10.28515625" customWidth="1"/>
    <col min="9" max="9" width="15.7109375" customWidth="1"/>
    <col min="10" max="10" width="12.42578125" customWidth="1"/>
    <col min="11" max="11" width="14.710937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42251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268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51" t="s">
        <v>79</v>
      </c>
      <c r="C5" s="23" t="s">
        <v>114</v>
      </c>
      <c r="D5" s="16" t="s">
        <v>426</v>
      </c>
      <c r="E5" s="16" t="s">
        <v>426</v>
      </c>
      <c r="F5" s="22">
        <v>1</v>
      </c>
      <c r="G5" s="22"/>
      <c r="H5" s="22">
        <v>1</v>
      </c>
      <c r="I5" s="24">
        <v>4500</v>
      </c>
      <c r="J5" s="24">
        <f t="shared" ref="J5:J50" si="0">H5*I5</f>
        <v>4500</v>
      </c>
      <c r="K5" s="22" t="s">
        <v>375</v>
      </c>
      <c r="L5" s="22" t="s">
        <v>10</v>
      </c>
    </row>
    <row r="6" spans="1:12">
      <c r="A6" s="16" t="s">
        <v>430</v>
      </c>
      <c r="B6" s="52"/>
      <c r="C6" s="23" t="s">
        <v>39</v>
      </c>
      <c r="D6" s="16" t="s">
        <v>426</v>
      </c>
      <c r="E6" s="16" t="s">
        <v>426</v>
      </c>
      <c r="F6" s="22"/>
      <c r="G6" s="22">
        <v>1</v>
      </c>
      <c r="H6" s="22">
        <v>1</v>
      </c>
      <c r="I6" s="24">
        <v>65000</v>
      </c>
      <c r="J6" s="24">
        <f t="shared" si="0"/>
        <v>65000</v>
      </c>
      <c r="K6" s="22" t="s">
        <v>376</v>
      </c>
      <c r="L6" s="22" t="s">
        <v>11</v>
      </c>
    </row>
    <row r="7" spans="1:12">
      <c r="A7" s="16" t="s">
        <v>430</v>
      </c>
      <c r="B7" s="52"/>
      <c r="C7" s="23" t="s">
        <v>118</v>
      </c>
      <c r="D7" s="16" t="s">
        <v>426</v>
      </c>
      <c r="E7" s="16" t="s">
        <v>426</v>
      </c>
      <c r="F7" s="22">
        <v>1</v>
      </c>
      <c r="G7" s="22"/>
      <c r="H7" s="22">
        <v>1</v>
      </c>
      <c r="I7" s="24">
        <v>65000</v>
      </c>
      <c r="J7" s="24">
        <f t="shared" si="0"/>
        <v>65000</v>
      </c>
      <c r="K7" s="22" t="s">
        <v>375</v>
      </c>
      <c r="L7" s="22" t="s">
        <v>10</v>
      </c>
    </row>
    <row r="8" spans="1:12">
      <c r="A8" s="16" t="s">
        <v>430</v>
      </c>
      <c r="B8" s="52"/>
      <c r="C8" s="23" t="s">
        <v>118</v>
      </c>
      <c r="D8" s="16" t="s">
        <v>426</v>
      </c>
      <c r="E8" s="16" t="s">
        <v>426</v>
      </c>
      <c r="F8" s="22"/>
      <c r="G8" s="22">
        <v>1</v>
      </c>
      <c r="H8" s="22">
        <v>1</v>
      </c>
      <c r="I8" s="24">
        <v>65000</v>
      </c>
      <c r="J8" s="24">
        <f t="shared" si="0"/>
        <v>65000</v>
      </c>
      <c r="K8" s="22" t="s">
        <v>376</v>
      </c>
      <c r="L8" s="22" t="s">
        <v>11</v>
      </c>
    </row>
    <row r="9" spans="1:12">
      <c r="A9" s="16" t="s">
        <v>430</v>
      </c>
      <c r="B9" s="53"/>
      <c r="C9" s="23" t="s">
        <v>120</v>
      </c>
      <c r="D9" s="16" t="s">
        <v>426</v>
      </c>
      <c r="E9" s="16" t="s">
        <v>426</v>
      </c>
      <c r="F9" s="22"/>
      <c r="G9" s="22">
        <v>1</v>
      </c>
      <c r="H9" s="22">
        <v>1</v>
      </c>
      <c r="I9" s="24">
        <v>1100</v>
      </c>
      <c r="J9" s="24">
        <f t="shared" si="0"/>
        <v>1100</v>
      </c>
      <c r="K9" s="22" t="s">
        <v>376</v>
      </c>
      <c r="L9" s="22" t="s">
        <v>11</v>
      </c>
    </row>
    <row r="10" spans="1:12">
      <c r="A10" s="16" t="s">
        <v>430</v>
      </c>
      <c r="B10" s="51" t="s">
        <v>269</v>
      </c>
      <c r="C10" s="23" t="s">
        <v>109</v>
      </c>
      <c r="D10" s="22" t="s">
        <v>123</v>
      </c>
      <c r="E10" s="22">
        <v>6127</v>
      </c>
      <c r="F10" s="22">
        <v>1</v>
      </c>
      <c r="G10" s="22"/>
      <c r="H10" s="22">
        <v>1</v>
      </c>
      <c r="I10" s="24">
        <v>38000</v>
      </c>
      <c r="J10" s="24">
        <f t="shared" si="0"/>
        <v>38000</v>
      </c>
      <c r="K10" s="22" t="s">
        <v>375</v>
      </c>
      <c r="L10" s="22" t="s">
        <v>10</v>
      </c>
    </row>
    <row r="11" spans="1:12">
      <c r="A11" s="16" t="s">
        <v>430</v>
      </c>
      <c r="B11" s="52"/>
      <c r="C11" s="23" t="s">
        <v>109</v>
      </c>
      <c r="D11" s="22" t="s">
        <v>123</v>
      </c>
      <c r="E11" s="22">
        <v>6130</v>
      </c>
      <c r="F11" s="22">
        <v>1</v>
      </c>
      <c r="G11" s="22"/>
      <c r="H11" s="22">
        <v>1</v>
      </c>
      <c r="I11" s="24">
        <v>38000</v>
      </c>
      <c r="J11" s="24">
        <f t="shared" si="0"/>
        <v>38000</v>
      </c>
      <c r="K11" s="22" t="s">
        <v>375</v>
      </c>
      <c r="L11" s="22" t="s">
        <v>10</v>
      </c>
    </row>
    <row r="12" spans="1:12">
      <c r="A12" s="16" t="s">
        <v>430</v>
      </c>
      <c r="B12" s="52"/>
      <c r="C12" s="23" t="s">
        <v>109</v>
      </c>
      <c r="D12" s="22" t="s">
        <v>123</v>
      </c>
      <c r="E12" s="22">
        <v>6131</v>
      </c>
      <c r="F12" s="22">
        <v>1</v>
      </c>
      <c r="G12" s="22"/>
      <c r="H12" s="22">
        <v>1</v>
      </c>
      <c r="I12" s="24">
        <v>38000</v>
      </c>
      <c r="J12" s="24">
        <f t="shared" si="0"/>
        <v>38000</v>
      </c>
      <c r="K12" s="22" t="s">
        <v>375</v>
      </c>
      <c r="L12" s="22" t="s">
        <v>10</v>
      </c>
    </row>
    <row r="13" spans="1:12">
      <c r="A13" s="16" t="s">
        <v>430</v>
      </c>
      <c r="B13" s="53"/>
      <c r="C13" s="23" t="s">
        <v>109</v>
      </c>
      <c r="D13" s="22" t="s">
        <v>123</v>
      </c>
      <c r="E13" s="22">
        <v>6132</v>
      </c>
      <c r="F13" s="22">
        <v>1</v>
      </c>
      <c r="G13" s="22"/>
      <c r="H13" s="22">
        <v>1</v>
      </c>
      <c r="I13" s="24">
        <v>38000</v>
      </c>
      <c r="J13" s="24">
        <f t="shared" si="0"/>
        <v>38000</v>
      </c>
      <c r="K13" s="22" t="s">
        <v>375</v>
      </c>
      <c r="L13" s="22" t="s">
        <v>10</v>
      </c>
    </row>
    <row r="14" spans="1:12">
      <c r="A14" s="16" t="s">
        <v>430</v>
      </c>
      <c r="B14" s="51" t="s">
        <v>124</v>
      </c>
      <c r="C14" s="23" t="s">
        <v>46</v>
      </c>
      <c r="D14" s="22" t="s">
        <v>270</v>
      </c>
      <c r="E14" s="16" t="s">
        <v>426</v>
      </c>
      <c r="F14" s="22">
        <v>1</v>
      </c>
      <c r="G14" s="22"/>
      <c r="H14" s="22">
        <v>1</v>
      </c>
      <c r="I14" s="24">
        <v>15000</v>
      </c>
      <c r="J14" s="24">
        <f t="shared" si="0"/>
        <v>15000</v>
      </c>
      <c r="K14" s="22" t="s">
        <v>375</v>
      </c>
      <c r="L14" s="22" t="s">
        <v>10</v>
      </c>
    </row>
    <row r="15" spans="1:12">
      <c r="A15" s="16" t="s">
        <v>430</v>
      </c>
      <c r="B15" s="52"/>
      <c r="C15" s="23" t="s">
        <v>121</v>
      </c>
      <c r="D15" s="22" t="s">
        <v>271</v>
      </c>
      <c r="E15" s="16" t="s">
        <v>426</v>
      </c>
      <c r="F15" s="22"/>
      <c r="G15" s="22">
        <v>1</v>
      </c>
      <c r="H15" s="22">
        <v>1</v>
      </c>
      <c r="I15" s="24">
        <v>80000</v>
      </c>
      <c r="J15" s="24">
        <f t="shared" si="0"/>
        <v>80000</v>
      </c>
      <c r="K15" s="22" t="s">
        <v>376</v>
      </c>
      <c r="L15" s="22" t="s">
        <v>11</v>
      </c>
    </row>
    <row r="16" spans="1:12">
      <c r="A16" s="16" t="s">
        <v>430</v>
      </c>
      <c r="B16" s="52"/>
      <c r="C16" s="23" t="s">
        <v>109</v>
      </c>
      <c r="D16" s="22" t="s">
        <v>111</v>
      </c>
      <c r="E16" s="16" t="s">
        <v>426</v>
      </c>
      <c r="F16" s="22">
        <v>1</v>
      </c>
      <c r="G16" s="22"/>
      <c r="H16" s="22">
        <v>1</v>
      </c>
      <c r="I16" s="24">
        <v>38000</v>
      </c>
      <c r="J16" s="24">
        <f t="shared" si="0"/>
        <v>38000</v>
      </c>
      <c r="K16" s="22" t="s">
        <v>375</v>
      </c>
      <c r="L16" s="22" t="s">
        <v>10</v>
      </c>
    </row>
    <row r="17" spans="1:12">
      <c r="A17" s="16" t="s">
        <v>430</v>
      </c>
      <c r="B17" s="52"/>
      <c r="C17" s="23" t="s">
        <v>93</v>
      </c>
      <c r="D17" s="16" t="s">
        <v>426</v>
      </c>
      <c r="E17" s="16" t="s">
        <v>426</v>
      </c>
      <c r="F17" s="22">
        <v>1</v>
      </c>
      <c r="G17" s="22"/>
      <c r="H17" s="22">
        <v>1</v>
      </c>
      <c r="I17" s="24">
        <v>6500</v>
      </c>
      <c r="J17" s="24">
        <f t="shared" si="0"/>
        <v>6500</v>
      </c>
      <c r="K17" s="22" t="s">
        <v>375</v>
      </c>
      <c r="L17" s="22" t="s">
        <v>10</v>
      </c>
    </row>
    <row r="18" spans="1:12">
      <c r="A18" s="16" t="s">
        <v>430</v>
      </c>
      <c r="B18" s="52"/>
      <c r="C18" s="26" t="s">
        <v>66</v>
      </c>
      <c r="D18" s="16" t="s">
        <v>426</v>
      </c>
      <c r="E18" s="16" t="s">
        <v>426</v>
      </c>
      <c r="F18" s="22">
        <v>1</v>
      </c>
      <c r="G18" s="22"/>
      <c r="H18" s="22">
        <v>1</v>
      </c>
      <c r="I18" s="24">
        <v>1100</v>
      </c>
      <c r="J18" s="24">
        <f t="shared" si="0"/>
        <v>1100</v>
      </c>
      <c r="K18" s="22" t="s">
        <v>375</v>
      </c>
      <c r="L18" s="22" t="s">
        <v>10</v>
      </c>
    </row>
    <row r="19" spans="1:12">
      <c r="A19" s="16" t="s">
        <v>430</v>
      </c>
      <c r="B19" s="52"/>
      <c r="C19" s="23" t="s">
        <v>93</v>
      </c>
      <c r="D19" s="16" t="s">
        <v>426</v>
      </c>
      <c r="E19" s="16" t="s">
        <v>426</v>
      </c>
      <c r="F19" s="22">
        <v>1</v>
      </c>
      <c r="G19" s="22"/>
      <c r="H19" s="22">
        <v>1</v>
      </c>
      <c r="I19" s="24">
        <v>6500</v>
      </c>
      <c r="J19" s="24">
        <f t="shared" si="0"/>
        <v>6500</v>
      </c>
      <c r="K19" s="22" t="s">
        <v>375</v>
      </c>
      <c r="L19" s="22" t="s">
        <v>10</v>
      </c>
    </row>
    <row r="20" spans="1:12">
      <c r="A20" s="16" t="s">
        <v>430</v>
      </c>
      <c r="B20" s="52"/>
      <c r="C20" s="23" t="s">
        <v>134</v>
      </c>
      <c r="D20" s="22" t="s">
        <v>272</v>
      </c>
      <c r="E20" s="22" t="s">
        <v>273</v>
      </c>
      <c r="F20" s="22">
        <v>1</v>
      </c>
      <c r="G20" s="22"/>
      <c r="H20" s="22">
        <v>1</v>
      </c>
      <c r="I20" s="24">
        <v>55000</v>
      </c>
      <c r="J20" s="24">
        <f t="shared" si="0"/>
        <v>55000</v>
      </c>
      <c r="K20" s="22" t="s">
        <v>375</v>
      </c>
      <c r="L20" s="22" t="s">
        <v>10</v>
      </c>
    </row>
    <row r="21" spans="1:12">
      <c r="A21" s="16" t="s">
        <v>430</v>
      </c>
      <c r="B21" s="52"/>
      <c r="C21" s="23" t="s">
        <v>108</v>
      </c>
      <c r="D21" s="22" t="s">
        <v>110</v>
      </c>
      <c r="E21" s="16" t="s">
        <v>426</v>
      </c>
      <c r="F21" s="22">
        <v>1</v>
      </c>
      <c r="G21" s="22"/>
      <c r="H21" s="22">
        <v>1</v>
      </c>
      <c r="I21" s="24">
        <v>3500</v>
      </c>
      <c r="J21" s="24">
        <f t="shared" si="0"/>
        <v>3500</v>
      </c>
      <c r="K21" s="22" t="s">
        <v>375</v>
      </c>
      <c r="L21" s="22" t="s">
        <v>10</v>
      </c>
    </row>
    <row r="22" spans="1:12">
      <c r="A22" s="16" t="s">
        <v>430</v>
      </c>
      <c r="B22" s="52"/>
      <c r="C22" s="23" t="s">
        <v>39</v>
      </c>
      <c r="D22" s="16" t="s">
        <v>426</v>
      </c>
      <c r="E22" s="16" t="s">
        <v>426</v>
      </c>
      <c r="F22" s="22">
        <v>1</v>
      </c>
      <c r="G22" s="22"/>
      <c r="H22" s="22">
        <v>1</v>
      </c>
      <c r="I22" s="24">
        <v>65000</v>
      </c>
      <c r="J22" s="24">
        <f t="shared" si="0"/>
        <v>65000</v>
      </c>
      <c r="K22" s="22" t="s">
        <v>375</v>
      </c>
      <c r="L22" s="22" t="s">
        <v>10</v>
      </c>
    </row>
    <row r="23" spans="1:12">
      <c r="A23" s="16" t="s">
        <v>430</v>
      </c>
      <c r="B23" s="53"/>
      <c r="C23" s="23" t="s">
        <v>36</v>
      </c>
      <c r="D23" s="16" t="s">
        <v>426</v>
      </c>
      <c r="E23" s="16" t="s">
        <v>426</v>
      </c>
      <c r="F23" s="22">
        <v>1</v>
      </c>
      <c r="G23" s="22"/>
      <c r="H23" s="22">
        <v>1</v>
      </c>
      <c r="I23" s="24">
        <v>6500</v>
      </c>
      <c r="J23" s="24">
        <f t="shared" si="0"/>
        <v>6500</v>
      </c>
      <c r="K23" s="22" t="s">
        <v>375</v>
      </c>
      <c r="L23" s="22" t="s">
        <v>10</v>
      </c>
    </row>
    <row r="24" spans="1:12">
      <c r="A24" s="16" t="s">
        <v>430</v>
      </c>
      <c r="B24" s="51" t="s">
        <v>15</v>
      </c>
      <c r="C24" s="23" t="s">
        <v>17</v>
      </c>
      <c r="D24" s="22" t="s">
        <v>40</v>
      </c>
      <c r="E24" s="16" t="s">
        <v>426</v>
      </c>
      <c r="F24" s="22">
        <v>1</v>
      </c>
      <c r="G24" s="22"/>
      <c r="H24" s="22">
        <v>1</v>
      </c>
      <c r="I24" s="24">
        <v>200000</v>
      </c>
      <c r="J24" s="24">
        <f t="shared" si="0"/>
        <v>200000</v>
      </c>
      <c r="K24" s="22" t="s">
        <v>375</v>
      </c>
      <c r="L24" s="22" t="s">
        <v>10</v>
      </c>
    </row>
    <row r="25" spans="1:12">
      <c r="A25" s="16" t="s">
        <v>430</v>
      </c>
      <c r="B25" s="52"/>
      <c r="C25" s="23" t="s">
        <v>21</v>
      </c>
      <c r="D25" s="22" t="s">
        <v>274</v>
      </c>
      <c r="E25" s="16" t="s">
        <v>426</v>
      </c>
      <c r="F25" s="22">
        <v>1</v>
      </c>
      <c r="G25" s="22"/>
      <c r="H25" s="22">
        <v>1</v>
      </c>
      <c r="I25" s="24">
        <v>6500</v>
      </c>
      <c r="J25" s="24">
        <f t="shared" si="0"/>
        <v>6500</v>
      </c>
      <c r="K25" s="22" t="s">
        <v>375</v>
      </c>
      <c r="L25" s="22" t="s">
        <v>10</v>
      </c>
    </row>
    <row r="26" spans="1:12">
      <c r="A26" s="16" t="s">
        <v>430</v>
      </c>
      <c r="B26" s="52"/>
      <c r="C26" s="23" t="s">
        <v>37</v>
      </c>
      <c r="D26" s="16" t="s">
        <v>426</v>
      </c>
      <c r="E26" s="16" t="s">
        <v>426</v>
      </c>
      <c r="F26" s="22">
        <v>1</v>
      </c>
      <c r="G26" s="22"/>
      <c r="H26" s="22">
        <v>1</v>
      </c>
      <c r="I26" s="24">
        <v>375000</v>
      </c>
      <c r="J26" s="24">
        <f t="shared" si="0"/>
        <v>375000</v>
      </c>
      <c r="K26" s="22" t="s">
        <v>375</v>
      </c>
      <c r="L26" s="22" t="s">
        <v>10</v>
      </c>
    </row>
    <row r="27" spans="1:12">
      <c r="A27" s="16" t="s">
        <v>430</v>
      </c>
      <c r="B27" s="52"/>
      <c r="C27" s="23" t="s">
        <v>38</v>
      </c>
      <c r="D27" s="16" t="s">
        <v>426</v>
      </c>
      <c r="E27" s="16" t="s">
        <v>426</v>
      </c>
      <c r="F27" s="22">
        <v>1</v>
      </c>
      <c r="G27" s="22"/>
      <c r="H27" s="22">
        <v>1</v>
      </c>
      <c r="I27" s="24">
        <v>4500</v>
      </c>
      <c r="J27" s="24">
        <f t="shared" si="0"/>
        <v>4500</v>
      </c>
      <c r="K27" s="22" t="s">
        <v>375</v>
      </c>
      <c r="L27" s="22" t="s">
        <v>10</v>
      </c>
    </row>
    <row r="28" spans="1:12">
      <c r="A28" s="16" t="s">
        <v>430</v>
      </c>
      <c r="B28" s="52"/>
      <c r="C28" s="23" t="s">
        <v>19</v>
      </c>
      <c r="D28" s="16" t="s">
        <v>426</v>
      </c>
      <c r="E28" s="16" t="s">
        <v>426</v>
      </c>
      <c r="F28" s="22">
        <v>1</v>
      </c>
      <c r="G28" s="22"/>
      <c r="H28" s="22">
        <v>1</v>
      </c>
      <c r="I28" s="24">
        <v>30000</v>
      </c>
      <c r="J28" s="24">
        <f t="shared" si="0"/>
        <v>30000</v>
      </c>
      <c r="K28" s="22" t="s">
        <v>375</v>
      </c>
      <c r="L28" s="22" t="s">
        <v>10</v>
      </c>
    </row>
    <row r="29" spans="1:12">
      <c r="A29" s="16" t="s">
        <v>430</v>
      </c>
      <c r="B29" s="53"/>
      <c r="C29" s="23" t="s">
        <v>46</v>
      </c>
      <c r="D29" s="22" t="s">
        <v>275</v>
      </c>
      <c r="E29" s="16" t="s">
        <v>426</v>
      </c>
      <c r="F29" s="22">
        <v>1</v>
      </c>
      <c r="G29" s="22"/>
      <c r="H29" s="22">
        <v>1</v>
      </c>
      <c r="I29" s="24">
        <v>15000</v>
      </c>
      <c r="J29" s="24">
        <f t="shared" si="0"/>
        <v>15000</v>
      </c>
      <c r="K29" s="22" t="s">
        <v>375</v>
      </c>
      <c r="L29" s="22" t="s">
        <v>10</v>
      </c>
    </row>
    <row r="30" spans="1:12">
      <c r="A30" s="16" t="s">
        <v>430</v>
      </c>
      <c r="B30" s="51" t="s">
        <v>231</v>
      </c>
      <c r="C30" s="26" t="s">
        <v>66</v>
      </c>
      <c r="D30" s="22" t="s">
        <v>73</v>
      </c>
      <c r="E30" s="22">
        <v>156013</v>
      </c>
      <c r="F30" s="22">
        <v>1</v>
      </c>
      <c r="G30" s="22"/>
      <c r="H30" s="22">
        <v>1</v>
      </c>
      <c r="I30" s="24">
        <v>1100</v>
      </c>
      <c r="J30" s="24">
        <f t="shared" si="0"/>
        <v>1100</v>
      </c>
      <c r="K30" s="22" t="s">
        <v>375</v>
      </c>
      <c r="L30" s="22" t="s">
        <v>10</v>
      </c>
    </row>
    <row r="31" spans="1:12">
      <c r="A31" s="16" t="s">
        <v>430</v>
      </c>
      <c r="B31" s="53"/>
      <c r="C31" s="23" t="s">
        <v>120</v>
      </c>
      <c r="D31" s="22" t="s">
        <v>227</v>
      </c>
      <c r="E31" s="16" t="s">
        <v>426</v>
      </c>
      <c r="F31" s="22">
        <v>1</v>
      </c>
      <c r="G31" s="22"/>
      <c r="H31" s="22">
        <v>1</v>
      </c>
      <c r="I31" s="24">
        <v>1100</v>
      </c>
      <c r="J31" s="24">
        <f t="shared" si="0"/>
        <v>1100</v>
      </c>
      <c r="K31" s="22" t="s">
        <v>375</v>
      </c>
      <c r="L31" s="22" t="s">
        <v>10</v>
      </c>
    </row>
    <row r="32" spans="1:12">
      <c r="A32" s="16" t="s">
        <v>430</v>
      </c>
      <c r="B32" s="17" t="s">
        <v>276</v>
      </c>
      <c r="C32" s="23" t="s">
        <v>119</v>
      </c>
      <c r="D32" s="22" t="s">
        <v>277</v>
      </c>
      <c r="E32" s="22" t="s">
        <v>278</v>
      </c>
      <c r="F32" s="22">
        <v>1</v>
      </c>
      <c r="G32" s="22"/>
      <c r="H32" s="22">
        <v>1</v>
      </c>
      <c r="I32" s="24">
        <v>6500</v>
      </c>
      <c r="J32" s="24">
        <f t="shared" si="0"/>
        <v>6500</v>
      </c>
      <c r="K32" s="22" t="s">
        <v>375</v>
      </c>
      <c r="L32" s="22" t="s">
        <v>10</v>
      </c>
    </row>
    <row r="33" spans="1:12">
      <c r="A33" s="16" t="s">
        <v>430</v>
      </c>
      <c r="B33" s="51" t="s">
        <v>232</v>
      </c>
      <c r="C33" s="23" t="s">
        <v>36</v>
      </c>
      <c r="D33" s="16" t="s">
        <v>426</v>
      </c>
      <c r="E33" s="16" t="s">
        <v>426</v>
      </c>
      <c r="F33" s="22"/>
      <c r="G33" s="22">
        <v>3</v>
      </c>
      <c r="H33" s="22">
        <v>3</v>
      </c>
      <c r="I33" s="24">
        <v>6500</v>
      </c>
      <c r="J33" s="24">
        <f t="shared" si="0"/>
        <v>19500</v>
      </c>
      <c r="K33" s="22" t="s">
        <v>376</v>
      </c>
      <c r="L33" s="22" t="s">
        <v>11</v>
      </c>
    </row>
    <row r="34" spans="1:12">
      <c r="A34" s="16" t="s">
        <v>430</v>
      </c>
      <c r="B34" s="52"/>
      <c r="C34" s="23" t="s">
        <v>22</v>
      </c>
      <c r="D34" s="16" t="s">
        <v>426</v>
      </c>
      <c r="E34" s="16" t="s">
        <v>426</v>
      </c>
      <c r="F34" s="22"/>
      <c r="G34" s="22">
        <v>1</v>
      </c>
      <c r="H34" s="22">
        <v>1</v>
      </c>
      <c r="I34" s="24">
        <v>1200</v>
      </c>
      <c r="J34" s="24">
        <f t="shared" si="0"/>
        <v>1200</v>
      </c>
      <c r="K34" s="22" t="s">
        <v>376</v>
      </c>
      <c r="L34" s="22" t="s">
        <v>11</v>
      </c>
    </row>
    <row r="35" spans="1:12">
      <c r="A35" s="16" t="s">
        <v>430</v>
      </c>
      <c r="B35" s="52"/>
      <c r="C35" s="23" t="s">
        <v>93</v>
      </c>
      <c r="D35" s="16" t="s">
        <v>426</v>
      </c>
      <c r="E35" s="16" t="s">
        <v>426</v>
      </c>
      <c r="F35" s="22"/>
      <c r="G35" s="22">
        <v>2</v>
      </c>
      <c r="H35" s="22">
        <v>2</v>
      </c>
      <c r="I35" s="24">
        <v>6500</v>
      </c>
      <c r="J35" s="24">
        <f t="shared" si="0"/>
        <v>13000</v>
      </c>
      <c r="K35" s="22" t="s">
        <v>376</v>
      </c>
      <c r="L35" s="22" t="s">
        <v>11</v>
      </c>
    </row>
    <row r="36" spans="1:12">
      <c r="A36" s="16" t="s">
        <v>430</v>
      </c>
      <c r="B36" s="52"/>
      <c r="C36" s="23" t="s">
        <v>145</v>
      </c>
      <c r="D36" s="16" t="s">
        <v>426</v>
      </c>
      <c r="E36" s="16" t="s">
        <v>426</v>
      </c>
      <c r="F36" s="22"/>
      <c r="G36" s="22">
        <v>7</v>
      </c>
      <c r="H36" s="22">
        <v>7</v>
      </c>
      <c r="I36" s="24">
        <v>2500</v>
      </c>
      <c r="J36" s="24">
        <f t="shared" si="0"/>
        <v>17500</v>
      </c>
      <c r="K36" s="22" t="s">
        <v>376</v>
      </c>
      <c r="L36" s="22" t="s">
        <v>11</v>
      </c>
    </row>
    <row r="37" spans="1:12">
      <c r="A37" s="16" t="s">
        <v>430</v>
      </c>
      <c r="B37" s="52"/>
      <c r="C37" s="23" t="s">
        <v>120</v>
      </c>
      <c r="D37" s="16" t="s">
        <v>426</v>
      </c>
      <c r="E37" s="16" t="s">
        <v>426</v>
      </c>
      <c r="F37" s="22"/>
      <c r="G37" s="22">
        <v>10</v>
      </c>
      <c r="H37" s="22">
        <v>10</v>
      </c>
      <c r="I37" s="24">
        <v>1100</v>
      </c>
      <c r="J37" s="24">
        <f t="shared" si="0"/>
        <v>11000</v>
      </c>
      <c r="K37" s="22" t="s">
        <v>376</v>
      </c>
      <c r="L37" s="22" t="s">
        <v>11</v>
      </c>
    </row>
    <row r="38" spans="1:12">
      <c r="A38" s="16" t="s">
        <v>430</v>
      </c>
      <c r="B38" s="52"/>
      <c r="C38" s="23" t="s">
        <v>46</v>
      </c>
      <c r="D38" s="16" t="s">
        <v>426</v>
      </c>
      <c r="E38" s="16" t="s">
        <v>426</v>
      </c>
      <c r="F38" s="22"/>
      <c r="G38" s="22">
        <v>1</v>
      </c>
      <c r="H38" s="22">
        <v>1</v>
      </c>
      <c r="I38" s="24">
        <v>15000</v>
      </c>
      <c r="J38" s="24">
        <f t="shared" si="0"/>
        <v>15000</v>
      </c>
      <c r="K38" s="22" t="s">
        <v>376</v>
      </c>
      <c r="L38" s="22" t="s">
        <v>11</v>
      </c>
    </row>
    <row r="39" spans="1:12">
      <c r="A39" s="16" t="s">
        <v>430</v>
      </c>
      <c r="B39" s="52"/>
      <c r="C39" s="23" t="s">
        <v>120</v>
      </c>
      <c r="D39" s="16" t="s">
        <v>426</v>
      </c>
      <c r="E39" s="16" t="s">
        <v>426</v>
      </c>
      <c r="F39" s="22"/>
      <c r="G39" s="22">
        <v>4</v>
      </c>
      <c r="H39" s="22">
        <v>4</v>
      </c>
      <c r="I39" s="24">
        <v>1100</v>
      </c>
      <c r="J39" s="24">
        <f t="shared" si="0"/>
        <v>4400</v>
      </c>
      <c r="K39" s="22" t="s">
        <v>376</v>
      </c>
      <c r="L39" s="22" t="s">
        <v>11</v>
      </c>
    </row>
    <row r="40" spans="1:12">
      <c r="A40" s="16" t="s">
        <v>430</v>
      </c>
      <c r="B40" s="52"/>
      <c r="C40" s="23" t="s">
        <v>36</v>
      </c>
      <c r="D40" s="16" t="s">
        <v>426</v>
      </c>
      <c r="E40" s="16" t="s">
        <v>426</v>
      </c>
      <c r="F40" s="22"/>
      <c r="G40" s="22">
        <v>2</v>
      </c>
      <c r="H40" s="22">
        <v>2</v>
      </c>
      <c r="I40" s="24">
        <v>6500</v>
      </c>
      <c r="J40" s="24">
        <f t="shared" si="0"/>
        <v>13000</v>
      </c>
      <c r="K40" s="22" t="s">
        <v>376</v>
      </c>
      <c r="L40" s="22" t="s">
        <v>11</v>
      </c>
    </row>
    <row r="41" spans="1:12">
      <c r="A41" s="16" t="s">
        <v>430</v>
      </c>
      <c r="B41" s="52"/>
      <c r="C41" s="23" t="s">
        <v>250</v>
      </c>
      <c r="D41" s="16" t="s">
        <v>426</v>
      </c>
      <c r="E41" s="16" t="s">
        <v>426</v>
      </c>
      <c r="F41" s="22"/>
      <c r="G41" s="22">
        <v>2</v>
      </c>
      <c r="H41" s="22">
        <v>2</v>
      </c>
      <c r="I41" s="24">
        <v>65000</v>
      </c>
      <c r="J41" s="24">
        <f t="shared" si="0"/>
        <v>130000</v>
      </c>
      <c r="K41" s="22" t="s">
        <v>376</v>
      </c>
      <c r="L41" s="22" t="s">
        <v>11</v>
      </c>
    </row>
    <row r="42" spans="1:12">
      <c r="A42" s="16" t="s">
        <v>430</v>
      </c>
      <c r="B42" s="52"/>
      <c r="C42" s="23" t="s">
        <v>36</v>
      </c>
      <c r="D42" s="16" t="s">
        <v>426</v>
      </c>
      <c r="E42" s="16" t="s">
        <v>426</v>
      </c>
      <c r="F42" s="22"/>
      <c r="G42" s="22">
        <v>3</v>
      </c>
      <c r="H42" s="22">
        <v>3</v>
      </c>
      <c r="I42" s="24">
        <v>6500</v>
      </c>
      <c r="J42" s="24">
        <f t="shared" si="0"/>
        <v>19500</v>
      </c>
      <c r="K42" s="22" t="s">
        <v>376</v>
      </c>
      <c r="L42" s="22" t="s">
        <v>11</v>
      </c>
    </row>
    <row r="43" spans="1:12">
      <c r="A43" s="16" t="s">
        <v>430</v>
      </c>
      <c r="B43" s="52"/>
      <c r="C43" s="23" t="s">
        <v>93</v>
      </c>
      <c r="D43" s="16" t="s">
        <v>426</v>
      </c>
      <c r="E43" s="16" t="s">
        <v>426</v>
      </c>
      <c r="F43" s="22"/>
      <c r="G43" s="22">
        <v>2</v>
      </c>
      <c r="H43" s="22">
        <v>2</v>
      </c>
      <c r="I43" s="24">
        <v>6500</v>
      </c>
      <c r="J43" s="24">
        <f t="shared" si="0"/>
        <v>13000</v>
      </c>
      <c r="K43" s="22" t="s">
        <v>376</v>
      </c>
      <c r="L43" s="22" t="s">
        <v>11</v>
      </c>
    </row>
    <row r="44" spans="1:12">
      <c r="A44" s="16" t="s">
        <v>430</v>
      </c>
      <c r="B44" s="52"/>
      <c r="C44" s="23" t="s">
        <v>250</v>
      </c>
      <c r="D44" s="16" t="s">
        <v>426</v>
      </c>
      <c r="E44" s="16" t="s">
        <v>426</v>
      </c>
      <c r="F44" s="22"/>
      <c r="G44" s="22">
        <v>5</v>
      </c>
      <c r="H44" s="22">
        <v>5</v>
      </c>
      <c r="I44" s="24">
        <v>65000</v>
      </c>
      <c r="J44" s="24">
        <f t="shared" si="0"/>
        <v>325000</v>
      </c>
      <c r="K44" s="22" t="s">
        <v>376</v>
      </c>
      <c r="L44" s="22" t="s">
        <v>11</v>
      </c>
    </row>
    <row r="45" spans="1:12">
      <c r="A45" s="16" t="s">
        <v>430</v>
      </c>
      <c r="B45" s="53"/>
      <c r="C45" s="23" t="s">
        <v>120</v>
      </c>
      <c r="D45" s="16" t="s">
        <v>426</v>
      </c>
      <c r="E45" s="16" t="s">
        <v>426</v>
      </c>
      <c r="F45" s="22"/>
      <c r="G45" s="22">
        <v>6</v>
      </c>
      <c r="H45" s="22">
        <v>6</v>
      </c>
      <c r="I45" s="24">
        <v>1100</v>
      </c>
      <c r="J45" s="24">
        <f t="shared" si="0"/>
        <v>6600</v>
      </c>
      <c r="K45" s="22" t="s">
        <v>376</v>
      </c>
      <c r="L45" s="22" t="s">
        <v>11</v>
      </c>
    </row>
    <row r="46" spans="1:12">
      <c r="A46" s="16" t="s">
        <v>430</v>
      </c>
      <c r="B46" s="51" t="s">
        <v>279</v>
      </c>
      <c r="C46" s="23" t="s">
        <v>191</v>
      </c>
      <c r="D46" s="22" t="s">
        <v>172</v>
      </c>
      <c r="E46" s="22" t="s">
        <v>280</v>
      </c>
      <c r="F46" s="22">
        <v>1</v>
      </c>
      <c r="G46" s="22"/>
      <c r="H46" s="22">
        <v>1</v>
      </c>
      <c r="I46" s="24">
        <v>250000</v>
      </c>
      <c r="J46" s="24">
        <f t="shared" si="0"/>
        <v>250000</v>
      </c>
      <c r="K46" s="22" t="s">
        <v>375</v>
      </c>
      <c r="L46" s="22" t="s">
        <v>10</v>
      </c>
    </row>
    <row r="47" spans="1:12">
      <c r="A47" s="16" t="s">
        <v>430</v>
      </c>
      <c r="B47" s="52"/>
      <c r="C47" s="23" t="s">
        <v>192</v>
      </c>
      <c r="D47" s="22" t="s">
        <v>172</v>
      </c>
      <c r="E47" s="22" t="s">
        <v>281</v>
      </c>
      <c r="F47" s="22">
        <v>1</v>
      </c>
      <c r="G47" s="22"/>
      <c r="H47" s="22">
        <v>1</v>
      </c>
      <c r="I47" s="24">
        <v>250000</v>
      </c>
      <c r="J47" s="24">
        <f t="shared" si="0"/>
        <v>250000</v>
      </c>
      <c r="K47" s="22" t="s">
        <v>375</v>
      </c>
      <c r="L47" s="22" t="s">
        <v>10</v>
      </c>
    </row>
    <row r="48" spans="1:12">
      <c r="A48" s="16" t="s">
        <v>430</v>
      </c>
      <c r="B48" s="52"/>
      <c r="C48" s="23" t="s">
        <v>191</v>
      </c>
      <c r="D48" s="22" t="s">
        <v>193</v>
      </c>
      <c r="E48" s="22" t="s">
        <v>282</v>
      </c>
      <c r="F48" s="22">
        <v>1</v>
      </c>
      <c r="G48" s="22"/>
      <c r="H48" s="22">
        <v>1</v>
      </c>
      <c r="I48" s="24">
        <v>250000</v>
      </c>
      <c r="J48" s="24">
        <f t="shared" si="0"/>
        <v>250000</v>
      </c>
      <c r="K48" s="22" t="s">
        <v>375</v>
      </c>
      <c r="L48" s="22" t="s">
        <v>10</v>
      </c>
    </row>
    <row r="49" spans="1:12">
      <c r="A49" s="16" t="s">
        <v>430</v>
      </c>
      <c r="B49" s="52"/>
      <c r="C49" s="23" t="s">
        <v>192</v>
      </c>
      <c r="D49" s="22" t="s">
        <v>193</v>
      </c>
      <c r="E49" s="22" t="s">
        <v>283</v>
      </c>
      <c r="F49" s="22">
        <v>1</v>
      </c>
      <c r="G49" s="22"/>
      <c r="H49" s="22">
        <v>1</v>
      </c>
      <c r="I49" s="24">
        <v>250000</v>
      </c>
      <c r="J49" s="24">
        <f t="shared" si="0"/>
        <v>250000</v>
      </c>
      <c r="K49" s="22" t="s">
        <v>375</v>
      </c>
      <c r="L49" s="22" t="s">
        <v>10</v>
      </c>
    </row>
    <row r="50" spans="1:12">
      <c r="A50" s="16" t="s">
        <v>430</v>
      </c>
      <c r="B50" s="53"/>
      <c r="C50" s="23" t="s">
        <v>192</v>
      </c>
      <c r="D50" s="22" t="s">
        <v>193</v>
      </c>
      <c r="E50" s="22" t="s">
        <v>284</v>
      </c>
      <c r="F50" s="22">
        <v>1</v>
      </c>
      <c r="G50" s="22"/>
      <c r="H50" s="22">
        <v>1</v>
      </c>
      <c r="I50" s="24">
        <v>250000</v>
      </c>
      <c r="J50" s="24">
        <f t="shared" si="0"/>
        <v>250000</v>
      </c>
      <c r="K50" s="22" t="s">
        <v>375</v>
      </c>
      <c r="L50" s="22" t="s">
        <v>10</v>
      </c>
    </row>
    <row r="52" spans="1:12" ht="16.5" thickBot="1">
      <c r="A52" s="29" t="s">
        <v>432</v>
      </c>
      <c r="B52" s="29"/>
      <c r="C52" s="1"/>
      <c r="D52" s="30"/>
      <c r="E52" s="31"/>
      <c r="F52" s="31"/>
      <c r="G52" s="31"/>
      <c r="H52" s="31"/>
      <c r="I52" s="32"/>
      <c r="J52" s="32"/>
    </row>
    <row r="53" spans="1:12" ht="15.75" thickBot="1">
      <c r="A53" s="33"/>
      <c r="B53" s="33"/>
      <c r="C53" s="1"/>
      <c r="D53" s="30"/>
      <c r="E53" s="31"/>
      <c r="F53" s="39" t="s">
        <v>431</v>
      </c>
      <c r="G53" s="40"/>
      <c r="H53" s="40"/>
      <c r="I53" s="41"/>
      <c r="J53" s="34">
        <f>SUM(H5:H50)</f>
        <v>81</v>
      </c>
    </row>
    <row r="54" spans="1:12" ht="18.75">
      <c r="A54" s="35" t="s">
        <v>430</v>
      </c>
      <c r="B54" s="42" t="s">
        <v>429</v>
      </c>
      <c r="C54" s="43"/>
      <c r="D54" s="30"/>
      <c r="E54" s="31"/>
      <c r="F54" s="44" t="s">
        <v>427</v>
      </c>
      <c r="G54" s="45"/>
      <c r="H54" s="45"/>
      <c r="I54" s="46"/>
      <c r="J54" s="36">
        <f>SUM(J5:J50)</f>
        <v>3108100</v>
      </c>
    </row>
    <row r="55" spans="1:12" ht="15.75" thickBot="1">
      <c r="A55" s="37" t="s">
        <v>426</v>
      </c>
      <c r="B55" s="47" t="s">
        <v>425</v>
      </c>
      <c r="C55" s="48"/>
      <c r="D55" s="30"/>
      <c r="E55" s="31"/>
      <c r="F55" s="49" t="s">
        <v>423</v>
      </c>
      <c r="G55" s="50"/>
      <c r="H55" s="50"/>
      <c r="I55" s="50"/>
      <c r="J55" s="38">
        <f>J54*0.07</f>
        <v>217567.00000000003</v>
      </c>
    </row>
  </sheetData>
  <mergeCells count="29">
    <mergeCell ref="K1:K4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E3:E4"/>
    <mergeCell ref="B30:B31"/>
    <mergeCell ref="B33:B45"/>
    <mergeCell ref="B46:B50"/>
    <mergeCell ref="F3:G3"/>
    <mergeCell ref="B5:B9"/>
    <mergeCell ref="B10:B13"/>
    <mergeCell ref="B14:B23"/>
    <mergeCell ref="B24:B29"/>
    <mergeCell ref="F53:I53"/>
    <mergeCell ref="B54:C54"/>
    <mergeCell ref="F54:I54"/>
    <mergeCell ref="B55:C55"/>
    <mergeCell ref="F55:I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N2" sqref="N2"/>
    </sheetView>
  </sheetViews>
  <sheetFormatPr defaultRowHeight="15"/>
  <cols>
    <col min="2" max="2" width="9.140625" customWidth="1"/>
    <col min="3" max="3" width="19.28515625" customWidth="1"/>
    <col min="4" max="4" width="16.42578125" customWidth="1"/>
    <col min="5" max="5" width="25.5703125" customWidth="1"/>
    <col min="6" max="6" width="8.7109375" customWidth="1"/>
    <col min="7" max="7" width="8.140625" customWidth="1"/>
    <col min="8" max="8" width="9.85546875" customWidth="1"/>
    <col min="9" max="9" width="15.28515625" customWidth="1"/>
    <col min="10" max="10" width="12.7109375" customWidth="1"/>
    <col min="11" max="11" width="15" customWidth="1"/>
  </cols>
  <sheetData>
    <row r="1" spans="1:12">
      <c r="A1" s="57" t="s">
        <v>0</v>
      </c>
      <c r="B1" s="57"/>
      <c r="C1" s="57"/>
      <c r="D1" s="66"/>
      <c r="E1" s="66"/>
      <c r="F1" s="66"/>
      <c r="G1" s="60" t="s">
        <v>12</v>
      </c>
      <c r="H1" s="60"/>
      <c r="I1" s="67">
        <v>42251</v>
      </c>
      <c r="J1" s="67"/>
      <c r="K1" s="62" t="s">
        <v>364</v>
      </c>
      <c r="L1" s="62" t="s">
        <v>365</v>
      </c>
    </row>
    <row r="2" spans="1:12">
      <c r="A2" s="58" t="s">
        <v>1</v>
      </c>
      <c r="B2" s="58"/>
      <c r="C2" s="58"/>
      <c r="D2" s="58"/>
      <c r="E2" s="58"/>
      <c r="F2" s="68" t="s">
        <v>285</v>
      </c>
      <c r="G2" s="69"/>
      <c r="H2" s="69"/>
      <c r="I2" s="69"/>
      <c r="J2" s="69"/>
      <c r="K2" s="62"/>
      <c r="L2" s="62"/>
    </row>
    <row r="3" spans="1:12">
      <c r="A3" s="59" t="s">
        <v>2</v>
      </c>
      <c r="B3" s="59" t="s">
        <v>3</v>
      </c>
      <c r="C3" s="59" t="s">
        <v>4</v>
      </c>
      <c r="D3" s="60" t="s">
        <v>5</v>
      </c>
      <c r="E3" s="61" t="s">
        <v>13</v>
      </c>
      <c r="F3" s="59" t="s">
        <v>6</v>
      </c>
      <c r="G3" s="59"/>
      <c r="H3" s="64" t="s">
        <v>7</v>
      </c>
      <c r="I3" s="63" t="s">
        <v>8</v>
      </c>
      <c r="J3" s="63" t="s">
        <v>9</v>
      </c>
      <c r="K3" s="62"/>
      <c r="L3" s="62"/>
    </row>
    <row r="4" spans="1:12">
      <c r="A4" s="59"/>
      <c r="B4" s="59"/>
      <c r="C4" s="59"/>
      <c r="D4" s="60"/>
      <c r="E4" s="61"/>
      <c r="F4" s="16" t="s">
        <v>10</v>
      </c>
      <c r="G4" s="16" t="s">
        <v>11</v>
      </c>
      <c r="H4" s="65"/>
      <c r="I4" s="63"/>
      <c r="J4" s="63"/>
      <c r="K4" s="62"/>
      <c r="L4" s="62"/>
    </row>
    <row r="5" spans="1:12">
      <c r="A5" s="16" t="s">
        <v>430</v>
      </c>
      <c r="B5" s="70" t="s">
        <v>124</v>
      </c>
      <c r="C5" s="23" t="s">
        <v>108</v>
      </c>
      <c r="D5" s="22" t="s">
        <v>110</v>
      </c>
      <c r="E5" s="16" t="s">
        <v>426</v>
      </c>
      <c r="F5" s="22">
        <v>1</v>
      </c>
      <c r="G5" s="22"/>
      <c r="H5" s="22">
        <v>1</v>
      </c>
      <c r="I5" s="24">
        <v>3500</v>
      </c>
      <c r="J5" s="24">
        <f t="shared" ref="J5:J20" si="0">H5*I5</f>
        <v>3500</v>
      </c>
      <c r="K5" s="22" t="s">
        <v>375</v>
      </c>
      <c r="L5" s="22" t="s">
        <v>10</v>
      </c>
    </row>
    <row r="6" spans="1:12">
      <c r="A6" s="16" t="s">
        <v>430</v>
      </c>
      <c r="B6" s="70"/>
      <c r="C6" s="23" t="s">
        <v>109</v>
      </c>
      <c r="D6" s="22" t="s">
        <v>86</v>
      </c>
      <c r="E6" s="22" t="s">
        <v>287</v>
      </c>
      <c r="F6" s="22">
        <v>1</v>
      </c>
      <c r="G6" s="22"/>
      <c r="H6" s="22">
        <v>1</v>
      </c>
      <c r="I6" s="24">
        <v>38000</v>
      </c>
      <c r="J6" s="24">
        <f t="shared" si="0"/>
        <v>38000</v>
      </c>
      <c r="K6" s="22" t="s">
        <v>375</v>
      </c>
      <c r="L6" s="22" t="s">
        <v>10</v>
      </c>
    </row>
    <row r="7" spans="1:12">
      <c r="A7" s="16" t="s">
        <v>430</v>
      </c>
      <c r="B7" s="70"/>
      <c r="C7" s="23" t="s">
        <v>39</v>
      </c>
      <c r="D7" s="16" t="s">
        <v>426</v>
      </c>
      <c r="E7" s="16" t="s">
        <v>426</v>
      </c>
      <c r="F7" s="22">
        <v>1</v>
      </c>
      <c r="G7" s="22"/>
      <c r="H7" s="22">
        <v>1</v>
      </c>
      <c r="I7" s="24">
        <v>65000</v>
      </c>
      <c r="J7" s="24">
        <f t="shared" si="0"/>
        <v>65000</v>
      </c>
      <c r="K7" s="22" t="s">
        <v>375</v>
      </c>
      <c r="L7" s="22" t="s">
        <v>10</v>
      </c>
    </row>
    <row r="8" spans="1:12">
      <c r="A8" s="16" t="s">
        <v>430</v>
      </c>
      <c r="B8" s="70"/>
      <c r="C8" s="23" t="s">
        <v>191</v>
      </c>
      <c r="D8" s="22" t="s">
        <v>172</v>
      </c>
      <c r="E8" s="22" t="s">
        <v>288</v>
      </c>
      <c r="F8" s="22">
        <v>1</v>
      </c>
      <c r="G8" s="22"/>
      <c r="H8" s="22">
        <v>1</v>
      </c>
      <c r="I8" s="24">
        <v>250000</v>
      </c>
      <c r="J8" s="24">
        <f t="shared" si="0"/>
        <v>250000</v>
      </c>
      <c r="K8" s="22" t="s">
        <v>375</v>
      </c>
      <c r="L8" s="22" t="s">
        <v>10</v>
      </c>
    </row>
    <row r="9" spans="1:12">
      <c r="A9" s="16" t="s">
        <v>430</v>
      </c>
      <c r="B9" s="70"/>
      <c r="C9" s="23" t="s">
        <v>192</v>
      </c>
      <c r="D9" s="22" t="s">
        <v>172</v>
      </c>
      <c r="E9" s="22" t="s">
        <v>289</v>
      </c>
      <c r="F9" s="22">
        <v>1</v>
      </c>
      <c r="G9" s="22"/>
      <c r="H9" s="22">
        <v>1</v>
      </c>
      <c r="I9" s="24">
        <v>250000</v>
      </c>
      <c r="J9" s="24">
        <f t="shared" si="0"/>
        <v>250000</v>
      </c>
      <c r="K9" s="22" t="s">
        <v>375</v>
      </c>
      <c r="L9" s="22" t="s">
        <v>10</v>
      </c>
    </row>
    <row r="10" spans="1:12">
      <c r="A10" s="16" t="s">
        <v>430</v>
      </c>
      <c r="B10" s="70"/>
      <c r="C10" s="23" t="s">
        <v>46</v>
      </c>
      <c r="D10" s="22" t="s">
        <v>237</v>
      </c>
      <c r="E10" s="16" t="s">
        <v>426</v>
      </c>
      <c r="F10" s="22">
        <v>1</v>
      </c>
      <c r="G10" s="22"/>
      <c r="H10" s="22">
        <v>1</v>
      </c>
      <c r="I10" s="24">
        <v>15000</v>
      </c>
      <c r="J10" s="24">
        <f t="shared" si="0"/>
        <v>15000</v>
      </c>
      <c r="K10" s="22" t="s">
        <v>375</v>
      </c>
      <c r="L10" s="22" t="s">
        <v>10</v>
      </c>
    </row>
    <row r="11" spans="1:12">
      <c r="A11" s="16" t="s">
        <v>430</v>
      </c>
      <c r="B11" s="70"/>
      <c r="C11" s="23" t="s">
        <v>93</v>
      </c>
      <c r="D11" s="16" t="s">
        <v>426</v>
      </c>
      <c r="E11" s="16" t="s">
        <v>426</v>
      </c>
      <c r="F11" s="22">
        <v>1</v>
      </c>
      <c r="G11" s="22"/>
      <c r="H11" s="22">
        <v>1</v>
      </c>
      <c r="I11" s="24">
        <v>6500</v>
      </c>
      <c r="J11" s="24">
        <f t="shared" si="0"/>
        <v>6500</v>
      </c>
      <c r="K11" s="22" t="s">
        <v>375</v>
      </c>
      <c r="L11" s="22" t="s">
        <v>10</v>
      </c>
    </row>
    <row r="12" spans="1:12">
      <c r="A12" s="16" t="s">
        <v>430</v>
      </c>
      <c r="B12" s="70"/>
      <c r="C12" s="23" t="s">
        <v>65</v>
      </c>
      <c r="D12" s="22" t="s">
        <v>286</v>
      </c>
      <c r="E12" s="22" t="s">
        <v>246</v>
      </c>
      <c r="F12" s="22">
        <v>1</v>
      </c>
      <c r="G12" s="22"/>
      <c r="H12" s="22">
        <v>1</v>
      </c>
      <c r="I12" s="24">
        <v>1100</v>
      </c>
      <c r="J12" s="24">
        <f t="shared" si="0"/>
        <v>1100</v>
      </c>
      <c r="K12" s="22" t="s">
        <v>375</v>
      </c>
      <c r="L12" s="22" t="s">
        <v>10</v>
      </c>
    </row>
    <row r="13" spans="1:12">
      <c r="A13" s="16" t="s">
        <v>430</v>
      </c>
      <c r="B13" s="70" t="s">
        <v>231</v>
      </c>
      <c r="C13" s="23" t="s">
        <v>120</v>
      </c>
      <c r="D13" s="22" t="s">
        <v>73</v>
      </c>
      <c r="E13" s="22" t="s">
        <v>293</v>
      </c>
      <c r="F13" s="22">
        <v>1</v>
      </c>
      <c r="G13" s="22"/>
      <c r="H13" s="22">
        <v>1</v>
      </c>
      <c r="I13" s="24">
        <v>1100</v>
      </c>
      <c r="J13" s="24">
        <f t="shared" si="0"/>
        <v>1100</v>
      </c>
      <c r="K13" s="22" t="s">
        <v>375</v>
      </c>
      <c r="L13" s="22" t="s">
        <v>10</v>
      </c>
    </row>
    <row r="14" spans="1:12">
      <c r="A14" s="16" t="s">
        <v>430</v>
      </c>
      <c r="B14" s="70"/>
      <c r="C14" s="23" t="s">
        <v>145</v>
      </c>
      <c r="D14" s="22" t="s">
        <v>220</v>
      </c>
      <c r="E14" s="16" t="s">
        <v>426</v>
      </c>
      <c r="F14" s="22">
        <v>1</v>
      </c>
      <c r="G14" s="22"/>
      <c r="H14" s="22">
        <v>1</v>
      </c>
      <c r="I14" s="24">
        <v>2500</v>
      </c>
      <c r="J14" s="24">
        <f t="shared" si="0"/>
        <v>2500</v>
      </c>
      <c r="K14" s="22" t="s">
        <v>375</v>
      </c>
      <c r="L14" s="22" t="s">
        <v>10</v>
      </c>
    </row>
    <row r="15" spans="1:12">
      <c r="A15" s="16" t="s">
        <v>430</v>
      </c>
      <c r="B15" s="70"/>
      <c r="C15" s="23" t="s">
        <v>108</v>
      </c>
      <c r="D15" s="22" t="s">
        <v>110</v>
      </c>
      <c r="E15" s="16" t="s">
        <v>426</v>
      </c>
      <c r="F15" s="22">
        <v>1</v>
      </c>
      <c r="G15" s="22"/>
      <c r="H15" s="22">
        <v>1</v>
      </c>
      <c r="I15" s="24">
        <v>3500</v>
      </c>
      <c r="J15" s="24">
        <f t="shared" si="0"/>
        <v>3500</v>
      </c>
      <c r="K15" s="22" t="s">
        <v>375</v>
      </c>
      <c r="L15" s="22" t="s">
        <v>10</v>
      </c>
    </row>
    <row r="16" spans="1:12">
      <c r="A16" s="16" t="s">
        <v>430</v>
      </c>
      <c r="B16" s="70"/>
      <c r="C16" s="23" t="s">
        <v>119</v>
      </c>
      <c r="D16" s="22" t="s">
        <v>291</v>
      </c>
      <c r="E16" s="22" t="s">
        <v>294</v>
      </c>
      <c r="F16" s="22">
        <v>1</v>
      </c>
      <c r="G16" s="22"/>
      <c r="H16" s="22">
        <v>1</v>
      </c>
      <c r="I16" s="24">
        <v>6500</v>
      </c>
      <c r="J16" s="24">
        <f t="shared" si="0"/>
        <v>6500</v>
      </c>
      <c r="K16" s="22" t="s">
        <v>375</v>
      </c>
      <c r="L16" s="22" t="s">
        <v>10</v>
      </c>
    </row>
    <row r="17" spans="1:12">
      <c r="A17" s="16" t="s">
        <v>430</v>
      </c>
      <c r="B17" s="70" t="s">
        <v>290</v>
      </c>
      <c r="C17" s="23" t="s">
        <v>36</v>
      </c>
      <c r="D17" s="16" t="s">
        <v>426</v>
      </c>
      <c r="E17" s="16" t="s">
        <v>426</v>
      </c>
      <c r="F17" s="22">
        <v>1</v>
      </c>
      <c r="G17" s="22"/>
      <c r="H17" s="22">
        <v>1</v>
      </c>
      <c r="I17" s="24">
        <v>6500</v>
      </c>
      <c r="J17" s="24">
        <f t="shared" si="0"/>
        <v>6500</v>
      </c>
      <c r="K17" s="22" t="s">
        <v>375</v>
      </c>
      <c r="L17" s="22" t="s">
        <v>10</v>
      </c>
    </row>
    <row r="18" spans="1:12">
      <c r="A18" s="16" t="s">
        <v>430</v>
      </c>
      <c r="B18" s="70"/>
      <c r="C18" s="23" t="s">
        <v>21</v>
      </c>
      <c r="D18" s="16" t="s">
        <v>426</v>
      </c>
      <c r="E18" s="16" t="s">
        <v>426</v>
      </c>
      <c r="F18" s="22">
        <v>1</v>
      </c>
      <c r="G18" s="22"/>
      <c r="H18" s="22">
        <v>1</v>
      </c>
      <c r="I18" s="24">
        <v>6500</v>
      </c>
      <c r="J18" s="24">
        <f t="shared" si="0"/>
        <v>6500</v>
      </c>
      <c r="K18" s="22" t="s">
        <v>375</v>
      </c>
      <c r="L18" s="22" t="s">
        <v>10</v>
      </c>
    </row>
    <row r="19" spans="1:12">
      <c r="A19" s="16" t="s">
        <v>430</v>
      </c>
      <c r="B19" s="70"/>
      <c r="C19" s="23" t="s">
        <v>236</v>
      </c>
      <c r="D19" s="22" t="s">
        <v>274</v>
      </c>
      <c r="E19" s="16" t="s">
        <v>426</v>
      </c>
      <c r="F19" s="22">
        <v>1</v>
      </c>
      <c r="G19" s="22"/>
      <c r="H19" s="22">
        <v>1</v>
      </c>
      <c r="I19" s="24">
        <v>1400</v>
      </c>
      <c r="J19" s="24">
        <f t="shared" si="0"/>
        <v>1400</v>
      </c>
      <c r="K19" s="22" t="s">
        <v>375</v>
      </c>
      <c r="L19" s="22" t="s">
        <v>10</v>
      </c>
    </row>
    <row r="20" spans="1:12">
      <c r="A20" s="16" t="s">
        <v>430</v>
      </c>
      <c r="B20" s="70"/>
      <c r="C20" s="23" t="s">
        <v>19</v>
      </c>
      <c r="D20" s="22" t="s">
        <v>292</v>
      </c>
      <c r="E20" s="22">
        <v>3166</v>
      </c>
      <c r="F20" s="22">
        <v>1</v>
      </c>
      <c r="G20" s="22"/>
      <c r="H20" s="22">
        <v>1</v>
      </c>
      <c r="I20" s="24">
        <v>30000</v>
      </c>
      <c r="J20" s="24">
        <f t="shared" si="0"/>
        <v>30000</v>
      </c>
      <c r="K20" s="22" t="s">
        <v>375</v>
      </c>
      <c r="L20" s="22" t="s">
        <v>10</v>
      </c>
    </row>
    <row r="22" spans="1:12" ht="16.5" thickBot="1">
      <c r="A22" s="29" t="s">
        <v>432</v>
      </c>
      <c r="B22" s="29"/>
      <c r="C22" s="1"/>
      <c r="D22" s="30"/>
      <c r="E22" s="31"/>
      <c r="F22" s="31"/>
      <c r="G22" s="31"/>
      <c r="H22" s="31"/>
      <c r="I22" s="32"/>
      <c r="J22" s="32"/>
    </row>
    <row r="23" spans="1:12" ht="15.75" thickBot="1">
      <c r="A23" s="33"/>
      <c r="B23" s="33"/>
      <c r="C23" s="1"/>
      <c r="D23" s="30"/>
      <c r="E23" s="31"/>
      <c r="F23" s="39" t="s">
        <v>431</v>
      </c>
      <c r="G23" s="40"/>
      <c r="H23" s="40"/>
      <c r="I23" s="41"/>
      <c r="J23" s="34">
        <f>SUM(H5:H20)</f>
        <v>16</v>
      </c>
    </row>
    <row r="24" spans="1:12" ht="18.75">
      <c r="A24" s="35" t="s">
        <v>430</v>
      </c>
      <c r="B24" s="42" t="s">
        <v>429</v>
      </c>
      <c r="C24" s="43"/>
      <c r="D24" s="30"/>
      <c r="E24" s="31"/>
      <c r="F24" s="44" t="s">
        <v>427</v>
      </c>
      <c r="G24" s="45"/>
      <c r="H24" s="45"/>
      <c r="I24" s="46"/>
      <c r="J24" s="36">
        <f>SUM(J5:J20)</f>
        <v>687100</v>
      </c>
    </row>
    <row r="25" spans="1:12" ht="15.75" thickBot="1">
      <c r="A25" s="37" t="s">
        <v>426</v>
      </c>
      <c r="B25" s="47" t="s">
        <v>425</v>
      </c>
      <c r="C25" s="48"/>
      <c r="D25" s="30"/>
      <c r="E25" s="31"/>
      <c r="F25" s="49" t="s">
        <v>423</v>
      </c>
      <c r="G25" s="50"/>
      <c r="H25" s="50"/>
      <c r="I25" s="50"/>
      <c r="J25" s="38">
        <f>J24*0.07</f>
        <v>48097.000000000007</v>
      </c>
    </row>
  </sheetData>
  <mergeCells count="25">
    <mergeCell ref="K1:K4"/>
    <mergeCell ref="F23:I23"/>
    <mergeCell ref="L1:L4"/>
    <mergeCell ref="A2:E2"/>
    <mergeCell ref="F2:J2"/>
    <mergeCell ref="A1:C1"/>
    <mergeCell ref="D1:F1"/>
    <mergeCell ref="G1:H1"/>
    <mergeCell ref="I1:J1"/>
    <mergeCell ref="H3:H4"/>
    <mergeCell ref="I3:I4"/>
    <mergeCell ref="J3:J4"/>
    <mergeCell ref="A3:A4"/>
    <mergeCell ref="B3:B4"/>
    <mergeCell ref="C3:C4"/>
    <mergeCell ref="D3:D4"/>
    <mergeCell ref="B24:C24"/>
    <mergeCell ref="F24:I24"/>
    <mergeCell ref="B25:C25"/>
    <mergeCell ref="F25:I25"/>
    <mergeCell ref="B5:B12"/>
    <mergeCell ref="B13:B16"/>
    <mergeCell ref="B17:B20"/>
    <mergeCell ref="E3:E4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DH KATNI</vt:lpstr>
      <vt:lpstr>SLEEMNABAD PHC</vt:lpstr>
      <vt:lpstr>PHC GHOGHRA</vt:lpstr>
      <vt:lpstr>PHC KHAMTRA</vt:lpstr>
      <vt:lpstr>PHC KACHARGAON</vt:lpstr>
      <vt:lpstr>PHC DHEEMARKHEDA</vt:lpstr>
      <vt:lpstr>PHC SILONDI</vt:lpstr>
      <vt:lpstr>CHC UMARIYAPAN</vt:lpstr>
      <vt:lpstr>CHC PAHADI</vt:lpstr>
      <vt:lpstr>PHC BADGAON</vt:lpstr>
      <vt:lpstr>PHC BILHARI</vt:lpstr>
      <vt:lpstr>CIVIL HOSPITAL VIJAYRAGHAVGARH</vt:lpstr>
      <vt:lpstr>CHC BADWARA</vt:lpstr>
      <vt:lpstr>CHC BARHI</vt:lpstr>
      <vt:lpstr>CHC BAHORIBAND</vt:lpstr>
      <vt:lpstr>PHC BASADI</vt:lpstr>
      <vt:lpstr>PHC GHUNOOR</vt:lpstr>
      <vt:lpstr>PHC KYMORE</vt:lpstr>
      <vt:lpstr>PHC SINGHODI</vt:lpstr>
      <vt:lpstr>PHC BACHIYA</vt:lpstr>
      <vt:lpstr>PHC BAKAL</vt:lpstr>
      <vt:lpstr>PHC TEORI</vt:lpstr>
      <vt:lpstr>CHC RITHI</vt:lpstr>
      <vt:lpstr>PHC BADERA</vt:lpstr>
      <vt:lpstr>PHC DEORIHATIAI</vt:lpstr>
      <vt:lpstr>PHC kanhwara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MBPL - 2</dc:creator>
  <cp:lastModifiedBy>satguru</cp:lastModifiedBy>
  <dcterms:created xsi:type="dcterms:W3CDTF">2015-09-12T06:59:59Z</dcterms:created>
  <dcterms:modified xsi:type="dcterms:W3CDTF">2015-09-29T08:02:00Z</dcterms:modified>
</cp:coreProperties>
</file>