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9540" tabRatio="832" firstSheet="18" activeTab="26"/>
  </bookViews>
  <sheets>
    <sheet name="PHC HANGO" sheetId="2" r:id="rId1"/>
    <sheet name="CHC POOH" sheetId="5" r:id="rId2"/>
    <sheet name="PHC KANAM" sheetId="6" r:id="rId3"/>
    <sheet name="PHC GIABONG " sheetId="7" r:id="rId4"/>
    <sheet name="PHC LEO" sheetId="8" r:id="rId5"/>
    <sheet name="PHC MORANG " sheetId="9" r:id="rId6"/>
    <sheet name="PHC LIPPA" sheetId="10" r:id="rId7"/>
    <sheet name="PHC JANGI" sheetId="11" r:id="rId8"/>
    <sheet name="PHC RARANG" sheetId="12" r:id="rId9"/>
    <sheet name="PHC SPIHOW" sheetId="13" r:id="rId10"/>
    <sheet name="PHC RIBBA" sheetId="14" r:id="rId11"/>
    <sheet name="CHC  BHABA NAGAR" sheetId="15" r:id="rId12"/>
    <sheet name="PHC KATGAON" sheetId="16" r:id="rId13"/>
    <sheet name="CHC NICHAR" sheetId="17" r:id="rId14"/>
    <sheet name="PHC URNI " sheetId="19" r:id="rId15"/>
    <sheet name="phc rupi" sheetId="20" r:id="rId16"/>
    <sheet name="PHC TAPRI" sheetId="21" r:id="rId17"/>
    <sheet name="PHC KILBA" sheetId="22" r:id="rId18"/>
    <sheet name="PHC RAKCHHAM" sheetId="23" r:id="rId19"/>
    <sheet name="PHC MIRU" sheetId="24" r:id="rId20"/>
    <sheet name="CHC SAPNI " sheetId="25" r:id="rId21"/>
    <sheet name="CHC SANGLA " sheetId="26" r:id="rId22"/>
    <sheet name="RH REKONG PEO" sheetId="27" r:id="rId23"/>
    <sheet name="PHC KALPA" sheetId="28" r:id="rId24"/>
    <sheet name="CH CHANGO" sheetId="30" r:id="rId25"/>
    <sheet name="PHC TANGLING" sheetId="32" r:id="rId26"/>
    <sheet name="PHC BARA KHAMBA" sheetId="33" r:id="rId27"/>
  </sheets>
  <calcPr calcId="124519"/>
</workbook>
</file>

<file path=xl/calcChain.xml><?xml version="1.0" encoding="utf-8"?>
<calcChain xmlns="http://schemas.openxmlformats.org/spreadsheetml/2006/main">
  <c r="K9" i="33"/>
  <c r="K10" s="1"/>
  <c r="K8"/>
  <c r="K13" i="32"/>
  <c r="K12"/>
  <c r="K14"/>
  <c r="K29" i="30"/>
  <c r="K28"/>
  <c r="K30"/>
  <c r="K18" i="28"/>
  <c r="K106" i="27"/>
  <c r="K56" i="26"/>
  <c r="K55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57"/>
  <c r="K19" i="25"/>
  <c r="K18"/>
  <c r="K15"/>
  <c r="K14"/>
  <c r="K13"/>
  <c r="K12"/>
  <c r="K11"/>
  <c r="K10"/>
  <c r="K9"/>
  <c r="K8"/>
  <c r="K7"/>
  <c r="K6"/>
  <c r="K5"/>
  <c r="K20"/>
  <c r="K17" i="24"/>
  <c r="K16"/>
  <c r="K13"/>
  <c r="K12"/>
  <c r="K11"/>
  <c r="K10"/>
  <c r="K9"/>
  <c r="K8"/>
  <c r="K7"/>
  <c r="K6"/>
  <c r="K5"/>
  <c r="K18"/>
  <c r="K15" i="23"/>
  <c r="K14"/>
  <c r="K11"/>
  <c r="K10"/>
  <c r="K9"/>
  <c r="K8"/>
  <c r="K7"/>
  <c r="K6"/>
  <c r="K5"/>
  <c r="K16"/>
  <c r="K22" i="22"/>
  <c r="K21"/>
  <c r="K18"/>
  <c r="K17"/>
  <c r="K16"/>
  <c r="K15"/>
  <c r="K14"/>
  <c r="K13"/>
  <c r="K12"/>
  <c r="K11"/>
  <c r="K10"/>
  <c r="K9"/>
  <c r="K23" s="1"/>
  <c r="K8"/>
  <c r="K7"/>
  <c r="K6"/>
  <c r="K5"/>
  <c r="K19" i="21"/>
  <c r="K18"/>
  <c r="K15"/>
  <c r="K14"/>
  <c r="K13"/>
  <c r="K12"/>
  <c r="K11"/>
  <c r="K10"/>
  <c r="K9"/>
  <c r="K8"/>
  <c r="K7"/>
  <c r="K6"/>
  <c r="K5"/>
  <c r="K20"/>
  <c r="K14" i="20"/>
  <c r="K13"/>
  <c r="K10"/>
  <c r="K9"/>
  <c r="K8"/>
  <c r="K7"/>
  <c r="K6"/>
  <c r="K5"/>
  <c r="K15"/>
  <c r="K20" i="19"/>
  <c r="K19"/>
  <c r="K16"/>
  <c r="K15"/>
  <c r="K14"/>
  <c r="K13"/>
  <c r="K12"/>
  <c r="K11"/>
  <c r="K10"/>
  <c r="K9"/>
  <c r="K8"/>
  <c r="K7"/>
  <c r="K6"/>
  <c r="K5"/>
  <c r="K21"/>
  <c r="K40" i="17"/>
  <c r="K39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1"/>
  <c r="K19" i="16"/>
  <c r="K18"/>
  <c r="K15"/>
  <c r="K14"/>
  <c r="K13"/>
  <c r="K12"/>
  <c r="K11"/>
  <c r="K10"/>
  <c r="K9"/>
  <c r="K8"/>
  <c r="K7"/>
  <c r="K6"/>
  <c r="K5"/>
  <c r="K20"/>
  <c r="K45" i="15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6" s="1"/>
  <c r="K5"/>
  <c r="K45" i="14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6" s="1"/>
  <c r="K47" s="1"/>
  <c r="K5"/>
  <c r="K31" i="13"/>
  <c r="K30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2"/>
  <c r="K22" i="12"/>
  <c r="K19"/>
  <c r="K23" s="1"/>
  <c r="K24" s="1"/>
  <c r="K18"/>
  <c r="K17"/>
  <c r="K16"/>
  <c r="K15"/>
  <c r="K14"/>
  <c r="K13"/>
  <c r="K12"/>
  <c r="K11"/>
  <c r="K10"/>
  <c r="K9"/>
  <c r="K8"/>
  <c r="K7"/>
  <c r="K6"/>
  <c r="K5"/>
  <c r="K17" i="11"/>
  <c r="K16"/>
  <c r="K13"/>
  <c r="K12"/>
  <c r="K11"/>
  <c r="K10"/>
  <c r="K9"/>
  <c r="K8"/>
  <c r="K7"/>
  <c r="K6"/>
  <c r="K5"/>
  <c r="K18"/>
  <c r="K21" i="10"/>
  <c r="K20"/>
  <c r="K17"/>
  <c r="K16"/>
  <c r="K15"/>
  <c r="K14"/>
  <c r="K13"/>
  <c r="K12"/>
  <c r="K11"/>
  <c r="K10"/>
  <c r="K9"/>
  <c r="K8"/>
  <c r="K7"/>
  <c r="K6"/>
  <c r="K5"/>
  <c r="K22"/>
  <c r="K22" i="9"/>
  <c r="K21"/>
  <c r="K18"/>
  <c r="K17"/>
  <c r="K16"/>
  <c r="K15"/>
  <c r="K14"/>
  <c r="K13"/>
  <c r="K12"/>
  <c r="K11"/>
  <c r="K23" s="1"/>
  <c r="K10"/>
  <c r="K9"/>
  <c r="K8"/>
  <c r="K7"/>
  <c r="K6"/>
  <c r="K5"/>
  <c r="K17" i="8"/>
  <c r="K16"/>
  <c r="K13"/>
  <c r="K12"/>
  <c r="K11"/>
  <c r="K10"/>
  <c r="K9"/>
  <c r="K8"/>
  <c r="K7"/>
  <c r="K6"/>
  <c r="K5"/>
  <c r="K18"/>
  <c r="K25" i="7"/>
  <c r="K24"/>
  <c r="K21"/>
  <c r="K20"/>
  <c r="K19"/>
  <c r="K18"/>
  <c r="K17"/>
  <c r="K16"/>
  <c r="K15"/>
  <c r="K14"/>
  <c r="K13"/>
  <c r="K12"/>
  <c r="K11"/>
  <c r="K10"/>
  <c r="K9"/>
  <c r="K8"/>
  <c r="K7"/>
  <c r="K6"/>
  <c r="K5"/>
  <c r="K26"/>
  <c r="K14" i="6"/>
  <c r="K13"/>
  <c r="K15"/>
  <c r="K10"/>
  <c r="K9"/>
  <c r="K8"/>
  <c r="K7"/>
  <c r="K6"/>
  <c r="K5"/>
  <c r="K46" i="5"/>
  <c r="K45"/>
  <c r="K47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7" i="15" l="1"/>
  <c r="K103" i="27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5" i="28"/>
  <c r="K14"/>
  <c r="K13"/>
  <c r="K12"/>
  <c r="K11"/>
  <c r="K10"/>
  <c r="K9"/>
  <c r="K8"/>
  <c r="K7"/>
  <c r="K6"/>
  <c r="K5"/>
  <c r="K25" i="30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9" i="32"/>
  <c r="K8"/>
  <c r="K7"/>
  <c r="K6"/>
  <c r="K5"/>
  <c r="K5" i="33"/>
  <c r="K107" i="27" l="1"/>
  <c r="K108" s="1"/>
  <c r="K19" i="28"/>
  <c r="K20" s="1"/>
</calcChain>
</file>

<file path=xl/sharedStrings.xml><?xml version="1.0" encoding="utf-8"?>
<sst xmlns="http://schemas.openxmlformats.org/spreadsheetml/2006/main" count="3497" uniqueCount="599">
  <si>
    <t>Name of Consultant :-</t>
  </si>
  <si>
    <t>Date:-</t>
  </si>
  <si>
    <t>Name of Dist./Type of Facility/Name of the Facility :-</t>
  </si>
  <si>
    <t>Equipment ID</t>
  </si>
  <si>
    <t>Department</t>
  </si>
  <si>
    <t>EQUIMENT DES.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</si>
  <si>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</si>
  <si>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</si>
  <si>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</si>
  <si>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</si>
  <si>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</si>
  <si>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</si>
  <si>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</si>
  <si>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</si>
  <si>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</si>
  <si>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Gluco meter</t>
  </si>
  <si>
    <t>Rennex medical</t>
  </si>
  <si>
    <t>Romo check</t>
  </si>
  <si>
    <t>Adult weighing m/c</t>
  </si>
  <si>
    <t>Needle cutter</t>
  </si>
  <si>
    <t>Life care</t>
  </si>
  <si>
    <t>BPDG034</t>
  </si>
  <si>
    <t>Diamond</t>
  </si>
  <si>
    <t xml:space="preserve">Sterilizer </t>
  </si>
  <si>
    <t>Indian</t>
  </si>
  <si>
    <t>Nebulizer</t>
  </si>
  <si>
    <t>ECG m/c</t>
  </si>
  <si>
    <t>Allengers</t>
  </si>
  <si>
    <t xml:space="preserve">BP apparatus </t>
  </si>
  <si>
    <t>Autoclave</t>
  </si>
  <si>
    <t>BP apparatus</t>
  </si>
  <si>
    <t>Supreme surgico</t>
  </si>
  <si>
    <t>Heart care</t>
  </si>
  <si>
    <t>Air sep</t>
  </si>
  <si>
    <t>New life</t>
  </si>
  <si>
    <t>Suction m/c</t>
  </si>
  <si>
    <t>14/8/2015</t>
  </si>
  <si>
    <t>PHC HANGO</t>
  </si>
  <si>
    <t>{No equipment present at hango phc as it was newly formed phc conffirmed it from leo phc on 14/08/2015}</t>
  </si>
  <si>
    <t xml:space="preserve">Infant weighing m/c </t>
  </si>
  <si>
    <t>O2 conn.</t>
  </si>
  <si>
    <t>Romo-check</t>
  </si>
  <si>
    <t xml:space="preserve">Deep freezer </t>
  </si>
  <si>
    <t xml:space="preserve">Vestfrost </t>
  </si>
  <si>
    <t xml:space="preserve">Needle cutter </t>
  </si>
  <si>
    <t>BP aapparatus</t>
  </si>
  <si>
    <t>MK-144</t>
  </si>
  <si>
    <t>ILR</t>
  </si>
  <si>
    <t xml:space="preserve">Adult weighing m/c </t>
  </si>
  <si>
    <t>Pagoda</t>
  </si>
  <si>
    <t>Olympus</t>
  </si>
  <si>
    <t>CHC POOH</t>
  </si>
  <si>
    <t xml:space="preserve">Pagoda </t>
  </si>
  <si>
    <t>EMMED</t>
  </si>
  <si>
    <t>Airsep</t>
  </si>
  <si>
    <t xml:space="preserve">Vikrant </t>
  </si>
  <si>
    <t>Santoshi</t>
  </si>
  <si>
    <t>Meditech</t>
  </si>
  <si>
    <t>14M0227</t>
  </si>
  <si>
    <t>Vestfrost</t>
  </si>
  <si>
    <t>MF144</t>
  </si>
  <si>
    <t>NMK1212</t>
  </si>
  <si>
    <t>Sterilizer</t>
  </si>
  <si>
    <t>Domestic refreg.</t>
  </si>
  <si>
    <t>LG</t>
  </si>
  <si>
    <t>Chemistry analyser</t>
  </si>
  <si>
    <t>Transasia</t>
  </si>
  <si>
    <t>Che-7</t>
  </si>
  <si>
    <t>Centrifuse</t>
  </si>
  <si>
    <t>Hettich</t>
  </si>
  <si>
    <t>EB48</t>
  </si>
  <si>
    <t>Rotator</t>
  </si>
  <si>
    <t>Yarco seles</t>
  </si>
  <si>
    <t>Incubator</t>
  </si>
  <si>
    <t>Anupam udyog</t>
  </si>
  <si>
    <t xml:space="preserve">Safefty </t>
  </si>
  <si>
    <t>Microscope bino.</t>
  </si>
  <si>
    <t>Microscope mono</t>
  </si>
  <si>
    <t>Radical instrument</t>
  </si>
  <si>
    <t>MLU</t>
  </si>
  <si>
    <t>Mestros</t>
  </si>
  <si>
    <t>MRX-12</t>
  </si>
  <si>
    <t>Dr.trust</t>
  </si>
  <si>
    <t>Electro medical</t>
  </si>
  <si>
    <t>X-raye m/c</t>
  </si>
  <si>
    <t>Elpro</t>
  </si>
  <si>
    <t>Ultra sound m/c</t>
  </si>
  <si>
    <t>Medison co.ltd</t>
  </si>
  <si>
    <t>SA-600</t>
  </si>
  <si>
    <t>6099C1040</t>
  </si>
  <si>
    <t>Dental x-raye m/c</t>
  </si>
  <si>
    <t>Gomax</t>
  </si>
  <si>
    <t>10DRS</t>
  </si>
  <si>
    <t>Haier</t>
  </si>
  <si>
    <t>HBD116</t>
  </si>
  <si>
    <t>BE04G4E2600B2A560190</t>
  </si>
  <si>
    <t>Glucometer</t>
  </si>
  <si>
    <t>Accuchek active</t>
  </si>
  <si>
    <t>GU03537078</t>
  </si>
  <si>
    <t>Labour table</t>
  </si>
  <si>
    <t>Infant warmer</t>
  </si>
  <si>
    <t>Zeal medical p.t</t>
  </si>
  <si>
    <t>Swisser</t>
  </si>
  <si>
    <t>Infant weighing m/c Braun</t>
  </si>
  <si>
    <t>Atlas</t>
  </si>
  <si>
    <t>Spot light</t>
  </si>
  <si>
    <t>Vrko</t>
  </si>
  <si>
    <t>Prestige</t>
  </si>
  <si>
    <t>Sapna</t>
  </si>
  <si>
    <t>PHC KANAM</t>
  </si>
  <si>
    <t xml:space="preserve">BP aappratus </t>
  </si>
  <si>
    <t>Sucation m/c</t>
  </si>
  <si>
    <t>Weighing m/c adult</t>
  </si>
  <si>
    <t>Microsil</t>
  </si>
  <si>
    <t xml:space="preserve">PHC GIABONG </t>
  </si>
  <si>
    <t>Japan</t>
  </si>
  <si>
    <t>CH-432</t>
  </si>
  <si>
    <t xml:space="preserve">ILR </t>
  </si>
  <si>
    <t>DF-SB142</t>
  </si>
  <si>
    <t>MK-142</t>
  </si>
  <si>
    <t>Infant weighing m/c</t>
  </si>
  <si>
    <t>Tanita</t>
  </si>
  <si>
    <t>Microscope monocular</t>
  </si>
  <si>
    <t>Magnus</t>
  </si>
  <si>
    <t>Incubatar</t>
  </si>
  <si>
    <t xml:space="preserve">Satiom m/c </t>
  </si>
  <si>
    <t>Sterilizer(2)</t>
  </si>
  <si>
    <t>labour table</t>
  </si>
  <si>
    <t>303N0001193</t>
  </si>
  <si>
    <t>Ideal</t>
  </si>
  <si>
    <t xml:space="preserve">BP aapparatus </t>
  </si>
  <si>
    <t xml:space="preserve">PHC LEO </t>
  </si>
  <si>
    <t xml:space="preserve">BP appratus </t>
  </si>
  <si>
    <t xml:space="preserve">OMRON </t>
  </si>
  <si>
    <t>HEM7200</t>
  </si>
  <si>
    <t>20130400410VGI</t>
  </si>
  <si>
    <t>Micro lite</t>
  </si>
  <si>
    <t>Healthro meter</t>
  </si>
  <si>
    <t>Domestic refrigerator</t>
  </si>
  <si>
    <t>Dragon</t>
  </si>
  <si>
    <t xml:space="preserve">ILR+Deep freezer </t>
  </si>
  <si>
    <t xml:space="preserve">Dulas salar </t>
  </si>
  <si>
    <t>1588-060</t>
  </si>
  <si>
    <t xml:space="preserve">Rennex medical </t>
  </si>
  <si>
    <t>Romo chek</t>
  </si>
  <si>
    <t>303N00023E6</t>
  </si>
  <si>
    <t>PHC MORANG</t>
  </si>
  <si>
    <t>Deep freezer</t>
  </si>
  <si>
    <t>Dv-sonic</t>
  </si>
  <si>
    <t>BP aappratus</t>
  </si>
  <si>
    <t>OMRON</t>
  </si>
  <si>
    <t>HEN 7200</t>
  </si>
  <si>
    <t>Perstige</t>
  </si>
  <si>
    <t>303N00001309</t>
  </si>
  <si>
    <t>Accu check active</t>
  </si>
  <si>
    <t>Smari care</t>
  </si>
  <si>
    <t>13/8/2015</t>
  </si>
  <si>
    <t>PHC LIPPA</t>
  </si>
  <si>
    <t>Extra care</t>
  </si>
  <si>
    <t>Domestic refre.</t>
  </si>
  <si>
    <t>whirfoop</t>
  </si>
  <si>
    <t>GN 21506823</t>
  </si>
  <si>
    <t>Needle cutter(2)</t>
  </si>
  <si>
    <t>Nidex</t>
  </si>
  <si>
    <t>Ecg m/c</t>
  </si>
  <si>
    <t>Ecg 703</t>
  </si>
  <si>
    <t>Ecg 7031305349</t>
  </si>
  <si>
    <t>Suction m/c manual</t>
  </si>
  <si>
    <t>4235CE</t>
  </si>
  <si>
    <t>New</t>
  </si>
  <si>
    <t>PHC JANGI</t>
  </si>
  <si>
    <t>Manual suction m/c</t>
  </si>
  <si>
    <t>Medimist</t>
  </si>
  <si>
    <t>BP apparatus digital</t>
  </si>
  <si>
    <t>Omkon</t>
  </si>
  <si>
    <t>20130400479VGI</t>
  </si>
  <si>
    <t>Glucose metre</t>
  </si>
  <si>
    <t>303N000128C</t>
  </si>
  <si>
    <t>Samsung</t>
  </si>
  <si>
    <t>PHC RARANG</t>
  </si>
  <si>
    <t>Elko</t>
  </si>
  <si>
    <t>Bp apparatus</t>
  </si>
  <si>
    <t>Oamroh</t>
  </si>
  <si>
    <t>20130400484VGI</t>
  </si>
  <si>
    <t>Novaphon</t>
  </si>
  <si>
    <t>Healtho meter</t>
  </si>
  <si>
    <t>Vats medical health care</t>
  </si>
  <si>
    <t>Vmo8</t>
  </si>
  <si>
    <t>Domestic refri.</t>
  </si>
  <si>
    <t>Accu check</t>
  </si>
  <si>
    <t>Gco1634231</t>
  </si>
  <si>
    <t>303N00012C4</t>
  </si>
  <si>
    <t>BPL</t>
  </si>
  <si>
    <t>Cgmjom 12821</t>
  </si>
  <si>
    <t>Otoscope</t>
  </si>
  <si>
    <t>Heine</t>
  </si>
  <si>
    <t>PHC SPIHOW</t>
  </si>
  <si>
    <t>Kurups</t>
  </si>
  <si>
    <t>Vest frost</t>
  </si>
  <si>
    <t>Met</t>
  </si>
  <si>
    <t>Bharat electronics</t>
  </si>
  <si>
    <t>needle cutter(2)</t>
  </si>
  <si>
    <t>Dental chair</t>
  </si>
  <si>
    <t>Confident</t>
  </si>
  <si>
    <t>Dental x-raye</t>
  </si>
  <si>
    <t>Medico imaging com.</t>
  </si>
  <si>
    <t xml:space="preserve">Labour table </t>
  </si>
  <si>
    <t>Photatherpy bulb type</t>
  </si>
  <si>
    <t>BP aapparatus lcd</t>
  </si>
  <si>
    <t>Shivalik surgicals</t>
  </si>
  <si>
    <t>Omron</t>
  </si>
  <si>
    <t>20121207827VG</t>
  </si>
  <si>
    <t>Abbott</t>
  </si>
  <si>
    <t>XCGP 194POA95</t>
  </si>
  <si>
    <t>PHC RIBBA</t>
  </si>
  <si>
    <t>X-raye machine</t>
  </si>
  <si>
    <t>Gnatus</t>
  </si>
  <si>
    <t>Labour  room</t>
  </si>
  <si>
    <t>Sucker m/c</t>
  </si>
  <si>
    <t>Vikrant Industry</t>
  </si>
  <si>
    <t>MCH</t>
  </si>
  <si>
    <t>B00580E0100BQ49R0127</t>
  </si>
  <si>
    <t>Namatt</t>
  </si>
  <si>
    <t>Elite</t>
  </si>
  <si>
    <t>GC10048447</t>
  </si>
  <si>
    <t>303N0001F9C</t>
  </si>
  <si>
    <t>GN21109997</t>
  </si>
  <si>
    <t>Remi</t>
  </si>
  <si>
    <t>Hemoptik</t>
  </si>
  <si>
    <t>BG-9</t>
  </si>
  <si>
    <t>R5908</t>
  </si>
  <si>
    <t>Microscope mono.</t>
  </si>
  <si>
    <t xml:space="preserve">Radical </t>
  </si>
  <si>
    <t>RMH-4B</t>
  </si>
  <si>
    <t>Quasmo</t>
  </si>
  <si>
    <t>Fine vision</t>
  </si>
  <si>
    <t>MLW</t>
  </si>
  <si>
    <t>BP aapparatus digital</t>
  </si>
  <si>
    <t>Microlife</t>
  </si>
  <si>
    <t>Defeet unique</t>
  </si>
  <si>
    <t>Omroh</t>
  </si>
  <si>
    <t>CHC BHABA NAGAR</t>
  </si>
  <si>
    <t xml:space="preserve">MCH </t>
  </si>
  <si>
    <t>Hem 7200</t>
  </si>
  <si>
    <t>20121207823VG</t>
  </si>
  <si>
    <t>Chem-7</t>
  </si>
  <si>
    <t>N111068</t>
  </si>
  <si>
    <t>Trans asia analyser</t>
  </si>
  <si>
    <t>centrifuse</t>
  </si>
  <si>
    <t>Labomed</t>
  </si>
  <si>
    <t>Vision2000</t>
  </si>
  <si>
    <t>Domestic refrige.</t>
  </si>
  <si>
    <t>RMS</t>
  </si>
  <si>
    <t>Vesta 301</t>
  </si>
  <si>
    <t>V30K1211</t>
  </si>
  <si>
    <t>Anand surgical</t>
  </si>
  <si>
    <t>Surgix</t>
  </si>
  <si>
    <t>Bird medifed</t>
  </si>
  <si>
    <t>Innova</t>
  </si>
  <si>
    <t>BM/RWO/187/061314</t>
  </si>
  <si>
    <t xml:space="preserve">INfant warmer </t>
  </si>
  <si>
    <t>Suvarna</t>
  </si>
  <si>
    <t>Gold supreme</t>
  </si>
  <si>
    <t xml:space="preserve">Operation table </t>
  </si>
  <si>
    <t xml:space="preserve">Store </t>
  </si>
  <si>
    <t xml:space="preserve">Nebulizer </t>
  </si>
  <si>
    <t>Patient monitor</t>
  </si>
  <si>
    <t>Hori30N</t>
  </si>
  <si>
    <t xml:space="preserve">Manual suction </t>
  </si>
  <si>
    <t>Flaem nvova</t>
  </si>
  <si>
    <t>161766/L5</t>
  </si>
  <si>
    <t xml:space="preserve">Male ward </t>
  </si>
  <si>
    <t xml:space="preserve">BPL </t>
  </si>
  <si>
    <t>AXTE1M7227</t>
  </si>
  <si>
    <t xml:space="preserve">OPD </t>
  </si>
  <si>
    <t xml:space="preserve">Supreme surgical </t>
  </si>
  <si>
    <t>Yald supreme</t>
  </si>
  <si>
    <t>Whirpool</t>
  </si>
  <si>
    <t>Unicef</t>
  </si>
  <si>
    <t>Z41-21360</t>
  </si>
  <si>
    <t>Deep freezer(2) ILR</t>
  </si>
  <si>
    <t>Allwyn</t>
  </si>
  <si>
    <t>PHC KATGAON</t>
  </si>
  <si>
    <t>Dr.morpen</t>
  </si>
  <si>
    <t>Healthro metre</t>
  </si>
  <si>
    <t>Besto dent</t>
  </si>
  <si>
    <t>Ardent</t>
  </si>
  <si>
    <t>700DX</t>
  </si>
  <si>
    <t>Krups</t>
  </si>
  <si>
    <t>CHC NICHAR</t>
  </si>
  <si>
    <t>Braun</t>
  </si>
  <si>
    <t>Mrk health care</t>
  </si>
  <si>
    <t>NUNEB</t>
  </si>
  <si>
    <t>PCB31528</t>
  </si>
  <si>
    <t xml:space="preserve">Zed medical </t>
  </si>
  <si>
    <t>Anand medical</t>
  </si>
  <si>
    <t>Labour table(2)</t>
  </si>
  <si>
    <t>Haiert</t>
  </si>
  <si>
    <t xml:space="preserve">Autoclave manual </t>
  </si>
  <si>
    <t>Bio chemistry analyser</t>
  </si>
  <si>
    <t>OBA3E</t>
  </si>
  <si>
    <t>OB100</t>
  </si>
  <si>
    <t>JN1409100009</t>
  </si>
  <si>
    <t>Oven</t>
  </si>
  <si>
    <t>Inccubator</t>
  </si>
  <si>
    <t>Labtronics</t>
  </si>
  <si>
    <t>LT42</t>
  </si>
  <si>
    <t xml:space="preserve">Phototherpy </t>
  </si>
  <si>
    <t xml:space="preserve">Doppler </t>
  </si>
  <si>
    <t>Comin</t>
  </si>
  <si>
    <t>FD-200D</t>
  </si>
  <si>
    <t>FD2D140202805</t>
  </si>
  <si>
    <t>AXTIM7224</t>
  </si>
  <si>
    <t xml:space="preserve">ECG m/c </t>
  </si>
  <si>
    <t>Recorders medicare system</t>
  </si>
  <si>
    <t>Vesta301i</t>
  </si>
  <si>
    <t>V301C1211688</t>
  </si>
  <si>
    <t>GE Elpro medical system</t>
  </si>
  <si>
    <t xml:space="preserve">Gomax </t>
  </si>
  <si>
    <t>Citizen system japan co.ltd</t>
  </si>
  <si>
    <t xml:space="preserve">PHC URNI </t>
  </si>
  <si>
    <t>Gene</t>
  </si>
  <si>
    <t>Aceu check</t>
  </si>
  <si>
    <t>Microgene</t>
  </si>
  <si>
    <t>Crown</t>
  </si>
  <si>
    <t>Acecu check</t>
  </si>
  <si>
    <t>42551102600068GE</t>
  </si>
  <si>
    <t>Autoclave (2)</t>
  </si>
  <si>
    <t>PHC RUPI</t>
  </si>
  <si>
    <t>Doctor</t>
  </si>
  <si>
    <t>Gold spre</t>
  </si>
  <si>
    <t>Ranitia</t>
  </si>
  <si>
    <t>Microscope binocular</t>
  </si>
  <si>
    <t>PHC TAPRI</t>
  </si>
  <si>
    <t>Autoclave cooker type</t>
  </si>
  <si>
    <t>BP instrument</t>
  </si>
  <si>
    <t>Dr.YES</t>
  </si>
  <si>
    <t>PHC KILBA</t>
  </si>
  <si>
    <t>CM/L 0896172</t>
  </si>
  <si>
    <t>Maunual suction m/c</t>
  </si>
  <si>
    <t>Mediguard</t>
  </si>
  <si>
    <t>MCAP</t>
  </si>
  <si>
    <t xml:space="preserve">PHC RAKCHHAM </t>
  </si>
  <si>
    <t>Accusure</t>
  </si>
  <si>
    <t>Dules salar</t>
  </si>
  <si>
    <t>1525-089</t>
  </si>
  <si>
    <t xml:space="preserve">PHC MIRU </t>
  </si>
  <si>
    <t>Alpha 2</t>
  </si>
  <si>
    <t>201302100483VGI</t>
  </si>
  <si>
    <t xml:space="preserve">Microgen </t>
  </si>
  <si>
    <t xml:space="preserve">ECG </t>
  </si>
  <si>
    <t>V301C0712160</t>
  </si>
  <si>
    <t xml:space="preserve">PHC SAPNI </t>
  </si>
  <si>
    <t>Adult weighing (2)</t>
  </si>
  <si>
    <t>Roman industry</t>
  </si>
  <si>
    <t xml:space="preserve">bp apparatus digital </t>
  </si>
  <si>
    <t>MCP</t>
  </si>
  <si>
    <t>Cardiac</t>
  </si>
  <si>
    <t>Robonic</t>
  </si>
  <si>
    <t>Sucker machine</t>
  </si>
  <si>
    <t>Vikrant industry</t>
  </si>
  <si>
    <t>Santus</t>
  </si>
  <si>
    <t>8112556 instation date</t>
  </si>
  <si>
    <t xml:space="preserve">SOC </t>
  </si>
  <si>
    <t>MOX26B</t>
  </si>
  <si>
    <t xml:space="preserve">CHC SANGLA </t>
  </si>
  <si>
    <t>BP aapparatus st</t>
  </si>
  <si>
    <t>15F0144</t>
  </si>
  <si>
    <t>Healthro plus</t>
  </si>
  <si>
    <t xml:space="preserve">LG </t>
  </si>
  <si>
    <t>Bacterial incubator</t>
  </si>
  <si>
    <t>Analyzer</t>
  </si>
  <si>
    <t>OBA3C</t>
  </si>
  <si>
    <t>JN1409100005</t>
  </si>
  <si>
    <t>AJX/optic</t>
  </si>
  <si>
    <t>PZ0</t>
  </si>
  <si>
    <t xml:space="preserve">Fine vision </t>
  </si>
  <si>
    <t xml:space="preserve">Remi </t>
  </si>
  <si>
    <t>R4C</t>
  </si>
  <si>
    <t>Water bath</t>
  </si>
  <si>
    <t>Medison co. ltd</t>
  </si>
  <si>
    <t>Infant weighing dig.</t>
  </si>
  <si>
    <t>Vats medical</t>
  </si>
  <si>
    <t>VM-44</t>
  </si>
  <si>
    <t>Sona autoclave</t>
  </si>
  <si>
    <t>Respronic</t>
  </si>
  <si>
    <t>Ever flo 10</t>
  </si>
  <si>
    <t xml:space="preserve">Infant weighing </t>
  </si>
  <si>
    <t>Zed medical</t>
  </si>
  <si>
    <t>RWPMS1/304/88</t>
  </si>
  <si>
    <t>LCP</t>
  </si>
  <si>
    <t>Vikrant ins.</t>
  </si>
  <si>
    <t>VACU</t>
  </si>
  <si>
    <t>15M0152</t>
  </si>
  <si>
    <t>MK144</t>
  </si>
  <si>
    <t>OG4203</t>
  </si>
  <si>
    <t>AXTE2G8960</t>
  </si>
  <si>
    <t>Philiphs</t>
  </si>
  <si>
    <t>OLEX NEB</t>
  </si>
  <si>
    <t>KYW1002</t>
  </si>
  <si>
    <t>Maestros mediline sys.</t>
  </si>
  <si>
    <t>MRX12</t>
  </si>
  <si>
    <t>RMS India</t>
  </si>
  <si>
    <t>RMS Vesta 3012</t>
  </si>
  <si>
    <t>V301C0612148</t>
  </si>
  <si>
    <t>Dental chair (2)</t>
  </si>
  <si>
    <t>Confident dental equip.</t>
  </si>
  <si>
    <t>Bharat elect.</t>
  </si>
  <si>
    <t>E1406</t>
  </si>
  <si>
    <t>Meditronics</t>
  </si>
  <si>
    <t>RH Rekong peo</t>
  </si>
  <si>
    <t xml:space="preserve">EYE OPD </t>
  </si>
  <si>
    <t>YC-1600</t>
  </si>
  <si>
    <t>Opthalmic Yag</t>
  </si>
  <si>
    <t xml:space="preserve">Medical OPD </t>
  </si>
  <si>
    <t>BP aappartus</t>
  </si>
  <si>
    <t>E99029</t>
  </si>
  <si>
    <t>Dentalfast inter</t>
  </si>
  <si>
    <t>VESTA 301I</t>
  </si>
  <si>
    <t>T301A1502032</t>
  </si>
  <si>
    <t>BGTA8B3506</t>
  </si>
  <si>
    <t>BGTA6G2455</t>
  </si>
  <si>
    <t>Mestros mediline sys.</t>
  </si>
  <si>
    <t>1304128-050</t>
  </si>
  <si>
    <t>1304128-49</t>
  </si>
  <si>
    <t>1304128-041</t>
  </si>
  <si>
    <t>BP aappartus(15)</t>
  </si>
  <si>
    <t>BP aappartus (5)</t>
  </si>
  <si>
    <t>Prolix</t>
  </si>
  <si>
    <t>Bpaappartus(5)</t>
  </si>
  <si>
    <t>Supreme surgical</t>
  </si>
  <si>
    <t xml:space="preserve">LAB </t>
  </si>
  <si>
    <t xml:space="preserve">Shhaker </t>
  </si>
  <si>
    <t>Sentcuin</t>
  </si>
  <si>
    <t>Erba chemistry analyser</t>
  </si>
  <si>
    <t>SA chemistry analyser</t>
  </si>
  <si>
    <t>Ocean mediacal tech.</t>
  </si>
  <si>
    <t>Pace plus</t>
  </si>
  <si>
    <t>OMTO71101011</t>
  </si>
  <si>
    <t>Ambassador</t>
  </si>
  <si>
    <t>Godrej</t>
  </si>
  <si>
    <t>Vision 2000</t>
  </si>
  <si>
    <t>USG</t>
  </si>
  <si>
    <t>Siemens ALUSON 52000</t>
  </si>
  <si>
    <t>Helx</t>
  </si>
  <si>
    <t>Ultrasound m/c</t>
  </si>
  <si>
    <t xml:space="preserve">Mehak </t>
  </si>
  <si>
    <t>DXJ-210</t>
  </si>
  <si>
    <t>Surgical vac</t>
  </si>
  <si>
    <t>Phisiotherpy aapparatus</t>
  </si>
  <si>
    <t>Physio care</t>
  </si>
  <si>
    <t>IMI2677</t>
  </si>
  <si>
    <t>Diathermy</t>
  </si>
  <si>
    <t>India medico Ins.</t>
  </si>
  <si>
    <t>Traction m/c</t>
  </si>
  <si>
    <t>Akay hi trac unit</t>
  </si>
  <si>
    <t>IMI 2725</t>
  </si>
  <si>
    <t xml:space="preserve">Phisiotherpy </t>
  </si>
  <si>
    <t>PCI 14012895</t>
  </si>
  <si>
    <t>OT</t>
  </si>
  <si>
    <t>Cardiac moniter</t>
  </si>
  <si>
    <t>Vica medica s.a</t>
  </si>
  <si>
    <t>1000-04C-0125</t>
  </si>
  <si>
    <t>Cardiac moniter(ultra veiw)</t>
  </si>
  <si>
    <t>Space labs medical</t>
  </si>
  <si>
    <t>1387-108469</t>
  </si>
  <si>
    <t>Ceiling light(2)</t>
  </si>
  <si>
    <t>Operation table (2)</t>
  </si>
  <si>
    <t>Ventilator</t>
  </si>
  <si>
    <t>Ohmeda</t>
  </si>
  <si>
    <t>1502-8000-000</t>
  </si>
  <si>
    <t>Inafnt warmer</t>
  </si>
  <si>
    <t xml:space="preserve">Bird </t>
  </si>
  <si>
    <t>Lepro m/c</t>
  </si>
  <si>
    <t>Cabot medical corporation.</t>
  </si>
  <si>
    <t>7A2635</t>
  </si>
  <si>
    <t xml:space="preserve">Infant warmer </t>
  </si>
  <si>
    <t>Meditrin instroments</t>
  </si>
  <si>
    <t>ENT microscope</t>
  </si>
  <si>
    <t>Zeiss medilife</t>
  </si>
  <si>
    <t>EYE microscope</t>
  </si>
  <si>
    <t>Arvind engg.industry</t>
  </si>
  <si>
    <t>Slit lamp</t>
  </si>
  <si>
    <t>Operating microscope</t>
  </si>
  <si>
    <t>Gardian oplineinc</t>
  </si>
  <si>
    <t>376p2</t>
  </si>
  <si>
    <t>Karato meter</t>
  </si>
  <si>
    <t>kerotometer super</t>
  </si>
  <si>
    <t>KM56</t>
  </si>
  <si>
    <t>A-scan</t>
  </si>
  <si>
    <t>Biomediex</t>
  </si>
  <si>
    <t xml:space="preserve">Gardian opline </t>
  </si>
  <si>
    <t>Mass biomedical</t>
  </si>
  <si>
    <t>labour atble</t>
  </si>
  <si>
    <t>Pulse oxymeter</t>
  </si>
  <si>
    <t>LR87853</t>
  </si>
  <si>
    <t>Autoclave horizental</t>
  </si>
  <si>
    <t>Yorco scientific udyog</t>
  </si>
  <si>
    <t>Autoclave vertical</t>
  </si>
  <si>
    <t>Indfas</t>
  </si>
  <si>
    <t>Cautry m/c</t>
  </si>
  <si>
    <t xml:space="preserve">L&amp;T </t>
  </si>
  <si>
    <t>Mestro plus 100</t>
  </si>
  <si>
    <t>E11B0025</t>
  </si>
  <si>
    <t xml:space="preserve">Suction m/c </t>
  </si>
  <si>
    <t>HI-VAC</t>
  </si>
  <si>
    <t>Sterilizer(6)</t>
  </si>
  <si>
    <t>SPot light((2)</t>
  </si>
  <si>
    <t>IN Nova</t>
  </si>
  <si>
    <t>BM/RW/288/08/1314</t>
  </si>
  <si>
    <t xml:space="preserve">photo therapy </t>
  </si>
  <si>
    <t>Zeal medical</t>
  </si>
  <si>
    <t>BM/RW/287/08/1314</t>
  </si>
  <si>
    <t>CFL</t>
  </si>
  <si>
    <t>BM/CPT/98/071314</t>
  </si>
  <si>
    <t>PTPMD1/304/47</t>
  </si>
  <si>
    <t xml:space="preserve">Indoor </t>
  </si>
  <si>
    <t xml:space="preserve">Medoxy </t>
  </si>
  <si>
    <t xml:space="preserve">Jay-5 </t>
  </si>
  <si>
    <t>NZJ513686</t>
  </si>
  <si>
    <t>Mkow</t>
  </si>
  <si>
    <t>Prolix bp apparatus</t>
  </si>
  <si>
    <t>Meditech Industries</t>
  </si>
  <si>
    <t>14M0253</t>
  </si>
  <si>
    <t xml:space="preserve">Patient moniter </t>
  </si>
  <si>
    <t>9K0113080277</t>
  </si>
  <si>
    <t xml:space="preserve">Hamilton medical </t>
  </si>
  <si>
    <t>Amadeus</t>
  </si>
  <si>
    <t>Defibrilator</t>
  </si>
  <si>
    <t xml:space="preserve">HP </t>
  </si>
  <si>
    <t>Code master</t>
  </si>
  <si>
    <t>Apollon</t>
  </si>
  <si>
    <t xml:space="preserve">RMS </t>
  </si>
  <si>
    <t>12 LS</t>
  </si>
  <si>
    <t>Infusion pump</t>
  </si>
  <si>
    <t>Hansraj laxmi industry</t>
  </si>
  <si>
    <t>FA313</t>
  </si>
  <si>
    <t>Nebulizer(2)</t>
  </si>
  <si>
    <t>Blood bank</t>
  </si>
  <si>
    <t>Blood bank refrigerator (2)</t>
  </si>
  <si>
    <t>HXC-608</t>
  </si>
  <si>
    <t>Jewett</t>
  </si>
  <si>
    <t>BBR25</t>
  </si>
  <si>
    <t>R-8C</t>
  </si>
  <si>
    <t xml:space="preserve">Water bath </t>
  </si>
  <si>
    <t>Vikrant scientific wave</t>
  </si>
  <si>
    <t>R-4C</t>
  </si>
  <si>
    <t>PZB22</t>
  </si>
  <si>
    <t>Hot air oven(IDSD)</t>
  </si>
  <si>
    <t>Deep freezer(6)</t>
  </si>
  <si>
    <t>Blue star</t>
  </si>
  <si>
    <t>PHC KALPA</t>
  </si>
  <si>
    <t>Lifecare</t>
  </si>
  <si>
    <t>ILR Salar</t>
  </si>
  <si>
    <t>Dulas salar</t>
  </si>
  <si>
    <t>VCI150FV</t>
  </si>
  <si>
    <t>1579-018</t>
  </si>
  <si>
    <t xml:space="preserve">Omron </t>
  </si>
  <si>
    <t>EE0197</t>
  </si>
  <si>
    <t>20110901921VG</t>
  </si>
  <si>
    <t>Tanta</t>
  </si>
  <si>
    <t>BP apparatus(2)</t>
  </si>
  <si>
    <t>Deluxe</t>
  </si>
  <si>
    <t xml:space="preserve">CH CHANGO </t>
  </si>
  <si>
    <t>CN:06</t>
  </si>
  <si>
    <t>Him</t>
  </si>
  <si>
    <t xml:space="preserve">Crown </t>
  </si>
  <si>
    <t>Kohinoor</t>
  </si>
  <si>
    <t xml:space="preserve">Dental chair </t>
  </si>
  <si>
    <t>Medisearch sys.</t>
  </si>
  <si>
    <t>Deep freezer ILR</t>
  </si>
  <si>
    <t>ACCU-Chek</t>
  </si>
  <si>
    <t>Romo-chek</t>
  </si>
  <si>
    <t>303N0001</t>
  </si>
  <si>
    <t xml:space="preserve">BP apparatus digital </t>
  </si>
  <si>
    <t xml:space="preserve">Bp one </t>
  </si>
  <si>
    <t>PHC TANGLING</t>
  </si>
  <si>
    <t>BP apparatus (4)</t>
  </si>
  <si>
    <t xml:space="preserve">Healtho metre </t>
  </si>
  <si>
    <t>PHC BARA-KHAMBA</t>
  </si>
  <si>
    <t xml:space="preserve">Omro </t>
  </si>
  <si>
    <t>Hem-7200</t>
  </si>
  <si>
    <t>20130400441VGL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</si>
  <si>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</si>
  <si>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</si>
  <si>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</si>
  <si>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</si>
  <si>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</si>
  <si>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</si>
  <si>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</si>
  <si>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</si>
  <si>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Injecation Room</t>
  </si>
  <si>
    <t>Lab</t>
  </si>
  <si>
    <t>X-Ray Room</t>
  </si>
  <si>
    <t>Labour Room</t>
  </si>
  <si>
    <t>OT-Room</t>
  </si>
  <si>
    <t>X-Ray</t>
  </si>
  <si>
    <t>General OPD</t>
  </si>
  <si>
    <t>Dressing Injection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</si>
</sst>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2" xfId="0" applyFont="1" applyBorder="1" applyAlignment="1">
      <alignment horizontal="center" vertical="center"/>
    </xf>
    <xf numFmtId="2" fontId="2" fillId="0" borderId="3" xfId="0" applyNumberFormat="1" applyFont="1" applyBorder="1"/>
    <xf numFmtId="2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0" fillId="0" borderId="3" xfId="0" applyNumberFormat="1" applyBorder="1"/>
    <xf numFmtId="0" fontId="5" fillId="0" borderId="10" xfId="0" applyFont="1" applyBorder="1" applyAlignment="1">
      <alignment horizontal="center" vertical="top"/>
    </xf>
    <xf numFmtId="2" fontId="0" fillId="0" borderId="14" xfId="0" applyNumberFormat="1" applyBorder="1"/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2" xfId="0" applyFont="1" applyBorder="1" applyAlignment="1">
      <alignment horizontal="center" vertical="center"/>
    </xf>
    <xf numFmtId="2" fontId="2" fillId="0" borderId="2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4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5" fillId="0" borderId="10" xfId="0" applyFont="1" applyFill="1" applyBorder="1" applyAlignment="1">
      <alignment horizontal="center" vertical="center"/>
    </xf>
    <xf numFmtId="2" fontId="2" fillId="0" borderId="10" xfId="0" applyNumberFormat="1" applyFont="1" applyBorder="1"/>
    <xf numFmtId="0" fontId="5" fillId="0" borderId="2" xfId="0" applyFont="1" applyBorder="1" applyAlignment="1">
      <alignment horizontal="center" vertical="top"/>
    </xf>
    <xf numFmtId="0" fontId="2" fillId="0" borderId="0" xfId="0" applyFont="1"/>
    <xf numFmtId="2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255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2" fontId="2" fillId="0" borderId="29" xfId="0" applyNumberFormat="1" applyFont="1" applyBorder="1"/>
    <xf numFmtId="2" fontId="2" fillId="0" borderId="3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N16" sqref="N16"/>
    </sheetView>
  </sheetViews>
  <sheetFormatPr defaultRowHeight="15"/>
  <cols>
    <col min="1" max="1" width="8.5703125" customWidth="1"/>
    <col min="2" max="2" width="10.5703125" customWidth="1"/>
    <col min="3" max="3" width="15" customWidth="1"/>
    <col min="4" max="4" width="10.5703125" bestFit="1" customWidth="1"/>
    <col min="5" max="5" width="8.28515625" bestFit="1" customWidth="1"/>
    <col min="6" max="6" width="7.85546875" bestFit="1" customWidth="1"/>
    <col min="7" max="7" width="5" customWidth="1"/>
    <col min="8" max="8" width="4.7109375" customWidth="1"/>
    <col min="9" max="9" width="4.42578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57" t="s">
        <v>2</v>
      </c>
      <c r="B2" s="58"/>
      <c r="C2" s="58"/>
      <c r="D2" s="58"/>
      <c r="E2" s="59"/>
      <c r="F2" s="60" t="s">
        <v>37</v>
      </c>
      <c r="G2" s="58"/>
      <c r="H2" s="58"/>
      <c r="I2" s="58"/>
      <c r="J2" s="58"/>
      <c r="K2" s="61"/>
    </row>
    <row r="3" spans="1:11" ht="24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30"/>
      <c r="B5" s="29"/>
      <c r="C5" s="29"/>
      <c r="D5" s="29"/>
      <c r="E5" s="29"/>
      <c r="F5" s="29"/>
      <c r="G5" s="29"/>
      <c r="H5" s="29"/>
      <c r="I5" s="29"/>
      <c r="J5" s="29"/>
      <c r="K5" s="31"/>
    </row>
    <row r="6" spans="1:11">
      <c r="A6" s="51" t="s">
        <v>38</v>
      </c>
      <c r="B6" s="52"/>
      <c r="C6" s="52"/>
      <c r="D6" s="52"/>
      <c r="E6" s="52"/>
      <c r="F6" s="52"/>
      <c r="G6" s="52"/>
      <c r="H6" s="52"/>
      <c r="I6" s="52"/>
      <c r="J6" s="52"/>
      <c r="K6" s="53"/>
    </row>
    <row r="7" spans="1:11">
      <c r="A7" s="54"/>
      <c r="B7" s="55"/>
      <c r="C7" s="55"/>
      <c r="D7" s="55"/>
      <c r="E7" s="55"/>
      <c r="F7" s="55"/>
      <c r="G7" s="55"/>
      <c r="H7" s="55"/>
      <c r="I7" s="55"/>
      <c r="J7" s="55"/>
      <c r="K7" s="56"/>
    </row>
    <row r="8" spans="1:11" ht="15.75" thickBot="1">
      <c r="A8" s="32"/>
      <c r="B8" s="33"/>
      <c r="C8" s="33"/>
      <c r="D8" s="33"/>
      <c r="E8" s="33"/>
      <c r="F8" s="33"/>
      <c r="G8" s="33"/>
      <c r="H8" s="33"/>
      <c r="I8" s="33"/>
      <c r="J8" s="33"/>
      <c r="K8" s="34"/>
    </row>
  </sheetData>
  <mergeCells count="17">
    <mergeCell ref="F3:F4"/>
    <mergeCell ref="A1:C1"/>
    <mergeCell ref="D1:G1"/>
    <mergeCell ref="H1:I1"/>
    <mergeCell ref="J1:K1"/>
    <mergeCell ref="A6:K7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R1" sqref="R1"/>
    </sheetView>
  </sheetViews>
  <sheetFormatPr defaultRowHeight="15"/>
  <cols>
    <col min="1" max="1" width="4.7109375" customWidth="1"/>
    <col min="2" max="2" width="4.5703125" customWidth="1"/>
    <col min="3" max="3" width="18.28515625" bestFit="1" customWidth="1"/>
    <col min="4" max="4" width="17.7109375" bestFit="1" customWidth="1"/>
    <col min="5" max="5" width="9" bestFit="1" customWidth="1"/>
    <col min="6" max="6" width="12.5703125" bestFit="1" customWidth="1"/>
    <col min="7" max="7" width="4.5703125" customWidth="1"/>
    <col min="8" max="8" width="5" customWidth="1"/>
    <col min="9" max="9" width="3.7109375" customWidth="1"/>
    <col min="11" max="11" width="9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156</v>
      </c>
      <c r="K1" s="50"/>
    </row>
    <row r="2" spans="1:11">
      <c r="A2" s="57" t="s">
        <v>2</v>
      </c>
      <c r="B2" s="58"/>
      <c r="C2" s="58"/>
      <c r="D2" s="58"/>
      <c r="E2" s="59"/>
      <c r="F2" s="60" t="s">
        <v>196</v>
      </c>
      <c r="G2" s="58"/>
      <c r="H2" s="58"/>
      <c r="I2" s="58"/>
      <c r="J2" s="58"/>
      <c r="K2" s="61"/>
    </row>
    <row r="3" spans="1:11" ht="24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18</v>
      </c>
      <c r="D5" s="5" t="s">
        <v>197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2500</v>
      </c>
      <c r="K5" s="2">
        <f>J5*I5</f>
        <v>2500</v>
      </c>
    </row>
    <row r="6" spans="1:11">
      <c r="A6" s="24" t="s">
        <v>585</v>
      </c>
      <c r="B6" s="20" t="s">
        <v>585</v>
      </c>
      <c r="C6" s="21" t="s">
        <v>120</v>
      </c>
      <c r="D6" s="5" t="s">
        <v>121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27" si="0">J6*I6</f>
        <v>2500</v>
      </c>
    </row>
    <row r="7" spans="1:11">
      <c r="A7" s="24" t="s">
        <v>585</v>
      </c>
      <c r="B7" s="20" t="s">
        <v>585</v>
      </c>
      <c r="C7" s="21" t="s">
        <v>117</v>
      </c>
      <c r="D7" s="5" t="s">
        <v>198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250000</v>
      </c>
      <c r="K7" s="2">
        <f t="shared" si="0"/>
        <v>250000</v>
      </c>
    </row>
    <row r="8" spans="1:11">
      <c r="A8" s="24" t="s">
        <v>585</v>
      </c>
      <c r="B8" s="20" t="s">
        <v>585</v>
      </c>
      <c r="C8" s="21" t="s">
        <v>147</v>
      </c>
      <c r="D8" s="5" t="s">
        <v>198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250000</v>
      </c>
      <c r="K8" s="2">
        <f t="shared" si="0"/>
        <v>250000</v>
      </c>
    </row>
    <row r="9" spans="1:11">
      <c r="A9" s="24" t="s">
        <v>585</v>
      </c>
      <c r="B9" s="20" t="s">
        <v>585</v>
      </c>
      <c r="C9" s="21" t="s">
        <v>19</v>
      </c>
      <c r="D9" s="5" t="s">
        <v>199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1200</v>
      </c>
      <c r="K9" s="2">
        <f t="shared" si="0"/>
        <v>1200</v>
      </c>
    </row>
    <row r="10" spans="1:11">
      <c r="A10" s="24" t="s">
        <v>585</v>
      </c>
      <c r="B10" s="20" t="s">
        <v>585</v>
      </c>
      <c r="C10" s="21" t="s">
        <v>45</v>
      </c>
      <c r="D10" s="5" t="s">
        <v>49</v>
      </c>
      <c r="E10" s="5">
        <v>492203</v>
      </c>
      <c r="F10" s="37" t="s">
        <v>588</v>
      </c>
      <c r="G10" s="5">
        <v>1</v>
      </c>
      <c r="H10" s="5"/>
      <c r="I10" s="5">
        <v>1</v>
      </c>
      <c r="J10" s="23">
        <v>650</v>
      </c>
      <c r="K10" s="2">
        <f t="shared" si="0"/>
        <v>650</v>
      </c>
    </row>
    <row r="11" spans="1:11">
      <c r="A11" s="24" t="s">
        <v>585</v>
      </c>
      <c r="B11" s="20" t="s">
        <v>585</v>
      </c>
      <c r="C11" s="21" t="s">
        <v>96</v>
      </c>
      <c r="D11" s="37" t="s">
        <v>588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1200</v>
      </c>
      <c r="K11" s="2">
        <f t="shared" si="0"/>
        <v>1200</v>
      </c>
    </row>
    <row r="12" spans="1:11">
      <c r="A12" s="24" t="s">
        <v>585</v>
      </c>
      <c r="B12" s="20" t="s">
        <v>585</v>
      </c>
      <c r="C12" s="21" t="s">
        <v>84</v>
      </c>
      <c r="D12" s="5" t="s">
        <v>200</v>
      </c>
      <c r="E12" s="37" t="s">
        <v>588</v>
      </c>
      <c r="F12" s="5">
        <v>97373</v>
      </c>
      <c r="G12" s="5">
        <v>1</v>
      </c>
      <c r="H12" s="5"/>
      <c r="I12" s="5">
        <v>1</v>
      </c>
      <c r="J12" s="23">
        <v>450000</v>
      </c>
      <c r="K12" s="2">
        <f t="shared" si="0"/>
        <v>450000</v>
      </c>
    </row>
    <row r="13" spans="1:11">
      <c r="A13" s="24" t="s">
        <v>585</v>
      </c>
      <c r="B13" s="20" t="s">
        <v>585</v>
      </c>
      <c r="C13" s="21" t="s">
        <v>35</v>
      </c>
      <c r="D13" s="5" t="s">
        <v>24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201</v>
      </c>
      <c r="D14" s="5" t="s">
        <v>108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1200</v>
      </c>
      <c r="K14" s="2">
        <f t="shared" si="0"/>
        <v>1200</v>
      </c>
    </row>
    <row r="15" spans="1:11">
      <c r="A15" s="24" t="s">
        <v>585</v>
      </c>
      <c r="B15" s="20" t="s">
        <v>585</v>
      </c>
      <c r="C15" s="21" t="s">
        <v>62</v>
      </c>
      <c r="D15" s="37" t="s">
        <v>588</v>
      </c>
      <c r="E15" s="37" t="s">
        <v>588</v>
      </c>
      <c r="F15" s="37" t="s">
        <v>588</v>
      </c>
      <c r="G15" s="5">
        <v>1</v>
      </c>
      <c r="H15" s="5"/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20" t="s">
        <v>585</v>
      </c>
      <c r="C16" s="21" t="s">
        <v>202</v>
      </c>
      <c r="D16" s="5" t="s">
        <v>203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150000</v>
      </c>
      <c r="K16" s="2">
        <f t="shared" si="0"/>
        <v>150000</v>
      </c>
    </row>
    <row r="17" spans="1:11">
      <c r="A17" s="24" t="s">
        <v>585</v>
      </c>
      <c r="B17" s="20" t="s">
        <v>585</v>
      </c>
      <c r="C17" s="21" t="s">
        <v>204</v>
      </c>
      <c r="D17" s="5" t="s">
        <v>205</v>
      </c>
      <c r="E17" s="37" t="s">
        <v>588</v>
      </c>
      <c r="F17" s="37" t="s">
        <v>588</v>
      </c>
      <c r="G17" s="5">
        <v>1</v>
      </c>
      <c r="H17" s="5"/>
      <c r="I17" s="5">
        <v>1</v>
      </c>
      <c r="J17" s="23">
        <v>450000</v>
      </c>
      <c r="K17" s="2">
        <f t="shared" si="0"/>
        <v>450000</v>
      </c>
    </row>
    <row r="18" spans="1:11">
      <c r="A18" s="24" t="s">
        <v>585</v>
      </c>
      <c r="B18" s="20" t="s">
        <v>585</v>
      </c>
      <c r="C18" s="21" t="s">
        <v>206</v>
      </c>
      <c r="D18" s="37" t="s">
        <v>588</v>
      </c>
      <c r="E18" s="37" t="s">
        <v>588</v>
      </c>
      <c r="F18" s="37" t="s">
        <v>588</v>
      </c>
      <c r="G18" s="5">
        <v>1</v>
      </c>
      <c r="H18" s="5"/>
      <c r="I18" s="5">
        <v>1</v>
      </c>
      <c r="J18" s="23">
        <v>14000</v>
      </c>
      <c r="K18" s="2">
        <f t="shared" si="0"/>
        <v>14000</v>
      </c>
    </row>
    <row r="19" spans="1:11">
      <c r="A19" s="24" t="s">
        <v>585</v>
      </c>
      <c r="B19" s="20" t="s">
        <v>585</v>
      </c>
      <c r="C19" s="21" t="s">
        <v>62</v>
      </c>
      <c r="D19" s="37" t="s">
        <v>588</v>
      </c>
      <c r="E19" s="37" t="s">
        <v>588</v>
      </c>
      <c r="F19" s="37" t="s">
        <v>588</v>
      </c>
      <c r="G19" s="5">
        <v>1</v>
      </c>
      <c r="H19" s="5"/>
      <c r="I19" s="5">
        <v>1</v>
      </c>
      <c r="J19" s="23">
        <v>6500</v>
      </c>
      <c r="K19" s="2">
        <f t="shared" si="0"/>
        <v>6500</v>
      </c>
    </row>
    <row r="20" spans="1:11">
      <c r="A20" s="24" t="s">
        <v>585</v>
      </c>
      <c r="B20" s="20" t="s">
        <v>585</v>
      </c>
      <c r="C20" s="21" t="s">
        <v>120</v>
      </c>
      <c r="D20" s="5" t="s">
        <v>102</v>
      </c>
      <c r="E20" s="37" t="s">
        <v>588</v>
      </c>
      <c r="F20" s="37" t="s">
        <v>588</v>
      </c>
      <c r="G20" s="5">
        <v>1</v>
      </c>
      <c r="H20" s="5"/>
      <c r="I20" s="5">
        <v>1</v>
      </c>
      <c r="J20" s="23">
        <v>2500</v>
      </c>
      <c r="K20" s="2">
        <f t="shared" si="0"/>
        <v>2500</v>
      </c>
    </row>
    <row r="21" spans="1:11">
      <c r="A21" s="24" t="s">
        <v>585</v>
      </c>
      <c r="B21" s="20" t="s">
        <v>585</v>
      </c>
      <c r="C21" s="21" t="s">
        <v>207</v>
      </c>
      <c r="D21" s="37" t="s">
        <v>588</v>
      </c>
      <c r="E21" s="37" t="s">
        <v>588</v>
      </c>
      <c r="F21" s="37" t="s">
        <v>588</v>
      </c>
      <c r="G21" s="5">
        <v>1</v>
      </c>
      <c r="H21" s="5"/>
      <c r="I21" s="5">
        <v>1</v>
      </c>
      <c r="J21" s="23">
        <v>15500</v>
      </c>
      <c r="K21" s="2">
        <f t="shared" si="0"/>
        <v>15500</v>
      </c>
    </row>
    <row r="22" spans="1:11">
      <c r="A22" s="24" t="s">
        <v>585</v>
      </c>
      <c r="B22" s="20" t="s">
        <v>585</v>
      </c>
      <c r="C22" s="21" t="s">
        <v>19</v>
      </c>
      <c r="D22" s="5" t="s">
        <v>20</v>
      </c>
      <c r="E22" s="37" t="s">
        <v>588</v>
      </c>
      <c r="F22" s="37" t="s">
        <v>588</v>
      </c>
      <c r="G22" s="5">
        <v>1</v>
      </c>
      <c r="H22" s="5"/>
      <c r="I22" s="5">
        <v>1</v>
      </c>
      <c r="J22" s="23">
        <v>1200</v>
      </c>
      <c r="K22" s="2">
        <f t="shared" si="0"/>
        <v>1200</v>
      </c>
    </row>
    <row r="23" spans="1:11">
      <c r="A23" s="24" t="s">
        <v>585</v>
      </c>
      <c r="B23" s="20" t="s">
        <v>585</v>
      </c>
      <c r="C23" s="21" t="s">
        <v>208</v>
      </c>
      <c r="D23" s="5" t="s">
        <v>209</v>
      </c>
      <c r="E23" s="5" t="s">
        <v>21</v>
      </c>
      <c r="F23" s="37" t="s">
        <v>588</v>
      </c>
      <c r="G23" s="5">
        <v>1</v>
      </c>
      <c r="H23" s="5"/>
      <c r="I23" s="5">
        <v>1</v>
      </c>
      <c r="J23" s="23">
        <v>1100</v>
      </c>
      <c r="K23" s="2">
        <f t="shared" si="0"/>
        <v>1100</v>
      </c>
    </row>
    <row r="24" spans="1:11">
      <c r="A24" s="24" t="s">
        <v>585</v>
      </c>
      <c r="B24" s="20" t="s">
        <v>585</v>
      </c>
      <c r="C24" s="21" t="s">
        <v>30</v>
      </c>
      <c r="D24" s="5" t="s">
        <v>210</v>
      </c>
      <c r="E24" s="37" t="s">
        <v>588</v>
      </c>
      <c r="F24" s="5" t="s">
        <v>211</v>
      </c>
      <c r="G24" s="5">
        <v>1</v>
      </c>
      <c r="H24" s="5"/>
      <c r="I24" s="5">
        <v>1</v>
      </c>
      <c r="J24" s="23">
        <v>650</v>
      </c>
      <c r="K24" s="2">
        <f t="shared" si="0"/>
        <v>650</v>
      </c>
    </row>
    <row r="25" spans="1:11">
      <c r="A25" s="24" t="s">
        <v>585</v>
      </c>
      <c r="B25" s="20" t="s">
        <v>585</v>
      </c>
      <c r="C25" s="21" t="s">
        <v>96</v>
      </c>
      <c r="D25" s="5" t="s">
        <v>143</v>
      </c>
      <c r="E25" s="37" t="s">
        <v>588</v>
      </c>
      <c r="F25" s="37" t="s">
        <v>588</v>
      </c>
      <c r="G25" s="5">
        <v>1</v>
      </c>
      <c r="H25" s="5"/>
      <c r="I25" s="5">
        <v>1</v>
      </c>
      <c r="J25" s="23">
        <v>1200</v>
      </c>
      <c r="K25" s="2">
        <f t="shared" si="0"/>
        <v>1200</v>
      </c>
    </row>
    <row r="26" spans="1:11">
      <c r="A26" s="24" t="s">
        <v>585</v>
      </c>
      <c r="B26" s="20" t="s">
        <v>585</v>
      </c>
      <c r="C26" s="21" t="s">
        <v>96</v>
      </c>
      <c r="D26" s="5" t="s">
        <v>212</v>
      </c>
      <c r="E26" s="37" t="s">
        <v>588</v>
      </c>
      <c r="F26" s="5" t="s">
        <v>213</v>
      </c>
      <c r="G26" s="5">
        <v>1</v>
      </c>
      <c r="H26" s="5"/>
      <c r="I26" s="5">
        <v>1</v>
      </c>
      <c r="J26" s="23">
        <v>1200</v>
      </c>
      <c r="K26" s="2">
        <f t="shared" si="0"/>
        <v>1200</v>
      </c>
    </row>
    <row r="27" spans="1:11" ht="15.75" thickBot="1">
      <c r="A27" s="25" t="s">
        <v>585</v>
      </c>
      <c r="B27" s="35" t="s">
        <v>585</v>
      </c>
      <c r="C27" s="26" t="s">
        <v>19</v>
      </c>
      <c r="D27" s="27" t="s">
        <v>20</v>
      </c>
      <c r="E27" s="16" t="s">
        <v>588</v>
      </c>
      <c r="F27" s="16" t="s">
        <v>588</v>
      </c>
      <c r="G27" s="27">
        <v>1</v>
      </c>
      <c r="H27" s="27"/>
      <c r="I27" s="27">
        <v>1</v>
      </c>
      <c r="J27" s="36">
        <v>1200</v>
      </c>
      <c r="K27" s="28">
        <f t="shared" si="0"/>
        <v>1200</v>
      </c>
    </row>
    <row r="29" spans="1:11" ht="16.5" thickBot="1">
      <c r="A29" s="6" t="s">
        <v>583</v>
      </c>
      <c r="B29" s="6"/>
      <c r="E29" s="7"/>
      <c r="F29" s="8"/>
      <c r="G29" s="9"/>
      <c r="H29" s="9"/>
      <c r="I29" s="9"/>
      <c r="J29" s="3"/>
    </row>
    <row r="30" spans="1:11" ht="15.75" thickBot="1">
      <c r="A30" s="10"/>
      <c r="B30" s="10"/>
      <c r="E30" s="11"/>
      <c r="F30" s="8"/>
      <c r="G30" s="70" t="s">
        <v>584</v>
      </c>
      <c r="H30" s="71"/>
      <c r="I30" s="71"/>
      <c r="J30" s="71"/>
      <c r="K30" s="12">
        <f>SUM(I6:I27)</f>
        <v>22</v>
      </c>
    </row>
    <row r="31" spans="1:11">
      <c r="A31" s="13" t="s">
        <v>585</v>
      </c>
      <c r="B31" s="72" t="s">
        <v>586</v>
      </c>
      <c r="C31" s="73"/>
      <c r="E31" s="14"/>
      <c r="F31" s="8"/>
      <c r="G31" s="74" t="s">
        <v>587</v>
      </c>
      <c r="H31" s="75"/>
      <c r="I31" s="75"/>
      <c r="J31" s="75"/>
      <c r="K31" s="15">
        <f>SUM(K6:K27)</f>
        <v>1614800</v>
      </c>
    </row>
    <row r="32" spans="1:11" ht="15.75" thickBot="1">
      <c r="A32" s="16" t="s">
        <v>588</v>
      </c>
      <c r="B32" s="76" t="s">
        <v>589</v>
      </c>
      <c r="C32" s="77"/>
      <c r="E32" s="14"/>
      <c r="F32" s="8"/>
      <c r="G32" s="78" t="s">
        <v>590</v>
      </c>
      <c r="H32" s="79"/>
      <c r="I32" s="79"/>
      <c r="J32" s="79"/>
      <c r="K32" s="17">
        <f>K31*0.07</f>
        <v>113036.00000000001</v>
      </c>
    </row>
  </sheetData>
  <mergeCells count="21">
    <mergeCell ref="G30:J30"/>
    <mergeCell ref="B31:C31"/>
    <mergeCell ref="G31:J31"/>
    <mergeCell ref="B32:C32"/>
    <mergeCell ref="G32:J32"/>
    <mergeCell ref="A1:C1"/>
    <mergeCell ref="D1:G1"/>
    <mergeCell ref="H1:I1"/>
    <mergeCell ref="J1:K1"/>
    <mergeCell ref="F2:K2"/>
    <mergeCell ref="A2:E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N1" sqref="N1"/>
    </sheetView>
  </sheetViews>
  <sheetFormatPr defaultRowHeight="15"/>
  <cols>
    <col min="1" max="1" width="4.7109375" customWidth="1"/>
    <col min="2" max="2" width="9.7109375" customWidth="1"/>
    <col min="3" max="3" width="16.42578125" customWidth="1"/>
    <col min="4" max="4" width="13.85546875" customWidth="1"/>
    <col min="5" max="5" width="8.5703125" customWidth="1"/>
    <col min="6" max="6" width="18" customWidth="1"/>
    <col min="7" max="8" width="4" customWidth="1"/>
    <col min="9" max="9" width="3.85546875" customWidth="1"/>
    <col min="10" max="10" width="9.5703125" customWidth="1"/>
    <col min="11" max="11" width="8.5703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156</v>
      </c>
      <c r="K1" s="50"/>
    </row>
    <row r="2" spans="1:11">
      <c r="A2" s="80" t="s">
        <v>2</v>
      </c>
      <c r="B2" s="81"/>
      <c r="C2" s="81"/>
      <c r="D2" s="81"/>
      <c r="E2" s="81" t="s">
        <v>214</v>
      </c>
      <c r="F2" s="81"/>
      <c r="G2" s="81"/>
      <c r="H2" s="81"/>
      <c r="I2" s="81"/>
      <c r="J2" s="81"/>
      <c r="K2" s="82"/>
    </row>
    <row r="3" spans="1:11" ht="21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83" t="s">
        <v>220</v>
      </c>
      <c r="C5" s="21" t="s">
        <v>130</v>
      </c>
      <c r="D5" s="5" t="s">
        <v>49</v>
      </c>
      <c r="E5" s="37" t="s">
        <v>588</v>
      </c>
      <c r="F5" s="5">
        <v>293484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83"/>
      <c r="C6" s="21" t="s">
        <v>18</v>
      </c>
      <c r="D6" s="5" t="s">
        <v>197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42" si="0">J6*I6</f>
        <v>2500</v>
      </c>
    </row>
    <row r="7" spans="1:11">
      <c r="A7" s="24" t="s">
        <v>585</v>
      </c>
      <c r="B7" s="83"/>
      <c r="C7" s="21" t="s">
        <v>19</v>
      </c>
      <c r="D7" s="5" t="s">
        <v>113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1200</v>
      </c>
      <c r="K7" s="2">
        <f t="shared" si="0"/>
        <v>1200</v>
      </c>
    </row>
    <row r="8" spans="1:11">
      <c r="A8" s="24" t="s">
        <v>585</v>
      </c>
      <c r="B8" s="83"/>
      <c r="C8" s="21" t="s">
        <v>62</v>
      </c>
      <c r="D8" s="37" t="s">
        <v>588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6500</v>
      </c>
      <c r="K8" s="2">
        <f t="shared" si="0"/>
        <v>6500</v>
      </c>
    </row>
    <row r="9" spans="1:11">
      <c r="A9" s="24" t="s">
        <v>585</v>
      </c>
      <c r="B9" s="83"/>
      <c r="C9" s="21" t="s">
        <v>188</v>
      </c>
      <c r="D9" s="5" t="s">
        <v>178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15000</v>
      </c>
      <c r="K9" s="2">
        <f t="shared" si="0"/>
        <v>15000</v>
      </c>
    </row>
    <row r="10" spans="1:11">
      <c r="A10" s="24" t="s">
        <v>585</v>
      </c>
      <c r="B10" s="83"/>
      <c r="C10" s="21" t="s">
        <v>215</v>
      </c>
      <c r="D10" s="5" t="s">
        <v>85</v>
      </c>
      <c r="E10" s="37" t="s">
        <v>588</v>
      </c>
      <c r="F10" s="5">
        <v>20880</v>
      </c>
      <c r="G10" s="5">
        <v>1</v>
      </c>
      <c r="H10" s="5"/>
      <c r="I10" s="5">
        <v>1</v>
      </c>
      <c r="J10" s="23">
        <v>450000</v>
      </c>
      <c r="K10" s="2">
        <f t="shared" si="0"/>
        <v>450000</v>
      </c>
    </row>
    <row r="11" spans="1:11">
      <c r="A11" s="24" t="s">
        <v>585</v>
      </c>
      <c r="B11" s="83"/>
      <c r="C11" s="21" t="s">
        <v>202</v>
      </c>
      <c r="D11" s="5" t="s">
        <v>216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150000</v>
      </c>
      <c r="K11" s="2">
        <f t="shared" si="0"/>
        <v>150000</v>
      </c>
    </row>
    <row r="12" spans="1:11">
      <c r="A12" s="24" t="s">
        <v>585</v>
      </c>
      <c r="B12" s="83"/>
      <c r="C12" s="21" t="s">
        <v>62</v>
      </c>
      <c r="D12" s="37" t="s">
        <v>588</v>
      </c>
      <c r="E12" s="37" t="s">
        <v>588</v>
      </c>
      <c r="F12" s="37" t="s">
        <v>588</v>
      </c>
      <c r="G12" s="5">
        <v>1</v>
      </c>
      <c r="H12" s="5"/>
      <c r="I12" s="5">
        <v>1</v>
      </c>
      <c r="J12" s="23">
        <v>6500</v>
      </c>
      <c r="K12" s="2">
        <f t="shared" si="0"/>
        <v>6500</v>
      </c>
    </row>
    <row r="13" spans="1:11">
      <c r="A13" s="24" t="s">
        <v>585</v>
      </c>
      <c r="B13" s="83"/>
      <c r="C13" s="21" t="s">
        <v>19</v>
      </c>
      <c r="D13" s="37" t="s">
        <v>588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1200</v>
      </c>
      <c r="K13" s="2">
        <f t="shared" si="0"/>
        <v>1200</v>
      </c>
    </row>
    <row r="14" spans="1:11">
      <c r="A14" s="24" t="s">
        <v>585</v>
      </c>
      <c r="B14" s="83"/>
      <c r="C14" s="21" t="s">
        <v>217</v>
      </c>
      <c r="D14" s="37" t="s">
        <v>588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14000</v>
      </c>
      <c r="K14" s="2">
        <f t="shared" si="0"/>
        <v>14000</v>
      </c>
    </row>
    <row r="15" spans="1:11">
      <c r="A15" s="24" t="s">
        <v>585</v>
      </c>
      <c r="B15" s="83"/>
      <c r="C15" s="21" t="s">
        <v>105</v>
      </c>
      <c r="D15" s="37" t="s">
        <v>588</v>
      </c>
      <c r="E15" s="37" t="s">
        <v>588</v>
      </c>
      <c r="F15" s="37" t="s">
        <v>588</v>
      </c>
      <c r="G15" s="5"/>
      <c r="H15" s="5">
        <v>1</v>
      </c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83"/>
      <c r="C16" s="21" t="s">
        <v>218</v>
      </c>
      <c r="D16" s="5" t="s">
        <v>219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6500</v>
      </c>
      <c r="K16" s="2">
        <f t="shared" si="0"/>
        <v>6500</v>
      </c>
    </row>
    <row r="17" spans="1:11">
      <c r="A17" s="24" t="s">
        <v>585</v>
      </c>
      <c r="B17" s="83"/>
      <c r="C17" s="21" t="s">
        <v>19</v>
      </c>
      <c r="D17" s="5"/>
      <c r="E17" s="37" t="s">
        <v>588</v>
      </c>
      <c r="F17" s="37" t="s">
        <v>588</v>
      </c>
      <c r="G17" s="5">
        <v>1</v>
      </c>
      <c r="H17" s="5"/>
      <c r="I17" s="5">
        <v>1</v>
      </c>
      <c r="J17" s="23">
        <v>1200</v>
      </c>
      <c r="K17" s="2">
        <f t="shared" si="0"/>
        <v>1200</v>
      </c>
    </row>
    <row r="18" spans="1:11">
      <c r="A18" s="24" t="s">
        <v>585</v>
      </c>
      <c r="B18" s="83"/>
      <c r="C18" s="21" t="s">
        <v>120</v>
      </c>
      <c r="D18" s="5" t="s">
        <v>121</v>
      </c>
      <c r="E18" s="37" t="s">
        <v>588</v>
      </c>
      <c r="F18" s="37" t="s">
        <v>588</v>
      </c>
      <c r="G18" s="5">
        <v>1</v>
      </c>
      <c r="H18" s="5"/>
      <c r="I18" s="5">
        <v>1</v>
      </c>
      <c r="J18" s="23">
        <v>2500</v>
      </c>
      <c r="K18" s="2">
        <f t="shared" si="0"/>
        <v>2500</v>
      </c>
    </row>
    <row r="19" spans="1:11">
      <c r="A19" s="24" t="s">
        <v>585</v>
      </c>
      <c r="B19" s="83"/>
      <c r="C19" s="21" t="s">
        <v>147</v>
      </c>
      <c r="D19" s="5" t="s">
        <v>59</v>
      </c>
      <c r="E19" s="37" t="s">
        <v>588</v>
      </c>
      <c r="F19" s="5">
        <v>88151232</v>
      </c>
      <c r="G19" s="5"/>
      <c r="H19" s="5">
        <v>1</v>
      </c>
      <c r="I19" s="5">
        <v>1</v>
      </c>
      <c r="J19" s="23">
        <v>250000</v>
      </c>
      <c r="K19" s="2">
        <f t="shared" si="0"/>
        <v>250000</v>
      </c>
    </row>
    <row r="20" spans="1:11">
      <c r="A20" s="24" t="s">
        <v>585</v>
      </c>
      <c r="B20" s="83"/>
      <c r="C20" s="21" t="s">
        <v>47</v>
      </c>
      <c r="D20" s="5" t="s">
        <v>59</v>
      </c>
      <c r="E20" s="37" t="s">
        <v>588</v>
      </c>
      <c r="F20" s="5">
        <v>88431291</v>
      </c>
      <c r="G20" s="5"/>
      <c r="H20" s="5">
        <v>1</v>
      </c>
      <c r="I20" s="5">
        <v>1</v>
      </c>
      <c r="J20" s="23">
        <v>250000</v>
      </c>
      <c r="K20" s="2">
        <f t="shared" si="0"/>
        <v>250000</v>
      </c>
    </row>
    <row r="21" spans="1:11">
      <c r="A21" s="24" t="s">
        <v>585</v>
      </c>
      <c r="B21" s="83"/>
      <c r="C21" s="21" t="s">
        <v>147</v>
      </c>
      <c r="D21" s="5" t="s">
        <v>93</v>
      </c>
      <c r="E21" s="37" t="s">
        <v>588</v>
      </c>
      <c r="F21" s="5" t="s">
        <v>221</v>
      </c>
      <c r="G21" s="5"/>
      <c r="H21" s="5">
        <v>1</v>
      </c>
      <c r="I21" s="5">
        <v>1</v>
      </c>
      <c r="J21" s="23">
        <v>250000</v>
      </c>
      <c r="K21" s="2">
        <f t="shared" si="0"/>
        <v>250000</v>
      </c>
    </row>
    <row r="22" spans="1:11">
      <c r="A22" s="24" t="s">
        <v>585</v>
      </c>
      <c r="B22" s="83"/>
      <c r="C22" s="21" t="s">
        <v>130</v>
      </c>
      <c r="D22" s="5" t="s">
        <v>49</v>
      </c>
      <c r="E22" s="37" t="s">
        <v>588</v>
      </c>
      <c r="F22" s="5">
        <v>126307</v>
      </c>
      <c r="G22" s="5"/>
      <c r="H22" s="5">
        <v>1</v>
      </c>
      <c r="I22" s="5">
        <v>1</v>
      </c>
      <c r="J22" s="23">
        <v>650</v>
      </c>
      <c r="K22" s="2">
        <f t="shared" si="0"/>
        <v>650</v>
      </c>
    </row>
    <row r="23" spans="1:11">
      <c r="A23" s="24" t="s">
        <v>585</v>
      </c>
      <c r="B23" s="83"/>
      <c r="C23" s="21" t="s">
        <v>130</v>
      </c>
      <c r="D23" s="5" t="s">
        <v>222</v>
      </c>
      <c r="E23" s="37" t="s">
        <v>588</v>
      </c>
      <c r="F23" s="5">
        <v>17721</v>
      </c>
      <c r="G23" s="5"/>
      <c r="H23" s="5">
        <v>1</v>
      </c>
      <c r="I23" s="5">
        <v>1</v>
      </c>
      <c r="J23" s="23">
        <v>650</v>
      </c>
      <c r="K23" s="2">
        <f t="shared" si="0"/>
        <v>650</v>
      </c>
    </row>
    <row r="24" spans="1:11">
      <c r="A24" s="24" t="s">
        <v>585</v>
      </c>
      <c r="B24" s="83"/>
      <c r="C24" s="21" t="s">
        <v>130</v>
      </c>
      <c r="D24" s="5" t="s">
        <v>49</v>
      </c>
      <c r="E24" s="37" t="s">
        <v>588</v>
      </c>
      <c r="F24" s="5">
        <v>89414</v>
      </c>
      <c r="G24" s="5"/>
      <c r="H24" s="5">
        <v>1</v>
      </c>
      <c r="I24" s="5">
        <v>1</v>
      </c>
      <c r="J24" s="23">
        <v>650</v>
      </c>
      <c r="K24" s="2">
        <f t="shared" si="0"/>
        <v>650</v>
      </c>
    </row>
    <row r="25" spans="1:11">
      <c r="A25" s="24" t="s">
        <v>585</v>
      </c>
      <c r="B25" s="83"/>
      <c r="C25" s="21" t="s">
        <v>130</v>
      </c>
      <c r="D25" s="5" t="s">
        <v>49</v>
      </c>
      <c r="E25" s="37" t="s">
        <v>588</v>
      </c>
      <c r="F25" s="5">
        <v>136812</v>
      </c>
      <c r="G25" s="5"/>
      <c r="H25" s="5">
        <v>1</v>
      </c>
      <c r="I25" s="5">
        <v>1</v>
      </c>
      <c r="J25" s="23">
        <v>650</v>
      </c>
      <c r="K25" s="2">
        <f t="shared" si="0"/>
        <v>650</v>
      </c>
    </row>
    <row r="26" spans="1:11">
      <c r="A26" s="24" t="s">
        <v>585</v>
      </c>
      <c r="B26" s="83"/>
      <c r="C26" s="21" t="s">
        <v>130</v>
      </c>
      <c r="D26" s="5" t="s">
        <v>49</v>
      </c>
      <c r="E26" s="37" t="s">
        <v>588</v>
      </c>
      <c r="F26" s="5">
        <v>189443</v>
      </c>
      <c r="G26" s="5"/>
      <c r="H26" s="5">
        <v>1</v>
      </c>
      <c r="I26" s="5">
        <v>1</v>
      </c>
      <c r="J26" s="23">
        <v>650</v>
      </c>
      <c r="K26" s="2">
        <f t="shared" si="0"/>
        <v>650</v>
      </c>
    </row>
    <row r="27" spans="1:11">
      <c r="A27" s="24" t="s">
        <v>585</v>
      </c>
      <c r="B27" s="83"/>
      <c r="C27" s="21" t="s">
        <v>130</v>
      </c>
      <c r="D27" s="5" t="s">
        <v>223</v>
      </c>
      <c r="E27" s="37" t="s">
        <v>588</v>
      </c>
      <c r="F27" s="5">
        <v>189443</v>
      </c>
      <c r="G27" s="5"/>
      <c r="H27" s="5">
        <v>1</v>
      </c>
      <c r="I27" s="5">
        <v>1</v>
      </c>
      <c r="J27" s="23">
        <v>650</v>
      </c>
      <c r="K27" s="2">
        <f t="shared" si="0"/>
        <v>650</v>
      </c>
    </row>
    <row r="28" spans="1:11">
      <c r="A28" s="24" t="s">
        <v>585</v>
      </c>
      <c r="B28" s="83"/>
      <c r="C28" s="21" t="s">
        <v>96</v>
      </c>
      <c r="D28" s="5" t="s">
        <v>154</v>
      </c>
      <c r="E28" s="37" t="s">
        <v>588</v>
      </c>
      <c r="F28" s="5" t="s">
        <v>224</v>
      </c>
      <c r="G28" s="5">
        <v>1</v>
      </c>
      <c r="H28" s="5"/>
      <c r="I28" s="5">
        <v>1</v>
      </c>
      <c r="J28" s="23">
        <v>1200</v>
      </c>
      <c r="K28" s="2">
        <f t="shared" si="0"/>
        <v>1200</v>
      </c>
    </row>
    <row r="29" spans="1:11">
      <c r="A29" s="24" t="s">
        <v>585</v>
      </c>
      <c r="B29" s="83"/>
      <c r="C29" s="21" t="s">
        <v>96</v>
      </c>
      <c r="D29" s="5" t="s">
        <v>143</v>
      </c>
      <c r="E29" s="37" t="s">
        <v>588</v>
      </c>
      <c r="F29" s="5" t="s">
        <v>225</v>
      </c>
      <c r="G29" s="5">
        <v>1</v>
      </c>
      <c r="H29" s="5"/>
      <c r="I29" s="5">
        <v>1</v>
      </c>
      <c r="J29" s="23">
        <v>1200</v>
      </c>
      <c r="K29" s="2">
        <f t="shared" si="0"/>
        <v>1200</v>
      </c>
    </row>
    <row r="30" spans="1:11">
      <c r="A30" s="24" t="s">
        <v>585</v>
      </c>
      <c r="B30" s="83"/>
      <c r="C30" s="21" t="s">
        <v>96</v>
      </c>
      <c r="D30" s="5" t="s">
        <v>154</v>
      </c>
      <c r="E30" s="37" t="s">
        <v>588</v>
      </c>
      <c r="F30" s="5" t="s">
        <v>226</v>
      </c>
      <c r="G30" s="5">
        <v>1</v>
      </c>
      <c r="H30" s="5"/>
      <c r="I30" s="5">
        <v>1</v>
      </c>
      <c r="J30" s="23">
        <v>1200</v>
      </c>
      <c r="K30" s="2">
        <f t="shared" si="0"/>
        <v>1200</v>
      </c>
    </row>
    <row r="31" spans="1:11">
      <c r="A31" s="24" t="s">
        <v>585</v>
      </c>
      <c r="B31" s="83"/>
      <c r="C31" s="21" t="s">
        <v>68</v>
      </c>
      <c r="D31" s="5" t="s">
        <v>227</v>
      </c>
      <c r="E31" s="37" t="s">
        <v>588</v>
      </c>
      <c r="F31" s="37" t="s">
        <v>588</v>
      </c>
      <c r="G31" s="5"/>
      <c r="H31" s="5">
        <v>1</v>
      </c>
      <c r="I31" s="5">
        <v>1</v>
      </c>
      <c r="J31" s="23">
        <v>6500</v>
      </c>
      <c r="K31" s="2">
        <f t="shared" si="0"/>
        <v>6500</v>
      </c>
    </row>
    <row r="32" spans="1:11">
      <c r="A32" s="24" t="s">
        <v>585</v>
      </c>
      <c r="B32" s="83"/>
      <c r="C32" s="21" t="s">
        <v>76</v>
      </c>
      <c r="D32" s="5" t="s">
        <v>228</v>
      </c>
      <c r="E32" s="5" t="s">
        <v>229</v>
      </c>
      <c r="F32" s="37" t="s">
        <v>588</v>
      </c>
      <c r="G32" s="5"/>
      <c r="H32" s="5">
        <v>1</v>
      </c>
      <c r="I32" s="5">
        <v>1</v>
      </c>
      <c r="J32" s="23">
        <v>30000</v>
      </c>
      <c r="K32" s="2">
        <f t="shared" si="0"/>
        <v>30000</v>
      </c>
    </row>
    <row r="33" spans="1:11">
      <c r="A33" s="24" t="s">
        <v>585</v>
      </c>
      <c r="B33" s="83"/>
      <c r="C33" s="21" t="s">
        <v>231</v>
      </c>
      <c r="D33" s="5" t="s">
        <v>50</v>
      </c>
      <c r="E33" s="37" t="s">
        <v>588</v>
      </c>
      <c r="F33" s="5" t="s">
        <v>230</v>
      </c>
      <c r="G33" s="5"/>
      <c r="H33" s="5">
        <v>1</v>
      </c>
      <c r="I33" s="5">
        <v>1</v>
      </c>
      <c r="J33" s="23">
        <v>18500</v>
      </c>
      <c r="K33" s="2">
        <f t="shared" si="0"/>
        <v>18500</v>
      </c>
    </row>
    <row r="34" spans="1:11">
      <c r="A34" s="24" t="s">
        <v>585</v>
      </c>
      <c r="B34" s="83"/>
      <c r="C34" s="21" t="s">
        <v>73</v>
      </c>
      <c r="D34" s="5" t="s">
        <v>74</v>
      </c>
      <c r="E34" s="37" t="s">
        <v>588</v>
      </c>
      <c r="F34" s="37" t="s">
        <v>588</v>
      </c>
      <c r="G34" s="5"/>
      <c r="H34" s="5">
        <v>1</v>
      </c>
      <c r="I34" s="5">
        <v>1</v>
      </c>
      <c r="J34" s="23">
        <v>375000</v>
      </c>
      <c r="K34" s="2">
        <f t="shared" si="0"/>
        <v>375000</v>
      </c>
    </row>
    <row r="35" spans="1:11">
      <c r="A35" s="24" t="s">
        <v>585</v>
      </c>
      <c r="B35" s="83"/>
      <c r="C35" s="21" t="s">
        <v>76</v>
      </c>
      <c r="D35" s="5" t="s">
        <v>232</v>
      </c>
      <c r="E35" s="5" t="s">
        <v>233</v>
      </c>
      <c r="F35" s="5">
        <v>35951</v>
      </c>
      <c r="G35" s="5">
        <v>1</v>
      </c>
      <c r="H35" s="5"/>
      <c r="I35" s="5">
        <v>1</v>
      </c>
      <c r="J35" s="23">
        <v>30000</v>
      </c>
      <c r="K35" s="2">
        <f t="shared" si="0"/>
        <v>30000</v>
      </c>
    </row>
    <row r="36" spans="1:11">
      <c r="A36" s="24" t="s">
        <v>585</v>
      </c>
      <c r="B36" s="83"/>
      <c r="C36" s="21" t="s">
        <v>76</v>
      </c>
      <c r="D36" s="5" t="s">
        <v>234</v>
      </c>
      <c r="E36" s="5" t="s">
        <v>235</v>
      </c>
      <c r="F36" s="5">
        <v>3782</v>
      </c>
      <c r="G36" s="5">
        <v>1</v>
      </c>
      <c r="H36" s="5"/>
      <c r="I36" s="5">
        <v>1</v>
      </c>
      <c r="J36" s="23">
        <v>30000</v>
      </c>
      <c r="K36" s="2">
        <f t="shared" si="0"/>
        <v>30000</v>
      </c>
    </row>
    <row r="37" spans="1:11">
      <c r="A37" s="24" t="s">
        <v>585</v>
      </c>
      <c r="B37" s="83"/>
      <c r="C37" s="21" t="s">
        <v>76</v>
      </c>
      <c r="D37" s="5" t="s">
        <v>236</v>
      </c>
      <c r="E37" s="37" t="s">
        <v>588</v>
      </c>
      <c r="F37" s="37" t="s">
        <v>588</v>
      </c>
      <c r="G37" s="5">
        <v>1</v>
      </c>
      <c r="H37" s="5"/>
      <c r="I37" s="5">
        <v>1</v>
      </c>
      <c r="J37" s="23">
        <v>30000</v>
      </c>
      <c r="K37" s="2">
        <f t="shared" si="0"/>
        <v>30000</v>
      </c>
    </row>
    <row r="38" spans="1:11">
      <c r="A38" s="24" t="s">
        <v>585</v>
      </c>
      <c r="B38" s="83"/>
      <c r="C38" s="21" t="s">
        <v>130</v>
      </c>
      <c r="D38" s="5" t="s">
        <v>49</v>
      </c>
      <c r="E38" s="37" t="s">
        <v>588</v>
      </c>
      <c r="F38" s="5">
        <v>288843</v>
      </c>
      <c r="G38" s="5"/>
      <c r="H38" s="5">
        <v>1</v>
      </c>
      <c r="I38" s="5">
        <v>1</v>
      </c>
      <c r="J38" s="23">
        <v>650</v>
      </c>
      <c r="K38" s="2">
        <f t="shared" si="0"/>
        <v>650</v>
      </c>
    </row>
    <row r="39" spans="1:11">
      <c r="A39" s="24" t="s">
        <v>585</v>
      </c>
      <c r="B39" s="83"/>
      <c r="C39" s="21" t="s">
        <v>130</v>
      </c>
      <c r="D39" s="5" t="s">
        <v>238</v>
      </c>
      <c r="E39" s="37" t="s">
        <v>588</v>
      </c>
      <c r="F39" s="5">
        <v>90102073</v>
      </c>
      <c r="G39" s="5"/>
      <c r="H39" s="5">
        <v>1</v>
      </c>
      <c r="I39" s="5">
        <v>1</v>
      </c>
      <c r="J39" s="23">
        <v>650</v>
      </c>
      <c r="K39" s="2">
        <f t="shared" si="0"/>
        <v>650</v>
      </c>
    </row>
    <row r="40" spans="1:11">
      <c r="A40" s="24" t="s">
        <v>585</v>
      </c>
      <c r="B40" s="83"/>
      <c r="C40" s="21" t="s">
        <v>130</v>
      </c>
      <c r="D40" s="5" t="s">
        <v>239</v>
      </c>
      <c r="E40" s="37" t="s">
        <v>588</v>
      </c>
      <c r="F40" s="5">
        <v>7373</v>
      </c>
      <c r="G40" s="5"/>
      <c r="H40" s="5">
        <v>1</v>
      </c>
      <c r="I40" s="5">
        <v>1</v>
      </c>
      <c r="J40" s="23">
        <v>650</v>
      </c>
      <c r="K40" s="2">
        <f t="shared" si="0"/>
        <v>650</v>
      </c>
    </row>
    <row r="41" spans="1:11">
      <c r="A41" s="24" t="s">
        <v>585</v>
      </c>
      <c r="B41" s="83"/>
      <c r="C41" s="21" t="s">
        <v>130</v>
      </c>
      <c r="D41" s="5" t="s">
        <v>49</v>
      </c>
      <c r="E41" s="37" t="s">
        <v>588</v>
      </c>
      <c r="F41" s="5">
        <v>247022</v>
      </c>
      <c r="G41" s="5"/>
      <c r="H41" s="5">
        <v>1</v>
      </c>
      <c r="I41" s="5">
        <v>1</v>
      </c>
      <c r="J41" s="23">
        <v>650</v>
      </c>
      <c r="K41" s="2">
        <f t="shared" si="0"/>
        <v>650</v>
      </c>
    </row>
    <row r="42" spans="1:11" ht="15.75" thickBot="1">
      <c r="A42" s="25" t="s">
        <v>585</v>
      </c>
      <c r="B42" s="84"/>
      <c r="C42" s="26" t="s">
        <v>237</v>
      </c>
      <c r="D42" s="27" t="s">
        <v>240</v>
      </c>
      <c r="E42" s="16" t="s">
        <v>588</v>
      </c>
      <c r="F42" s="16" t="s">
        <v>588</v>
      </c>
      <c r="G42" s="27">
        <v>1</v>
      </c>
      <c r="H42" s="27"/>
      <c r="I42" s="27">
        <v>1</v>
      </c>
      <c r="J42" s="36">
        <v>1100</v>
      </c>
      <c r="K42" s="28">
        <f t="shared" si="0"/>
        <v>1100</v>
      </c>
    </row>
    <row r="44" spans="1:11" ht="16.5" thickBot="1">
      <c r="A44" s="6" t="s">
        <v>583</v>
      </c>
      <c r="B44" s="6"/>
      <c r="E44" s="7"/>
      <c r="F44" s="8"/>
      <c r="G44" s="9"/>
      <c r="H44" s="9"/>
      <c r="I44" s="9"/>
      <c r="J44" s="3"/>
    </row>
    <row r="45" spans="1:11" ht="15.75" thickBot="1">
      <c r="A45" s="10"/>
      <c r="B45" s="10"/>
      <c r="E45" s="11"/>
      <c r="F45" s="8"/>
      <c r="G45" s="70" t="s">
        <v>584</v>
      </c>
      <c r="H45" s="71"/>
      <c r="I45" s="71"/>
      <c r="J45" s="71"/>
      <c r="K45" s="12">
        <f>SUM(I6:I42)</f>
        <v>37</v>
      </c>
    </row>
    <row r="46" spans="1:11">
      <c r="A46" s="13" t="s">
        <v>585</v>
      </c>
      <c r="B46" s="72" t="s">
        <v>586</v>
      </c>
      <c r="C46" s="73"/>
      <c r="E46" s="14"/>
      <c r="F46" s="8"/>
      <c r="G46" s="74" t="s">
        <v>587</v>
      </c>
      <c r="H46" s="75"/>
      <c r="I46" s="75"/>
      <c r="J46" s="75"/>
      <c r="K46" s="15">
        <f>SUM(K6:K42)</f>
        <v>1944800</v>
      </c>
    </row>
    <row r="47" spans="1:11" ht="15.75" thickBot="1">
      <c r="A47" s="16" t="s">
        <v>588</v>
      </c>
      <c r="B47" s="76" t="s">
        <v>589</v>
      </c>
      <c r="C47" s="77"/>
      <c r="E47" s="14"/>
      <c r="F47" s="8"/>
      <c r="G47" s="78" t="s">
        <v>590</v>
      </c>
      <c r="H47" s="79"/>
      <c r="I47" s="79"/>
      <c r="J47" s="79"/>
      <c r="K47" s="17">
        <f>K46*0.07</f>
        <v>136136</v>
      </c>
    </row>
  </sheetData>
  <mergeCells count="22">
    <mergeCell ref="B5:B42"/>
    <mergeCell ref="G45:J45"/>
    <mergeCell ref="B46:C46"/>
    <mergeCell ref="G46:J46"/>
    <mergeCell ref="B47:C47"/>
    <mergeCell ref="G47:J47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O1" sqref="O1"/>
    </sheetView>
  </sheetViews>
  <sheetFormatPr defaultRowHeight="15"/>
  <cols>
    <col min="1" max="1" width="5" customWidth="1"/>
    <col min="2" max="2" width="12.28515625" customWidth="1"/>
    <col min="3" max="3" width="17.28515625" customWidth="1"/>
    <col min="4" max="4" width="14" customWidth="1"/>
    <col min="5" max="5" width="10.5703125" customWidth="1"/>
    <col min="6" max="6" width="16.5703125" customWidth="1"/>
    <col min="7" max="7" width="4.140625" customWidth="1"/>
    <col min="8" max="9" width="4" customWidth="1"/>
    <col min="10" max="10" width="8" customWidth="1"/>
    <col min="11" max="11" width="8.42578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42224</v>
      </c>
      <c r="K1" s="50"/>
    </row>
    <row r="2" spans="1:11">
      <c r="A2" s="80" t="s">
        <v>2</v>
      </c>
      <c r="B2" s="81"/>
      <c r="C2" s="81"/>
      <c r="D2" s="81"/>
      <c r="E2" s="81" t="s">
        <v>241</v>
      </c>
      <c r="F2" s="81"/>
      <c r="G2" s="81"/>
      <c r="H2" s="81"/>
      <c r="I2" s="81"/>
      <c r="J2" s="81"/>
      <c r="K2" s="82"/>
    </row>
    <row r="3" spans="1:11" ht="24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83" t="s">
        <v>242</v>
      </c>
      <c r="C5" s="21" t="s">
        <v>19</v>
      </c>
      <c r="D5" s="5" t="s">
        <v>24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1200</v>
      </c>
      <c r="K5" s="2">
        <f>J5*I5</f>
        <v>1200</v>
      </c>
    </row>
    <row r="6" spans="1:11">
      <c r="A6" s="24" t="s">
        <v>585</v>
      </c>
      <c r="B6" s="83"/>
      <c r="C6" s="21" t="s">
        <v>120</v>
      </c>
      <c r="D6" s="37" t="s">
        <v>588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42" si="0">J6*I6</f>
        <v>2500</v>
      </c>
    </row>
    <row r="7" spans="1:11">
      <c r="A7" s="24" t="s">
        <v>585</v>
      </c>
      <c r="B7" s="83"/>
      <c r="C7" s="21" t="s">
        <v>45</v>
      </c>
      <c r="D7" s="5" t="s">
        <v>210</v>
      </c>
      <c r="E7" s="5" t="s">
        <v>243</v>
      </c>
      <c r="F7" s="5" t="s">
        <v>244</v>
      </c>
      <c r="G7" s="5">
        <v>1</v>
      </c>
      <c r="H7" s="5"/>
      <c r="I7" s="5">
        <v>1</v>
      </c>
      <c r="J7" s="23">
        <v>650</v>
      </c>
      <c r="K7" s="2">
        <f t="shared" si="0"/>
        <v>650</v>
      </c>
    </row>
    <row r="8" spans="1:11">
      <c r="A8" s="24" t="s">
        <v>585</v>
      </c>
      <c r="B8" s="83"/>
      <c r="C8" s="21" t="s">
        <v>48</v>
      </c>
      <c r="D8" s="5" t="s">
        <v>185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85" t="s">
        <v>591</v>
      </c>
      <c r="C9" s="21" t="s">
        <v>62</v>
      </c>
      <c r="D9" s="37" t="s">
        <v>588</v>
      </c>
      <c r="E9" s="37" t="s">
        <v>588</v>
      </c>
      <c r="F9" s="37" t="s">
        <v>588</v>
      </c>
      <c r="G9" s="5"/>
      <c r="H9" s="5">
        <v>1</v>
      </c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85"/>
      <c r="C10" s="21" t="s">
        <v>62</v>
      </c>
      <c r="D10" s="37" t="s">
        <v>588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1">
      <c r="A11" s="24" t="s">
        <v>585</v>
      </c>
      <c r="B11" s="85"/>
      <c r="C11" s="21" t="s">
        <v>19</v>
      </c>
      <c r="D11" s="37" t="s">
        <v>588</v>
      </c>
      <c r="E11" s="37" t="s">
        <v>588</v>
      </c>
      <c r="F11" s="37" t="s">
        <v>588</v>
      </c>
      <c r="G11" s="5"/>
      <c r="H11" s="5">
        <v>1</v>
      </c>
      <c r="I11" s="5">
        <v>1</v>
      </c>
      <c r="J11" s="23">
        <v>1200</v>
      </c>
      <c r="K11" s="2">
        <f t="shared" si="0"/>
        <v>1200</v>
      </c>
    </row>
    <row r="12" spans="1:11">
      <c r="A12" s="24" t="s">
        <v>585</v>
      </c>
      <c r="B12" s="85" t="s">
        <v>592</v>
      </c>
      <c r="C12" s="21" t="s">
        <v>247</v>
      </c>
      <c r="D12" s="37" t="s">
        <v>588</v>
      </c>
      <c r="E12" s="5" t="s">
        <v>245</v>
      </c>
      <c r="F12" s="5" t="s">
        <v>246</v>
      </c>
      <c r="G12" s="5">
        <v>1</v>
      </c>
      <c r="H12" s="5"/>
      <c r="I12" s="5">
        <v>1</v>
      </c>
      <c r="J12" s="23">
        <v>200000</v>
      </c>
      <c r="K12" s="2">
        <f t="shared" si="0"/>
        <v>200000</v>
      </c>
    </row>
    <row r="13" spans="1:11">
      <c r="A13" s="24" t="s">
        <v>585</v>
      </c>
      <c r="B13" s="85"/>
      <c r="C13" s="21" t="s">
        <v>248</v>
      </c>
      <c r="D13" s="37" t="s">
        <v>588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85"/>
      <c r="C14" s="21" t="s">
        <v>76</v>
      </c>
      <c r="D14" s="5" t="s">
        <v>249</v>
      </c>
      <c r="E14" s="5" t="s">
        <v>250</v>
      </c>
      <c r="F14" s="5">
        <v>785</v>
      </c>
      <c r="G14" s="5">
        <v>1</v>
      </c>
      <c r="H14" s="5"/>
      <c r="I14" s="5">
        <v>1</v>
      </c>
      <c r="J14" s="23">
        <v>30000</v>
      </c>
      <c r="K14" s="2">
        <f t="shared" si="0"/>
        <v>30000</v>
      </c>
    </row>
    <row r="15" spans="1:11">
      <c r="A15" s="24" t="s">
        <v>585</v>
      </c>
      <c r="B15" s="85"/>
      <c r="C15" s="21" t="s">
        <v>73</v>
      </c>
      <c r="D15" s="37" t="s">
        <v>588</v>
      </c>
      <c r="E15" s="37" t="s">
        <v>588</v>
      </c>
      <c r="F15" s="37" t="s">
        <v>588</v>
      </c>
      <c r="G15" s="5">
        <v>1</v>
      </c>
      <c r="H15" s="5"/>
      <c r="I15" s="5">
        <v>1</v>
      </c>
      <c r="J15" s="23">
        <v>375000</v>
      </c>
      <c r="K15" s="2">
        <f t="shared" si="0"/>
        <v>375000</v>
      </c>
    </row>
    <row r="16" spans="1:11">
      <c r="A16" s="24" t="s">
        <v>585</v>
      </c>
      <c r="B16" s="85"/>
      <c r="C16" s="21" t="s">
        <v>19</v>
      </c>
      <c r="D16" s="37" t="s">
        <v>588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1200</v>
      </c>
      <c r="K16" s="2">
        <f t="shared" si="0"/>
        <v>1200</v>
      </c>
    </row>
    <row r="17" spans="1:11">
      <c r="A17" s="24" t="s">
        <v>585</v>
      </c>
      <c r="B17" s="85"/>
      <c r="C17" s="21" t="s">
        <v>251</v>
      </c>
      <c r="D17" s="5" t="s">
        <v>178</v>
      </c>
      <c r="E17" s="37" t="s">
        <v>588</v>
      </c>
      <c r="F17" s="37" t="s">
        <v>588</v>
      </c>
      <c r="G17" s="5">
        <v>1</v>
      </c>
      <c r="H17" s="5"/>
      <c r="I17" s="5">
        <v>1</v>
      </c>
      <c r="J17" s="23">
        <v>15000</v>
      </c>
      <c r="K17" s="2">
        <f t="shared" si="0"/>
        <v>15000</v>
      </c>
    </row>
    <row r="18" spans="1:11">
      <c r="A18" s="24" t="s">
        <v>585</v>
      </c>
      <c r="B18" s="85" t="s">
        <v>593</v>
      </c>
      <c r="C18" s="21" t="s">
        <v>84</v>
      </c>
      <c r="D18" s="5" t="s">
        <v>85</v>
      </c>
      <c r="E18" s="37" t="s">
        <v>588</v>
      </c>
      <c r="F18" s="5">
        <v>2186</v>
      </c>
      <c r="G18" s="5">
        <v>1</v>
      </c>
      <c r="H18" s="5"/>
      <c r="I18" s="5">
        <v>1</v>
      </c>
      <c r="J18" s="23">
        <v>450000</v>
      </c>
      <c r="K18" s="2">
        <f t="shared" si="0"/>
        <v>450000</v>
      </c>
    </row>
    <row r="19" spans="1:11">
      <c r="A19" s="24" t="s">
        <v>585</v>
      </c>
      <c r="B19" s="85"/>
      <c r="C19" s="21" t="s">
        <v>164</v>
      </c>
      <c r="D19" s="5" t="s">
        <v>252</v>
      </c>
      <c r="E19" s="5" t="s">
        <v>253</v>
      </c>
      <c r="F19" s="5" t="s">
        <v>254</v>
      </c>
      <c r="G19" s="5">
        <v>1</v>
      </c>
      <c r="H19" s="5"/>
      <c r="I19" s="5">
        <v>1</v>
      </c>
      <c r="J19" s="23">
        <v>52000</v>
      </c>
      <c r="K19" s="2">
        <f t="shared" si="0"/>
        <v>52000</v>
      </c>
    </row>
    <row r="20" spans="1:11">
      <c r="A20" s="24" t="s">
        <v>585</v>
      </c>
      <c r="B20" s="85" t="s">
        <v>594</v>
      </c>
      <c r="C20" s="21" t="s">
        <v>206</v>
      </c>
      <c r="D20" s="37" t="s">
        <v>588</v>
      </c>
      <c r="E20" s="37" t="s">
        <v>588</v>
      </c>
      <c r="F20" s="37" t="s">
        <v>588</v>
      </c>
      <c r="G20" s="5">
        <v>1</v>
      </c>
      <c r="H20" s="5"/>
      <c r="I20" s="5">
        <v>1</v>
      </c>
      <c r="J20" s="23">
        <v>14000</v>
      </c>
      <c r="K20" s="2">
        <f t="shared" si="0"/>
        <v>14000</v>
      </c>
    </row>
    <row r="21" spans="1:11">
      <c r="A21" s="24" t="s">
        <v>585</v>
      </c>
      <c r="B21" s="85"/>
      <c r="C21" s="21" t="s">
        <v>218</v>
      </c>
      <c r="D21" s="5" t="s">
        <v>255</v>
      </c>
      <c r="E21" s="5" t="s">
        <v>256</v>
      </c>
      <c r="F21" s="37" t="s">
        <v>588</v>
      </c>
      <c r="G21" s="5">
        <v>1</v>
      </c>
      <c r="H21" s="5"/>
      <c r="I21" s="5">
        <v>1</v>
      </c>
      <c r="J21" s="23">
        <v>6500</v>
      </c>
      <c r="K21" s="2">
        <f t="shared" si="0"/>
        <v>6500</v>
      </c>
    </row>
    <row r="22" spans="1:11">
      <c r="A22" s="24" t="s">
        <v>585</v>
      </c>
      <c r="B22" s="85"/>
      <c r="C22" s="21" t="s">
        <v>40</v>
      </c>
      <c r="D22" s="37" t="s">
        <v>588</v>
      </c>
      <c r="E22" s="37" t="s">
        <v>588</v>
      </c>
      <c r="F22" s="37" t="s">
        <v>588</v>
      </c>
      <c r="G22" s="5"/>
      <c r="H22" s="5">
        <v>1</v>
      </c>
      <c r="I22" s="5">
        <v>1</v>
      </c>
      <c r="J22" s="23">
        <v>45000</v>
      </c>
      <c r="K22" s="2">
        <f t="shared" si="0"/>
        <v>45000</v>
      </c>
    </row>
    <row r="23" spans="1:11">
      <c r="A23" s="24" t="s">
        <v>585</v>
      </c>
      <c r="B23" s="85"/>
      <c r="C23" s="21" t="s">
        <v>260</v>
      </c>
      <c r="D23" s="5" t="s">
        <v>257</v>
      </c>
      <c r="E23" s="5" t="s">
        <v>258</v>
      </c>
      <c r="F23" s="5" t="s">
        <v>259</v>
      </c>
      <c r="G23" s="5">
        <v>1</v>
      </c>
      <c r="H23" s="5"/>
      <c r="I23" s="5">
        <v>1</v>
      </c>
      <c r="J23" s="23">
        <v>38000</v>
      </c>
      <c r="K23" s="2">
        <f t="shared" si="0"/>
        <v>38000</v>
      </c>
    </row>
    <row r="24" spans="1:11">
      <c r="A24" s="24" t="s">
        <v>585</v>
      </c>
      <c r="B24" s="85"/>
      <c r="C24" s="21" t="s">
        <v>48</v>
      </c>
      <c r="D24" s="5" t="s">
        <v>261</v>
      </c>
      <c r="E24" s="37" t="s">
        <v>588</v>
      </c>
      <c r="F24" s="37" t="s">
        <v>588</v>
      </c>
      <c r="G24" s="5">
        <v>1</v>
      </c>
      <c r="H24" s="5"/>
      <c r="I24" s="5">
        <v>1</v>
      </c>
      <c r="J24" s="23">
        <v>2500</v>
      </c>
      <c r="K24" s="2">
        <f t="shared" si="0"/>
        <v>2500</v>
      </c>
    </row>
    <row r="25" spans="1:11">
      <c r="A25" s="24" t="s">
        <v>585</v>
      </c>
      <c r="B25" s="85"/>
      <c r="C25" s="21" t="s">
        <v>120</v>
      </c>
      <c r="D25" s="5" t="s">
        <v>102</v>
      </c>
      <c r="E25" s="37" t="s">
        <v>588</v>
      </c>
      <c r="F25" s="37" t="s">
        <v>588</v>
      </c>
      <c r="G25" s="5">
        <v>1</v>
      </c>
      <c r="H25" s="5"/>
      <c r="I25" s="5">
        <v>1</v>
      </c>
      <c r="J25" s="23">
        <v>2500</v>
      </c>
      <c r="K25" s="2">
        <f t="shared" si="0"/>
        <v>2500</v>
      </c>
    </row>
    <row r="26" spans="1:11">
      <c r="A26" s="24" t="s">
        <v>585</v>
      </c>
      <c r="B26" s="85"/>
      <c r="C26" s="21" t="s">
        <v>105</v>
      </c>
      <c r="D26" s="37" t="s">
        <v>588</v>
      </c>
      <c r="E26" s="37" t="s">
        <v>588</v>
      </c>
      <c r="F26" s="37" t="s">
        <v>588</v>
      </c>
      <c r="G26" s="5">
        <v>1</v>
      </c>
      <c r="H26" s="5"/>
      <c r="I26" s="5">
        <v>1</v>
      </c>
      <c r="J26" s="23">
        <v>6500</v>
      </c>
      <c r="K26" s="2">
        <f t="shared" si="0"/>
        <v>6500</v>
      </c>
    </row>
    <row r="27" spans="1:11">
      <c r="A27" s="24" t="s">
        <v>585</v>
      </c>
      <c r="B27" s="85"/>
      <c r="C27" s="21" t="s">
        <v>45</v>
      </c>
      <c r="D27" s="5" t="s">
        <v>262</v>
      </c>
      <c r="E27" s="37" t="s">
        <v>588</v>
      </c>
      <c r="F27" s="5">
        <v>98123634</v>
      </c>
      <c r="G27" s="5">
        <v>1</v>
      </c>
      <c r="H27" s="5"/>
      <c r="I27" s="5">
        <v>1</v>
      </c>
      <c r="J27" s="23">
        <v>650</v>
      </c>
      <c r="K27" s="2">
        <f t="shared" si="0"/>
        <v>650</v>
      </c>
    </row>
    <row r="28" spans="1:11">
      <c r="A28" s="24" t="s">
        <v>585</v>
      </c>
      <c r="B28" s="85"/>
      <c r="C28" s="21" t="s">
        <v>45</v>
      </c>
      <c r="D28" s="5" t="s">
        <v>158</v>
      </c>
      <c r="E28" s="37" t="s">
        <v>588</v>
      </c>
      <c r="F28" s="37" t="s">
        <v>588</v>
      </c>
      <c r="G28" s="5"/>
      <c r="H28" s="5">
        <v>1</v>
      </c>
      <c r="I28" s="5">
        <v>1</v>
      </c>
      <c r="J28" s="23">
        <v>650</v>
      </c>
      <c r="K28" s="2">
        <f t="shared" si="0"/>
        <v>650</v>
      </c>
    </row>
    <row r="29" spans="1:11">
      <c r="A29" s="24" t="s">
        <v>585</v>
      </c>
      <c r="B29" s="40" t="s">
        <v>595</v>
      </c>
      <c r="C29" s="21" t="s">
        <v>263</v>
      </c>
      <c r="D29" s="37" t="s">
        <v>588</v>
      </c>
      <c r="E29" s="37" t="s">
        <v>588</v>
      </c>
      <c r="F29" s="37" t="s">
        <v>588</v>
      </c>
      <c r="G29" s="5">
        <v>1</v>
      </c>
      <c r="H29" s="5"/>
      <c r="I29" s="5">
        <v>1</v>
      </c>
      <c r="J29" s="23">
        <v>45000</v>
      </c>
      <c r="K29" s="2">
        <f t="shared" si="0"/>
        <v>45000</v>
      </c>
    </row>
    <row r="30" spans="1:11">
      <c r="A30" s="24" t="s">
        <v>585</v>
      </c>
      <c r="B30" s="83" t="s">
        <v>264</v>
      </c>
      <c r="C30" s="21" t="s">
        <v>45</v>
      </c>
      <c r="D30" s="37" t="s">
        <v>588</v>
      </c>
      <c r="E30" s="37" t="s">
        <v>588</v>
      </c>
      <c r="F30" s="37" t="s">
        <v>588</v>
      </c>
      <c r="G30" s="5"/>
      <c r="H30" s="5">
        <v>1</v>
      </c>
      <c r="I30" s="5">
        <v>1</v>
      </c>
      <c r="J30" s="23">
        <v>650</v>
      </c>
      <c r="K30" s="2">
        <f t="shared" si="0"/>
        <v>650</v>
      </c>
    </row>
    <row r="31" spans="1:11">
      <c r="A31" s="24" t="s">
        <v>585</v>
      </c>
      <c r="B31" s="83"/>
      <c r="C31" s="21" t="s">
        <v>105</v>
      </c>
      <c r="D31" s="37" t="s">
        <v>588</v>
      </c>
      <c r="E31" s="37" t="s">
        <v>588</v>
      </c>
      <c r="F31" s="37" t="s">
        <v>588</v>
      </c>
      <c r="G31" s="5"/>
      <c r="H31" s="5">
        <v>1</v>
      </c>
      <c r="I31" s="5">
        <v>1</v>
      </c>
      <c r="J31" s="23">
        <v>6500</v>
      </c>
      <c r="K31" s="2">
        <f t="shared" si="0"/>
        <v>6500</v>
      </c>
    </row>
    <row r="32" spans="1:11">
      <c r="A32" s="24" t="s">
        <v>585</v>
      </c>
      <c r="B32" s="83"/>
      <c r="C32" s="21" t="s">
        <v>265</v>
      </c>
      <c r="D32" s="37" t="s">
        <v>588</v>
      </c>
      <c r="E32" s="37" t="s">
        <v>588</v>
      </c>
      <c r="F32" s="37" t="s">
        <v>588</v>
      </c>
      <c r="G32" s="5"/>
      <c r="H32" s="5">
        <v>1</v>
      </c>
      <c r="I32" s="5">
        <v>1</v>
      </c>
      <c r="J32" s="23">
        <v>6500</v>
      </c>
      <c r="K32" s="2">
        <f t="shared" si="0"/>
        <v>6500</v>
      </c>
    </row>
    <row r="33" spans="1:11">
      <c r="A33" s="24" t="s">
        <v>585</v>
      </c>
      <c r="B33" s="83"/>
      <c r="C33" s="21" t="s">
        <v>266</v>
      </c>
      <c r="D33" s="5" t="s">
        <v>163</v>
      </c>
      <c r="E33" s="5" t="s">
        <v>267</v>
      </c>
      <c r="F33" s="37" t="s">
        <v>588</v>
      </c>
      <c r="G33" s="5">
        <v>1</v>
      </c>
      <c r="H33" s="5"/>
      <c r="I33" s="5">
        <v>1</v>
      </c>
      <c r="J33" s="23">
        <v>80000</v>
      </c>
      <c r="K33" s="2">
        <f t="shared" si="0"/>
        <v>80000</v>
      </c>
    </row>
    <row r="34" spans="1:11">
      <c r="A34" s="24" t="s">
        <v>585</v>
      </c>
      <c r="B34" s="83"/>
      <c r="C34" s="21" t="s">
        <v>268</v>
      </c>
      <c r="D34" s="37" t="s">
        <v>588</v>
      </c>
      <c r="E34" s="37" t="s">
        <v>588</v>
      </c>
      <c r="F34" s="37" t="s">
        <v>588</v>
      </c>
      <c r="G34" s="5"/>
      <c r="H34" s="5"/>
      <c r="I34" s="5">
        <v>1</v>
      </c>
      <c r="J34" s="23">
        <v>6500</v>
      </c>
      <c r="K34" s="2">
        <f t="shared" si="0"/>
        <v>6500</v>
      </c>
    </row>
    <row r="35" spans="1:11">
      <c r="A35" s="24" t="s">
        <v>585</v>
      </c>
      <c r="B35" s="83"/>
      <c r="C35" s="21" t="s">
        <v>265</v>
      </c>
      <c r="D35" s="5" t="s">
        <v>269</v>
      </c>
      <c r="E35" s="37" t="s">
        <v>588</v>
      </c>
      <c r="F35" s="5" t="s">
        <v>270</v>
      </c>
      <c r="G35" s="5">
        <v>1</v>
      </c>
      <c r="H35" s="5"/>
      <c r="I35" s="5">
        <v>1</v>
      </c>
      <c r="J35" s="23">
        <v>6500</v>
      </c>
      <c r="K35" s="2">
        <f t="shared" si="0"/>
        <v>6500</v>
      </c>
    </row>
    <row r="36" spans="1:11">
      <c r="A36" s="24" t="s">
        <v>585</v>
      </c>
      <c r="B36" s="4" t="s">
        <v>271</v>
      </c>
      <c r="C36" s="21" t="s">
        <v>40</v>
      </c>
      <c r="D36" s="5" t="s">
        <v>272</v>
      </c>
      <c r="E36" s="37" t="s">
        <v>588</v>
      </c>
      <c r="F36" s="5" t="s">
        <v>273</v>
      </c>
      <c r="G36" s="5">
        <v>1</v>
      </c>
      <c r="H36" s="5"/>
      <c r="I36" s="5">
        <v>1</v>
      </c>
      <c r="J36" s="23">
        <v>45000</v>
      </c>
      <c r="K36" s="2">
        <f t="shared" si="0"/>
        <v>45000</v>
      </c>
    </row>
    <row r="37" spans="1:11">
      <c r="A37" s="24" t="s">
        <v>585</v>
      </c>
      <c r="B37" s="83" t="s">
        <v>274</v>
      </c>
      <c r="C37" s="21" t="s">
        <v>45</v>
      </c>
      <c r="D37" s="5" t="s">
        <v>275</v>
      </c>
      <c r="E37" s="5" t="s">
        <v>276</v>
      </c>
      <c r="F37" s="5">
        <v>98122184</v>
      </c>
      <c r="G37" s="5">
        <v>1</v>
      </c>
      <c r="H37" s="5"/>
      <c r="I37" s="5">
        <v>1</v>
      </c>
      <c r="J37" s="23">
        <v>650</v>
      </c>
      <c r="K37" s="2">
        <f t="shared" si="0"/>
        <v>650</v>
      </c>
    </row>
    <row r="38" spans="1:11">
      <c r="A38" s="24" t="s">
        <v>585</v>
      </c>
      <c r="B38" s="83"/>
      <c r="C38" s="21" t="s">
        <v>251</v>
      </c>
      <c r="D38" s="5" t="s">
        <v>277</v>
      </c>
      <c r="E38" s="37" t="s">
        <v>588</v>
      </c>
      <c r="F38" s="37" t="s">
        <v>588</v>
      </c>
      <c r="G38" s="5">
        <v>1</v>
      </c>
      <c r="H38" s="5"/>
      <c r="I38" s="5">
        <v>1</v>
      </c>
      <c r="J38" s="23">
        <v>15000</v>
      </c>
      <c r="K38" s="2">
        <f t="shared" si="0"/>
        <v>15000</v>
      </c>
    </row>
    <row r="39" spans="1:11">
      <c r="A39" s="24" t="s">
        <v>585</v>
      </c>
      <c r="B39" s="83"/>
      <c r="C39" s="21" t="s">
        <v>42</v>
      </c>
      <c r="D39" s="5" t="s">
        <v>278</v>
      </c>
      <c r="E39" s="37" t="s">
        <v>588</v>
      </c>
      <c r="F39" s="5">
        <v>90405470</v>
      </c>
      <c r="G39" s="5">
        <v>1</v>
      </c>
      <c r="H39" s="5"/>
      <c r="I39" s="5">
        <v>1</v>
      </c>
      <c r="J39" s="23">
        <v>250000</v>
      </c>
      <c r="K39" s="2">
        <f t="shared" si="0"/>
        <v>250000</v>
      </c>
    </row>
    <row r="40" spans="1:11">
      <c r="A40" s="24" t="s">
        <v>585</v>
      </c>
      <c r="B40" s="83"/>
      <c r="C40" s="21" t="s">
        <v>117</v>
      </c>
      <c r="D40" s="5" t="s">
        <v>278</v>
      </c>
      <c r="E40" s="37" t="s">
        <v>588</v>
      </c>
      <c r="F40" s="5" t="s">
        <v>279</v>
      </c>
      <c r="G40" s="5">
        <v>1</v>
      </c>
      <c r="H40" s="5"/>
      <c r="I40" s="5">
        <v>1</v>
      </c>
      <c r="J40" s="23">
        <v>250000</v>
      </c>
      <c r="K40" s="2">
        <f t="shared" si="0"/>
        <v>250000</v>
      </c>
    </row>
    <row r="41" spans="1:11">
      <c r="A41" s="24" t="s">
        <v>585</v>
      </c>
      <c r="B41" s="83"/>
      <c r="C41" s="21" t="s">
        <v>251</v>
      </c>
      <c r="D41" s="5" t="s">
        <v>281</v>
      </c>
      <c r="E41" s="37" t="s">
        <v>588</v>
      </c>
      <c r="F41" s="37" t="s">
        <v>588</v>
      </c>
      <c r="G41" s="5"/>
      <c r="H41" s="5">
        <v>1</v>
      </c>
      <c r="I41" s="5">
        <v>1</v>
      </c>
      <c r="J41" s="23">
        <v>15000</v>
      </c>
      <c r="K41" s="2">
        <f t="shared" si="0"/>
        <v>15000</v>
      </c>
    </row>
    <row r="42" spans="1:11" ht="15.75" thickBot="1">
      <c r="A42" s="25" t="s">
        <v>585</v>
      </c>
      <c r="B42" s="84"/>
      <c r="C42" s="26" t="s">
        <v>280</v>
      </c>
      <c r="D42" s="27" t="s">
        <v>278</v>
      </c>
      <c r="E42" s="16" t="s">
        <v>588</v>
      </c>
      <c r="F42" s="16" t="s">
        <v>588</v>
      </c>
      <c r="G42" s="27"/>
      <c r="H42" s="27">
        <v>1</v>
      </c>
      <c r="I42" s="27">
        <v>1</v>
      </c>
      <c r="J42" s="36">
        <v>250000</v>
      </c>
      <c r="K42" s="28">
        <f t="shared" si="0"/>
        <v>250000</v>
      </c>
    </row>
    <row r="44" spans="1:11" ht="16.5" thickBot="1">
      <c r="A44" s="6" t="s">
        <v>583</v>
      </c>
      <c r="B44" s="6"/>
      <c r="E44" s="7"/>
      <c r="F44" s="8"/>
      <c r="G44" s="9"/>
      <c r="H44" s="9"/>
      <c r="I44" s="9"/>
      <c r="J44" s="3"/>
    </row>
    <row r="45" spans="1:11" ht="15.75" thickBot="1">
      <c r="A45" s="10"/>
      <c r="B45" s="10"/>
      <c r="E45" s="11"/>
      <c r="F45" s="8"/>
      <c r="G45" s="70" t="s">
        <v>584</v>
      </c>
      <c r="H45" s="71"/>
      <c r="I45" s="71"/>
      <c r="J45" s="71"/>
      <c r="K45" s="12">
        <f>SUM(I6:I42)</f>
        <v>37</v>
      </c>
    </row>
    <row r="46" spans="1:11">
      <c r="A46" s="13" t="s">
        <v>585</v>
      </c>
      <c r="B46" s="72" t="s">
        <v>586</v>
      </c>
      <c r="C46" s="73"/>
      <c r="E46" s="14"/>
      <c r="F46" s="8"/>
      <c r="G46" s="74" t="s">
        <v>587</v>
      </c>
      <c r="H46" s="75"/>
      <c r="I46" s="75"/>
      <c r="J46" s="75"/>
      <c r="K46" s="15">
        <f>SUM(K6:K42)</f>
        <v>2243150</v>
      </c>
    </row>
    <row r="47" spans="1:11" ht="15.75" thickBot="1">
      <c r="A47" s="16" t="s">
        <v>588</v>
      </c>
      <c r="B47" s="76" t="s">
        <v>589</v>
      </c>
      <c r="C47" s="77"/>
      <c r="E47" s="14"/>
      <c r="F47" s="8"/>
      <c r="G47" s="78" t="s">
        <v>590</v>
      </c>
      <c r="H47" s="79"/>
      <c r="I47" s="79"/>
      <c r="J47" s="79"/>
      <c r="K47" s="17">
        <f>K46*0.07</f>
        <v>157020.50000000003</v>
      </c>
    </row>
  </sheetData>
  <mergeCells count="28">
    <mergeCell ref="B30:B35"/>
    <mergeCell ref="B37:B42"/>
    <mergeCell ref="B5:B8"/>
    <mergeCell ref="B9:B11"/>
    <mergeCell ref="B12:B17"/>
    <mergeCell ref="B18:B19"/>
    <mergeCell ref="B20:B28"/>
    <mergeCell ref="G45:J45"/>
    <mergeCell ref="B46:C46"/>
    <mergeCell ref="G46:J46"/>
    <mergeCell ref="B47:C47"/>
    <mergeCell ref="G47:J47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Q1" sqref="Q1"/>
    </sheetView>
  </sheetViews>
  <sheetFormatPr defaultRowHeight="15"/>
  <cols>
    <col min="1" max="1" width="4.5703125" customWidth="1"/>
    <col min="2" max="2" width="4.85546875" customWidth="1"/>
    <col min="3" max="3" width="17" bestFit="1" customWidth="1"/>
    <col min="4" max="4" width="12.85546875" bestFit="1" customWidth="1"/>
    <col min="5" max="5" width="8.28515625" bestFit="1" customWidth="1"/>
    <col min="6" max="6" width="10.42578125" bestFit="1" customWidth="1"/>
    <col min="7" max="7" width="3.7109375" customWidth="1"/>
    <col min="8" max="9" width="3.5703125" customWidth="1"/>
    <col min="11" max="11" width="10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42226</v>
      </c>
      <c r="K1" s="50"/>
    </row>
    <row r="2" spans="1:11">
      <c r="A2" s="57" t="s">
        <v>2</v>
      </c>
      <c r="B2" s="58"/>
      <c r="C2" s="58"/>
      <c r="D2" s="58"/>
      <c r="E2" s="59"/>
      <c r="F2" s="60" t="s">
        <v>282</v>
      </c>
      <c r="G2" s="58"/>
      <c r="H2" s="58"/>
      <c r="I2" s="58"/>
      <c r="J2" s="58"/>
      <c r="K2" s="61"/>
    </row>
    <row r="3" spans="1:1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173</v>
      </c>
      <c r="D5" s="5" t="s">
        <v>283</v>
      </c>
      <c r="E5" s="37" t="s">
        <v>588</v>
      </c>
      <c r="F5" s="5">
        <v>2111124002210</v>
      </c>
      <c r="G5" s="5">
        <v>1</v>
      </c>
      <c r="H5" s="5"/>
      <c r="I5" s="5">
        <v>1</v>
      </c>
      <c r="J5" s="23">
        <v>1100</v>
      </c>
      <c r="K5" s="2">
        <f>J5*I5</f>
        <v>1100</v>
      </c>
    </row>
    <row r="6" spans="1:11">
      <c r="A6" s="24" t="s">
        <v>585</v>
      </c>
      <c r="B6" s="20" t="s">
        <v>585</v>
      </c>
      <c r="C6" s="21" t="s">
        <v>18</v>
      </c>
      <c r="D6" s="5" t="s">
        <v>284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15" si="0">J6*I6</f>
        <v>2500</v>
      </c>
    </row>
    <row r="7" spans="1:11">
      <c r="A7" s="24" t="s">
        <v>585</v>
      </c>
      <c r="B7" s="20" t="s">
        <v>585</v>
      </c>
      <c r="C7" s="21" t="s">
        <v>202</v>
      </c>
      <c r="D7" s="5" t="s">
        <v>285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150000</v>
      </c>
      <c r="K7" s="2">
        <f t="shared" si="0"/>
        <v>150000</v>
      </c>
    </row>
    <row r="8" spans="1:11">
      <c r="A8" s="24" t="s">
        <v>585</v>
      </c>
      <c r="B8" s="20" t="s">
        <v>585</v>
      </c>
      <c r="C8" s="21" t="s">
        <v>204</v>
      </c>
      <c r="D8" s="5" t="s">
        <v>286</v>
      </c>
      <c r="E8" s="5" t="s">
        <v>287</v>
      </c>
      <c r="F8" s="37" t="s">
        <v>588</v>
      </c>
      <c r="G8" s="5">
        <v>1</v>
      </c>
      <c r="H8" s="5"/>
      <c r="I8" s="5">
        <v>1</v>
      </c>
      <c r="J8" s="23">
        <v>450000</v>
      </c>
      <c r="K8" s="2">
        <f t="shared" si="0"/>
        <v>450000</v>
      </c>
    </row>
    <row r="9" spans="1:11">
      <c r="A9" s="24" t="s">
        <v>585</v>
      </c>
      <c r="B9" s="20" t="s">
        <v>585</v>
      </c>
      <c r="C9" s="21" t="s">
        <v>62</v>
      </c>
      <c r="D9" s="37" t="s">
        <v>588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68</v>
      </c>
      <c r="D10" s="5" t="s">
        <v>227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1">
      <c r="A11" s="24" t="s">
        <v>585</v>
      </c>
      <c r="B11" s="20" t="s">
        <v>585</v>
      </c>
      <c r="C11" s="21" t="s">
        <v>47</v>
      </c>
      <c r="D11" s="5" t="s">
        <v>278</v>
      </c>
      <c r="E11" s="37" t="s">
        <v>588</v>
      </c>
      <c r="F11" s="5">
        <v>90503366</v>
      </c>
      <c r="G11" s="5">
        <v>1</v>
      </c>
      <c r="H11" s="5"/>
      <c r="I11" s="5">
        <v>1</v>
      </c>
      <c r="J11" s="23">
        <v>250000</v>
      </c>
      <c r="K11" s="2">
        <f t="shared" si="0"/>
        <v>250000</v>
      </c>
    </row>
    <row r="12" spans="1:11">
      <c r="A12" s="24" t="s">
        <v>585</v>
      </c>
      <c r="B12" s="20" t="s">
        <v>585</v>
      </c>
      <c r="C12" s="21" t="s">
        <v>47</v>
      </c>
      <c r="D12" s="5" t="s">
        <v>278</v>
      </c>
      <c r="E12" s="37" t="s">
        <v>588</v>
      </c>
      <c r="F12" s="5">
        <v>91006139</v>
      </c>
      <c r="G12" s="5">
        <v>1</v>
      </c>
      <c r="H12" s="5"/>
      <c r="I12" s="5">
        <v>1</v>
      </c>
      <c r="J12" s="23">
        <v>250000</v>
      </c>
      <c r="K12" s="2">
        <f t="shared" si="0"/>
        <v>250000</v>
      </c>
    </row>
    <row r="13" spans="1:11">
      <c r="A13" s="24" t="s">
        <v>585</v>
      </c>
      <c r="B13" s="20" t="s">
        <v>585</v>
      </c>
      <c r="C13" s="21" t="s">
        <v>18</v>
      </c>
      <c r="D13" s="5" t="s">
        <v>261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2500</v>
      </c>
      <c r="K13" s="2">
        <f t="shared" si="0"/>
        <v>2500</v>
      </c>
    </row>
    <row r="14" spans="1:11">
      <c r="A14" s="24" t="s">
        <v>585</v>
      </c>
      <c r="B14" s="20" t="s">
        <v>585</v>
      </c>
      <c r="C14" s="21" t="s">
        <v>28</v>
      </c>
      <c r="D14" s="5" t="s">
        <v>49</v>
      </c>
      <c r="E14" s="37" t="s">
        <v>588</v>
      </c>
      <c r="F14" s="5">
        <v>202763</v>
      </c>
      <c r="G14" s="5">
        <v>1</v>
      </c>
      <c r="H14" s="5"/>
      <c r="I14" s="5">
        <v>1</v>
      </c>
      <c r="J14" s="23">
        <v>650</v>
      </c>
      <c r="K14" s="2">
        <f t="shared" si="0"/>
        <v>650</v>
      </c>
    </row>
    <row r="15" spans="1:11" ht="15.75" thickBot="1">
      <c r="A15" s="25" t="s">
        <v>585</v>
      </c>
      <c r="B15" s="35" t="s">
        <v>585</v>
      </c>
      <c r="C15" s="26" t="s">
        <v>18</v>
      </c>
      <c r="D15" s="27" t="s">
        <v>288</v>
      </c>
      <c r="E15" s="16" t="s">
        <v>588</v>
      </c>
      <c r="F15" s="16" t="s">
        <v>588</v>
      </c>
      <c r="G15" s="27">
        <v>1</v>
      </c>
      <c r="H15" s="27"/>
      <c r="I15" s="27">
        <v>1</v>
      </c>
      <c r="J15" s="36">
        <v>2500</v>
      </c>
      <c r="K15" s="28">
        <f t="shared" si="0"/>
        <v>2500</v>
      </c>
    </row>
    <row r="17" spans="1:11" ht="16.5" thickBot="1">
      <c r="A17" s="6" t="s">
        <v>583</v>
      </c>
      <c r="B17" s="6"/>
      <c r="E17" s="7"/>
      <c r="F17" s="8"/>
      <c r="G17" s="9"/>
      <c r="H17" s="9"/>
      <c r="I17" s="9"/>
      <c r="J17" s="3"/>
    </row>
    <row r="18" spans="1:11" ht="15.75" thickBot="1">
      <c r="A18" s="10"/>
      <c r="B18" s="10"/>
      <c r="E18" s="11"/>
      <c r="F18" s="8"/>
      <c r="G18" s="70" t="s">
        <v>584</v>
      </c>
      <c r="H18" s="71"/>
      <c r="I18" s="71"/>
      <c r="J18" s="71"/>
      <c r="K18" s="12">
        <f>SUM(I6:I15)</f>
        <v>10</v>
      </c>
    </row>
    <row r="19" spans="1:11">
      <c r="A19" s="13" t="s">
        <v>585</v>
      </c>
      <c r="B19" s="72" t="s">
        <v>586</v>
      </c>
      <c r="C19" s="73"/>
      <c r="E19" s="14"/>
      <c r="F19" s="8"/>
      <c r="G19" s="74" t="s">
        <v>587</v>
      </c>
      <c r="H19" s="75"/>
      <c r="I19" s="75"/>
      <c r="J19" s="75"/>
      <c r="K19" s="15">
        <f>SUM(K6:K15)</f>
        <v>1121150</v>
      </c>
    </row>
    <row r="20" spans="1:11" ht="15.75" thickBot="1">
      <c r="A20" s="16" t="s">
        <v>588</v>
      </c>
      <c r="B20" s="76" t="s">
        <v>589</v>
      </c>
      <c r="C20" s="77"/>
      <c r="E20" s="14"/>
      <c r="F20" s="8"/>
      <c r="G20" s="78" t="s">
        <v>590</v>
      </c>
      <c r="H20" s="79"/>
      <c r="I20" s="79"/>
      <c r="J20" s="79"/>
      <c r="K20" s="17">
        <f>K19*0.07</f>
        <v>78480.500000000015</v>
      </c>
    </row>
  </sheetData>
  <mergeCells count="21">
    <mergeCell ref="G18:J18"/>
    <mergeCell ref="B19:C19"/>
    <mergeCell ref="G19:J19"/>
    <mergeCell ref="B20:C20"/>
    <mergeCell ref="G20:J20"/>
    <mergeCell ref="A1:C1"/>
    <mergeCell ref="D1:G1"/>
    <mergeCell ref="H1:I1"/>
    <mergeCell ref="J1:K1"/>
    <mergeCell ref="F2:K2"/>
    <mergeCell ref="A2:E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O1" sqref="O1"/>
    </sheetView>
  </sheetViews>
  <sheetFormatPr defaultRowHeight="15"/>
  <cols>
    <col min="1" max="1" width="4.85546875" customWidth="1"/>
    <col min="2" max="2" width="5.85546875" customWidth="1"/>
    <col min="3" max="3" width="18.85546875" bestFit="1" customWidth="1"/>
    <col min="4" max="4" width="20.5703125" customWidth="1"/>
    <col min="5" max="5" width="9" bestFit="1" customWidth="1"/>
    <col min="6" max="6" width="12.7109375" bestFit="1" customWidth="1"/>
    <col min="7" max="7" width="4.28515625" customWidth="1"/>
    <col min="8" max="8" width="5.140625" customWidth="1"/>
    <col min="9" max="9" width="4.42578125" customWidth="1"/>
    <col min="11" max="11" width="9.1406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42226</v>
      </c>
      <c r="K1" s="50"/>
    </row>
    <row r="2" spans="1:11">
      <c r="A2" s="80" t="s">
        <v>2</v>
      </c>
      <c r="B2" s="81"/>
      <c r="C2" s="81"/>
      <c r="D2" s="81"/>
      <c r="E2" s="81" t="s">
        <v>289</v>
      </c>
      <c r="F2" s="81"/>
      <c r="G2" s="81"/>
      <c r="H2" s="81"/>
      <c r="I2" s="81"/>
      <c r="J2" s="81"/>
      <c r="K2" s="82"/>
    </row>
    <row r="3" spans="1:11" ht="21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130</v>
      </c>
      <c r="D5" s="5" t="s">
        <v>49</v>
      </c>
      <c r="E5" s="37" t="s">
        <v>588</v>
      </c>
      <c r="F5" s="5">
        <v>28573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105</v>
      </c>
      <c r="D6" s="37" t="s">
        <v>588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6500</v>
      </c>
      <c r="K6" s="2">
        <f t="shared" ref="K6:K36" si="0">J6*I6</f>
        <v>6500</v>
      </c>
    </row>
    <row r="7" spans="1:11">
      <c r="A7" s="24" t="s">
        <v>585</v>
      </c>
      <c r="B7" s="20" t="s">
        <v>585</v>
      </c>
      <c r="C7" s="21" t="s">
        <v>120</v>
      </c>
      <c r="D7" s="5" t="s">
        <v>290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120</v>
      </c>
      <c r="D8" s="5" t="s">
        <v>102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25</v>
      </c>
      <c r="D9" s="5" t="s">
        <v>291</v>
      </c>
      <c r="E9" s="5" t="s">
        <v>292</v>
      </c>
      <c r="F9" s="5" t="s">
        <v>293</v>
      </c>
      <c r="G9" s="5">
        <v>1</v>
      </c>
      <c r="H9" s="5"/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100</v>
      </c>
      <c r="D10" s="5" t="s">
        <v>294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38000</v>
      </c>
      <c r="K10" s="2">
        <f t="shared" si="0"/>
        <v>38000</v>
      </c>
    </row>
    <row r="11" spans="1:11">
      <c r="A11" s="24" t="s">
        <v>585</v>
      </c>
      <c r="B11" s="20" t="s">
        <v>585</v>
      </c>
      <c r="C11" s="21" t="s">
        <v>218</v>
      </c>
      <c r="D11" s="5" t="s">
        <v>295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6500</v>
      </c>
      <c r="K11" s="2">
        <f t="shared" si="0"/>
        <v>6500</v>
      </c>
    </row>
    <row r="12" spans="1:11">
      <c r="A12" s="24" t="s">
        <v>585</v>
      </c>
      <c r="B12" s="20" t="s">
        <v>585</v>
      </c>
      <c r="C12" s="21" t="s">
        <v>296</v>
      </c>
      <c r="D12" s="37" t="s">
        <v>588</v>
      </c>
      <c r="E12" s="37" t="s">
        <v>588</v>
      </c>
      <c r="F12" s="37" t="s">
        <v>588</v>
      </c>
      <c r="G12" s="5">
        <v>1</v>
      </c>
      <c r="H12" s="5"/>
      <c r="I12" s="5">
        <v>1</v>
      </c>
      <c r="J12" s="23">
        <v>14000</v>
      </c>
      <c r="K12" s="2">
        <f t="shared" si="0"/>
        <v>14000</v>
      </c>
    </row>
    <row r="13" spans="1:11">
      <c r="A13" s="24" t="s">
        <v>585</v>
      </c>
      <c r="B13" s="20" t="s">
        <v>585</v>
      </c>
      <c r="C13" s="21" t="s">
        <v>62</v>
      </c>
      <c r="D13" s="37" t="s">
        <v>588</v>
      </c>
      <c r="E13" s="37" t="s">
        <v>588</v>
      </c>
      <c r="F13" s="37" t="s">
        <v>588</v>
      </c>
      <c r="G13" s="5"/>
      <c r="H13" s="5">
        <v>1</v>
      </c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47</v>
      </c>
      <c r="D14" s="5" t="s">
        <v>297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250000</v>
      </c>
      <c r="K14" s="2">
        <f t="shared" si="0"/>
        <v>250000</v>
      </c>
    </row>
    <row r="15" spans="1:11">
      <c r="A15" s="24" t="s">
        <v>585</v>
      </c>
      <c r="B15" s="20" t="s">
        <v>585</v>
      </c>
      <c r="C15" s="21" t="s">
        <v>147</v>
      </c>
      <c r="D15" s="5" t="s">
        <v>278</v>
      </c>
      <c r="E15" s="37" t="s">
        <v>588</v>
      </c>
      <c r="F15" s="37" t="s">
        <v>588</v>
      </c>
      <c r="G15" s="5">
        <v>1</v>
      </c>
      <c r="H15" s="5"/>
      <c r="I15" s="5">
        <v>1</v>
      </c>
      <c r="J15" s="23">
        <v>250000</v>
      </c>
      <c r="K15" s="2">
        <f t="shared" si="0"/>
        <v>250000</v>
      </c>
    </row>
    <row r="16" spans="1:11">
      <c r="A16" s="24" t="s">
        <v>585</v>
      </c>
      <c r="B16" s="20" t="s">
        <v>585</v>
      </c>
      <c r="C16" s="21" t="s">
        <v>202</v>
      </c>
      <c r="D16" s="37" t="s">
        <v>588</v>
      </c>
      <c r="E16" s="37" t="s">
        <v>588</v>
      </c>
      <c r="F16" s="37" t="s">
        <v>588</v>
      </c>
      <c r="G16" s="5"/>
      <c r="H16" s="5">
        <v>1</v>
      </c>
      <c r="I16" s="5">
        <v>1</v>
      </c>
      <c r="J16" s="23">
        <v>150000</v>
      </c>
      <c r="K16" s="2">
        <f t="shared" si="0"/>
        <v>150000</v>
      </c>
    </row>
    <row r="17" spans="1:11">
      <c r="A17" s="24" t="s">
        <v>585</v>
      </c>
      <c r="B17" s="20" t="s">
        <v>585</v>
      </c>
      <c r="C17" s="21" t="s">
        <v>117</v>
      </c>
      <c r="D17" s="5" t="s">
        <v>43</v>
      </c>
      <c r="E17" s="37" t="s">
        <v>588</v>
      </c>
      <c r="F17" s="37" t="s">
        <v>588</v>
      </c>
      <c r="G17" s="5"/>
      <c r="H17" s="5">
        <v>1</v>
      </c>
      <c r="I17" s="5">
        <v>1</v>
      </c>
      <c r="J17" s="23">
        <v>250000</v>
      </c>
      <c r="K17" s="2">
        <f t="shared" si="0"/>
        <v>250000</v>
      </c>
    </row>
    <row r="18" spans="1:11">
      <c r="A18" s="24" t="s">
        <v>585</v>
      </c>
      <c r="B18" s="20" t="s">
        <v>585</v>
      </c>
      <c r="C18" s="21" t="s">
        <v>117</v>
      </c>
      <c r="D18" s="5" t="s">
        <v>43</v>
      </c>
      <c r="E18" s="37" t="s">
        <v>588</v>
      </c>
      <c r="F18" s="37" t="s">
        <v>588</v>
      </c>
      <c r="G18" s="5"/>
      <c r="H18" s="5">
        <v>1</v>
      </c>
      <c r="I18" s="5">
        <v>1</v>
      </c>
      <c r="J18" s="23">
        <v>250000</v>
      </c>
      <c r="K18" s="2">
        <f t="shared" si="0"/>
        <v>250000</v>
      </c>
    </row>
    <row r="19" spans="1:11">
      <c r="A19" s="24" t="s">
        <v>585</v>
      </c>
      <c r="B19" s="20" t="s">
        <v>585</v>
      </c>
      <c r="C19" s="21" t="s">
        <v>202</v>
      </c>
      <c r="D19" s="5" t="s">
        <v>24</v>
      </c>
      <c r="E19" s="37" t="s">
        <v>588</v>
      </c>
      <c r="F19" s="37" t="s">
        <v>588</v>
      </c>
      <c r="G19" s="5">
        <v>1</v>
      </c>
      <c r="H19" s="5"/>
      <c r="I19" s="5">
        <v>1</v>
      </c>
      <c r="J19" s="23">
        <v>150000</v>
      </c>
      <c r="K19" s="2">
        <f t="shared" si="0"/>
        <v>150000</v>
      </c>
    </row>
    <row r="20" spans="1:11">
      <c r="A20" s="24" t="s">
        <v>585</v>
      </c>
      <c r="B20" s="20" t="s">
        <v>585</v>
      </c>
      <c r="C20" s="21" t="s">
        <v>62</v>
      </c>
      <c r="D20" s="37" t="s">
        <v>588</v>
      </c>
      <c r="E20" s="37" t="s">
        <v>588</v>
      </c>
      <c r="F20" s="37" t="s">
        <v>588</v>
      </c>
      <c r="G20" s="5">
        <v>1</v>
      </c>
      <c r="H20" s="5"/>
      <c r="I20" s="5">
        <v>1</v>
      </c>
      <c r="J20" s="23">
        <v>6500</v>
      </c>
      <c r="K20" s="2">
        <f t="shared" si="0"/>
        <v>6500</v>
      </c>
    </row>
    <row r="21" spans="1:11">
      <c r="A21" s="24" t="s">
        <v>585</v>
      </c>
      <c r="B21" s="20" t="s">
        <v>585</v>
      </c>
      <c r="C21" s="21" t="s">
        <v>298</v>
      </c>
      <c r="D21" s="37" t="s">
        <v>588</v>
      </c>
      <c r="E21" s="37" t="s">
        <v>588</v>
      </c>
      <c r="F21" s="37" t="s">
        <v>588</v>
      </c>
      <c r="G21" s="5">
        <v>1</v>
      </c>
      <c r="H21" s="5"/>
      <c r="I21" s="5">
        <v>1</v>
      </c>
      <c r="J21" s="23">
        <v>65000</v>
      </c>
      <c r="K21" s="2">
        <f t="shared" si="0"/>
        <v>65000</v>
      </c>
    </row>
    <row r="22" spans="1:11">
      <c r="A22" s="24" t="s">
        <v>585</v>
      </c>
      <c r="B22" s="20" t="s">
        <v>585</v>
      </c>
      <c r="C22" s="21" t="s">
        <v>18</v>
      </c>
      <c r="D22" s="5" t="s">
        <v>107</v>
      </c>
      <c r="E22" s="37" t="s">
        <v>588</v>
      </c>
      <c r="F22" s="37" t="s">
        <v>588</v>
      </c>
      <c r="G22" s="5">
        <v>1</v>
      </c>
      <c r="H22" s="5"/>
      <c r="I22" s="5">
        <v>1</v>
      </c>
      <c r="J22" s="23">
        <v>2500</v>
      </c>
      <c r="K22" s="2">
        <f t="shared" si="0"/>
        <v>2500</v>
      </c>
    </row>
    <row r="23" spans="1:11">
      <c r="A23" s="24" t="s">
        <v>585</v>
      </c>
      <c r="B23" s="20" t="s">
        <v>585</v>
      </c>
      <c r="C23" s="21" t="s">
        <v>19</v>
      </c>
      <c r="D23" s="37" t="s">
        <v>588</v>
      </c>
      <c r="E23" s="37" t="s">
        <v>588</v>
      </c>
      <c r="F23" s="37" t="s">
        <v>588</v>
      </c>
      <c r="G23" s="5"/>
      <c r="H23" s="5">
        <v>1</v>
      </c>
      <c r="I23" s="5">
        <v>1</v>
      </c>
      <c r="J23" s="23">
        <v>1200</v>
      </c>
      <c r="K23" s="2">
        <f t="shared" si="0"/>
        <v>1200</v>
      </c>
    </row>
    <row r="24" spans="1:11">
      <c r="A24" s="24" t="s">
        <v>585</v>
      </c>
      <c r="B24" s="20" t="s">
        <v>585</v>
      </c>
      <c r="C24" s="21" t="s">
        <v>19</v>
      </c>
      <c r="D24" s="37" t="s">
        <v>588</v>
      </c>
      <c r="E24" s="37" t="s">
        <v>588</v>
      </c>
      <c r="F24" s="37" t="s">
        <v>588</v>
      </c>
      <c r="G24" s="5"/>
      <c r="H24" s="5">
        <v>1</v>
      </c>
      <c r="I24" s="5">
        <v>1</v>
      </c>
      <c r="J24" s="23">
        <v>1200</v>
      </c>
      <c r="K24" s="2">
        <f t="shared" si="0"/>
        <v>1200</v>
      </c>
    </row>
    <row r="25" spans="1:11">
      <c r="A25" s="24" t="s">
        <v>585</v>
      </c>
      <c r="B25" s="20" t="s">
        <v>585</v>
      </c>
      <c r="C25" s="21" t="s">
        <v>299</v>
      </c>
      <c r="D25" s="5" t="s">
        <v>300</v>
      </c>
      <c r="E25" s="5" t="s">
        <v>301</v>
      </c>
      <c r="F25" s="5" t="s">
        <v>302</v>
      </c>
      <c r="G25" s="5">
        <v>1</v>
      </c>
      <c r="H25" s="5"/>
      <c r="I25" s="5">
        <v>1</v>
      </c>
      <c r="J25" s="23">
        <v>200000</v>
      </c>
      <c r="K25" s="2">
        <f t="shared" si="0"/>
        <v>200000</v>
      </c>
    </row>
    <row r="26" spans="1:11">
      <c r="A26" s="24" t="s">
        <v>585</v>
      </c>
      <c r="B26" s="20" t="s">
        <v>585</v>
      </c>
      <c r="C26" s="21" t="s">
        <v>68</v>
      </c>
      <c r="D26" s="5" t="s">
        <v>227</v>
      </c>
      <c r="E26" s="37" t="s">
        <v>588</v>
      </c>
      <c r="F26" s="37" t="s">
        <v>588</v>
      </c>
      <c r="G26" s="5">
        <v>1</v>
      </c>
      <c r="H26" s="5"/>
      <c r="I26" s="5">
        <v>1</v>
      </c>
      <c r="J26" s="23">
        <v>6500</v>
      </c>
      <c r="K26" s="2">
        <f t="shared" si="0"/>
        <v>6500</v>
      </c>
    </row>
    <row r="27" spans="1:11">
      <c r="A27" s="24" t="s">
        <v>585</v>
      </c>
      <c r="B27" s="20" t="s">
        <v>585</v>
      </c>
      <c r="C27" s="21" t="s">
        <v>303</v>
      </c>
      <c r="D27" s="5" t="s">
        <v>74</v>
      </c>
      <c r="E27" s="37" t="s">
        <v>588</v>
      </c>
      <c r="F27" s="37" t="s">
        <v>588</v>
      </c>
      <c r="G27" s="5"/>
      <c r="H27" s="5">
        <v>1</v>
      </c>
      <c r="I27" s="5">
        <v>1</v>
      </c>
      <c r="J27" s="23">
        <v>4500</v>
      </c>
      <c r="K27" s="2">
        <f t="shared" si="0"/>
        <v>4500</v>
      </c>
    </row>
    <row r="28" spans="1:11">
      <c r="A28" s="24" t="s">
        <v>585</v>
      </c>
      <c r="B28" s="20" t="s">
        <v>585</v>
      </c>
      <c r="C28" s="21" t="s">
        <v>304</v>
      </c>
      <c r="D28" s="5" t="s">
        <v>305</v>
      </c>
      <c r="E28" s="5" t="s">
        <v>306</v>
      </c>
      <c r="F28" s="37" t="s">
        <v>588</v>
      </c>
      <c r="G28" s="5">
        <v>1</v>
      </c>
      <c r="H28" s="5"/>
      <c r="I28" s="5">
        <v>1</v>
      </c>
      <c r="J28" s="23">
        <v>375000</v>
      </c>
      <c r="K28" s="2">
        <f t="shared" si="0"/>
        <v>375000</v>
      </c>
    </row>
    <row r="29" spans="1:11">
      <c r="A29" s="24" t="s">
        <v>585</v>
      </c>
      <c r="B29" s="20" t="s">
        <v>585</v>
      </c>
      <c r="C29" s="21" t="s">
        <v>307</v>
      </c>
      <c r="D29" s="5" t="s">
        <v>294</v>
      </c>
      <c r="E29" s="37" t="s">
        <v>588</v>
      </c>
      <c r="F29" s="37" t="s">
        <v>588</v>
      </c>
      <c r="G29" s="5">
        <v>1</v>
      </c>
      <c r="H29" s="5"/>
      <c r="I29" s="5">
        <v>1</v>
      </c>
      <c r="J29" s="23">
        <v>15500</v>
      </c>
      <c r="K29" s="2">
        <f t="shared" si="0"/>
        <v>15500</v>
      </c>
    </row>
    <row r="30" spans="1:11">
      <c r="A30" s="24" t="s">
        <v>585</v>
      </c>
      <c r="B30" s="20" t="s">
        <v>585</v>
      </c>
      <c r="C30" s="21" t="s">
        <v>308</v>
      </c>
      <c r="D30" s="5" t="s">
        <v>309</v>
      </c>
      <c r="E30" s="5" t="s">
        <v>310</v>
      </c>
      <c r="F30" s="5" t="s">
        <v>311</v>
      </c>
      <c r="G30" s="5">
        <v>1</v>
      </c>
      <c r="H30" s="5"/>
      <c r="I30" s="5">
        <v>1</v>
      </c>
      <c r="J30" s="23">
        <v>80000</v>
      </c>
      <c r="K30" s="2">
        <f t="shared" si="0"/>
        <v>80000</v>
      </c>
    </row>
    <row r="31" spans="1:11">
      <c r="A31" s="24" t="s">
        <v>585</v>
      </c>
      <c r="B31" s="20" t="s">
        <v>585</v>
      </c>
      <c r="C31" s="21" t="s">
        <v>19</v>
      </c>
      <c r="D31" s="37" t="s">
        <v>588</v>
      </c>
      <c r="E31" s="37" t="s">
        <v>588</v>
      </c>
      <c r="F31" s="37" t="s">
        <v>588</v>
      </c>
      <c r="G31" s="5">
        <v>1</v>
      </c>
      <c r="H31" s="5"/>
      <c r="I31" s="5">
        <v>1</v>
      </c>
      <c r="J31" s="23">
        <v>1200</v>
      </c>
      <c r="K31" s="2">
        <f t="shared" si="0"/>
        <v>1200</v>
      </c>
    </row>
    <row r="32" spans="1:11">
      <c r="A32" s="24" t="s">
        <v>585</v>
      </c>
      <c r="B32" s="20" t="s">
        <v>585</v>
      </c>
      <c r="C32" s="21" t="s">
        <v>40</v>
      </c>
      <c r="D32" s="5" t="s">
        <v>192</v>
      </c>
      <c r="E32" s="37" t="s">
        <v>588</v>
      </c>
      <c r="F32" s="5" t="s">
        <v>312</v>
      </c>
      <c r="G32" s="5">
        <v>1</v>
      </c>
      <c r="H32" s="5"/>
      <c r="I32" s="5">
        <v>1</v>
      </c>
      <c r="J32" s="23">
        <v>45000</v>
      </c>
      <c r="K32" s="2">
        <f t="shared" si="0"/>
        <v>45000</v>
      </c>
    </row>
    <row r="33" spans="1:11">
      <c r="A33" s="24" t="s">
        <v>585</v>
      </c>
      <c r="B33" s="20" t="s">
        <v>585</v>
      </c>
      <c r="C33" s="21" t="s">
        <v>313</v>
      </c>
      <c r="D33" s="5" t="s">
        <v>314</v>
      </c>
      <c r="E33" s="5" t="s">
        <v>315</v>
      </c>
      <c r="F33" s="5" t="s">
        <v>316</v>
      </c>
      <c r="G33" s="5">
        <v>1</v>
      </c>
      <c r="H33" s="5"/>
      <c r="I33" s="5">
        <v>1</v>
      </c>
      <c r="J33" s="23">
        <v>52000</v>
      </c>
      <c r="K33" s="2">
        <f t="shared" si="0"/>
        <v>52000</v>
      </c>
    </row>
    <row r="34" spans="1:11">
      <c r="A34" s="24" t="s">
        <v>585</v>
      </c>
      <c r="B34" s="20" t="s">
        <v>585</v>
      </c>
      <c r="C34" s="21" t="s">
        <v>84</v>
      </c>
      <c r="D34" s="5" t="s">
        <v>317</v>
      </c>
      <c r="E34" s="37" t="s">
        <v>588</v>
      </c>
      <c r="F34" s="5">
        <v>1673</v>
      </c>
      <c r="G34" s="5"/>
      <c r="H34" s="5">
        <v>1</v>
      </c>
      <c r="I34" s="5">
        <v>1</v>
      </c>
      <c r="J34" s="23">
        <v>450000</v>
      </c>
      <c r="K34" s="2">
        <f t="shared" si="0"/>
        <v>450000</v>
      </c>
    </row>
    <row r="35" spans="1:11">
      <c r="A35" s="24" t="s">
        <v>585</v>
      </c>
      <c r="B35" s="20" t="s">
        <v>585</v>
      </c>
      <c r="C35" s="21" t="s">
        <v>204</v>
      </c>
      <c r="D35" s="5" t="s">
        <v>318</v>
      </c>
      <c r="E35" s="5" t="s">
        <v>92</v>
      </c>
      <c r="F35" s="37" t="s">
        <v>588</v>
      </c>
      <c r="G35" s="5">
        <v>1</v>
      </c>
      <c r="H35" s="5"/>
      <c r="I35" s="5">
        <v>1</v>
      </c>
      <c r="J35" s="23">
        <v>450000</v>
      </c>
      <c r="K35" s="2">
        <f t="shared" si="0"/>
        <v>450000</v>
      </c>
    </row>
    <row r="36" spans="1:11" ht="15.75" thickBot="1">
      <c r="A36" s="25" t="s">
        <v>585</v>
      </c>
      <c r="B36" s="35" t="s">
        <v>585</v>
      </c>
      <c r="C36" s="26" t="s">
        <v>237</v>
      </c>
      <c r="D36" s="27" t="s">
        <v>319</v>
      </c>
      <c r="E36" s="16" t="s">
        <v>588</v>
      </c>
      <c r="F36" s="16" t="s">
        <v>588</v>
      </c>
      <c r="G36" s="27">
        <v>1</v>
      </c>
      <c r="H36" s="27"/>
      <c r="I36" s="27">
        <v>1</v>
      </c>
      <c r="J36" s="36">
        <v>1100</v>
      </c>
      <c r="K36" s="28">
        <f t="shared" si="0"/>
        <v>1100</v>
      </c>
    </row>
    <row r="38" spans="1:11" ht="16.5" thickBot="1">
      <c r="A38" s="6" t="s">
        <v>583</v>
      </c>
      <c r="B38" s="6"/>
      <c r="E38" s="7"/>
      <c r="F38" s="8"/>
      <c r="G38" s="9"/>
      <c r="H38" s="9"/>
      <c r="I38" s="9"/>
      <c r="J38" s="3"/>
    </row>
    <row r="39" spans="1:11" ht="15.75" thickBot="1">
      <c r="A39" s="10"/>
      <c r="B39" s="10"/>
      <c r="E39" s="11"/>
      <c r="F39" s="8"/>
      <c r="G39" s="70" t="s">
        <v>584</v>
      </c>
      <c r="H39" s="71"/>
      <c r="I39" s="71"/>
      <c r="J39" s="71"/>
      <c r="K39" s="12">
        <f>SUM(I6:I36)</f>
        <v>31</v>
      </c>
    </row>
    <row r="40" spans="1:11">
      <c r="A40" s="13" t="s">
        <v>585</v>
      </c>
      <c r="B40" s="72" t="s">
        <v>586</v>
      </c>
      <c r="C40" s="73"/>
      <c r="E40" s="14"/>
      <c r="F40" s="8"/>
      <c r="G40" s="74" t="s">
        <v>587</v>
      </c>
      <c r="H40" s="75"/>
      <c r="I40" s="75"/>
      <c r="J40" s="75"/>
      <c r="K40" s="15">
        <f>SUM(K6:K36)</f>
        <v>3140200</v>
      </c>
    </row>
    <row r="41" spans="1:11" ht="15.75" thickBot="1">
      <c r="A41" s="16" t="s">
        <v>588</v>
      </c>
      <c r="B41" s="76" t="s">
        <v>589</v>
      </c>
      <c r="C41" s="77"/>
      <c r="E41" s="14"/>
      <c r="F41" s="8"/>
      <c r="G41" s="78" t="s">
        <v>590</v>
      </c>
      <c r="H41" s="79"/>
      <c r="I41" s="79"/>
      <c r="J41" s="79"/>
      <c r="K41" s="17">
        <f>K40*0.07</f>
        <v>219814.00000000003</v>
      </c>
    </row>
  </sheetData>
  <mergeCells count="21">
    <mergeCell ref="G39:J39"/>
    <mergeCell ref="B40:C40"/>
    <mergeCell ref="G40:J40"/>
    <mergeCell ref="B41:C41"/>
    <mergeCell ref="G41:J41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17" sqref="O17"/>
    </sheetView>
  </sheetViews>
  <sheetFormatPr defaultRowHeight="15"/>
  <cols>
    <col min="1" max="1" width="5" customWidth="1"/>
    <col min="2" max="2" width="5.140625" customWidth="1"/>
    <col min="3" max="3" width="16.7109375" bestFit="1" customWidth="1"/>
    <col min="4" max="4" width="11.42578125" bestFit="1" customWidth="1"/>
    <col min="5" max="5" width="15.140625" bestFit="1" customWidth="1"/>
    <col min="6" max="6" width="8.5703125" bestFit="1" customWidth="1"/>
    <col min="7" max="7" width="4.85546875" customWidth="1"/>
    <col min="8" max="8" width="4.42578125" customWidth="1"/>
    <col min="9" max="9" width="4.5703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42226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320</v>
      </c>
      <c r="G2" s="81"/>
      <c r="H2" s="81"/>
      <c r="I2" s="81"/>
      <c r="J2" s="81"/>
      <c r="K2" s="82"/>
    </row>
    <row r="3" spans="1:11" ht="26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23</v>
      </c>
      <c r="D5" s="22" t="s">
        <v>588</v>
      </c>
      <c r="E5" s="22" t="s">
        <v>588</v>
      </c>
      <c r="F5" s="22" t="s">
        <v>588</v>
      </c>
      <c r="G5" s="5">
        <v>1</v>
      </c>
      <c r="H5" s="5"/>
      <c r="I5" s="5">
        <v>1</v>
      </c>
      <c r="J5" s="23">
        <v>6500</v>
      </c>
      <c r="K5" s="2">
        <f>J5*I5</f>
        <v>6500</v>
      </c>
    </row>
    <row r="6" spans="1:11">
      <c r="A6" s="24" t="s">
        <v>585</v>
      </c>
      <c r="B6" s="20" t="s">
        <v>585</v>
      </c>
      <c r="C6" s="21" t="s">
        <v>45</v>
      </c>
      <c r="D6" s="5" t="s">
        <v>321</v>
      </c>
      <c r="E6" s="22" t="s">
        <v>588</v>
      </c>
      <c r="F6" s="22" t="s">
        <v>588</v>
      </c>
      <c r="G6" s="5">
        <v>1</v>
      </c>
      <c r="H6" s="5"/>
      <c r="I6" s="5">
        <v>1</v>
      </c>
      <c r="J6" s="23">
        <v>650</v>
      </c>
      <c r="K6" s="2">
        <f t="shared" ref="K6:K16" si="0">J6*I6</f>
        <v>650</v>
      </c>
    </row>
    <row r="7" spans="1:11">
      <c r="A7" s="24" t="s">
        <v>585</v>
      </c>
      <c r="B7" s="20" t="s">
        <v>585</v>
      </c>
      <c r="C7" s="21" t="s">
        <v>18</v>
      </c>
      <c r="D7" s="5" t="s">
        <v>107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19</v>
      </c>
      <c r="D8" s="5"/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322</v>
      </c>
      <c r="D9" s="5" t="s">
        <v>323</v>
      </c>
      <c r="E9" s="5">
        <v>4255110230007710</v>
      </c>
      <c r="F9" s="22" t="s">
        <v>588</v>
      </c>
      <c r="G9" s="5">
        <v>1</v>
      </c>
      <c r="H9" s="5"/>
      <c r="I9" s="5">
        <v>1</v>
      </c>
      <c r="J9" s="23">
        <v>1200</v>
      </c>
      <c r="K9" s="2">
        <f t="shared" si="0"/>
        <v>1200</v>
      </c>
    </row>
    <row r="10" spans="1:11">
      <c r="A10" s="24" t="s">
        <v>585</v>
      </c>
      <c r="B10" s="20" t="s">
        <v>585</v>
      </c>
      <c r="C10" s="21" t="s">
        <v>188</v>
      </c>
      <c r="D10" s="5" t="s">
        <v>178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15000</v>
      </c>
      <c r="K10" s="2">
        <f t="shared" si="0"/>
        <v>15000</v>
      </c>
    </row>
    <row r="11" spans="1:11">
      <c r="A11" s="24" t="s">
        <v>585</v>
      </c>
      <c r="B11" s="20" t="s">
        <v>585</v>
      </c>
      <c r="C11" s="21" t="s">
        <v>120</v>
      </c>
      <c r="D11" s="5" t="s">
        <v>324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2500</v>
      </c>
      <c r="K11" s="2">
        <f t="shared" si="0"/>
        <v>2500</v>
      </c>
    </row>
    <row r="12" spans="1:11">
      <c r="A12" s="24" t="s">
        <v>585</v>
      </c>
      <c r="B12" s="20" t="s">
        <v>585</v>
      </c>
      <c r="C12" s="21" t="s">
        <v>322</v>
      </c>
      <c r="D12" s="5" t="s">
        <v>323</v>
      </c>
      <c r="E12" s="5" t="s">
        <v>326</v>
      </c>
      <c r="F12" s="22" t="s">
        <v>588</v>
      </c>
      <c r="G12" s="5">
        <v>1</v>
      </c>
      <c r="H12" s="5"/>
      <c r="I12" s="5">
        <v>1</v>
      </c>
      <c r="J12" s="23">
        <v>1200</v>
      </c>
      <c r="K12" s="2">
        <f t="shared" si="0"/>
        <v>1200</v>
      </c>
    </row>
    <row r="13" spans="1:11">
      <c r="A13" s="24" t="s">
        <v>585</v>
      </c>
      <c r="B13" s="20" t="s">
        <v>585</v>
      </c>
      <c r="C13" s="21" t="s">
        <v>325</v>
      </c>
      <c r="D13" s="5" t="s">
        <v>323</v>
      </c>
      <c r="E13" s="5">
        <v>4255110190035220</v>
      </c>
      <c r="F13" s="22" t="s">
        <v>588</v>
      </c>
      <c r="G13" s="5">
        <v>1</v>
      </c>
      <c r="H13" s="5"/>
      <c r="I13" s="5">
        <v>1</v>
      </c>
      <c r="J13" s="23">
        <v>1200</v>
      </c>
      <c r="K13" s="2">
        <f t="shared" si="0"/>
        <v>1200</v>
      </c>
    </row>
    <row r="14" spans="1:11">
      <c r="A14" s="24" t="s">
        <v>585</v>
      </c>
      <c r="B14" s="20" t="s">
        <v>585</v>
      </c>
      <c r="C14" s="21" t="s">
        <v>325</v>
      </c>
      <c r="D14" s="5" t="s">
        <v>323</v>
      </c>
      <c r="E14" s="5">
        <v>4255110190029460</v>
      </c>
      <c r="F14" s="22" t="s">
        <v>588</v>
      </c>
      <c r="G14" s="5">
        <v>1</v>
      </c>
      <c r="H14" s="5"/>
      <c r="I14" s="5">
        <v>1</v>
      </c>
      <c r="J14" s="23">
        <v>1200</v>
      </c>
      <c r="K14" s="2">
        <f t="shared" si="0"/>
        <v>1200</v>
      </c>
    </row>
    <row r="15" spans="1:11">
      <c r="A15" s="24" t="s">
        <v>585</v>
      </c>
      <c r="B15" s="20" t="s">
        <v>585</v>
      </c>
      <c r="C15" s="21" t="s">
        <v>327</v>
      </c>
      <c r="D15" s="22" t="s">
        <v>588</v>
      </c>
      <c r="E15" s="22" t="s">
        <v>588</v>
      </c>
      <c r="F15" s="22" t="s">
        <v>588</v>
      </c>
      <c r="G15" s="5">
        <v>1</v>
      </c>
      <c r="H15" s="5"/>
      <c r="I15" s="5">
        <v>1</v>
      </c>
      <c r="J15" s="23">
        <v>65000</v>
      </c>
      <c r="K15" s="2">
        <f t="shared" si="0"/>
        <v>65000</v>
      </c>
    </row>
    <row r="16" spans="1:11" ht="15.75" thickBot="1">
      <c r="A16" s="25" t="s">
        <v>585</v>
      </c>
      <c r="B16" s="35" t="s">
        <v>585</v>
      </c>
      <c r="C16" s="26" t="s">
        <v>201</v>
      </c>
      <c r="D16" s="18" t="s">
        <v>588</v>
      </c>
      <c r="E16" s="18" t="s">
        <v>588</v>
      </c>
      <c r="F16" s="18" t="s">
        <v>588</v>
      </c>
      <c r="G16" s="27">
        <v>1</v>
      </c>
      <c r="H16" s="27"/>
      <c r="I16" s="27">
        <v>1</v>
      </c>
      <c r="J16" s="36">
        <v>1200</v>
      </c>
      <c r="K16" s="28">
        <f t="shared" si="0"/>
        <v>1200</v>
      </c>
    </row>
    <row r="18" spans="1:11" ht="16.5" thickBot="1">
      <c r="A18" s="6" t="s">
        <v>583</v>
      </c>
      <c r="B18" s="6"/>
      <c r="E18" s="7"/>
      <c r="F18" s="8"/>
      <c r="G18" s="9"/>
      <c r="H18" s="9"/>
      <c r="I18" s="9"/>
      <c r="J18" s="3"/>
    </row>
    <row r="19" spans="1:11" ht="15.75" thickBot="1">
      <c r="A19" s="10"/>
      <c r="B19" s="10"/>
      <c r="E19" s="11"/>
      <c r="F19" s="8"/>
      <c r="G19" s="70" t="s">
        <v>584</v>
      </c>
      <c r="H19" s="71"/>
      <c r="I19" s="71"/>
      <c r="J19" s="71"/>
      <c r="K19" s="12">
        <f>SUM(I6:I16)</f>
        <v>11</v>
      </c>
    </row>
    <row r="20" spans="1:11">
      <c r="A20" s="13" t="s">
        <v>585</v>
      </c>
      <c r="B20" s="72" t="s">
        <v>586</v>
      </c>
      <c r="C20" s="73"/>
      <c r="E20" s="14"/>
      <c r="F20" s="8"/>
      <c r="G20" s="74" t="s">
        <v>587</v>
      </c>
      <c r="H20" s="75"/>
      <c r="I20" s="75"/>
      <c r="J20" s="75"/>
      <c r="K20" s="15">
        <f>SUM(K6:K16)</f>
        <v>92850</v>
      </c>
    </row>
    <row r="21" spans="1:11" ht="15.75" thickBot="1">
      <c r="A21" s="16" t="s">
        <v>588</v>
      </c>
      <c r="B21" s="76" t="s">
        <v>589</v>
      </c>
      <c r="C21" s="77"/>
      <c r="E21" s="14"/>
      <c r="F21" s="8"/>
      <c r="G21" s="78" t="s">
        <v>590</v>
      </c>
      <c r="H21" s="79"/>
      <c r="I21" s="79"/>
      <c r="J21" s="79"/>
      <c r="K21" s="17">
        <f>K20*0.07</f>
        <v>6499.5000000000009</v>
      </c>
    </row>
  </sheetData>
  <mergeCells count="21">
    <mergeCell ref="G19:J19"/>
    <mergeCell ref="B20:C20"/>
    <mergeCell ref="G20:J20"/>
    <mergeCell ref="B21:C21"/>
    <mergeCell ref="G21:J2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7" sqref="P7"/>
    </sheetView>
  </sheetViews>
  <sheetFormatPr defaultRowHeight="15"/>
  <cols>
    <col min="1" max="1" width="5.28515625" customWidth="1"/>
    <col min="2" max="2" width="5.140625" customWidth="1"/>
    <col min="3" max="3" width="18" bestFit="1" customWidth="1"/>
    <col min="4" max="4" width="10.5703125" bestFit="1" customWidth="1"/>
    <col min="5" max="5" width="8.28515625" bestFit="1" customWidth="1"/>
    <col min="6" max="6" width="7.85546875" bestFit="1" customWidth="1"/>
    <col min="7" max="7" width="4.7109375" customWidth="1"/>
    <col min="8" max="8" width="4.42578125" customWidth="1"/>
    <col min="9" max="9" width="4.140625" customWidth="1"/>
    <col min="10" max="10" width="7.140625" customWidth="1"/>
    <col min="11" max="11" width="7.8554687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42226</v>
      </c>
      <c r="K1" s="50"/>
    </row>
    <row r="2" spans="1:11">
      <c r="A2" s="57" t="s">
        <v>2</v>
      </c>
      <c r="B2" s="58"/>
      <c r="C2" s="58"/>
      <c r="D2" s="58"/>
      <c r="E2" s="59"/>
      <c r="F2" s="60" t="s">
        <v>328</v>
      </c>
      <c r="G2" s="58"/>
      <c r="H2" s="58"/>
      <c r="I2" s="58"/>
      <c r="J2" s="58"/>
      <c r="K2" s="61"/>
    </row>
    <row r="3" spans="1:11" ht="23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30</v>
      </c>
      <c r="D5" s="5" t="s">
        <v>329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30</v>
      </c>
      <c r="D6" s="5" t="s">
        <v>330</v>
      </c>
      <c r="E6" s="37" t="s">
        <v>588</v>
      </c>
      <c r="F6" s="5">
        <v>98122174</v>
      </c>
      <c r="G6" s="5">
        <v>1</v>
      </c>
      <c r="H6" s="5"/>
      <c r="I6" s="5">
        <v>1</v>
      </c>
      <c r="J6" s="23">
        <v>650</v>
      </c>
      <c r="K6" s="2">
        <f t="shared" ref="K6:K10" si="0">J6*I6</f>
        <v>650</v>
      </c>
    </row>
    <row r="7" spans="1:11">
      <c r="A7" s="24" t="s">
        <v>585</v>
      </c>
      <c r="B7" s="20" t="s">
        <v>585</v>
      </c>
      <c r="C7" s="21" t="s">
        <v>120</v>
      </c>
      <c r="D7" s="5" t="s">
        <v>331</v>
      </c>
      <c r="E7" s="5">
        <v>1380</v>
      </c>
      <c r="F7" s="37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18</v>
      </c>
      <c r="D8" s="5" t="s">
        <v>107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332</v>
      </c>
      <c r="D9" s="5" t="s">
        <v>123</v>
      </c>
      <c r="E9" s="37" t="s">
        <v>588</v>
      </c>
      <c r="F9" s="5">
        <v>515976</v>
      </c>
      <c r="G9" s="5"/>
      <c r="H9" s="5">
        <v>1</v>
      </c>
      <c r="I9" s="5">
        <v>1</v>
      </c>
      <c r="J9" s="23">
        <v>30000</v>
      </c>
      <c r="K9" s="2">
        <f t="shared" si="0"/>
        <v>30000</v>
      </c>
    </row>
    <row r="10" spans="1:11" ht="15.75" thickBot="1">
      <c r="A10" s="25" t="s">
        <v>585</v>
      </c>
      <c r="B10" s="35" t="s">
        <v>585</v>
      </c>
      <c r="C10" s="26" t="s">
        <v>188</v>
      </c>
      <c r="D10" s="27" t="s">
        <v>178</v>
      </c>
      <c r="E10" s="16" t="s">
        <v>588</v>
      </c>
      <c r="F10" s="16" t="s">
        <v>588</v>
      </c>
      <c r="G10" s="27"/>
      <c r="H10" s="27">
        <v>1</v>
      </c>
      <c r="I10" s="27">
        <v>1</v>
      </c>
      <c r="J10" s="36">
        <v>15000</v>
      </c>
      <c r="K10" s="28">
        <f t="shared" si="0"/>
        <v>15000</v>
      </c>
    </row>
    <row r="12" spans="1:11" ht="16.5" thickBot="1">
      <c r="A12" s="6" t="s">
        <v>583</v>
      </c>
      <c r="B12" s="6"/>
      <c r="E12" s="7"/>
      <c r="F12" s="8"/>
      <c r="G12" s="9"/>
      <c r="H12" s="9"/>
      <c r="I12" s="9"/>
      <c r="J12" s="3"/>
    </row>
    <row r="13" spans="1:11" ht="15.75" thickBot="1">
      <c r="A13" s="10"/>
      <c r="B13" s="10"/>
      <c r="E13" s="11"/>
      <c r="F13" s="8"/>
      <c r="G13" s="70" t="s">
        <v>584</v>
      </c>
      <c r="H13" s="71"/>
      <c r="I13" s="71"/>
      <c r="J13" s="71"/>
      <c r="K13" s="12">
        <f>SUM(I6:I10)</f>
        <v>5</v>
      </c>
    </row>
    <row r="14" spans="1:11">
      <c r="A14" s="13" t="s">
        <v>585</v>
      </c>
      <c r="B14" s="72" t="s">
        <v>586</v>
      </c>
      <c r="C14" s="73"/>
      <c r="E14" s="14"/>
      <c r="F14" s="8"/>
      <c r="G14" s="74" t="s">
        <v>587</v>
      </c>
      <c r="H14" s="75"/>
      <c r="I14" s="75"/>
      <c r="J14" s="75"/>
      <c r="K14" s="15">
        <f>SUM(K6:K10)</f>
        <v>50650</v>
      </c>
    </row>
    <row r="15" spans="1:11" ht="15.75" thickBot="1">
      <c r="A15" s="16" t="s">
        <v>588</v>
      </c>
      <c r="B15" s="76" t="s">
        <v>589</v>
      </c>
      <c r="C15" s="77"/>
      <c r="E15" s="14"/>
      <c r="F15" s="8"/>
      <c r="G15" s="78" t="s">
        <v>590</v>
      </c>
      <c r="H15" s="79"/>
      <c r="I15" s="79"/>
      <c r="J15" s="79"/>
      <c r="K15" s="17">
        <f>K14*0.07</f>
        <v>3545.5000000000005</v>
      </c>
    </row>
  </sheetData>
  <mergeCells count="21">
    <mergeCell ref="G13:J13"/>
    <mergeCell ref="B14:C14"/>
    <mergeCell ref="G14:J14"/>
    <mergeCell ref="B15:C15"/>
    <mergeCell ref="G15:J15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O5" sqref="O5"/>
    </sheetView>
  </sheetViews>
  <sheetFormatPr defaultRowHeight="15"/>
  <cols>
    <col min="1" max="1" width="4.5703125" customWidth="1"/>
    <col min="2" max="2" width="5.5703125" customWidth="1"/>
    <col min="3" max="3" width="18.140625" bestFit="1" customWidth="1"/>
    <col min="4" max="4" width="11.42578125" bestFit="1" customWidth="1"/>
    <col min="5" max="5" width="9" bestFit="1" customWidth="1"/>
    <col min="6" max="6" width="8.5703125" bestFit="1" customWidth="1"/>
    <col min="7" max="7" width="4.7109375" customWidth="1"/>
    <col min="8" max="8" width="4" customWidth="1"/>
    <col min="9" max="9" width="4.42578125" customWidth="1"/>
    <col min="11" max="11" width="9.5703125" bestFit="1" customWidth="1"/>
  </cols>
  <sheetData>
    <row r="1" spans="1:14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42226</v>
      </c>
      <c r="K1" s="50"/>
    </row>
    <row r="2" spans="1:14">
      <c r="A2" s="80" t="s">
        <v>2</v>
      </c>
      <c r="B2" s="81"/>
      <c r="C2" s="81"/>
      <c r="D2" s="81"/>
      <c r="E2" s="81"/>
      <c r="F2" s="81" t="s">
        <v>333</v>
      </c>
      <c r="G2" s="81"/>
      <c r="H2" s="81"/>
      <c r="I2" s="81"/>
      <c r="J2" s="81"/>
      <c r="K2" s="82"/>
      <c r="L2" s="42"/>
      <c r="M2" s="41"/>
    </row>
    <row r="3" spans="1:14" ht="24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4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4">
      <c r="A5" s="24" t="s">
        <v>585</v>
      </c>
      <c r="B5" s="20" t="s">
        <v>585</v>
      </c>
      <c r="C5" s="21" t="s">
        <v>18</v>
      </c>
      <c r="D5" s="5" t="s">
        <v>107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2500</v>
      </c>
      <c r="K5" s="2">
        <f>J5*I5</f>
        <v>2500</v>
      </c>
      <c r="N5" s="41"/>
    </row>
    <row r="6" spans="1:14">
      <c r="A6" s="24" t="s">
        <v>585</v>
      </c>
      <c r="B6" s="20" t="s">
        <v>585</v>
      </c>
      <c r="C6" s="21" t="s">
        <v>47</v>
      </c>
      <c r="D6" s="5" t="s">
        <v>278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250000</v>
      </c>
      <c r="K6" s="2">
        <f t="shared" ref="K6:K15" si="0">J6*I6</f>
        <v>250000</v>
      </c>
    </row>
    <row r="7" spans="1:14">
      <c r="A7" s="24" t="s">
        <v>585</v>
      </c>
      <c r="B7" s="20" t="s">
        <v>585</v>
      </c>
      <c r="C7" s="21" t="s">
        <v>147</v>
      </c>
      <c r="D7" s="37" t="s">
        <v>588</v>
      </c>
      <c r="E7" s="37" t="s">
        <v>588</v>
      </c>
      <c r="F7" s="5">
        <v>44713115</v>
      </c>
      <c r="G7" s="5">
        <v>1</v>
      </c>
      <c r="H7" s="5"/>
      <c r="I7" s="5">
        <v>1</v>
      </c>
      <c r="J7" s="23">
        <v>250000</v>
      </c>
      <c r="K7" s="2">
        <f t="shared" si="0"/>
        <v>250000</v>
      </c>
    </row>
    <row r="8" spans="1:14">
      <c r="A8" s="24" t="s">
        <v>585</v>
      </c>
      <c r="B8" s="20" t="s">
        <v>585</v>
      </c>
      <c r="C8" s="21" t="s">
        <v>19</v>
      </c>
      <c r="D8" s="37" t="s">
        <v>588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4">
      <c r="A9" s="24" t="s">
        <v>585</v>
      </c>
      <c r="B9" s="20" t="s">
        <v>585</v>
      </c>
      <c r="C9" s="21" t="s">
        <v>120</v>
      </c>
      <c r="D9" s="5" t="s">
        <v>121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2500</v>
      </c>
      <c r="K9" s="2">
        <f t="shared" si="0"/>
        <v>2500</v>
      </c>
    </row>
    <row r="10" spans="1:14">
      <c r="A10" s="24" t="s">
        <v>585</v>
      </c>
      <c r="B10" s="20" t="s">
        <v>585</v>
      </c>
      <c r="C10" s="21" t="s">
        <v>62</v>
      </c>
      <c r="D10" s="37" t="s">
        <v>588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4">
      <c r="A11" s="24" t="s">
        <v>585</v>
      </c>
      <c r="B11" s="20" t="s">
        <v>585</v>
      </c>
      <c r="C11" s="21" t="s">
        <v>202</v>
      </c>
      <c r="D11" s="5" t="s">
        <v>203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150000</v>
      </c>
      <c r="K11" s="2">
        <f t="shared" si="0"/>
        <v>150000</v>
      </c>
    </row>
    <row r="12" spans="1:14">
      <c r="A12" s="24" t="s">
        <v>585</v>
      </c>
      <c r="B12" s="20" t="s">
        <v>585</v>
      </c>
      <c r="C12" s="21" t="s">
        <v>334</v>
      </c>
      <c r="D12" s="37" t="s">
        <v>588</v>
      </c>
      <c r="E12" s="37" t="s">
        <v>588</v>
      </c>
      <c r="F12" s="37" t="s">
        <v>588</v>
      </c>
      <c r="G12" s="5">
        <v>1</v>
      </c>
      <c r="H12" s="5"/>
      <c r="I12" s="5">
        <v>1</v>
      </c>
      <c r="J12" s="23">
        <v>65000</v>
      </c>
      <c r="K12" s="2">
        <f t="shared" si="0"/>
        <v>65000</v>
      </c>
    </row>
    <row r="13" spans="1:14">
      <c r="A13" s="24" t="s">
        <v>585</v>
      </c>
      <c r="B13" s="20" t="s">
        <v>585</v>
      </c>
      <c r="C13" s="21" t="s">
        <v>105</v>
      </c>
      <c r="D13" s="37" t="s">
        <v>588</v>
      </c>
      <c r="E13" s="37" t="s">
        <v>588</v>
      </c>
      <c r="F13" s="37" t="s">
        <v>588</v>
      </c>
      <c r="G13" s="5"/>
      <c r="H13" s="5">
        <v>1</v>
      </c>
      <c r="I13" s="5">
        <v>1</v>
      </c>
      <c r="J13" s="23">
        <v>6500</v>
      </c>
      <c r="K13" s="2">
        <f t="shared" si="0"/>
        <v>6500</v>
      </c>
    </row>
    <row r="14" spans="1:14">
      <c r="A14" s="24" t="s">
        <v>585</v>
      </c>
      <c r="B14" s="20" t="s">
        <v>585</v>
      </c>
      <c r="C14" s="21" t="s">
        <v>126</v>
      </c>
      <c r="D14" s="37" t="s">
        <v>588</v>
      </c>
      <c r="E14" s="37" t="s">
        <v>588</v>
      </c>
      <c r="F14" s="37" t="s">
        <v>588</v>
      </c>
      <c r="G14" s="5"/>
      <c r="H14" s="5">
        <v>1</v>
      </c>
      <c r="I14" s="5">
        <v>1</v>
      </c>
      <c r="J14" s="23">
        <v>6500</v>
      </c>
      <c r="K14" s="2">
        <f t="shared" si="0"/>
        <v>6500</v>
      </c>
    </row>
    <row r="15" spans="1:14" ht="15.75" thickBot="1">
      <c r="A15" s="25" t="s">
        <v>585</v>
      </c>
      <c r="B15" s="35" t="s">
        <v>585</v>
      </c>
      <c r="C15" s="26" t="s">
        <v>335</v>
      </c>
      <c r="D15" s="27" t="s">
        <v>336</v>
      </c>
      <c r="E15" s="16" t="s">
        <v>588</v>
      </c>
      <c r="F15" s="16" t="s">
        <v>588</v>
      </c>
      <c r="G15" s="27">
        <v>1</v>
      </c>
      <c r="H15" s="27"/>
      <c r="I15" s="27">
        <v>1</v>
      </c>
      <c r="J15" s="36">
        <v>650</v>
      </c>
      <c r="K15" s="28">
        <f t="shared" si="0"/>
        <v>650</v>
      </c>
    </row>
    <row r="17" spans="1:11" ht="16.5" thickBot="1">
      <c r="A17" s="6" t="s">
        <v>583</v>
      </c>
      <c r="B17" s="6"/>
      <c r="E17" s="7"/>
      <c r="F17" s="8"/>
      <c r="G17" s="9"/>
      <c r="H17" s="9"/>
      <c r="I17" s="9"/>
      <c r="J17" s="3"/>
    </row>
    <row r="18" spans="1:11" ht="15.75" thickBot="1">
      <c r="A18" s="10"/>
      <c r="B18" s="10"/>
      <c r="E18" s="11"/>
      <c r="F18" s="8"/>
      <c r="G18" s="70" t="s">
        <v>584</v>
      </c>
      <c r="H18" s="71"/>
      <c r="I18" s="71"/>
      <c r="J18" s="71"/>
      <c r="K18" s="12">
        <f>SUM(I6:I15)</f>
        <v>10</v>
      </c>
    </row>
    <row r="19" spans="1:11">
      <c r="A19" s="13" t="s">
        <v>585</v>
      </c>
      <c r="B19" s="72" t="s">
        <v>586</v>
      </c>
      <c r="C19" s="73"/>
      <c r="E19" s="14"/>
      <c r="F19" s="8"/>
      <c r="G19" s="74" t="s">
        <v>587</v>
      </c>
      <c r="H19" s="75"/>
      <c r="I19" s="75"/>
      <c r="J19" s="75"/>
      <c r="K19" s="15">
        <f>SUM(K6:K15)</f>
        <v>738850</v>
      </c>
    </row>
    <row r="20" spans="1:11" ht="15.75" thickBot="1">
      <c r="A20" s="16" t="s">
        <v>588</v>
      </c>
      <c r="B20" s="76" t="s">
        <v>589</v>
      </c>
      <c r="C20" s="77"/>
      <c r="E20" s="14"/>
      <c r="F20" s="8"/>
      <c r="G20" s="78" t="s">
        <v>590</v>
      </c>
      <c r="H20" s="79"/>
      <c r="I20" s="79"/>
      <c r="J20" s="79"/>
      <c r="K20" s="17">
        <f>K19*0.07</f>
        <v>51719.500000000007</v>
      </c>
    </row>
  </sheetData>
  <mergeCells count="21">
    <mergeCell ref="G18:J18"/>
    <mergeCell ref="B19:C19"/>
    <mergeCell ref="G19:J19"/>
    <mergeCell ref="B20:C20"/>
    <mergeCell ref="G20:J2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O1" sqref="O1"/>
    </sheetView>
  </sheetViews>
  <sheetFormatPr defaultRowHeight="15"/>
  <cols>
    <col min="1" max="1" width="5.140625" customWidth="1"/>
    <col min="2" max="2" width="5.5703125" customWidth="1"/>
    <col min="3" max="3" width="17.140625" customWidth="1"/>
    <col min="4" max="4" width="12.28515625" bestFit="1" customWidth="1"/>
    <col min="5" max="5" width="8.28515625" bestFit="1" customWidth="1"/>
    <col min="6" max="6" width="12.28515625" customWidth="1"/>
    <col min="7" max="7" width="4.85546875" customWidth="1"/>
    <col min="8" max="8" width="4.42578125" customWidth="1"/>
    <col min="9" max="9" width="4.5703125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42227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337</v>
      </c>
      <c r="G2" s="81"/>
      <c r="H2" s="81"/>
      <c r="I2" s="81"/>
      <c r="J2" s="81"/>
      <c r="K2" s="82"/>
    </row>
    <row r="3" spans="1:11" ht="25.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28</v>
      </c>
      <c r="D5" s="5" t="s">
        <v>49</v>
      </c>
      <c r="E5" s="37" t="s">
        <v>588</v>
      </c>
      <c r="F5" s="5" t="s">
        <v>338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18</v>
      </c>
      <c r="D6" s="5" t="s">
        <v>107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18" si="0">J6*I6</f>
        <v>2500</v>
      </c>
    </row>
    <row r="7" spans="1:11">
      <c r="A7" s="24" t="s">
        <v>585</v>
      </c>
      <c r="B7" s="20" t="s">
        <v>585</v>
      </c>
      <c r="C7" s="21" t="s">
        <v>39</v>
      </c>
      <c r="D7" s="5" t="s">
        <v>121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47</v>
      </c>
      <c r="D8" s="5" t="s">
        <v>43</v>
      </c>
      <c r="E8" s="5" t="s">
        <v>46</v>
      </c>
      <c r="F8" s="5">
        <v>91209536</v>
      </c>
      <c r="G8" s="5">
        <v>1</v>
      </c>
      <c r="H8" s="5"/>
      <c r="I8" s="5">
        <v>1</v>
      </c>
      <c r="J8" s="23">
        <v>250000</v>
      </c>
      <c r="K8" s="2">
        <f t="shared" si="0"/>
        <v>250000</v>
      </c>
    </row>
    <row r="9" spans="1:11">
      <c r="A9" s="24" t="s">
        <v>585</v>
      </c>
      <c r="B9" s="20" t="s">
        <v>585</v>
      </c>
      <c r="C9" s="21" t="s">
        <v>117</v>
      </c>
      <c r="D9" s="5" t="s">
        <v>43</v>
      </c>
      <c r="E9" s="5" t="s">
        <v>46</v>
      </c>
      <c r="F9" s="5">
        <v>85001075</v>
      </c>
      <c r="G9" s="5">
        <v>1</v>
      </c>
      <c r="H9" s="5"/>
      <c r="I9" s="5">
        <v>1</v>
      </c>
      <c r="J9" s="23">
        <v>250000</v>
      </c>
      <c r="K9" s="2">
        <f t="shared" si="0"/>
        <v>250000</v>
      </c>
    </row>
    <row r="10" spans="1:11">
      <c r="A10" s="24" t="s">
        <v>585</v>
      </c>
      <c r="B10" s="20" t="s">
        <v>585</v>
      </c>
      <c r="C10" s="21" t="s">
        <v>218</v>
      </c>
      <c r="D10" s="5" t="s">
        <v>24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1">
      <c r="A11" s="24" t="s">
        <v>585</v>
      </c>
      <c r="B11" s="20" t="s">
        <v>585</v>
      </c>
      <c r="C11" s="21" t="s">
        <v>339</v>
      </c>
      <c r="D11" s="37" t="s">
        <v>588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6500</v>
      </c>
      <c r="K11" s="2">
        <f t="shared" si="0"/>
        <v>6500</v>
      </c>
    </row>
    <row r="12" spans="1:11">
      <c r="A12" s="24" t="s">
        <v>585</v>
      </c>
      <c r="B12" s="20" t="s">
        <v>585</v>
      </c>
      <c r="C12" s="21" t="s">
        <v>44</v>
      </c>
      <c r="D12" s="5" t="s">
        <v>340</v>
      </c>
      <c r="E12" s="37" t="s">
        <v>588</v>
      </c>
      <c r="F12" s="37" t="s">
        <v>588</v>
      </c>
      <c r="G12" s="5">
        <v>1</v>
      </c>
      <c r="H12" s="5"/>
      <c r="I12" s="5">
        <v>1</v>
      </c>
      <c r="J12" s="23">
        <v>1200</v>
      </c>
      <c r="K12" s="2">
        <f t="shared" si="0"/>
        <v>1200</v>
      </c>
    </row>
    <row r="13" spans="1:11">
      <c r="A13" s="24" t="s">
        <v>585</v>
      </c>
      <c r="B13" s="20" t="s">
        <v>585</v>
      </c>
      <c r="C13" s="21" t="s">
        <v>105</v>
      </c>
      <c r="D13" s="37" t="s">
        <v>588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62</v>
      </c>
      <c r="D14" s="37" t="s">
        <v>588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6500</v>
      </c>
      <c r="K14" s="2">
        <f t="shared" si="0"/>
        <v>6500</v>
      </c>
    </row>
    <row r="15" spans="1:11">
      <c r="A15" s="24" t="s">
        <v>585</v>
      </c>
      <c r="B15" s="20" t="s">
        <v>585</v>
      </c>
      <c r="C15" s="21" t="s">
        <v>44</v>
      </c>
      <c r="D15" s="5" t="s">
        <v>341</v>
      </c>
      <c r="E15" s="37" t="s">
        <v>588</v>
      </c>
      <c r="F15" s="37" t="s">
        <v>588</v>
      </c>
      <c r="G15" s="5">
        <v>1</v>
      </c>
      <c r="H15" s="5"/>
      <c r="I15" s="5">
        <v>1</v>
      </c>
      <c r="J15" s="23">
        <v>1200</v>
      </c>
      <c r="K15" s="2">
        <f t="shared" si="0"/>
        <v>1200</v>
      </c>
    </row>
    <row r="16" spans="1:11">
      <c r="A16" s="24" t="s">
        <v>585</v>
      </c>
      <c r="B16" s="20" t="s">
        <v>585</v>
      </c>
      <c r="C16" s="21" t="s">
        <v>29</v>
      </c>
      <c r="D16" s="37" t="s">
        <v>588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65000</v>
      </c>
      <c r="K16" s="2">
        <f t="shared" si="0"/>
        <v>65000</v>
      </c>
    </row>
    <row r="17" spans="1:11">
      <c r="A17" s="24" t="s">
        <v>585</v>
      </c>
      <c r="B17" s="20" t="s">
        <v>585</v>
      </c>
      <c r="C17" s="21" t="s">
        <v>99</v>
      </c>
      <c r="D17" s="37" t="s">
        <v>588</v>
      </c>
      <c r="E17" s="37" t="s">
        <v>588</v>
      </c>
      <c r="F17" s="37" t="s">
        <v>588</v>
      </c>
      <c r="G17" s="5">
        <v>1</v>
      </c>
      <c r="H17" s="5"/>
      <c r="I17" s="5">
        <v>1</v>
      </c>
      <c r="J17" s="23">
        <v>14000</v>
      </c>
      <c r="K17" s="2">
        <f t="shared" si="0"/>
        <v>14000</v>
      </c>
    </row>
    <row r="18" spans="1:11" ht="15.75" thickBot="1">
      <c r="A18" s="25" t="s">
        <v>585</v>
      </c>
      <c r="B18" s="35" t="s">
        <v>585</v>
      </c>
      <c r="C18" s="26" t="s">
        <v>18</v>
      </c>
      <c r="D18" s="27" t="s">
        <v>185</v>
      </c>
      <c r="E18" s="16" t="s">
        <v>588</v>
      </c>
      <c r="F18" s="16" t="s">
        <v>588</v>
      </c>
      <c r="G18" s="27">
        <v>1</v>
      </c>
      <c r="H18" s="27"/>
      <c r="I18" s="27">
        <v>1</v>
      </c>
      <c r="J18" s="36">
        <v>2500</v>
      </c>
      <c r="K18" s="28">
        <f t="shared" si="0"/>
        <v>2500</v>
      </c>
    </row>
    <row r="20" spans="1:11" ht="16.5" thickBot="1">
      <c r="A20" s="6" t="s">
        <v>583</v>
      </c>
      <c r="B20" s="6"/>
      <c r="E20" s="7"/>
      <c r="F20" s="8"/>
      <c r="G20" s="9"/>
      <c r="H20" s="9"/>
      <c r="I20" s="9"/>
      <c r="J20" s="3"/>
    </row>
    <row r="21" spans="1:11" ht="15.75" thickBot="1">
      <c r="A21" s="10"/>
      <c r="B21" s="10"/>
      <c r="E21" s="11"/>
      <c r="F21" s="8"/>
      <c r="G21" s="70" t="s">
        <v>584</v>
      </c>
      <c r="H21" s="71"/>
      <c r="I21" s="71"/>
      <c r="J21" s="71"/>
      <c r="K21" s="12">
        <f>SUM(I6:I18)</f>
        <v>13</v>
      </c>
    </row>
    <row r="22" spans="1:11">
      <c r="A22" s="13" t="s">
        <v>585</v>
      </c>
      <c r="B22" s="72" t="s">
        <v>586</v>
      </c>
      <c r="C22" s="73"/>
      <c r="E22" s="14"/>
      <c r="F22" s="8"/>
      <c r="G22" s="74" t="s">
        <v>587</v>
      </c>
      <c r="H22" s="75"/>
      <c r="I22" s="75"/>
      <c r="J22" s="75"/>
      <c r="K22" s="15">
        <f>SUM(K6:K18)</f>
        <v>614900</v>
      </c>
    </row>
    <row r="23" spans="1:11" ht="15.75" thickBot="1">
      <c r="A23" s="16" t="s">
        <v>588</v>
      </c>
      <c r="B23" s="76" t="s">
        <v>589</v>
      </c>
      <c r="C23" s="77"/>
      <c r="E23" s="14"/>
      <c r="F23" s="8"/>
      <c r="G23" s="78" t="s">
        <v>590</v>
      </c>
      <c r="H23" s="79"/>
      <c r="I23" s="79"/>
      <c r="J23" s="79"/>
      <c r="K23" s="17">
        <f>K22*0.07</f>
        <v>43043.000000000007</v>
      </c>
    </row>
  </sheetData>
  <mergeCells count="21">
    <mergeCell ref="G21:J21"/>
    <mergeCell ref="B22:C22"/>
    <mergeCell ref="G22:J22"/>
    <mergeCell ref="B23:C23"/>
    <mergeCell ref="G23:J23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N13" sqref="N13"/>
    </sheetView>
  </sheetViews>
  <sheetFormatPr defaultRowHeight="15"/>
  <cols>
    <col min="1" max="1" width="4.85546875" customWidth="1"/>
    <col min="2" max="2" width="5.140625" customWidth="1"/>
    <col min="3" max="3" width="16.140625" bestFit="1" customWidth="1"/>
    <col min="4" max="4" width="12.85546875" bestFit="1" customWidth="1"/>
    <col min="5" max="5" width="8.28515625" bestFit="1" customWidth="1"/>
    <col min="6" max="6" width="7.85546875" bestFit="1" customWidth="1"/>
    <col min="7" max="7" width="4.42578125" customWidth="1"/>
    <col min="8" max="8" width="5" customWidth="1"/>
    <col min="9" max="9" width="4.7109375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42227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342</v>
      </c>
      <c r="G2" s="81"/>
      <c r="H2" s="81"/>
      <c r="I2" s="81"/>
      <c r="J2" s="81"/>
      <c r="K2" s="82"/>
    </row>
    <row r="3" spans="1:11" ht="24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28</v>
      </c>
      <c r="D5" s="5" t="s">
        <v>343</v>
      </c>
      <c r="E5" s="37" t="s">
        <v>588</v>
      </c>
      <c r="F5" s="5">
        <v>28111307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18</v>
      </c>
      <c r="D6" s="5" t="s">
        <v>137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11" si="0">J6*I6</f>
        <v>2500</v>
      </c>
    </row>
    <row r="7" spans="1:11">
      <c r="A7" s="24" t="s">
        <v>585</v>
      </c>
      <c r="B7" s="20" t="s">
        <v>585</v>
      </c>
      <c r="C7" s="21" t="s">
        <v>62</v>
      </c>
      <c r="D7" s="37" t="s">
        <v>588</v>
      </c>
      <c r="E7" s="37" t="s">
        <v>588</v>
      </c>
      <c r="F7" s="37" t="s">
        <v>588</v>
      </c>
      <c r="G7" s="5"/>
      <c r="H7" s="5">
        <v>1</v>
      </c>
      <c r="I7" s="5">
        <v>1</v>
      </c>
      <c r="J7" s="23">
        <v>6500</v>
      </c>
      <c r="K7" s="2">
        <f t="shared" si="0"/>
        <v>6500</v>
      </c>
    </row>
    <row r="8" spans="1:11">
      <c r="A8" s="24" t="s">
        <v>585</v>
      </c>
      <c r="B8" s="20" t="s">
        <v>585</v>
      </c>
      <c r="C8" s="21" t="s">
        <v>47</v>
      </c>
      <c r="D8" s="5" t="s">
        <v>344</v>
      </c>
      <c r="E8" s="37" t="s">
        <v>588</v>
      </c>
      <c r="F8" s="5" t="s">
        <v>345</v>
      </c>
      <c r="G8" s="5">
        <v>1</v>
      </c>
      <c r="H8" s="5"/>
      <c r="I8" s="5">
        <v>1</v>
      </c>
      <c r="J8" s="23">
        <v>250000</v>
      </c>
      <c r="K8" s="2">
        <f t="shared" si="0"/>
        <v>250000</v>
      </c>
    </row>
    <row r="9" spans="1:11">
      <c r="A9" s="24" t="s">
        <v>585</v>
      </c>
      <c r="B9" s="20" t="s">
        <v>585</v>
      </c>
      <c r="C9" s="21" t="s">
        <v>19</v>
      </c>
      <c r="D9" s="37" t="s">
        <v>588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1200</v>
      </c>
      <c r="K9" s="2">
        <f t="shared" si="0"/>
        <v>1200</v>
      </c>
    </row>
    <row r="10" spans="1:11">
      <c r="A10" s="24" t="s">
        <v>585</v>
      </c>
      <c r="B10" s="20" t="s">
        <v>585</v>
      </c>
      <c r="C10" s="21" t="s">
        <v>188</v>
      </c>
      <c r="D10" s="5" t="s">
        <v>64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15000</v>
      </c>
      <c r="K10" s="2">
        <f t="shared" si="0"/>
        <v>15000</v>
      </c>
    </row>
    <row r="11" spans="1:11" ht="15.75" thickBot="1">
      <c r="A11" s="25" t="s">
        <v>585</v>
      </c>
      <c r="B11" s="35" t="s">
        <v>585</v>
      </c>
      <c r="C11" s="26" t="s">
        <v>28</v>
      </c>
      <c r="D11" s="27" t="s">
        <v>22</v>
      </c>
      <c r="E11" s="16" t="s">
        <v>588</v>
      </c>
      <c r="F11" s="27">
        <v>17957</v>
      </c>
      <c r="G11" s="27"/>
      <c r="H11" s="27">
        <v>1</v>
      </c>
      <c r="I11" s="27">
        <v>1</v>
      </c>
      <c r="J11" s="36">
        <v>650</v>
      </c>
      <c r="K11" s="28">
        <f t="shared" si="0"/>
        <v>650</v>
      </c>
    </row>
    <row r="13" spans="1:11" ht="16.5" thickBot="1">
      <c r="A13" s="6" t="s">
        <v>583</v>
      </c>
      <c r="B13" s="6"/>
      <c r="E13" s="7"/>
      <c r="F13" s="8"/>
      <c r="G13" s="9"/>
      <c r="H13" s="9"/>
      <c r="I13" s="9"/>
      <c r="J13" s="3"/>
    </row>
    <row r="14" spans="1:11" ht="15.75" thickBot="1">
      <c r="A14" s="10"/>
      <c r="B14" s="10"/>
      <c r="E14" s="11"/>
      <c r="F14" s="8"/>
      <c r="G14" s="70" t="s">
        <v>584</v>
      </c>
      <c r="H14" s="71"/>
      <c r="I14" s="71"/>
      <c r="J14" s="71"/>
      <c r="K14" s="12">
        <f>SUM(I6:I11)</f>
        <v>6</v>
      </c>
    </row>
    <row r="15" spans="1:11">
      <c r="A15" s="13" t="s">
        <v>585</v>
      </c>
      <c r="B15" s="72" t="s">
        <v>586</v>
      </c>
      <c r="C15" s="73"/>
      <c r="E15" s="14"/>
      <c r="F15" s="8"/>
      <c r="G15" s="74" t="s">
        <v>587</v>
      </c>
      <c r="H15" s="75"/>
      <c r="I15" s="75"/>
      <c r="J15" s="75"/>
      <c r="K15" s="15">
        <f>SUM(K6:K11)</f>
        <v>275850</v>
      </c>
    </row>
    <row r="16" spans="1:11" ht="15.75" thickBot="1">
      <c r="A16" s="16" t="s">
        <v>588</v>
      </c>
      <c r="B16" s="76" t="s">
        <v>589</v>
      </c>
      <c r="C16" s="77"/>
      <c r="E16" s="14"/>
      <c r="F16" s="8"/>
      <c r="G16" s="78" t="s">
        <v>590</v>
      </c>
      <c r="H16" s="79"/>
      <c r="I16" s="79"/>
      <c r="J16" s="79"/>
      <c r="K16" s="17">
        <f>K15*0.07</f>
        <v>19309.500000000004</v>
      </c>
    </row>
  </sheetData>
  <mergeCells count="21">
    <mergeCell ref="G14:J14"/>
    <mergeCell ref="B15:C15"/>
    <mergeCell ref="G15:J15"/>
    <mergeCell ref="B16:C16"/>
    <mergeCell ref="G16:J1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P1" sqref="P1"/>
    </sheetView>
  </sheetViews>
  <sheetFormatPr defaultRowHeight="15"/>
  <cols>
    <col min="1" max="1" width="5.42578125" customWidth="1"/>
    <col min="2" max="2" width="6.42578125" customWidth="1"/>
    <col min="3" max="3" width="18" customWidth="1"/>
    <col min="4" max="4" width="17.28515625" customWidth="1"/>
    <col min="5" max="5" width="8.28515625" bestFit="1" customWidth="1"/>
    <col min="6" max="6" width="19.140625" bestFit="1" customWidth="1"/>
    <col min="7" max="7" width="5.42578125" customWidth="1"/>
    <col min="8" max="8" width="5" customWidth="1"/>
    <col min="9" max="9" width="4" customWidth="1"/>
    <col min="11" max="11" width="9.42578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80" t="s">
        <v>2</v>
      </c>
      <c r="B2" s="81"/>
      <c r="C2" s="81"/>
      <c r="D2" s="81"/>
      <c r="E2" s="81" t="s">
        <v>51</v>
      </c>
      <c r="F2" s="81"/>
      <c r="G2" s="81"/>
      <c r="H2" s="81"/>
      <c r="I2" s="81"/>
      <c r="J2" s="81"/>
      <c r="K2" s="82"/>
    </row>
    <row r="3" spans="1:11" ht="24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30</v>
      </c>
      <c r="D5" s="1" t="s">
        <v>22</v>
      </c>
      <c r="E5" s="1" t="s">
        <v>21</v>
      </c>
      <c r="F5" s="1">
        <v>4112</v>
      </c>
      <c r="G5" s="1">
        <v>1</v>
      </c>
      <c r="H5" s="1"/>
      <c r="I5" s="1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30</v>
      </c>
      <c r="D6" s="1" t="s">
        <v>52</v>
      </c>
      <c r="E6" s="37" t="s">
        <v>588</v>
      </c>
      <c r="F6" s="37" t="s">
        <v>588</v>
      </c>
      <c r="G6" s="1">
        <v>1</v>
      </c>
      <c r="H6" s="1"/>
      <c r="I6" s="1">
        <v>1</v>
      </c>
      <c r="J6" s="23">
        <v>650</v>
      </c>
      <c r="K6" s="2">
        <f t="shared" ref="K6:K42" si="0">J6*I6</f>
        <v>650</v>
      </c>
    </row>
    <row r="7" spans="1:11">
      <c r="A7" s="24" t="s">
        <v>585</v>
      </c>
      <c r="B7" s="20" t="s">
        <v>585</v>
      </c>
      <c r="C7" s="21" t="s">
        <v>18</v>
      </c>
      <c r="D7" s="1" t="s">
        <v>53</v>
      </c>
      <c r="E7" s="37" t="s">
        <v>588</v>
      </c>
      <c r="F7" s="37" t="s">
        <v>588</v>
      </c>
      <c r="G7" s="1">
        <v>1</v>
      </c>
      <c r="H7" s="1"/>
      <c r="I7" s="1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40</v>
      </c>
      <c r="D8" s="1" t="s">
        <v>54</v>
      </c>
      <c r="E8" s="37" t="s">
        <v>588</v>
      </c>
      <c r="F8" s="1">
        <v>932940</v>
      </c>
      <c r="G8" s="1">
        <v>1</v>
      </c>
      <c r="H8" s="1"/>
      <c r="I8" s="1">
        <v>1</v>
      </c>
      <c r="J8" s="23">
        <v>45000</v>
      </c>
      <c r="K8" s="2">
        <f t="shared" si="0"/>
        <v>45000</v>
      </c>
    </row>
    <row r="9" spans="1:11">
      <c r="A9" s="24" t="s">
        <v>585</v>
      </c>
      <c r="B9" s="20" t="s">
        <v>585</v>
      </c>
      <c r="C9" s="21" t="s">
        <v>35</v>
      </c>
      <c r="D9" s="1" t="s">
        <v>55</v>
      </c>
      <c r="E9" s="1" t="s">
        <v>56</v>
      </c>
      <c r="F9" s="37" t="s">
        <v>588</v>
      </c>
      <c r="G9" s="1">
        <v>1</v>
      </c>
      <c r="H9" s="1"/>
      <c r="I9" s="1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30</v>
      </c>
      <c r="D10" s="1" t="s">
        <v>57</v>
      </c>
      <c r="E10" s="37" t="s">
        <v>588</v>
      </c>
      <c r="F10" s="1" t="s">
        <v>58</v>
      </c>
      <c r="G10" s="1">
        <v>1</v>
      </c>
      <c r="H10" s="1"/>
      <c r="I10" s="1">
        <v>1</v>
      </c>
      <c r="J10" s="23">
        <v>650</v>
      </c>
      <c r="K10" s="2">
        <f t="shared" si="0"/>
        <v>650</v>
      </c>
    </row>
    <row r="11" spans="1:11">
      <c r="A11" s="24" t="s">
        <v>585</v>
      </c>
      <c r="B11" s="20" t="s">
        <v>585</v>
      </c>
      <c r="C11" s="21" t="s">
        <v>47</v>
      </c>
      <c r="D11" s="1" t="s">
        <v>59</v>
      </c>
      <c r="E11" s="1" t="s">
        <v>60</v>
      </c>
      <c r="F11" s="1">
        <v>85001063</v>
      </c>
      <c r="G11" s="1">
        <v>1</v>
      </c>
      <c r="H11" s="1"/>
      <c r="I11" s="1">
        <v>1</v>
      </c>
      <c r="J11" s="23">
        <v>250000</v>
      </c>
      <c r="K11" s="2">
        <f t="shared" si="0"/>
        <v>250000</v>
      </c>
    </row>
    <row r="12" spans="1:11">
      <c r="A12" s="24" t="s">
        <v>585</v>
      </c>
      <c r="B12" s="20" t="s">
        <v>585</v>
      </c>
      <c r="C12" s="21" t="s">
        <v>42</v>
      </c>
      <c r="D12" s="1" t="s">
        <v>59</v>
      </c>
      <c r="E12" s="1" t="s">
        <v>61</v>
      </c>
      <c r="F12" s="1">
        <v>44712401</v>
      </c>
      <c r="G12" s="1">
        <v>1</v>
      </c>
      <c r="H12" s="1"/>
      <c r="I12" s="1">
        <v>1</v>
      </c>
      <c r="J12" s="23">
        <v>250000</v>
      </c>
      <c r="K12" s="2">
        <f t="shared" si="0"/>
        <v>250000</v>
      </c>
    </row>
    <row r="13" spans="1:11">
      <c r="A13" s="24" t="s">
        <v>585</v>
      </c>
      <c r="B13" s="20" t="s">
        <v>585</v>
      </c>
      <c r="C13" s="21" t="s">
        <v>62</v>
      </c>
      <c r="D13" s="37" t="s">
        <v>588</v>
      </c>
      <c r="E13" s="37" t="s">
        <v>588</v>
      </c>
      <c r="F13" s="37" t="s">
        <v>588</v>
      </c>
      <c r="G13" s="1">
        <v>1</v>
      </c>
      <c r="H13" s="1"/>
      <c r="I13" s="1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19</v>
      </c>
      <c r="D14" s="1" t="s">
        <v>20</v>
      </c>
      <c r="E14" s="37" t="s">
        <v>588</v>
      </c>
      <c r="F14" s="37" t="s">
        <v>588</v>
      </c>
      <c r="G14" s="1">
        <v>1</v>
      </c>
      <c r="H14" s="1"/>
      <c r="I14" s="1">
        <v>1</v>
      </c>
      <c r="J14" s="23">
        <v>1200</v>
      </c>
      <c r="K14" s="2">
        <f t="shared" si="0"/>
        <v>1200</v>
      </c>
    </row>
    <row r="15" spans="1:11">
      <c r="A15" s="24" t="s">
        <v>585</v>
      </c>
      <c r="B15" s="20" t="s">
        <v>585</v>
      </c>
      <c r="C15" s="21" t="s">
        <v>63</v>
      </c>
      <c r="D15" s="1" t="s">
        <v>64</v>
      </c>
      <c r="E15" s="37" t="s">
        <v>588</v>
      </c>
      <c r="F15" s="37" t="s">
        <v>588</v>
      </c>
      <c r="G15" s="1">
        <v>1</v>
      </c>
      <c r="H15" s="1"/>
      <c r="I15" s="1">
        <v>1</v>
      </c>
      <c r="J15" s="23">
        <v>15000</v>
      </c>
      <c r="K15" s="2">
        <f t="shared" si="0"/>
        <v>15000</v>
      </c>
    </row>
    <row r="16" spans="1:11">
      <c r="A16" s="24" t="s">
        <v>585</v>
      </c>
      <c r="B16" s="20" t="s">
        <v>585</v>
      </c>
      <c r="C16" s="21" t="s">
        <v>65</v>
      </c>
      <c r="D16" s="1" t="s">
        <v>66</v>
      </c>
      <c r="E16" s="1" t="s">
        <v>67</v>
      </c>
      <c r="F16" s="1">
        <v>70707</v>
      </c>
      <c r="G16" s="1">
        <v>1</v>
      </c>
      <c r="H16" s="1"/>
      <c r="I16" s="1">
        <v>1</v>
      </c>
      <c r="J16" s="23">
        <v>200000</v>
      </c>
      <c r="K16" s="2">
        <f t="shared" si="0"/>
        <v>200000</v>
      </c>
    </row>
    <row r="17" spans="1:11">
      <c r="A17" s="24" t="s">
        <v>585</v>
      </c>
      <c r="B17" s="20" t="s">
        <v>585</v>
      </c>
      <c r="C17" s="21" t="s">
        <v>68</v>
      </c>
      <c r="D17" s="1" t="s">
        <v>69</v>
      </c>
      <c r="E17" s="1" t="s">
        <v>70</v>
      </c>
      <c r="F17" s="37" t="s">
        <v>588</v>
      </c>
      <c r="G17" s="1">
        <v>1</v>
      </c>
      <c r="H17" s="1"/>
      <c r="I17" s="1">
        <v>1</v>
      </c>
      <c r="J17" s="23">
        <v>6500</v>
      </c>
      <c r="K17" s="2">
        <f t="shared" si="0"/>
        <v>6500</v>
      </c>
    </row>
    <row r="18" spans="1:11">
      <c r="A18" s="24" t="s">
        <v>585</v>
      </c>
      <c r="B18" s="20" t="s">
        <v>585</v>
      </c>
      <c r="C18" s="21" t="s">
        <v>71</v>
      </c>
      <c r="D18" s="1" t="s">
        <v>72</v>
      </c>
      <c r="E18" s="37" t="s">
        <v>588</v>
      </c>
      <c r="F18" s="37" t="s">
        <v>588</v>
      </c>
      <c r="G18" s="1">
        <v>1</v>
      </c>
      <c r="H18" s="1"/>
      <c r="I18" s="1">
        <v>1</v>
      </c>
      <c r="J18" s="23">
        <v>4500</v>
      </c>
      <c r="K18" s="2">
        <f t="shared" si="0"/>
        <v>4500</v>
      </c>
    </row>
    <row r="19" spans="1:11">
      <c r="A19" s="24" t="s">
        <v>585</v>
      </c>
      <c r="B19" s="20" t="s">
        <v>585</v>
      </c>
      <c r="C19" s="21" t="s">
        <v>73</v>
      </c>
      <c r="D19" s="1" t="s">
        <v>74</v>
      </c>
      <c r="E19" s="37" t="s">
        <v>588</v>
      </c>
      <c r="F19" s="37" t="s">
        <v>588</v>
      </c>
      <c r="G19" s="1">
        <v>1</v>
      </c>
      <c r="H19" s="1"/>
      <c r="I19" s="1">
        <v>1</v>
      </c>
      <c r="J19" s="23">
        <v>375000</v>
      </c>
      <c r="K19" s="2">
        <f t="shared" si="0"/>
        <v>375000</v>
      </c>
    </row>
    <row r="20" spans="1:11">
      <c r="A20" s="24" t="s">
        <v>585</v>
      </c>
      <c r="B20" s="20" t="s">
        <v>585</v>
      </c>
      <c r="C20" s="21" t="s">
        <v>19</v>
      </c>
      <c r="D20" s="1" t="s">
        <v>75</v>
      </c>
      <c r="E20" s="37" t="s">
        <v>588</v>
      </c>
      <c r="F20" s="37" t="s">
        <v>588</v>
      </c>
      <c r="G20" s="1">
        <v>1</v>
      </c>
      <c r="H20" s="1"/>
      <c r="I20" s="1">
        <v>1</v>
      </c>
      <c r="J20" s="23">
        <v>1200</v>
      </c>
      <c r="K20" s="2">
        <f t="shared" si="0"/>
        <v>1200</v>
      </c>
    </row>
    <row r="21" spans="1:11">
      <c r="A21" s="24" t="s">
        <v>585</v>
      </c>
      <c r="B21" s="20" t="s">
        <v>585</v>
      </c>
      <c r="C21" s="21" t="s">
        <v>76</v>
      </c>
      <c r="D21" s="1" t="s">
        <v>78</v>
      </c>
      <c r="E21" s="37" t="s">
        <v>588</v>
      </c>
      <c r="F21" s="1">
        <v>620694</v>
      </c>
      <c r="G21" s="1">
        <v>1</v>
      </c>
      <c r="H21" s="1"/>
      <c r="I21" s="1">
        <v>1</v>
      </c>
      <c r="J21" s="23">
        <v>30000</v>
      </c>
      <c r="K21" s="2">
        <f t="shared" si="0"/>
        <v>30000</v>
      </c>
    </row>
    <row r="22" spans="1:11">
      <c r="A22" s="24" t="s">
        <v>585</v>
      </c>
      <c r="B22" s="20" t="s">
        <v>585</v>
      </c>
      <c r="C22" s="21" t="s">
        <v>77</v>
      </c>
      <c r="D22" s="1" t="s">
        <v>79</v>
      </c>
      <c r="E22" s="37" t="s">
        <v>588</v>
      </c>
      <c r="F22" s="1">
        <v>212092</v>
      </c>
      <c r="G22" s="1">
        <v>1</v>
      </c>
      <c r="H22" s="1"/>
      <c r="I22" s="1">
        <v>1</v>
      </c>
      <c r="J22" s="23">
        <v>18500</v>
      </c>
      <c r="K22" s="2">
        <f t="shared" si="0"/>
        <v>18500</v>
      </c>
    </row>
    <row r="23" spans="1:11">
      <c r="A23" s="24" t="s">
        <v>585</v>
      </c>
      <c r="B23" s="20" t="s">
        <v>585</v>
      </c>
      <c r="C23" s="21" t="s">
        <v>19</v>
      </c>
      <c r="D23" s="1" t="s">
        <v>20</v>
      </c>
      <c r="E23" s="37" t="s">
        <v>588</v>
      </c>
      <c r="F23" s="37" t="s">
        <v>588</v>
      </c>
      <c r="G23" s="1">
        <v>1</v>
      </c>
      <c r="H23" s="1"/>
      <c r="I23" s="1">
        <v>1</v>
      </c>
      <c r="J23" s="23">
        <v>1200</v>
      </c>
      <c r="K23" s="2">
        <f t="shared" si="0"/>
        <v>1200</v>
      </c>
    </row>
    <row r="24" spans="1:11">
      <c r="A24" s="24" t="s">
        <v>585</v>
      </c>
      <c r="B24" s="20" t="s">
        <v>585</v>
      </c>
      <c r="C24" s="21" t="s">
        <v>26</v>
      </c>
      <c r="D24" s="1" t="s">
        <v>80</v>
      </c>
      <c r="E24" s="1" t="s">
        <v>81</v>
      </c>
      <c r="F24" s="1">
        <v>1304128044</v>
      </c>
      <c r="G24" s="1">
        <v>1</v>
      </c>
      <c r="H24" s="1"/>
      <c r="I24" s="1">
        <v>1</v>
      </c>
      <c r="J24" s="23">
        <v>52000</v>
      </c>
      <c r="K24" s="2">
        <f t="shared" si="0"/>
        <v>52000</v>
      </c>
    </row>
    <row r="25" spans="1:11">
      <c r="A25" s="24" t="s">
        <v>585</v>
      </c>
      <c r="B25" s="20" t="s">
        <v>585</v>
      </c>
      <c r="C25" s="21" t="s">
        <v>25</v>
      </c>
      <c r="D25" s="1" t="s">
        <v>82</v>
      </c>
      <c r="E25" s="37" t="s">
        <v>588</v>
      </c>
      <c r="F25" s="1">
        <v>12002326</v>
      </c>
      <c r="G25" s="1">
        <v>1</v>
      </c>
      <c r="H25" s="1"/>
      <c r="I25" s="1">
        <v>1</v>
      </c>
      <c r="J25" s="23">
        <v>6500</v>
      </c>
      <c r="K25" s="2">
        <f t="shared" si="0"/>
        <v>6500</v>
      </c>
    </row>
    <row r="26" spans="1:11">
      <c r="A26" s="24" t="s">
        <v>585</v>
      </c>
      <c r="B26" s="20" t="s">
        <v>585</v>
      </c>
      <c r="C26" s="21" t="s">
        <v>25</v>
      </c>
      <c r="D26" s="1" t="s">
        <v>83</v>
      </c>
      <c r="E26" s="37" t="s">
        <v>588</v>
      </c>
      <c r="F26" s="1">
        <v>31236</v>
      </c>
      <c r="G26" s="1"/>
      <c r="H26" s="1">
        <v>1</v>
      </c>
      <c r="I26" s="1">
        <v>1</v>
      </c>
      <c r="J26" s="23">
        <v>6500</v>
      </c>
      <c r="K26" s="2">
        <f t="shared" si="0"/>
        <v>6500</v>
      </c>
    </row>
    <row r="27" spans="1:11">
      <c r="A27" s="24" t="s">
        <v>585</v>
      </c>
      <c r="B27" s="20" t="s">
        <v>585</v>
      </c>
      <c r="C27" s="21" t="s">
        <v>84</v>
      </c>
      <c r="D27" s="1" t="s">
        <v>85</v>
      </c>
      <c r="E27" s="37" t="s">
        <v>588</v>
      </c>
      <c r="F27" s="37" t="s">
        <v>588</v>
      </c>
      <c r="G27" s="1">
        <v>1</v>
      </c>
      <c r="H27" s="1"/>
      <c r="I27" s="1">
        <v>1</v>
      </c>
      <c r="J27" s="23">
        <v>450000</v>
      </c>
      <c r="K27" s="2">
        <f t="shared" si="0"/>
        <v>450000</v>
      </c>
    </row>
    <row r="28" spans="1:11">
      <c r="A28" s="24" t="s">
        <v>585</v>
      </c>
      <c r="B28" s="20" t="s">
        <v>585</v>
      </c>
      <c r="C28" s="21" t="s">
        <v>86</v>
      </c>
      <c r="D28" s="1" t="s">
        <v>87</v>
      </c>
      <c r="E28" s="1" t="s">
        <v>88</v>
      </c>
      <c r="F28" s="1" t="s">
        <v>89</v>
      </c>
      <c r="G28" s="1">
        <v>1</v>
      </c>
      <c r="H28" s="1"/>
      <c r="I28" s="1">
        <v>1</v>
      </c>
      <c r="J28" s="23">
        <v>450000</v>
      </c>
      <c r="K28" s="2">
        <f t="shared" si="0"/>
        <v>450000</v>
      </c>
    </row>
    <row r="29" spans="1:11">
      <c r="A29" s="24" t="s">
        <v>585</v>
      </c>
      <c r="B29" s="20" t="s">
        <v>585</v>
      </c>
      <c r="C29" s="21" t="s">
        <v>90</v>
      </c>
      <c r="D29" s="1" t="s">
        <v>91</v>
      </c>
      <c r="E29" s="1" t="s">
        <v>92</v>
      </c>
      <c r="F29" s="37" t="s">
        <v>588</v>
      </c>
      <c r="G29" s="1">
        <v>1</v>
      </c>
      <c r="H29" s="1"/>
      <c r="I29" s="1">
        <v>1</v>
      </c>
      <c r="J29" s="23">
        <v>450000</v>
      </c>
      <c r="K29" s="2">
        <f t="shared" si="0"/>
        <v>450000</v>
      </c>
    </row>
    <row r="30" spans="1:11">
      <c r="A30" s="24" t="s">
        <v>585</v>
      </c>
      <c r="B30" s="20" t="s">
        <v>585</v>
      </c>
      <c r="C30" s="21" t="s">
        <v>42</v>
      </c>
      <c r="D30" s="1" t="s">
        <v>93</v>
      </c>
      <c r="E30" s="1" t="s">
        <v>94</v>
      </c>
      <c r="F30" s="1" t="s">
        <v>95</v>
      </c>
      <c r="G30" s="1">
        <v>1</v>
      </c>
      <c r="H30" s="1"/>
      <c r="I30" s="1">
        <v>1</v>
      </c>
      <c r="J30" s="23">
        <v>250000</v>
      </c>
      <c r="K30" s="2">
        <f t="shared" si="0"/>
        <v>250000</v>
      </c>
    </row>
    <row r="31" spans="1:11">
      <c r="A31" s="24" t="s">
        <v>585</v>
      </c>
      <c r="B31" s="20" t="s">
        <v>585</v>
      </c>
      <c r="C31" s="21" t="s">
        <v>96</v>
      </c>
      <c r="D31" s="1" t="s">
        <v>97</v>
      </c>
      <c r="E31" s="37" t="s">
        <v>588</v>
      </c>
      <c r="F31" s="1" t="s">
        <v>98</v>
      </c>
      <c r="G31" s="1">
        <v>1</v>
      </c>
      <c r="H31" s="1"/>
      <c r="I31" s="1">
        <v>1</v>
      </c>
      <c r="J31" s="23">
        <v>1200</v>
      </c>
      <c r="K31" s="2">
        <f t="shared" si="0"/>
        <v>1200</v>
      </c>
    </row>
    <row r="32" spans="1:11">
      <c r="A32" s="24" t="s">
        <v>585</v>
      </c>
      <c r="B32" s="20" t="s">
        <v>585</v>
      </c>
      <c r="C32" s="21" t="s">
        <v>99</v>
      </c>
      <c r="D32" s="37" t="s">
        <v>588</v>
      </c>
      <c r="E32" s="37" t="s">
        <v>588</v>
      </c>
      <c r="F32" s="37" t="s">
        <v>588</v>
      </c>
      <c r="G32" s="1">
        <v>1</v>
      </c>
      <c r="H32" s="1"/>
      <c r="I32" s="1">
        <v>1</v>
      </c>
      <c r="J32" s="23">
        <v>14000</v>
      </c>
      <c r="K32" s="2">
        <f t="shared" si="0"/>
        <v>14000</v>
      </c>
    </row>
    <row r="33" spans="1:11">
      <c r="A33" s="24" t="s">
        <v>585</v>
      </c>
      <c r="B33" s="20" t="s">
        <v>585</v>
      </c>
      <c r="C33" s="21" t="s">
        <v>100</v>
      </c>
      <c r="D33" s="1" t="s">
        <v>101</v>
      </c>
      <c r="E33" s="37" t="s">
        <v>588</v>
      </c>
      <c r="F33" s="37" t="s">
        <v>588</v>
      </c>
      <c r="G33" s="1">
        <v>1</v>
      </c>
      <c r="H33" s="1"/>
      <c r="I33" s="1">
        <v>1</v>
      </c>
      <c r="J33" s="23">
        <v>38000</v>
      </c>
      <c r="K33" s="2">
        <f t="shared" si="0"/>
        <v>38000</v>
      </c>
    </row>
    <row r="34" spans="1:11">
      <c r="A34" s="24" t="s">
        <v>585</v>
      </c>
      <c r="B34" s="20" t="s">
        <v>585</v>
      </c>
      <c r="C34" s="21" t="s">
        <v>39</v>
      </c>
      <c r="D34" s="1" t="s">
        <v>102</v>
      </c>
      <c r="E34" s="37" t="s">
        <v>588</v>
      </c>
      <c r="F34" s="37" t="s">
        <v>588</v>
      </c>
      <c r="G34" s="1">
        <v>1</v>
      </c>
      <c r="H34" s="1"/>
      <c r="I34" s="1">
        <v>1</v>
      </c>
      <c r="J34" s="23">
        <v>2500</v>
      </c>
      <c r="K34" s="2">
        <f t="shared" si="0"/>
        <v>2500</v>
      </c>
    </row>
    <row r="35" spans="1:11">
      <c r="A35" s="24" t="s">
        <v>585</v>
      </c>
      <c r="B35" s="20" t="s">
        <v>585</v>
      </c>
      <c r="C35" s="21" t="s">
        <v>103</v>
      </c>
      <c r="D35" s="37" t="s">
        <v>588</v>
      </c>
      <c r="E35" s="37" t="s">
        <v>588</v>
      </c>
      <c r="F35" s="37" t="s">
        <v>588</v>
      </c>
      <c r="G35" s="1">
        <v>1</v>
      </c>
      <c r="H35" s="1"/>
      <c r="I35" s="1">
        <v>1</v>
      </c>
      <c r="J35" s="23">
        <v>2500</v>
      </c>
      <c r="K35" s="2">
        <f t="shared" si="0"/>
        <v>2500</v>
      </c>
    </row>
    <row r="36" spans="1:11">
      <c r="A36" s="24" t="s">
        <v>585</v>
      </c>
      <c r="B36" s="20" t="s">
        <v>585</v>
      </c>
      <c r="C36" s="21" t="s">
        <v>35</v>
      </c>
      <c r="D36" s="1" t="s">
        <v>24</v>
      </c>
      <c r="E36" s="37" t="s">
        <v>588</v>
      </c>
      <c r="F36" s="37" t="s">
        <v>588</v>
      </c>
      <c r="G36" s="1">
        <v>1</v>
      </c>
      <c r="H36" s="1"/>
      <c r="I36" s="1">
        <v>1</v>
      </c>
      <c r="J36" s="23">
        <v>6500</v>
      </c>
      <c r="K36" s="2">
        <f t="shared" si="0"/>
        <v>6500</v>
      </c>
    </row>
    <row r="37" spans="1:11">
      <c r="A37" s="24" t="s">
        <v>585</v>
      </c>
      <c r="B37" s="20" t="s">
        <v>585</v>
      </c>
      <c r="C37" s="21" t="s">
        <v>19</v>
      </c>
      <c r="D37" s="1" t="s">
        <v>20</v>
      </c>
      <c r="E37" s="37" t="s">
        <v>588</v>
      </c>
      <c r="F37" s="37" t="s">
        <v>588</v>
      </c>
      <c r="G37" s="1">
        <v>1</v>
      </c>
      <c r="H37" s="1"/>
      <c r="I37" s="1">
        <v>1</v>
      </c>
      <c r="J37" s="23">
        <v>1200</v>
      </c>
      <c r="K37" s="2">
        <f t="shared" si="0"/>
        <v>1200</v>
      </c>
    </row>
    <row r="38" spans="1:11">
      <c r="A38" s="24" t="s">
        <v>585</v>
      </c>
      <c r="B38" s="20" t="s">
        <v>585</v>
      </c>
      <c r="C38" s="21" t="s">
        <v>29</v>
      </c>
      <c r="D38" s="1" t="s">
        <v>104</v>
      </c>
      <c r="E38" s="37" t="s">
        <v>588</v>
      </c>
      <c r="F38" s="1">
        <v>54776</v>
      </c>
      <c r="G38" s="1">
        <v>1</v>
      </c>
      <c r="H38" s="1"/>
      <c r="I38" s="1">
        <v>1</v>
      </c>
      <c r="J38" s="23">
        <v>65000</v>
      </c>
      <c r="K38" s="2">
        <f t="shared" si="0"/>
        <v>65000</v>
      </c>
    </row>
    <row r="39" spans="1:11">
      <c r="A39" s="24" t="s">
        <v>585</v>
      </c>
      <c r="B39" s="20" t="s">
        <v>585</v>
      </c>
      <c r="C39" s="21" t="s">
        <v>105</v>
      </c>
      <c r="D39" s="1" t="s">
        <v>106</v>
      </c>
      <c r="E39" s="37" t="s">
        <v>588</v>
      </c>
      <c r="F39" s="37" t="s">
        <v>588</v>
      </c>
      <c r="G39" s="1">
        <v>1</v>
      </c>
      <c r="H39" s="1"/>
      <c r="I39" s="1">
        <v>1</v>
      </c>
      <c r="J39" s="23">
        <v>6500</v>
      </c>
      <c r="K39" s="2">
        <f t="shared" si="0"/>
        <v>6500</v>
      </c>
    </row>
    <row r="40" spans="1:11">
      <c r="A40" s="24" t="s">
        <v>585</v>
      </c>
      <c r="B40" s="20" t="s">
        <v>585</v>
      </c>
      <c r="C40" s="21" t="s">
        <v>18</v>
      </c>
      <c r="D40" s="1" t="s">
        <v>107</v>
      </c>
      <c r="E40" s="37" t="s">
        <v>588</v>
      </c>
      <c r="F40" s="37" t="s">
        <v>588</v>
      </c>
      <c r="G40" s="1">
        <v>1</v>
      </c>
      <c r="H40" s="1"/>
      <c r="I40" s="1">
        <v>1</v>
      </c>
      <c r="J40" s="23">
        <v>2500</v>
      </c>
      <c r="K40" s="2">
        <f t="shared" si="0"/>
        <v>2500</v>
      </c>
    </row>
    <row r="41" spans="1:11">
      <c r="A41" s="24" t="s">
        <v>585</v>
      </c>
      <c r="B41" s="20" t="s">
        <v>585</v>
      </c>
      <c r="C41" s="21" t="s">
        <v>19</v>
      </c>
      <c r="D41" s="1" t="s">
        <v>108</v>
      </c>
      <c r="E41" s="37" t="s">
        <v>588</v>
      </c>
      <c r="F41" s="37" t="s">
        <v>588</v>
      </c>
      <c r="G41" s="1">
        <v>1</v>
      </c>
      <c r="H41" s="1"/>
      <c r="I41" s="1">
        <v>1</v>
      </c>
      <c r="J41" s="23">
        <v>1200</v>
      </c>
      <c r="K41" s="2">
        <f t="shared" si="0"/>
        <v>1200</v>
      </c>
    </row>
    <row r="42" spans="1:11" ht="15.75" thickBot="1">
      <c r="A42" s="25" t="s">
        <v>585</v>
      </c>
      <c r="B42" s="35" t="s">
        <v>585</v>
      </c>
      <c r="C42" s="26" t="s">
        <v>30</v>
      </c>
      <c r="D42" s="16" t="s">
        <v>588</v>
      </c>
      <c r="E42" s="16" t="s">
        <v>588</v>
      </c>
      <c r="F42" s="16" t="s">
        <v>588</v>
      </c>
      <c r="G42" s="27">
        <v>1</v>
      </c>
      <c r="H42" s="27"/>
      <c r="I42" s="27">
        <v>1</v>
      </c>
      <c r="J42" s="36">
        <v>650</v>
      </c>
      <c r="K42" s="28">
        <f t="shared" si="0"/>
        <v>650</v>
      </c>
    </row>
    <row r="44" spans="1:11" ht="16.5" thickBot="1">
      <c r="A44" s="6" t="s">
        <v>583</v>
      </c>
      <c r="B44" s="6"/>
      <c r="E44" s="7"/>
      <c r="F44" s="8"/>
      <c r="G44" s="9"/>
      <c r="H44" s="9"/>
      <c r="I44" s="9"/>
      <c r="J44" s="3"/>
    </row>
    <row r="45" spans="1:11" ht="15.75" thickBot="1">
      <c r="A45" s="10"/>
      <c r="B45" s="10"/>
      <c r="E45" s="11"/>
      <c r="F45" s="8"/>
      <c r="G45" s="70" t="s">
        <v>584</v>
      </c>
      <c r="H45" s="71"/>
      <c r="I45" s="71"/>
      <c r="J45" s="71"/>
      <c r="K45" s="12">
        <f>SUM(I6:I42)</f>
        <v>37</v>
      </c>
    </row>
    <row r="46" spans="1:11">
      <c r="A46" s="13" t="s">
        <v>585</v>
      </c>
      <c r="B46" s="72" t="s">
        <v>586</v>
      </c>
      <c r="C46" s="73"/>
      <c r="E46" s="14"/>
      <c r="F46" s="8"/>
      <c r="G46" s="74" t="s">
        <v>587</v>
      </c>
      <c r="H46" s="75"/>
      <c r="I46" s="75"/>
      <c r="J46" s="75"/>
      <c r="K46" s="15">
        <f>SUM(K6:K42)</f>
        <v>3021650</v>
      </c>
    </row>
    <row r="47" spans="1:11" ht="15.75" thickBot="1">
      <c r="A47" s="16" t="s">
        <v>588</v>
      </c>
      <c r="B47" s="76" t="s">
        <v>589</v>
      </c>
      <c r="C47" s="77"/>
      <c r="E47" s="14"/>
      <c r="F47" s="8"/>
      <c r="G47" s="78" t="s">
        <v>590</v>
      </c>
      <c r="H47" s="79"/>
      <c r="I47" s="79"/>
      <c r="J47" s="79"/>
      <c r="K47" s="17">
        <f>K46*0.07</f>
        <v>211515.50000000003</v>
      </c>
    </row>
  </sheetData>
  <mergeCells count="21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G45:J45"/>
    <mergeCell ref="B46:C46"/>
    <mergeCell ref="G46:J46"/>
    <mergeCell ref="B47:C47"/>
    <mergeCell ref="G47:J47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O13" sqref="O13"/>
    </sheetView>
  </sheetViews>
  <sheetFormatPr defaultRowHeight="15"/>
  <cols>
    <col min="1" max="1" width="4.5703125" customWidth="1"/>
    <col min="2" max="2" width="5.28515625" customWidth="1"/>
    <col min="3" max="3" width="17" bestFit="1" customWidth="1"/>
    <col min="4" max="4" width="11.42578125" bestFit="1" customWidth="1"/>
    <col min="5" max="5" width="9" bestFit="1" customWidth="1"/>
    <col min="6" max="6" width="14.140625" bestFit="1" customWidth="1"/>
    <col min="7" max="7" width="4.7109375" customWidth="1"/>
    <col min="8" max="8" width="4.28515625" customWidth="1"/>
    <col min="9" max="9" width="4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42227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346</v>
      </c>
      <c r="G2" s="81"/>
      <c r="H2" s="81"/>
      <c r="I2" s="81"/>
      <c r="J2" s="81"/>
      <c r="K2" s="82"/>
    </row>
    <row r="3" spans="1:11" ht="26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28</v>
      </c>
      <c r="D5" s="5" t="s">
        <v>347</v>
      </c>
      <c r="E5" s="22" t="s">
        <v>588</v>
      </c>
      <c r="F5" s="22" t="s">
        <v>588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28</v>
      </c>
      <c r="D6" s="5" t="s">
        <v>49</v>
      </c>
      <c r="E6" s="22" t="s">
        <v>588</v>
      </c>
      <c r="F6" s="5">
        <v>896172</v>
      </c>
      <c r="G6" s="5"/>
      <c r="H6" s="5">
        <v>1</v>
      </c>
      <c r="I6" s="5">
        <v>1</v>
      </c>
      <c r="J6" s="23">
        <v>650</v>
      </c>
      <c r="K6" s="2">
        <f t="shared" ref="K6:K13" si="0">J6*I6</f>
        <v>650</v>
      </c>
    </row>
    <row r="7" spans="1:11">
      <c r="A7" s="24" t="s">
        <v>585</v>
      </c>
      <c r="B7" s="20" t="s">
        <v>585</v>
      </c>
      <c r="C7" s="21" t="s">
        <v>173</v>
      </c>
      <c r="D7" s="5" t="s">
        <v>210</v>
      </c>
      <c r="E7" s="22" t="s">
        <v>588</v>
      </c>
      <c r="F7" s="5" t="s">
        <v>348</v>
      </c>
      <c r="G7" s="5">
        <v>1</v>
      </c>
      <c r="H7" s="5"/>
      <c r="I7" s="5">
        <v>1</v>
      </c>
      <c r="J7" s="23">
        <v>1100</v>
      </c>
      <c r="K7" s="2">
        <f t="shared" si="0"/>
        <v>1100</v>
      </c>
    </row>
    <row r="8" spans="1:11">
      <c r="A8" s="24" t="s">
        <v>585</v>
      </c>
      <c r="B8" s="20" t="s">
        <v>585</v>
      </c>
      <c r="C8" s="21" t="s">
        <v>25</v>
      </c>
      <c r="D8" s="5" t="s">
        <v>349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6500</v>
      </c>
      <c r="K8" s="2">
        <f t="shared" si="0"/>
        <v>6500</v>
      </c>
    </row>
    <row r="9" spans="1:11">
      <c r="A9" s="24" t="s">
        <v>585</v>
      </c>
      <c r="B9" s="20" t="s">
        <v>585</v>
      </c>
      <c r="C9" s="21" t="s">
        <v>350</v>
      </c>
      <c r="D9" s="5" t="s">
        <v>252</v>
      </c>
      <c r="E9" s="22" t="s">
        <v>588</v>
      </c>
      <c r="F9" s="5" t="s">
        <v>351</v>
      </c>
      <c r="G9" s="5">
        <v>1</v>
      </c>
      <c r="H9" s="5"/>
      <c r="I9" s="5">
        <v>1</v>
      </c>
      <c r="J9" s="23">
        <v>52000</v>
      </c>
      <c r="K9" s="2">
        <f t="shared" si="0"/>
        <v>52000</v>
      </c>
    </row>
    <row r="10" spans="1:11">
      <c r="A10" s="24" t="s">
        <v>585</v>
      </c>
      <c r="B10" s="20" t="s">
        <v>585</v>
      </c>
      <c r="C10" s="21" t="s">
        <v>19</v>
      </c>
      <c r="D10" s="22" t="s">
        <v>588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1">
      <c r="A11" s="24" t="s">
        <v>585</v>
      </c>
      <c r="B11" s="20" t="s">
        <v>585</v>
      </c>
      <c r="C11" s="21" t="s">
        <v>29</v>
      </c>
      <c r="D11" s="22" t="s">
        <v>588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65000</v>
      </c>
      <c r="K11" s="2">
        <f t="shared" si="0"/>
        <v>65000</v>
      </c>
    </row>
    <row r="12" spans="1:11">
      <c r="A12" s="24" t="s">
        <v>585</v>
      </c>
      <c r="B12" s="20" t="s">
        <v>585</v>
      </c>
      <c r="C12" s="21" t="s">
        <v>18</v>
      </c>
      <c r="D12" s="5" t="s">
        <v>107</v>
      </c>
      <c r="E12" s="22" t="s">
        <v>588</v>
      </c>
      <c r="F12" s="22" t="s">
        <v>588</v>
      </c>
      <c r="G12" s="5">
        <v>1</v>
      </c>
      <c r="H12" s="5"/>
      <c r="I12" s="5">
        <v>1</v>
      </c>
      <c r="J12" s="23">
        <v>2500</v>
      </c>
      <c r="K12" s="2">
        <f t="shared" si="0"/>
        <v>2500</v>
      </c>
    </row>
    <row r="13" spans="1:11" ht="15.75" thickBot="1">
      <c r="A13" s="25" t="s">
        <v>585</v>
      </c>
      <c r="B13" s="35" t="s">
        <v>585</v>
      </c>
      <c r="C13" s="26" t="s">
        <v>120</v>
      </c>
      <c r="D13" s="27" t="s">
        <v>107</v>
      </c>
      <c r="E13" s="18" t="s">
        <v>588</v>
      </c>
      <c r="F13" s="18" t="s">
        <v>588</v>
      </c>
      <c r="G13" s="27">
        <v>1</v>
      </c>
      <c r="H13" s="27"/>
      <c r="I13" s="27">
        <v>1</v>
      </c>
      <c r="J13" s="36">
        <v>2500</v>
      </c>
      <c r="K13" s="28">
        <f t="shared" si="0"/>
        <v>2500</v>
      </c>
    </row>
    <row r="15" spans="1:11" ht="16.5" thickBot="1">
      <c r="A15" s="6" t="s">
        <v>583</v>
      </c>
      <c r="B15" s="6"/>
      <c r="E15" s="7"/>
      <c r="F15" s="8"/>
      <c r="G15" s="9"/>
      <c r="H15" s="9"/>
      <c r="I15" s="9"/>
      <c r="J15" s="3"/>
    </row>
    <row r="16" spans="1:11" ht="15.75" thickBot="1">
      <c r="A16" s="10"/>
      <c r="B16" s="10"/>
      <c r="E16" s="11"/>
      <c r="F16" s="8"/>
      <c r="G16" s="70" t="s">
        <v>584</v>
      </c>
      <c r="H16" s="71"/>
      <c r="I16" s="71"/>
      <c r="J16" s="71"/>
      <c r="K16" s="12">
        <f>SUM(I6:I13)</f>
        <v>8</v>
      </c>
    </row>
    <row r="17" spans="1:11">
      <c r="A17" s="13" t="s">
        <v>585</v>
      </c>
      <c r="B17" s="72" t="s">
        <v>586</v>
      </c>
      <c r="C17" s="73"/>
      <c r="E17" s="14"/>
      <c r="F17" s="8"/>
      <c r="G17" s="74" t="s">
        <v>587</v>
      </c>
      <c r="H17" s="75"/>
      <c r="I17" s="75"/>
      <c r="J17" s="75"/>
      <c r="K17" s="15">
        <f>SUM(K6:K13)</f>
        <v>136750</v>
      </c>
    </row>
    <row r="18" spans="1:11" ht="15.75" thickBot="1">
      <c r="A18" s="16" t="s">
        <v>588</v>
      </c>
      <c r="B18" s="76" t="s">
        <v>589</v>
      </c>
      <c r="C18" s="77"/>
      <c r="E18" s="14"/>
      <c r="F18" s="8"/>
      <c r="G18" s="78" t="s">
        <v>590</v>
      </c>
      <c r="H18" s="79"/>
      <c r="I18" s="79"/>
      <c r="J18" s="79"/>
      <c r="K18" s="17">
        <f>K17*0.07</f>
        <v>9572.5000000000018</v>
      </c>
    </row>
  </sheetData>
  <mergeCells count="21">
    <mergeCell ref="G16:J16"/>
    <mergeCell ref="B17:C17"/>
    <mergeCell ref="G17:J17"/>
    <mergeCell ref="B18:C18"/>
    <mergeCell ref="G18:J18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P2" sqref="P2"/>
    </sheetView>
  </sheetViews>
  <sheetFormatPr defaultRowHeight="15"/>
  <cols>
    <col min="1" max="1" width="5" customWidth="1"/>
    <col min="2" max="2" width="4.7109375" customWidth="1"/>
    <col min="3" max="3" width="17.7109375" bestFit="1" customWidth="1"/>
    <col min="4" max="4" width="13.42578125" bestFit="1" customWidth="1"/>
    <col min="5" max="5" width="9" bestFit="1" customWidth="1"/>
    <col min="6" max="6" width="18.85546875" bestFit="1" customWidth="1"/>
    <col min="7" max="7" width="4.28515625" customWidth="1"/>
    <col min="8" max="8" width="4.140625" customWidth="1"/>
    <col min="9" max="9" width="3.7109375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42227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352</v>
      </c>
      <c r="G2" s="81"/>
      <c r="H2" s="81"/>
      <c r="I2" s="81"/>
      <c r="J2" s="81"/>
      <c r="K2" s="82"/>
    </row>
    <row r="3" spans="1:11" ht="25.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353</v>
      </c>
      <c r="D5" s="5" t="s">
        <v>137</v>
      </c>
      <c r="E5" s="22" t="s">
        <v>588</v>
      </c>
      <c r="F5" s="22" t="s">
        <v>588</v>
      </c>
      <c r="G5" s="5">
        <v>1</v>
      </c>
      <c r="H5" s="5">
        <v>1</v>
      </c>
      <c r="I5" s="5">
        <v>1</v>
      </c>
      <c r="J5" s="23">
        <v>2500</v>
      </c>
      <c r="K5" s="2">
        <f>J5*I5</f>
        <v>2500</v>
      </c>
    </row>
    <row r="6" spans="1:11">
      <c r="A6" s="24" t="s">
        <v>585</v>
      </c>
      <c r="B6" s="20" t="s">
        <v>585</v>
      </c>
      <c r="C6" s="21" t="s">
        <v>120</v>
      </c>
      <c r="D6" s="5" t="s">
        <v>354</v>
      </c>
      <c r="E6" s="22" t="s">
        <v>588</v>
      </c>
      <c r="F6" s="22" t="s">
        <v>588</v>
      </c>
      <c r="G6" s="5">
        <v>1</v>
      </c>
      <c r="H6" s="5"/>
      <c r="I6" s="5">
        <v>1</v>
      </c>
      <c r="J6" s="23">
        <v>2500</v>
      </c>
      <c r="K6" s="2">
        <f t="shared" ref="K6:K15" si="0">J6*I6</f>
        <v>2500</v>
      </c>
    </row>
    <row r="7" spans="1:11">
      <c r="A7" s="24" t="s">
        <v>585</v>
      </c>
      <c r="B7" s="20" t="s">
        <v>585</v>
      </c>
      <c r="C7" s="21" t="s">
        <v>355</v>
      </c>
      <c r="D7" s="5" t="s">
        <v>210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1100</v>
      </c>
      <c r="K7" s="2">
        <f t="shared" si="0"/>
        <v>1100</v>
      </c>
    </row>
    <row r="8" spans="1:11">
      <c r="A8" s="24" t="s">
        <v>585</v>
      </c>
      <c r="B8" s="20" t="s">
        <v>585</v>
      </c>
      <c r="C8" s="21" t="s">
        <v>19</v>
      </c>
      <c r="D8" s="5" t="s">
        <v>356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126</v>
      </c>
      <c r="D9" s="22" t="s">
        <v>588</v>
      </c>
      <c r="E9" s="22" t="s">
        <v>588</v>
      </c>
      <c r="F9" s="22" t="s">
        <v>588</v>
      </c>
      <c r="G9" s="5">
        <v>1</v>
      </c>
      <c r="H9" s="5">
        <v>1</v>
      </c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29</v>
      </c>
      <c r="D10" s="22" t="s">
        <v>588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65000</v>
      </c>
      <c r="K10" s="2">
        <f t="shared" si="0"/>
        <v>65000</v>
      </c>
    </row>
    <row r="11" spans="1:11">
      <c r="A11" s="24" t="s">
        <v>585</v>
      </c>
      <c r="B11" s="20" t="s">
        <v>585</v>
      </c>
      <c r="C11" s="21" t="s">
        <v>26</v>
      </c>
      <c r="D11" s="5" t="s">
        <v>357</v>
      </c>
      <c r="E11" s="5">
        <v>408</v>
      </c>
      <c r="F11" s="22" t="s">
        <v>588</v>
      </c>
      <c r="G11" s="5">
        <v>1</v>
      </c>
      <c r="H11" s="5"/>
      <c r="I11" s="5">
        <v>1</v>
      </c>
      <c r="J11" s="23">
        <v>52000</v>
      </c>
      <c r="K11" s="2">
        <f t="shared" si="0"/>
        <v>52000</v>
      </c>
    </row>
    <row r="12" spans="1:11">
      <c r="A12" s="24" t="s">
        <v>585</v>
      </c>
      <c r="B12" s="20" t="s">
        <v>585</v>
      </c>
      <c r="C12" s="21" t="s">
        <v>96</v>
      </c>
      <c r="D12" s="5" t="s">
        <v>358</v>
      </c>
      <c r="E12" s="22" t="s">
        <v>588</v>
      </c>
      <c r="F12" s="22" t="s">
        <v>588</v>
      </c>
      <c r="G12" s="5">
        <v>1</v>
      </c>
      <c r="H12" s="5"/>
      <c r="I12" s="5">
        <v>1</v>
      </c>
      <c r="J12" s="23">
        <v>1200</v>
      </c>
      <c r="K12" s="2">
        <f t="shared" si="0"/>
        <v>1200</v>
      </c>
    </row>
    <row r="13" spans="1:11">
      <c r="A13" s="24" t="s">
        <v>585</v>
      </c>
      <c r="B13" s="20" t="s">
        <v>585</v>
      </c>
      <c r="C13" s="21" t="s">
        <v>359</v>
      </c>
      <c r="D13" s="5" t="s">
        <v>360</v>
      </c>
      <c r="E13" s="5" t="s">
        <v>361</v>
      </c>
      <c r="F13" s="5" t="s">
        <v>362</v>
      </c>
      <c r="G13" s="5">
        <v>1</v>
      </c>
      <c r="H13" s="5"/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40</v>
      </c>
      <c r="D14" s="5" t="s">
        <v>363</v>
      </c>
      <c r="E14" s="5" t="s">
        <v>364</v>
      </c>
      <c r="F14" s="22" t="s">
        <v>588</v>
      </c>
      <c r="G14" s="5">
        <v>1</v>
      </c>
      <c r="H14" s="5"/>
      <c r="I14" s="5">
        <v>1</v>
      </c>
      <c r="J14" s="23">
        <v>45000</v>
      </c>
      <c r="K14" s="2">
        <f t="shared" si="0"/>
        <v>45000</v>
      </c>
    </row>
    <row r="15" spans="1:11" ht="15.75" thickBot="1">
      <c r="A15" s="25" t="s">
        <v>585</v>
      </c>
      <c r="B15" s="35" t="s">
        <v>585</v>
      </c>
      <c r="C15" s="26" t="s">
        <v>99</v>
      </c>
      <c r="D15" s="18" t="s">
        <v>588</v>
      </c>
      <c r="E15" s="18" t="s">
        <v>588</v>
      </c>
      <c r="F15" s="18" t="s">
        <v>588</v>
      </c>
      <c r="G15" s="27">
        <v>1</v>
      </c>
      <c r="H15" s="27"/>
      <c r="I15" s="27">
        <v>1</v>
      </c>
      <c r="J15" s="36">
        <v>14000</v>
      </c>
      <c r="K15" s="28">
        <f t="shared" si="0"/>
        <v>14000</v>
      </c>
    </row>
    <row r="17" spans="1:11" ht="16.5" thickBot="1">
      <c r="A17" s="6" t="s">
        <v>583</v>
      </c>
      <c r="B17" s="6"/>
      <c r="E17" s="7"/>
      <c r="F17" s="8"/>
      <c r="G17" s="9"/>
      <c r="H17" s="9"/>
      <c r="I17" s="9"/>
      <c r="J17" s="3"/>
    </row>
    <row r="18" spans="1:11" ht="15.75" thickBot="1">
      <c r="A18" s="10"/>
      <c r="B18" s="10"/>
      <c r="E18" s="11"/>
      <c r="F18" s="8"/>
      <c r="G18" s="70" t="s">
        <v>584</v>
      </c>
      <c r="H18" s="71"/>
      <c r="I18" s="71"/>
      <c r="J18" s="71"/>
      <c r="K18" s="12">
        <f>SUM(I6:I15)</f>
        <v>10</v>
      </c>
    </row>
    <row r="19" spans="1:11">
      <c r="A19" s="13" t="s">
        <v>585</v>
      </c>
      <c r="B19" s="72" t="s">
        <v>586</v>
      </c>
      <c r="C19" s="73"/>
      <c r="E19" s="14"/>
      <c r="F19" s="8"/>
      <c r="G19" s="74" t="s">
        <v>587</v>
      </c>
      <c r="H19" s="75"/>
      <c r="I19" s="75"/>
      <c r="J19" s="75"/>
      <c r="K19" s="15">
        <f>SUM(K6:K15)</f>
        <v>195000</v>
      </c>
    </row>
    <row r="20" spans="1:11" ht="15.75" thickBot="1">
      <c r="A20" s="16" t="s">
        <v>588</v>
      </c>
      <c r="B20" s="76" t="s">
        <v>589</v>
      </c>
      <c r="C20" s="77"/>
      <c r="E20" s="14"/>
      <c r="F20" s="8"/>
      <c r="G20" s="78" t="s">
        <v>590</v>
      </c>
      <c r="H20" s="79"/>
      <c r="I20" s="79"/>
      <c r="J20" s="79"/>
      <c r="K20" s="17">
        <f>K19*0.07</f>
        <v>13650.000000000002</v>
      </c>
    </row>
  </sheetData>
  <mergeCells count="21">
    <mergeCell ref="G18:J18"/>
    <mergeCell ref="B19:C19"/>
    <mergeCell ref="G19:J19"/>
    <mergeCell ref="B20:C20"/>
    <mergeCell ref="G20:J2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P1" sqref="P1"/>
    </sheetView>
  </sheetViews>
  <sheetFormatPr defaultRowHeight="15"/>
  <cols>
    <col min="1" max="1" width="4.140625" customWidth="1"/>
    <col min="2" max="2" width="5.28515625" customWidth="1"/>
    <col min="3" max="3" width="16.7109375" bestFit="1" customWidth="1"/>
    <col min="4" max="4" width="19.85546875" bestFit="1" customWidth="1"/>
    <col min="5" max="5" width="13.140625" bestFit="1" customWidth="1"/>
    <col min="6" max="6" width="13.42578125" bestFit="1" customWidth="1"/>
    <col min="7" max="7" width="4.42578125" customWidth="1"/>
    <col min="8" max="8" width="4" customWidth="1"/>
    <col min="9" max="9" width="3.7109375" customWidth="1"/>
    <col min="11" max="11" width="10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42227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365</v>
      </c>
      <c r="G2" s="81"/>
      <c r="H2" s="81"/>
      <c r="I2" s="81"/>
      <c r="J2" s="81"/>
      <c r="K2" s="82"/>
    </row>
    <row r="3" spans="1:1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366</v>
      </c>
      <c r="D5" s="5" t="s">
        <v>57</v>
      </c>
      <c r="E5" s="37" t="s">
        <v>588</v>
      </c>
      <c r="F5" s="5" t="s">
        <v>367</v>
      </c>
      <c r="G5" s="5">
        <v>1</v>
      </c>
      <c r="H5" s="5"/>
      <c r="I5" s="5">
        <v>1</v>
      </c>
      <c r="J5" s="23">
        <v>1100</v>
      </c>
      <c r="K5" s="2">
        <f>J5*I5</f>
        <v>1100</v>
      </c>
    </row>
    <row r="6" spans="1:11">
      <c r="A6" s="24" t="s">
        <v>585</v>
      </c>
      <c r="B6" s="20" t="s">
        <v>585</v>
      </c>
      <c r="C6" s="21" t="s">
        <v>18</v>
      </c>
      <c r="D6" s="5" t="s">
        <v>368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2500</v>
      </c>
      <c r="K6" s="2">
        <f t="shared" ref="K6:K52" si="0">J6*I6</f>
        <v>2500</v>
      </c>
    </row>
    <row r="7" spans="1:11">
      <c r="A7" s="24" t="s">
        <v>585</v>
      </c>
      <c r="B7" s="20" t="s">
        <v>585</v>
      </c>
      <c r="C7" s="21" t="s">
        <v>23</v>
      </c>
      <c r="D7" s="37" t="s">
        <v>588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6500</v>
      </c>
      <c r="K7" s="2">
        <f t="shared" si="0"/>
        <v>6500</v>
      </c>
    </row>
    <row r="8" spans="1:11">
      <c r="A8" s="24" t="s">
        <v>585</v>
      </c>
      <c r="B8" s="20" t="s">
        <v>585</v>
      </c>
      <c r="C8" s="21" t="s">
        <v>19</v>
      </c>
      <c r="D8" s="37" t="s">
        <v>588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19</v>
      </c>
      <c r="D9" s="37" t="s">
        <v>588</v>
      </c>
      <c r="E9" s="37" t="s">
        <v>588</v>
      </c>
      <c r="F9" s="37" t="s">
        <v>588</v>
      </c>
      <c r="G9" s="5"/>
      <c r="H9" s="5">
        <v>1</v>
      </c>
      <c r="I9" s="5">
        <v>1</v>
      </c>
      <c r="J9" s="23">
        <v>1200</v>
      </c>
      <c r="K9" s="2">
        <f t="shared" si="0"/>
        <v>1200</v>
      </c>
    </row>
    <row r="10" spans="1:11">
      <c r="A10" s="24" t="s">
        <v>585</v>
      </c>
      <c r="B10" s="20" t="s">
        <v>585</v>
      </c>
      <c r="C10" s="21" t="s">
        <v>188</v>
      </c>
      <c r="D10" s="5" t="s">
        <v>369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15000</v>
      </c>
      <c r="K10" s="2">
        <f t="shared" si="0"/>
        <v>15000</v>
      </c>
    </row>
    <row r="11" spans="1:11">
      <c r="A11" s="24" t="s">
        <v>585</v>
      </c>
      <c r="B11" s="20" t="s">
        <v>585</v>
      </c>
      <c r="C11" s="21" t="s">
        <v>303</v>
      </c>
      <c r="D11" s="5" t="s">
        <v>74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4500</v>
      </c>
      <c r="K11" s="2">
        <f t="shared" si="0"/>
        <v>4500</v>
      </c>
    </row>
    <row r="12" spans="1:11">
      <c r="A12" s="24" t="s">
        <v>585</v>
      </c>
      <c r="B12" s="20" t="s">
        <v>585</v>
      </c>
      <c r="C12" s="21" t="s">
        <v>73</v>
      </c>
      <c r="D12" s="37" t="s">
        <v>588</v>
      </c>
      <c r="E12" s="37" t="s">
        <v>588</v>
      </c>
      <c r="F12" s="37" t="s">
        <v>588</v>
      </c>
      <c r="G12" s="5"/>
      <c r="H12" s="5">
        <v>1</v>
      </c>
      <c r="I12" s="5">
        <v>1</v>
      </c>
      <c r="J12" s="23">
        <v>375000</v>
      </c>
      <c r="K12" s="2">
        <f t="shared" si="0"/>
        <v>375000</v>
      </c>
    </row>
    <row r="13" spans="1:11">
      <c r="A13" s="24" t="s">
        <v>585</v>
      </c>
      <c r="B13" s="20" t="s">
        <v>585</v>
      </c>
      <c r="C13" s="21" t="s">
        <v>370</v>
      </c>
      <c r="D13" s="37" t="s">
        <v>588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375000</v>
      </c>
      <c r="K13" s="2">
        <f t="shared" si="0"/>
        <v>375000</v>
      </c>
    </row>
    <row r="14" spans="1:11">
      <c r="A14" s="24" t="s">
        <v>585</v>
      </c>
      <c r="B14" s="20" t="s">
        <v>585</v>
      </c>
      <c r="C14" s="21" t="s">
        <v>68</v>
      </c>
      <c r="D14" s="37" t="s">
        <v>588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6500</v>
      </c>
      <c r="K14" s="2">
        <f t="shared" si="0"/>
        <v>6500</v>
      </c>
    </row>
    <row r="15" spans="1:11">
      <c r="A15" s="24" t="s">
        <v>585</v>
      </c>
      <c r="B15" s="20" t="s">
        <v>585</v>
      </c>
      <c r="C15" s="21" t="s">
        <v>371</v>
      </c>
      <c r="D15" s="5" t="s">
        <v>372</v>
      </c>
      <c r="E15" s="5" t="s">
        <v>301</v>
      </c>
      <c r="F15" s="5" t="s">
        <v>373</v>
      </c>
      <c r="G15" s="5">
        <v>1</v>
      </c>
      <c r="H15" s="5"/>
      <c r="I15" s="5">
        <v>1</v>
      </c>
      <c r="J15" s="23">
        <v>200000</v>
      </c>
      <c r="K15" s="2">
        <f t="shared" si="0"/>
        <v>200000</v>
      </c>
    </row>
    <row r="16" spans="1:11">
      <c r="A16" s="24" t="s">
        <v>585</v>
      </c>
      <c r="B16" s="20" t="s">
        <v>585</v>
      </c>
      <c r="C16" s="21" t="s">
        <v>71</v>
      </c>
      <c r="D16" s="5" t="s">
        <v>24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4500</v>
      </c>
      <c r="K16" s="2">
        <f t="shared" si="0"/>
        <v>4500</v>
      </c>
    </row>
    <row r="17" spans="1:11">
      <c r="A17" s="24" t="s">
        <v>585</v>
      </c>
      <c r="B17" s="20" t="s">
        <v>585</v>
      </c>
      <c r="C17" s="21" t="s">
        <v>76</v>
      </c>
      <c r="D17" s="5" t="s">
        <v>79</v>
      </c>
      <c r="E17" s="37" t="s">
        <v>588</v>
      </c>
      <c r="F17" s="5">
        <v>18934</v>
      </c>
      <c r="G17" s="5">
        <v>1</v>
      </c>
      <c r="H17" s="5"/>
      <c r="I17" s="5">
        <v>1</v>
      </c>
      <c r="J17" s="23">
        <v>30000</v>
      </c>
      <c r="K17" s="2">
        <f t="shared" si="0"/>
        <v>30000</v>
      </c>
    </row>
    <row r="18" spans="1:11">
      <c r="A18" s="24" t="s">
        <v>585</v>
      </c>
      <c r="B18" s="20" t="s">
        <v>585</v>
      </c>
      <c r="C18" s="21" t="s">
        <v>76</v>
      </c>
      <c r="D18" s="5" t="s">
        <v>374</v>
      </c>
      <c r="E18" s="37" t="s">
        <v>588</v>
      </c>
      <c r="F18" s="5">
        <v>9024463</v>
      </c>
      <c r="G18" s="5"/>
      <c r="H18" s="5">
        <v>1</v>
      </c>
      <c r="I18" s="5">
        <v>1</v>
      </c>
      <c r="J18" s="23">
        <v>30000</v>
      </c>
      <c r="K18" s="2">
        <f t="shared" si="0"/>
        <v>30000</v>
      </c>
    </row>
    <row r="19" spans="1:11">
      <c r="A19" s="24" t="s">
        <v>585</v>
      </c>
      <c r="B19" s="20" t="s">
        <v>585</v>
      </c>
      <c r="C19" s="21" t="s">
        <v>231</v>
      </c>
      <c r="D19" s="37" t="s">
        <v>588</v>
      </c>
      <c r="E19" s="37" t="s">
        <v>588</v>
      </c>
      <c r="F19" s="37" t="s">
        <v>588</v>
      </c>
      <c r="G19" s="5"/>
      <c r="H19" s="5">
        <v>1</v>
      </c>
      <c r="I19" s="5">
        <v>1</v>
      </c>
      <c r="J19" s="23">
        <v>18500</v>
      </c>
      <c r="K19" s="2">
        <f t="shared" si="0"/>
        <v>18500</v>
      </c>
    </row>
    <row r="20" spans="1:11">
      <c r="A20" s="24" t="s">
        <v>585</v>
      </c>
      <c r="B20" s="20" t="s">
        <v>585</v>
      </c>
      <c r="C20" s="21" t="s">
        <v>231</v>
      </c>
      <c r="D20" s="5" t="s">
        <v>375</v>
      </c>
      <c r="E20" s="37" t="s">
        <v>588</v>
      </c>
      <c r="F20" s="5">
        <v>13602</v>
      </c>
      <c r="G20" s="5"/>
      <c r="H20" s="5">
        <v>1</v>
      </c>
      <c r="I20" s="5">
        <v>1</v>
      </c>
      <c r="J20" s="23">
        <v>18500</v>
      </c>
      <c r="K20" s="2">
        <f t="shared" si="0"/>
        <v>18500</v>
      </c>
    </row>
    <row r="21" spans="1:11">
      <c r="A21" s="24" t="s">
        <v>585</v>
      </c>
      <c r="B21" s="20" t="s">
        <v>585</v>
      </c>
      <c r="C21" s="21" t="s">
        <v>76</v>
      </c>
      <c r="D21" s="5" t="s">
        <v>376</v>
      </c>
      <c r="E21" s="37" t="s">
        <v>588</v>
      </c>
      <c r="F21" s="37" t="s">
        <v>588</v>
      </c>
      <c r="G21" s="5"/>
      <c r="H21" s="5">
        <v>1</v>
      </c>
      <c r="I21" s="5">
        <v>1</v>
      </c>
      <c r="J21" s="23">
        <v>30000</v>
      </c>
      <c r="K21" s="2">
        <f t="shared" si="0"/>
        <v>30000</v>
      </c>
    </row>
    <row r="22" spans="1:11">
      <c r="A22" s="24" t="s">
        <v>585</v>
      </c>
      <c r="B22" s="20" t="s">
        <v>585</v>
      </c>
      <c r="C22" s="21" t="s">
        <v>68</v>
      </c>
      <c r="D22" s="5" t="s">
        <v>377</v>
      </c>
      <c r="E22" s="5" t="s">
        <v>378</v>
      </c>
      <c r="F22" s="37" t="s">
        <v>588</v>
      </c>
      <c r="G22" s="5"/>
      <c r="H22" s="5">
        <v>1</v>
      </c>
      <c r="I22" s="5">
        <v>1</v>
      </c>
      <c r="J22" s="23">
        <v>6500</v>
      </c>
      <c r="K22" s="2">
        <f t="shared" si="0"/>
        <v>6500</v>
      </c>
    </row>
    <row r="23" spans="1:11">
      <c r="A23" s="24" t="s">
        <v>585</v>
      </c>
      <c r="B23" s="20" t="s">
        <v>585</v>
      </c>
      <c r="C23" s="21" t="s">
        <v>379</v>
      </c>
      <c r="D23" s="37" t="s">
        <v>588</v>
      </c>
      <c r="E23" s="37" t="s">
        <v>588</v>
      </c>
      <c r="F23" s="37" t="s">
        <v>588</v>
      </c>
      <c r="G23" s="5">
        <v>1</v>
      </c>
      <c r="H23" s="5"/>
      <c r="I23" s="5">
        <v>1</v>
      </c>
      <c r="J23" s="23">
        <v>4500</v>
      </c>
      <c r="K23" s="2">
        <f t="shared" si="0"/>
        <v>4500</v>
      </c>
    </row>
    <row r="24" spans="1:11">
      <c r="A24" s="24" t="s">
        <v>585</v>
      </c>
      <c r="B24" s="20" t="s">
        <v>585</v>
      </c>
      <c r="C24" s="21" t="s">
        <v>86</v>
      </c>
      <c r="D24" s="5" t="s">
        <v>380</v>
      </c>
      <c r="E24" s="37" t="s">
        <v>588</v>
      </c>
      <c r="F24" s="37" t="s">
        <v>588</v>
      </c>
      <c r="G24" s="5">
        <v>1</v>
      </c>
      <c r="H24" s="5"/>
      <c r="I24" s="5">
        <v>1</v>
      </c>
      <c r="J24" s="23">
        <v>450000</v>
      </c>
      <c r="K24" s="2">
        <f t="shared" si="0"/>
        <v>450000</v>
      </c>
    </row>
    <row r="25" spans="1:11">
      <c r="A25" s="24" t="s">
        <v>585</v>
      </c>
      <c r="B25" s="20" t="s">
        <v>585</v>
      </c>
      <c r="C25" s="21" t="s">
        <v>18</v>
      </c>
      <c r="D25" s="5" t="s">
        <v>107</v>
      </c>
      <c r="E25" s="37" t="s">
        <v>588</v>
      </c>
      <c r="F25" s="37" t="s">
        <v>588</v>
      </c>
      <c r="G25" s="5">
        <v>1</v>
      </c>
      <c r="H25" s="5"/>
      <c r="I25" s="5">
        <v>1</v>
      </c>
      <c r="J25" s="23">
        <v>2500</v>
      </c>
      <c r="K25" s="2">
        <f t="shared" si="0"/>
        <v>2500</v>
      </c>
    </row>
    <row r="26" spans="1:11">
      <c r="A26" s="24" t="s">
        <v>585</v>
      </c>
      <c r="B26" s="20" t="s">
        <v>585</v>
      </c>
      <c r="C26" s="21" t="s">
        <v>381</v>
      </c>
      <c r="D26" s="5" t="s">
        <v>102</v>
      </c>
      <c r="E26" s="37" t="s">
        <v>588</v>
      </c>
      <c r="F26" s="37" t="s">
        <v>588</v>
      </c>
      <c r="G26" s="5">
        <v>1</v>
      </c>
      <c r="H26" s="5"/>
      <c r="I26" s="5">
        <v>1</v>
      </c>
      <c r="J26" s="23">
        <v>2500</v>
      </c>
      <c r="K26" s="2">
        <f t="shared" si="0"/>
        <v>2500</v>
      </c>
    </row>
    <row r="27" spans="1:11">
      <c r="A27" s="24" t="s">
        <v>585</v>
      </c>
      <c r="B27" s="20" t="s">
        <v>585</v>
      </c>
      <c r="C27" s="21" t="s">
        <v>19</v>
      </c>
      <c r="D27" s="37" t="s">
        <v>588</v>
      </c>
      <c r="E27" s="37" t="s">
        <v>588</v>
      </c>
      <c r="F27" s="37" t="s">
        <v>588</v>
      </c>
      <c r="G27" s="5">
        <v>1</v>
      </c>
      <c r="H27" s="5"/>
      <c r="I27" s="5">
        <v>1</v>
      </c>
      <c r="J27" s="23">
        <v>1200</v>
      </c>
      <c r="K27" s="2">
        <f t="shared" si="0"/>
        <v>1200</v>
      </c>
    </row>
    <row r="28" spans="1:11">
      <c r="A28" s="24" t="s">
        <v>585</v>
      </c>
      <c r="B28" s="20" t="s">
        <v>585</v>
      </c>
      <c r="C28" s="21" t="s">
        <v>130</v>
      </c>
      <c r="D28" s="5" t="s">
        <v>382</v>
      </c>
      <c r="E28" s="5" t="s">
        <v>383</v>
      </c>
      <c r="F28" s="5">
        <v>13096945</v>
      </c>
      <c r="G28" s="5">
        <v>1</v>
      </c>
      <c r="H28" s="5"/>
      <c r="I28" s="5">
        <v>1</v>
      </c>
      <c r="J28" s="23">
        <v>650</v>
      </c>
      <c r="K28" s="2">
        <f t="shared" si="0"/>
        <v>650</v>
      </c>
    </row>
    <row r="29" spans="1:11">
      <c r="A29" s="24" t="s">
        <v>585</v>
      </c>
      <c r="B29" s="20" t="s">
        <v>585</v>
      </c>
      <c r="C29" s="21" t="s">
        <v>105</v>
      </c>
      <c r="D29" s="37" t="s">
        <v>588</v>
      </c>
      <c r="E29" s="37" t="s">
        <v>588</v>
      </c>
      <c r="F29" s="37" t="s">
        <v>588</v>
      </c>
      <c r="G29" s="5">
        <v>1</v>
      </c>
      <c r="H29" s="5"/>
      <c r="I29" s="5">
        <v>1</v>
      </c>
      <c r="J29" s="23">
        <v>6500</v>
      </c>
      <c r="K29" s="2">
        <f t="shared" si="0"/>
        <v>6500</v>
      </c>
    </row>
    <row r="30" spans="1:11">
      <c r="A30" s="24" t="s">
        <v>585</v>
      </c>
      <c r="B30" s="20" t="s">
        <v>585</v>
      </c>
      <c r="C30" s="21" t="s">
        <v>23</v>
      </c>
      <c r="D30" s="37" t="s">
        <v>588</v>
      </c>
      <c r="E30" s="37" t="s">
        <v>588</v>
      </c>
      <c r="F30" s="37" t="s">
        <v>588</v>
      </c>
      <c r="G30" s="5">
        <v>1</v>
      </c>
      <c r="H30" s="5"/>
      <c r="I30" s="5">
        <v>1</v>
      </c>
      <c r="J30" s="23">
        <v>6500</v>
      </c>
      <c r="K30" s="2">
        <f t="shared" si="0"/>
        <v>6500</v>
      </c>
    </row>
    <row r="31" spans="1:11">
      <c r="A31" s="24" t="s">
        <v>585</v>
      </c>
      <c r="B31" s="20" t="s">
        <v>585</v>
      </c>
      <c r="C31" s="21" t="s">
        <v>29</v>
      </c>
      <c r="D31" s="5" t="s">
        <v>384</v>
      </c>
      <c r="E31" s="37" t="s">
        <v>588</v>
      </c>
      <c r="F31" s="37" t="s">
        <v>588</v>
      </c>
      <c r="G31" s="5">
        <v>1</v>
      </c>
      <c r="H31" s="5"/>
      <c r="I31" s="5">
        <v>1</v>
      </c>
      <c r="J31" s="23">
        <v>65000</v>
      </c>
      <c r="K31" s="2">
        <f t="shared" si="0"/>
        <v>65000</v>
      </c>
    </row>
    <row r="32" spans="1:11">
      <c r="A32" s="24" t="s">
        <v>585</v>
      </c>
      <c r="B32" s="20" t="s">
        <v>585</v>
      </c>
      <c r="C32" s="21" t="s">
        <v>40</v>
      </c>
      <c r="D32" s="5" t="s">
        <v>385</v>
      </c>
      <c r="E32" s="5" t="s">
        <v>386</v>
      </c>
      <c r="F32" s="37" t="s">
        <v>588</v>
      </c>
      <c r="G32" s="5">
        <v>1</v>
      </c>
      <c r="H32" s="5"/>
      <c r="I32" s="5">
        <v>1</v>
      </c>
      <c r="J32" s="23">
        <v>45000</v>
      </c>
      <c r="K32" s="2">
        <f t="shared" si="0"/>
        <v>45000</v>
      </c>
    </row>
    <row r="33" spans="1:11">
      <c r="A33" s="24" t="s">
        <v>585</v>
      </c>
      <c r="B33" s="20" t="s">
        <v>585</v>
      </c>
      <c r="C33" s="21" t="s">
        <v>387</v>
      </c>
      <c r="D33" s="5" t="s">
        <v>102</v>
      </c>
      <c r="E33" s="37" t="s">
        <v>588</v>
      </c>
      <c r="F33" s="37" t="s">
        <v>588</v>
      </c>
      <c r="G33" s="5">
        <v>1</v>
      </c>
      <c r="H33" s="5"/>
      <c r="I33" s="5">
        <v>1</v>
      </c>
      <c r="J33" s="23">
        <v>2500</v>
      </c>
      <c r="K33" s="2">
        <f t="shared" si="0"/>
        <v>2500</v>
      </c>
    </row>
    <row r="34" spans="1:11">
      <c r="A34" s="24" t="s">
        <v>585</v>
      </c>
      <c r="B34" s="20" t="s">
        <v>585</v>
      </c>
      <c r="C34" s="21" t="s">
        <v>100</v>
      </c>
      <c r="D34" s="5" t="s">
        <v>388</v>
      </c>
      <c r="E34" s="37" t="s">
        <v>588</v>
      </c>
      <c r="F34" s="5" t="s">
        <v>389</v>
      </c>
      <c r="G34" s="5">
        <v>1</v>
      </c>
      <c r="H34" s="5"/>
      <c r="I34" s="5">
        <v>1</v>
      </c>
      <c r="J34" s="23">
        <v>38000</v>
      </c>
      <c r="K34" s="2">
        <f t="shared" si="0"/>
        <v>38000</v>
      </c>
    </row>
    <row r="35" spans="1:11">
      <c r="A35" s="24" t="s">
        <v>585</v>
      </c>
      <c r="B35" s="20" t="s">
        <v>585</v>
      </c>
      <c r="C35" s="21" t="s">
        <v>308</v>
      </c>
      <c r="D35" s="5" t="s">
        <v>390</v>
      </c>
      <c r="E35" s="37" t="s">
        <v>588</v>
      </c>
      <c r="F35" s="37" t="s">
        <v>588</v>
      </c>
      <c r="G35" s="5">
        <v>1</v>
      </c>
      <c r="H35" s="5"/>
      <c r="I35" s="5">
        <v>1</v>
      </c>
      <c r="J35" s="23">
        <v>80000</v>
      </c>
      <c r="K35" s="2">
        <f t="shared" si="0"/>
        <v>80000</v>
      </c>
    </row>
    <row r="36" spans="1:11">
      <c r="A36" s="24" t="s">
        <v>585</v>
      </c>
      <c r="B36" s="20" t="s">
        <v>585</v>
      </c>
      <c r="C36" s="21" t="s">
        <v>218</v>
      </c>
      <c r="D36" s="5" t="s">
        <v>391</v>
      </c>
      <c r="E36" s="37" t="s">
        <v>588</v>
      </c>
      <c r="F36" s="37" t="s">
        <v>588</v>
      </c>
      <c r="G36" s="5">
        <v>1</v>
      </c>
      <c r="H36" s="5"/>
      <c r="I36" s="5">
        <v>1</v>
      </c>
      <c r="J36" s="23">
        <v>6500</v>
      </c>
      <c r="K36" s="2">
        <f t="shared" si="0"/>
        <v>6500</v>
      </c>
    </row>
    <row r="37" spans="1:11">
      <c r="A37" s="24" t="s">
        <v>585</v>
      </c>
      <c r="B37" s="20" t="s">
        <v>585</v>
      </c>
      <c r="C37" s="21" t="s">
        <v>171</v>
      </c>
      <c r="D37" s="5" t="s">
        <v>392</v>
      </c>
      <c r="E37" s="37" t="s">
        <v>588</v>
      </c>
      <c r="F37" s="37" t="s">
        <v>588</v>
      </c>
      <c r="G37" s="5">
        <v>1</v>
      </c>
      <c r="H37" s="5"/>
      <c r="I37" s="5">
        <v>1</v>
      </c>
      <c r="J37" s="23">
        <v>6500</v>
      </c>
      <c r="K37" s="2">
        <f t="shared" si="0"/>
        <v>6500</v>
      </c>
    </row>
    <row r="38" spans="1:11">
      <c r="A38" s="24" t="s">
        <v>585</v>
      </c>
      <c r="B38" s="20" t="s">
        <v>585</v>
      </c>
      <c r="C38" s="21" t="s">
        <v>99</v>
      </c>
      <c r="D38" s="37" t="s">
        <v>588</v>
      </c>
      <c r="E38" s="37" t="s">
        <v>588</v>
      </c>
      <c r="F38" s="37" t="s">
        <v>588</v>
      </c>
      <c r="G38" s="5">
        <v>1</v>
      </c>
      <c r="H38" s="5"/>
      <c r="I38" s="5">
        <v>1</v>
      </c>
      <c r="J38" s="23">
        <v>14000</v>
      </c>
      <c r="K38" s="2">
        <f t="shared" si="0"/>
        <v>14000</v>
      </c>
    </row>
    <row r="39" spans="1:11">
      <c r="A39" s="24" t="s">
        <v>585</v>
      </c>
      <c r="B39" s="20" t="s">
        <v>585</v>
      </c>
      <c r="C39" s="21" t="s">
        <v>30</v>
      </c>
      <c r="D39" s="5" t="s">
        <v>57</v>
      </c>
      <c r="E39" s="37" t="s">
        <v>588</v>
      </c>
      <c r="F39" s="5" t="s">
        <v>393</v>
      </c>
      <c r="G39" s="5">
        <v>1</v>
      </c>
      <c r="H39" s="5"/>
      <c r="I39" s="5">
        <v>1</v>
      </c>
      <c r="J39" s="23">
        <v>650</v>
      </c>
      <c r="K39" s="2">
        <f t="shared" si="0"/>
        <v>650</v>
      </c>
    </row>
    <row r="40" spans="1:11">
      <c r="A40" s="24" t="s">
        <v>585</v>
      </c>
      <c r="B40" s="20" t="s">
        <v>585</v>
      </c>
      <c r="C40" s="21" t="s">
        <v>47</v>
      </c>
      <c r="D40" s="5" t="s">
        <v>59</v>
      </c>
      <c r="E40" s="5" t="s">
        <v>394</v>
      </c>
      <c r="F40" s="5">
        <v>90411679</v>
      </c>
      <c r="G40" s="5">
        <v>1</v>
      </c>
      <c r="H40" s="5"/>
      <c r="I40" s="5">
        <v>1</v>
      </c>
      <c r="J40" s="23">
        <v>250000</v>
      </c>
      <c r="K40" s="2">
        <f t="shared" si="0"/>
        <v>250000</v>
      </c>
    </row>
    <row r="41" spans="1:11">
      <c r="A41" s="24" t="s">
        <v>585</v>
      </c>
      <c r="B41" s="20" t="s">
        <v>585</v>
      </c>
      <c r="C41" s="21" t="s">
        <v>147</v>
      </c>
      <c r="D41" s="5" t="s">
        <v>59</v>
      </c>
      <c r="E41" s="37" t="s">
        <v>588</v>
      </c>
      <c r="F41" s="37" t="s">
        <v>588</v>
      </c>
      <c r="G41" s="5">
        <v>1</v>
      </c>
      <c r="H41" s="5"/>
      <c r="I41" s="5">
        <v>1</v>
      </c>
      <c r="J41" s="23">
        <v>250000</v>
      </c>
      <c r="K41" s="2">
        <f t="shared" si="0"/>
        <v>250000</v>
      </c>
    </row>
    <row r="42" spans="1:11">
      <c r="A42" s="24" t="s">
        <v>585</v>
      </c>
      <c r="B42" s="20" t="s">
        <v>585</v>
      </c>
      <c r="C42" s="21" t="s">
        <v>147</v>
      </c>
      <c r="D42" s="5" t="s">
        <v>59</v>
      </c>
      <c r="E42" s="37" t="s">
        <v>588</v>
      </c>
      <c r="F42" s="37" t="s">
        <v>588</v>
      </c>
      <c r="G42" s="5"/>
      <c r="H42" s="5">
        <v>1</v>
      </c>
      <c r="I42" s="5">
        <v>1</v>
      </c>
      <c r="J42" s="23">
        <v>250000</v>
      </c>
      <c r="K42" s="2">
        <f t="shared" si="0"/>
        <v>250000</v>
      </c>
    </row>
    <row r="43" spans="1:11">
      <c r="A43" s="24" t="s">
        <v>585</v>
      </c>
      <c r="B43" s="20" t="s">
        <v>585</v>
      </c>
      <c r="C43" s="21" t="s">
        <v>147</v>
      </c>
      <c r="D43" s="5" t="s">
        <v>278</v>
      </c>
      <c r="E43" s="37" t="s">
        <v>588</v>
      </c>
      <c r="F43" s="37" t="s">
        <v>588</v>
      </c>
      <c r="G43" s="5"/>
      <c r="H43" s="5">
        <v>1</v>
      </c>
      <c r="I43" s="5">
        <v>1</v>
      </c>
      <c r="J43" s="23">
        <v>250000</v>
      </c>
      <c r="K43" s="2">
        <f t="shared" si="0"/>
        <v>250000</v>
      </c>
    </row>
    <row r="44" spans="1:11">
      <c r="A44" s="24" t="s">
        <v>585</v>
      </c>
      <c r="B44" s="20" t="s">
        <v>585</v>
      </c>
      <c r="C44" s="21" t="s">
        <v>40</v>
      </c>
      <c r="D44" s="5" t="s">
        <v>192</v>
      </c>
      <c r="E44" s="5" t="s">
        <v>395</v>
      </c>
      <c r="F44" s="5" t="s">
        <v>396</v>
      </c>
      <c r="G44" s="5">
        <v>1</v>
      </c>
      <c r="H44" s="5"/>
      <c r="I44" s="5">
        <v>1</v>
      </c>
      <c r="J44" s="23">
        <v>45000</v>
      </c>
      <c r="K44" s="2">
        <f t="shared" si="0"/>
        <v>45000</v>
      </c>
    </row>
    <row r="45" spans="1:11">
      <c r="A45" s="24" t="s">
        <v>585</v>
      </c>
      <c r="B45" s="20" t="s">
        <v>585</v>
      </c>
      <c r="C45" s="21" t="s">
        <v>25</v>
      </c>
      <c r="D45" s="5" t="s">
        <v>397</v>
      </c>
      <c r="E45" s="37" t="s">
        <v>588</v>
      </c>
      <c r="F45" s="5">
        <v>373062</v>
      </c>
      <c r="G45" s="5">
        <v>1</v>
      </c>
      <c r="H45" s="5"/>
      <c r="I45" s="5">
        <v>1</v>
      </c>
      <c r="J45" s="23">
        <v>6500</v>
      </c>
      <c r="K45" s="2">
        <f t="shared" si="0"/>
        <v>6500</v>
      </c>
    </row>
    <row r="46" spans="1:11">
      <c r="A46" s="24" t="s">
        <v>585</v>
      </c>
      <c r="B46" s="20" t="s">
        <v>585</v>
      </c>
      <c r="C46" s="21" t="s">
        <v>25</v>
      </c>
      <c r="D46" s="5" t="s">
        <v>398</v>
      </c>
      <c r="E46" s="5" t="s">
        <v>399</v>
      </c>
      <c r="F46" s="5">
        <v>2011.03</v>
      </c>
      <c r="G46" s="5">
        <v>1</v>
      </c>
      <c r="H46" s="5"/>
      <c r="I46" s="5">
        <v>1</v>
      </c>
      <c r="J46" s="23">
        <v>6500</v>
      </c>
      <c r="K46" s="2">
        <f t="shared" si="0"/>
        <v>6500</v>
      </c>
    </row>
    <row r="47" spans="1:11">
      <c r="A47" s="24" t="s">
        <v>585</v>
      </c>
      <c r="B47" s="20" t="s">
        <v>585</v>
      </c>
      <c r="C47" s="21" t="s">
        <v>26</v>
      </c>
      <c r="D47" s="5" t="s">
        <v>400</v>
      </c>
      <c r="E47" s="5" t="s">
        <v>401</v>
      </c>
      <c r="F47" s="5">
        <v>1304128048</v>
      </c>
      <c r="G47" s="5">
        <v>1</v>
      </c>
      <c r="H47" s="5"/>
      <c r="I47" s="5">
        <v>1</v>
      </c>
      <c r="J47" s="23">
        <v>52000</v>
      </c>
      <c r="K47" s="2">
        <f t="shared" si="0"/>
        <v>52000</v>
      </c>
    </row>
    <row r="48" spans="1:11">
      <c r="A48" s="24" t="s">
        <v>585</v>
      </c>
      <c r="B48" s="20" t="s">
        <v>585</v>
      </c>
      <c r="C48" s="21" t="s">
        <v>26</v>
      </c>
      <c r="D48" s="5" t="s">
        <v>402</v>
      </c>
      <c r="E48" s="5" t="s">
        <v>403</v>
      </c>
      <c r="F48" s="5" t="s">
        <v>404</v>
      </c>
      <c r="G48" s="5">
        <v>1</v>
      </c>
      <c r="H48" s="5"/>
      <c r="I48" s="5">
        <v>1</v>
      </c>
      <c r="J48" s="23">
        <v>52000</v>
      </c>
      <c r="K48" s="2">
        <f t="shared" si="0"/>
        <v>52000</v>
      </c>
    </row>
    <row r="49" spans="1:11">
      <c r="A49" s="24" t="s">
        <v>585</v>
      </c>
      <c r="B49" s="20" t="s">
        <v>585</v>
      </c>
      <c r="C49" s="21" t="s">
        <v>405</v>
      </c>
      <c r="D49" s="5" t="s">
        <v>406</v>
      </c>
      <c r="E49" s="37" t="s">
        <v>588</v>
      </c>
      <c r="F49" s="37" t="s">
        <v>588</v>
      </c>
      <c r="G49" s="5">
        <v>1</v>
      </c>
      <c r="H49" s="5"/>
      <c r="I49" s="5">
        <v>1</v>
      </c>
      <c r="J49" s="23">
        <v>150000</v>
      </c>
      <c r="K49" s="2">
        <f t="shared" si="0"/>
        <v>150000</v>
      </c>
    </row>
    <row r="50" spans="1:11">
      <c r="A50" s="24" t="s">
        <v>585</v>
      </c>
      <c r="B50" s="20" t="s">
        <v>585</v>
      </c>
      <c r="C50" s="21" t="s">
        <v>23</v>
      </c>
      <c r="D50" s="37" t="s">
        <v>588</v>
      </c>
      <c r="E50" s="37" t="s">
        <v>588</v>
      </c>
      <c r="F50" s="37" t="s">
        <v>588</v>
      </c>
      <c r="G50" s="5"/>
      <c r="H50" s="5">
        <v>1</v>
      </c>
      <c r="I50" s="5">
        <v>1</v>
      </c>
      <c r="J50" s="23">
        <v>6500</v>
      </c>
      <c r="K50" s="2">
        <f t="shared" si="0"/>
        <v>6500</v>
      </c>
    </row>
    <row r="51" spans="1:11">
      <c r="A51" s="24" t="s">
        <v>585</v>
      </c>
      <c r="B51" s="20" t="s">
        <v>585</v>
      </c>
      <c r="C51" s="21" t="s">
        <v>84</v>
      </c>
      <c r="D51" s="5" t="s">
        <v>407</v>
      </c>
      <c r="E51" s="5" t="s">
        <v>85</v>
      </c>
      <c r="F51" s="5" t="s">
        <v>408</v>
      </c>
      <c r="G51" s="5">
        <v>1</v>
      </c>
      <c r="H51" s="5"/>
      <c r="I51" s="5">
        <v>1</v>
      </c>
      <c r="J51" s="23">
        <v>450000</v>
      </c>
      <c r="K51" s="2">
        <f t="shared" si="0"/>
        <v>450000</v>
      </c>
    </row>
    <row r="52" spans="1:11" ht="15.75" thickBot="1">
      <c r="A52" s="25" t="s">
        <v>585</v>
      </c>
      <c r="B52" s="35" t="s">
        <v>585</v>
      </c>
      <c r="C52" s="26" t="s">
        <v>90</v>
      </c>
      <c r="D52" s="27" t="s">
        <v>409</v>
      </c>
      <c r="E52" s="16" t="s">
        <v>588</v>
      </c>
      <c r="F52" s="16" t="s">
        <v>588</v>
      </c>
      <c r="G52" s="27">
        <v>1</v>
      </c>
      <c r="H52" s="27"/>
      <c r="I52" s="27">
        <v>1</v>
      </c>
      <c r="J52" s="36">
        <v>450000</v>
      </c>
      <c r="K52" s="28">
        <f t="shared" si="0"/>
        <v>450000</v>
      </c>
    </row>
    <row r="54" spans="1:11" ht="16.5" thickBot="1">
      <c r="A54" s="6" t="s">
        <v>583</v>
      </c>
      <c r="B54" s="6"/>
      <c r="E54" s="7"/>
      <c r="F54" s="8"/>
      <c r="G54" s="9"/>
      <c r="H54" s="9"/>
      <c r="I54" s="9"/>
      <c r="J54" s="3"/>
    </row>
    <row r="55" spans="1:11" ht="15.75" thickBot="1">
      <c r="A55" s="10"/>
      <c r="B55" s="10"/>
      <c r="E55" s="11"/>
      <c r="F55" s="8"/>
      <c r="G55" s="70" t="s">
        <v>584</v>
      </c>
      <c r="H55" s="71"/>
      <c r="I55" s="71"/>
      <c r="J55" s="71"/>
      <c r="K55" s="12">
        <f>SUM(I6:I52)</f>
        <v>47</v>
      </c>
    </row>
    <row r="56" spans="1:11">
      <c r="A56" s="13" t="s">
        <v>585</v>
      </c>
      <c r="B56" s="72" t="s">
        <v>586</v>
      </c>
      <c r="C56" s="73"/>
      <c r="E56" s="14"/>
      <c r="F56" s="8"/>
      <c r="G56" s="74" t="s">
        <v>587</v>
      </c>
      <c r="H56" s="75"/>
      <c r="I56" s="75"/>
      <c r="J56" s="75"/>
      <c r="K56" s="15">
        <f>SUM(K6:K52)</f>
        <v>4076400</v>
      </c>
    </row>
    <row r="57" spans="1:11" ht="15.75" thickBot="1">
      <c r="A57" s="16" t="s">
        <v>588</v>
      </c>
      <c r="B57" s="76" t="s">
        <v>589</v>
      </c>
      <c r="C57" s="77"/>
      <c r="E57" s="14"/>
      <c r="F57" s="8"/>
      <c r="G57" s="78" t="s">
        <v>590</v>
      </c>
      <c r="H57" s="79"/>
      <c r="I57" s="79"/>
      <c r="J57" s="79"/>
      <c r="K57" s="17">
        <f>K56*0.07</f>
        <v>285348</v>
      </c>
    </row>
  </sheetData>
  <mergeCells count="21">
    <mergeCell ref="G55:J55"/>
    <mergeCell ref="B56:C56"/>
    <mergeCell ref="G56:J56"/>
    <mergeCell ref="B57:C57"/>
    <mergeCell ref="G57:J57"/>
    <mergeCell ref="A1:C1"/>
    <mergeCell ref="D1:G1"/>
    <mergeCell ref="H1:I1"/>
    <mergeCell ref="J1:K1"/>
    <mergeCell ref="F2:K2"/>
    <mergeCell ref="A2:E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09"/>
  <sheetViews>
    <sheetView workbookViewId="0">
      <selection activeCell="J1" sqref="J1:K1"/>
    </sheetView>
  </sheetViews>
  <sheetFormatPr defaultRowHeight="15"/>
  <cols>
    <col min="1" max="1" width="5.28515625" customWidth="1"/>
    <col min="2" max="2" width="10.28515625" customWidth="1"/>
    <col min="3" max="3" width="18.85546875" customWidth="1"/>
    <col min="4" max="4" width="17.42578125" customWidth="1"/>
    <col min="5" max="5" width="11.42578125" customWidth="1"/>
    <col min="6" max="6" width="13.140625" customWidth="1"/>
    <col min="7" max="9" width="4.140625" customWidth="1"/>
    <col min="10" max="10" width="9.5703125" style="3" bestFit="1" customWidth="1"/>
    <col min="11" max="11" width="9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42228</v>
      </c>
      <c r="K1" s="50"/>
    </row>
    <row r="2" spans="1:11">
      <c r="A2" s="80" t="s">
        <v>2</v>
      </c>
      <c r="B2" s="81"/>
      <c r="C2" s="81"/>
      <c r="D2" s="81"/>
      <c r="E2" s="81" t="s">
        <v>410</v>
      </c>
      <c r="F2" s="81"/>
      <c r="G2" s="81"/>
      <c r="H2" s="81"/>
      <c r="I2" s="81"/>
      <c r="J2" s="81"/>
      <c r="K2" s="82"/>
    </row>
    <row r="3" spans="1:11" ht="20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43" t="s">
        <v>13</v>
      </c>
      <c r="H4" s="43" t="s">
        <v>14</v>
      </c>
      <c r="I4" s="63"/>
      <c r="J4" s="64"/>
      <c r="K4" s="65"/>
    </row>
    <row r="5" spans="1:11">
      <c r="A5" s="24" t="s">
        <v>585</v>
      </c>
      <c r="B5" s="83" t="s">
        <v>411</v>
      </c>
      <c r="C5" s="21" t="s">
        <v>62</v>
      </c>
      <c r="D5" s="37" t="s">
        <v>588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6500</v>
      </c>
      <c r="K5" s="2">
        <f t="shared" ref="K5:K61" si="0">J5*I5</f>
        <v>6500</v>
      </c>
    </row>
    <row r="6" spans="1:11">
      <c r="A6" s="24" t="s">
        <v>585</v>
      </c>
      <c r="B6" s="83"/>
      <c r="C6" s="21" t="s">
        <v>413</v>
      </c>
      <c r="D6" s="5" t="s">
        <v>163</v>
      </c>
      <c r="E6" s="5" t="s">
        <v>412</v>
      </c>
      <c r="F6" s="37" t="s">
        <v>588</v>
      </c>
      <c r="G6" s="5">
        <v>1</v>
      </c>
      <c r="H6" s="5"/>
      <c r="I6" s="5">
        <v>1</v>
      </c>
      <c r="J6" s="23">
        <v>15500</v>
      </c>
      <c r="K6" s="2">
        <f t="shared" si="0"/>
        <v>15500</v>
      </c>
    </row>
    <row r="7" spans="1:11">
      <c r="A7" s="24" t="s">
        <v>585</v>
      </c>
      <c r="B7" s="44" t="s">
        <v>414</v>
      </c>
      <c r="C7" s="21" t="s">
        <v>415</v>
      </c>
      <c r="D7" s="5" t="s">
        <v>49</v>
      </c>
      <c r="E7" s="37" t="s">
        <v>588</v>
      </c>
      <c r="F7" s="5" t="s">
        <v>338</v>
      </c>
      <c r="G7" s="5">
        <v>1</v>
      </c>
      <c r="H7" s="5"/>
      <c r="I7" s="5">
        <v>1</v>
      </c>
      <c r="J7" s="23">
        <v>650</v>
      </c>
      <c r="K7" s="2">
        <f t="shared" si="0"/>
        <v>650</v>
      </c>
    </row>
    <row r="8" spans="1:11">
      <c r="A8" s="24" t="s">
        <v>585</v>
      </c>
      <c r="B8" s="83" t="s">
        <v>596</v>
      </c>
      <c r="C8" s="21" t="s">
        <v>84</v>
      </c>
      <c r="D8" s="5" t="s">
        <v>27</v>
      </c>
      <c r="E8" s="37" t="s">
        <v>588</v>
      </c>
      <c r="F8" s="5" t="s">
        <v>416</v>
      </c>
      <c r="G8" s="5">
        <v>1</v>
      </c>
      <c r="H8" s="5"/>
      <c r="I8" s="5">
        <v>1</v>
      </c>
      <c r="J8" s="23">
        <v>450000</v>
      </c>
      <c r="K8" s="2">
        <f t="shared" si="0"/>
        <v>450000</v>
      </c>
    </row>
    <row r="9" spans="1:11">
      <c r="A9" s="24" t="s">
        <v>585</v>
      </c>
      <c r="B9" s="83"/>
      <c r="C9" s="21" t="s">
        <v>90</v>
      </c>
      <c r="D9" s="5" t="s">
        <v>417</v>
      </c>
      <c r="E9" s="37" t="s">
        <v>588</v>
      </c>
      <c r="F9" s="37" t="s">
        <v>588</v>
      </c>
      <c r="G9" s="5"/>
      <c r="H9" s="5">
        <v>1</v>
      </c>
      <c r="I9" s="5">
        <v>1</v>
      </c>
      <c r="J9" s="23">
        <v>450000</v>
      </c>
      <c r="K9" s="2">
        <f t="shared" si="0"/>
        <v>450000</v>
      </c>
    </row>
    <row r="10" spans="1:11">
      <c r="A10" s="24" t="s">
        <v>585</v>
      </c>
      <c r="B10" s="83"/>
      <c r="C10" s="21" t="s">
        <v>26</v>
      </c>
      <c r="D10" s="5" t="s">
        <v>252</v>
      </c>
      <c r="E10" s="5" t="s">
        <v>418</v>
      </c>
      <c r="F10" s="5" t="s">
        <v>419</v>
      </c>
      <c r="G10" s="5">
        <v>1</v>
      </c>
      <c r="H10" s="5"/>
      <c r="I10" s="5">
        <v>1</v>
      </c>
      <c r="J10" s="23">
        <v>52000</v>
      </c>
      <c r="K10" s="2">
        <f t="shared" si="0"/>
        <v>52000</v>
      </c>
    </row>
    <row r="11" spans="1:11">
      <c r="A11" s="24" t="s">
        <v>585</v>
      </c>
      <c r="B11" s="83"/>
      <c r="C11" s="21" t="s">
        <v>26</v>
      </c>
      <c r="D11" s="5" t="s">
        <v>192</v>
      </c>
      <c r="E11" s="37" t="s">
        <v>588</v>
      </c>
      <c r="F11" s="5" t="s">
        <v>420</v>
      </c>
      <c r="G11" s="5"/>
      <c r="H11" s="5">
        <v>1</v>
      </c>
      <c r="I11" s="5">
        <v>1</v>
      </c>
      <c r="J11" s="23">
        <v>52000</v>
      </c>
      <c r="K11" s="2">
        <f t="shared" si="0"/>
        <v>52000</v>
      </c>
    </row>
    <row r="12" spans="1:11">
      <c r="A12" s="24" t="s">
        <v>585</v>
      </c>
      <c r="B12" s="83"/>
      <c r="C12" s="21" t="s">
        <v>26</v>
      </c>
      <c r="D12" s="5" t="s">
        <v>192</v>
      </c>
      <c r="E12" s="37" t="s">
        <v>588</v>
      </c>
      <c r="F12" s="5" t="s">
        <v>421</v>
      </c>
      <c r="G12" s="5"/>
      <c r="H12" s="5">
        <v>1</v>
      </c>
      <c r="I12" s="5">
        <v>1</v>
      </c>
      <c r="J12" s="23">
        <v>52000</v>
      </c>
      <c r="K12" s="2">
        <f t="shared" si="0"/>
        <v>52000</v>
      </c>
    </row>
    <row r="13" spans="1:11">
      <c r="A13" s="24" t="s">
        <v>585</v>
      </c>
      <c r="B13" s="83"/>
      <c r="C13" s="21" t="s">
        <v>26</v>
      </c>
      <c r="D13" s="5" t="s">
        <v>422</v>
      </c>
      <c r="E13" s="5" t="s">
        <v>81</v>
      </c>
      <c r="F13" s="5" t="s">
        <v>423</v>
      </c>
      <c r="G13" s="5"/>
      <c r="H13" s="5">
        <v>1</v>
      </c>
      <c r="I13" s="5">
        <v>1</v>
      </c>
      <c r="J13" s="23">
        <v>52000</v>
      </c>
      <c r="K13" s="2">
        <f t="shared" si="0"/>
        <v>52000</v>
      </c>
    </row>
    <row r="14" spans="1:11">
      <c r="A14" s="24" t="s">
        <v>585</v>
      </c>
      <c r="B14" s="83"/>
      <c r="C14" s="21" t="s">
        <v>26</v>
      </c>
      <c r="D14" s="5" t="s">
        <v>422</v>
      </c>
      <c r="E14" s="5" t="s">
        <v>81</v>
      </c>
      <c r="F14" s="5" t="s">
        <v>424</v>
      </c>
      <c r="G14" s="5"/>
      <c r="H14" s="5">
        <v>1</v>
      </c>
      <c r="I14" s="5">
        <v>1</v>
      </c>
      <c r="J14" s="23">
        <v>52000</v>
      </c>
      <c r="K14" s="2">
        <f t="shared" si="0"/>
        <v>52000</v>
      </c>
    </row>
    <row r="15" spans="1:11">
      <c r="A15" s="24" t="s">
        <v>585</v>
      </c>
      <c r="B15" s="83"/>
      <c r="C15" s="21" t="s">
        <v>26</v>
      </c>
      <c r="D15" s="5" t="s">
        <v>422</v>
      </c>
      <c r="E15" s="5" t="s">
        <v>81</v>
      </c>
      <c r="F15" s="5" t="s">
        <v>425</v>
      </c>
      <c r="G15" s="5"/>
      <c r="H15" s="5">
        <v>1</v>
      </c>
      <c r="I15" s="5">
        <v>1</v>
      </c>
      <c r="J15" s="23">
        <v>52000</v>
      </c>
      <c r="K15" s="2">
        <f t="shared" si="0"/>
        <v>52000</v>
      </c>
    </row>
    <row r="16" spans="1:11">
      <c r="A16" s="24" t="s">
        <v>585</v>
      </c>
      <c r="B16" s="83"/>
      <c r="C16" s="21" t="s">
        <v>426</v>
      </c>
      <c r="D16" s="5" t="s">
        <v>49</v>
      </c>
      <c r="E16" s="37" t="s">
        <v>588</v>
      </c>
      <c r="F16" s="37" t="s">
        <v>588</v>
      </c>
      <c r="G16" s="5"/>
      <c r="H16" s="5">
        <v>1</v>
      </c>
      <c r="I16" s="5">
        <v>1</v>
      </c>
      <c r="J16" s="23">
        <v>650</v>
      </c>
      <c r="K16" s="2">
        <f t="shared" si="0"/>
        <v>650</v>
      </c>
    </row>
    <row r="17" spans="1:11">
      <c r="A17" s="24" t="s">
        <v>585</v>
      </c>
      <c r="B17" s="83"/>
      <c r="C17" s="21" t="s">
        <v>427</v>
      </c>
      <c r="D17" s="5" t="s">
        <v>428</v>
      </c>
      <c r="E17" s="37" t="s">
        <v>588</v>
      </c>
      <c r="F17" s="37" t="s">
        <v>588</v>
      </c>
      <c r="G17" s="5"/>
      <c r="H17" s="5">
        <v>1</v>
      </c>
      <c r="I17" s="5">
        <v>1</v>
      </c>
      <c r="J17" s="23">
        <v>650</v>
      </c>
      <c r="K17" s="2">
        <f t="shared" si="0"/>
        <v>650</v>
      </c>
    </row>
    <row r="18" spans="1:11">
      <c r="A18" s="24" t="s">
        <v>585</v>
      </c>
      <c r="B18" s="83"/>
      <c r="C18" s="21" t="s">
        <v>429</v>
      </c>
      <c r="D18" s="5" t="s">
        <v>430</v>
      </c>
      <c r="E18" s="37" t="s">
        <v>588</v>
      </c>
      <c r="F18" s="37" t="s">
        <v>588</v>
      </c>
      <c r="G18" s="5"/>
      <c r="H18" s="5">
        <v>1</v>
      </c>
      <c r="I18" s="5">
        <v>1</v>
      </c>
      <c r="J18" s="23">
        <v>650</v>
      </c>
      <c r="K18" s="2">
        <f t="shared" si="0"/>
        <v>650</v>
      </c>
    </row>
    <row r="19" spans="1:11">
      <c r="A19" s="24" t="s">
        <v>585</v>
      </c>
      <c r="B19" s="83"/>
      <c r="C19" s="21" t="s">
        <v>18</v>
      </c>
      <c r="D19" s="5" t="s">
        <v>430</v>
      </c>
      <c r="E19" s="37" t="s">
        <v>588</v>
      </c>
      <c r="F19" s="37" t="s">
        <v>588</v>
      </c>
      <c r="G19" s="5"/>
      <c r="H19" s="5">
        <v>1</v>
      </c>
      <c r="I19" s="5">
        <v>1</v>
      </c>
      <c r="J19" s="23">
        <v>2500</v>
      </c>
      <c r="K19" s="2">
        <f t="shared" si="0"/>
        <v>2500</v>
      </c>
    </row>
    <row r="20" spans="1:11">
      <c r="A20" s="24" t="s">
        <v>585</v>
      </c>
      <c r="B20" s="83" t="s">
        <v>431</v>
      </c>
      <c r="C20" s="21" t="s">
        <v>73</v>
      </c>
      <c r="D20" s="5" t="s">
        <v>24</v>
      </c>
      <c r="E20" s="37" t="s">
        <v>588</v>
      </c>
      <c r="F20" s="37" t="s">
        <v>588</v>
      </c>
      <c r="G20" s="5">
        <v>1</v>
      </c>
      <c r="H20" s="5"/>
      <c r="I20" s="5">
        <v>1</v>
      </c>
      <c r="J20" s="23">
        <v>375000</v>
      </c>
      <c r="K20" s="2">
        <f t="shared" si="0"/>
        <v>375000</v>
      </c>
    </row>
    <row r="21" spans="1:11">
      <c r="A21" s="24" t="s">
        <v>585</v>
      </c>
      <c r="B21" s="83"/>
      <c r="C21" s="21" t="s">
        <v>432</v>
      </c>
      <c r="D21" s="5" t="s">
        <v>433</v>
      </c>
      <c r="E21" s="37" t="s">
        <v>588</v>
      </c>
      <c r="F21" s="37" t="s">
        <v>588</v>
      </c>
      <c r="G21" s="5">
        <v>1</v>
      </c>
      <c r="H21" s="5"/>
      <c r="I21" s="5">
        <v>1</v>
      </c>
      <c r="J21" s="23">
        <v>4500</v>
      </c>
      <c r="K21" s="2">
        <f t="shared" si="0"/>
        <v>4500</v>
      </c>
    </row>
    <row r="22" spans="1:11">
      <c r="A22" s="24" t="s">
        <v>585</v>
      </c>
      <c r="B22" s="83"/>
      <c r="C22" s="21" t="s">
        <v>68</v>
      </c>
      <c r="D22" s="5" t="s">
        <v>227</v>
      </c>
      <c r="E22" s="37" t="s">
        <v>588</v>
      </c>
      <c r="F22" s="37" t="s">
        <v>588</v>
      </c>
      <c r="G22" s="5">
        <v>1</v>
      </c>
      <c r="H22" s="5"/>
      <c r="I22" s="5">
        <v>1</v>
      </c>
      <c r="J22" s="23">
        <v>6500</v>
      </c>
      <c r="K22" s="2">
        <f t="shared" si="0"/>
        <v>6500</v>
      </c>
    </row>
    <row r="23" spans="1:11">
      <c r="A23" s="24" t="s">
        <v>585</v>
      </c>
      <c r="B23" s="83"/>
      <c r="C23" s="21" t="s">
        <v>434</v>
      </c>
      <c r="D23" s="5" t="s">
        <v>245</v>
      </c>
      <c r="E23" s="5">
        <v>70708</v>
      </c>
      <c r="F23" s="37" t="s">
        <v>588</v>
      </c>
      <c r="G23" s="5"/>
      <c r="H23" s="5">
        <v>1</v>
      </c>
      <c r="I23" s="5">
        <v>1</v>
      </c>
      <c r="J23" s="23">
        <v>200000</v>
      </c>
      <c r="K23" s="2">
        <f t="shared" si="0"/>
        <v>200000</v>
      </c>
    </row>
    <row r="24" spans="1:11">
      <c r="A24" s="24" t="s">
        <v>585</v>
      </c>
      <c r="B24" s="83"/>
      <c r="C24" s="21" t="s">
        <v>435</v>
      </c>
      <c r="D24" s="5" t="s">
        <v>436</v>
      </c>
      <c r="E24" s="5" t="s">
        <v>437</v>
      </c>
      <c r="F24" s="5" t="s">
        <v>438</v>
      </c>
      <c r="G24" s="5"/>
      <c r="H24" s="5">
        <v>1</v>
      </c>
      <c r="I24" s="5">
        <v>1</v>
      </c>
      <c r="J24" s="23">
        <v>200000</v>
      </c>
      <c r="K24" s="2">
        <f t="shared" si="0"/>
        <v>200000</v>
      </c>
    </row>
    <row r="25" spans="1:11">
      <c r="A25" s="24" t="s">
        <v>585</v>
      </c>
      <c r="B25" s="83"/>
      <c r="C25" s="21" t="s">
        <v>73</v>
      </c>
      <c r="D25" s="5" t="s">
        <v>439</v>
      </c>
      <c r="E25" s="37" t="s">
        <v>588</v>
      </c>
      <c r="F25" s="37" t="s">
        <v>588</v>
      </c>
      <c r="G25" s="5">
        <v>1</v>
      </c>
      <c r="H25" s="5"/>
      <c r="I25" s="5">
        <v>1</v>
      </c>
      <c r="J25" s="23">
        <v>375000</v>
      </c>
      <c r="K25" s="2">
        <f t="shared" si="0"/>
        <v>375000</v>
      </c>
    </row>
    <row r="26" spans="1:11">
      <c r="A26" s="24" t="s">
        <v>585</v>
      </c>
      <c r="B26" s="83"/>
      <c r="C26" s="21" t="s">
        <v>138</v>
      </c>
      <c r="D26" s="5" t="s">
        <v>440</v>
      </c>
      <c r="E26" s="37" t="s">
        <v>588</v>
      </c>
      <c r="F26" s="37" t="s">
        <v>588</v>
      </c>
      <c r="G26" s="5">
        <v>1</v>
      </c>
      <c r="H26" s="5"/>
      <c r="I26" s="5">
        <v>1</v>
      </c>
      <c r="J26" s="23">
        <v>15000</v>
      </c>
      <c r="K26" s="2">
        <f t="shared" si="0"/>
        <v>15000</v>
      </c>
    </row>
    <row r="27" spans="1:11">
      <c r="A27" s="24" t="s">
        <v>585</v>
      </c>
      <c r="B27" s="83"/>
      <c r="C27" s="21" t="s">
        <v>76</v>
      </c>
      <c r="D27" s="5" t="s">
        <v>249</v>
      </c>
      <c r="E27" s="5" t="s">
        <v>441</v>
      </c>
      <c r="F27" s="5">
        <v>4668</v>
      </c>
      <c r="G27" s="5">
        <v>1</v>
      </c>
      <c r="H27" s="5"/>
      <c r="I27" s="5">
        <v>1</v>
      </c>
      <c r="J27" s="23">
        <v>30000</v>
      </c>
      <c r="K27" s="2">
        <f t="shared" si="0"/>
        <v>30000</v>
      </c>
    </row>
    <row r="28" spans="1:11">
      <c r="A28" s="24" t="s">
        <v>585</v>
      </c>
      <c r="B28" s="44" t="s">
        <v>442</v>
      </c>
      <c r="C28" s="21" t="s">
        <v>445</v>
      </c>
      <c r="D28" s="5" t="s">
        <v>443</v>
      </c>
      <c r="E28" s="5" t="s">
        <v>444</v>
      </c>
      <c r="F28" s="37" t="s">
        <v>588</v>
      </c>
      <c r="G28" s="5">
        <v>1</v>
      </c>
      <c r="H28" s="5"/>
      <c r="I28" s="5">
        <v>1</v>
      </c>
      <c r="J28" s="23">
        <v>450000</v>
      </c>
      <c r="K28" s="2">
        <f t="shared" si="0"/>
        <v>450000</v>
      </c>
    </row>
    <row r="29" spans="1:11">
      <c r="A29" s="24" t="s">
        <v>585</v>
      </c>
      <c r="B29" s="85" t="s">
        <v>597</v>
      </c>
      <c r="C29" s="21" t="s">
        <v>45</v>
      </c>
      <c r="D29" s="5" t="s">
        <v>446</v>
      </c>
      <c r="E29" s="5" t="s">
        <v>447</v>
      </c>
      <c r="F29" s="37" t="s">
        <v>588</v>
      </c>
      <c r="G29" s="5">
        <v>1</v>
      </c>
      <c r="H29" s="5"/>
      <c r="I29" s="5">
        <v>1</v>
      </c>
      <c r="J29" s="23">
        <v>650</v>
      </c>
      <c r="K29" s="2">
        <f t="shared" si="0"/>
        <v>650</v>
      </c>
    </row>
    <row r="30" spans="1:11">
      <c r="A30" s="24" t="s">
        <v>585</v>
      </c>
      <c r="B30" s="85"/>
      <c r="C30" s="21" t="s">
        <v>45</v>
      </c>
      <c r="D30" s="5" t="s">
        <v>158</v>
      </c>
      <c r="E30" s="37" t="s">
        <v>588</v>
      </c>
      <c r="F30" s="37" t="s">
        <v>588</v>
      </c>
      <c r="G30" s="5">
        <v>1</v>
      </c>
      <c r="H30" s="5"/>
      <c r="I30" s="5">
        <v>1</v>
      </c>
      <c r="J30" s="23">
        <v>650</v>
      </c>
      <c r="K30" s="2">
        <f t="shared" si="0"/>
        <v>650</v>
      </c>
    </row>
    <row r="31" spans="1:11">
      <c r="A31" s="24" t="s">
        <v>585</v>
      </c>
      <c r="B31" s="85"/>
      <c r="C31" s="21" t="s">
        <v>18</v>
      </c>
      <c r="D31" s="37" t="s">
        <v>588</v>
      </c>
      <c r="E31" s="37" t="s">
        <v>588</v>
      </c>
      <c r="F31" s="37" t="s">
        <v>588</v>
      </c>
      <c r="G31" s="5"/>
      <c r="H31" s="5"/>
      <c r="I31" s="5">
        <v>1</v>
      </c>
      <c r="J31" s="23">
        <v>2500</v>
      </c>
      <c r="K31" s="2">
        <f t="shared" si="0"/>
        <v>2500</v>
      </c>
    </row>
    <row r="32" spans="1:11">
      <c r="A32" s="24" t="s">
        <v>585</v>
      </c>
      <c r="B32" s="85"/>
      <c r="C32" s="21" t="s">
        <v>18</v>
      </c>
      <c r="D32" s="5" t="s">
        <v>261</v>
      </c>
      <c r="E32" s="37" t="s">
        <v>588</v>
      </c>
      <c r="F32" s="37" t="s">
        <v>588</v>
      </c>
      <c r="G32" s="5"/>
      <c r="H32" s="5">
        <v>1</v>
      </c>
      <c r="I32" s="5">
        <v>1</v>
      </c>
      <c r="J32" s="23">
        <v>2500</v>
      </c>
      <c r="K32" s="2">
        <f t="shared" si="0"/>
        <v>2500</v>
      </c>
    </row>
    <row r="33" spans="1:11">
      <c r="A33" s="24" t="s">
        <v>585</v>
      </c>
      <c r="B33" s="85"/>
      <c r="C33" s="21" t="s">
        <v>45</v>
      </c>
      <c r="D33" s="37" t="s">
        <v>588</v>
      </c>
      <c r="E33" s="5" t="s">
        <v>447</v>
      </c>
      <c r="F33" s="37" t="s">
        <v>588</v>
      </c>
      <c r="G33" s="5">
        <v>1</v>
      </c>
      <c r="H33" s="5"/>
      <c r="I33" s="5">
        <v>1</v>
      </c>
      <c r="J33" s="23">
        <v>650</v>
      </c>
      <c r="K33" s="2">
        <f t="shared" si="0"/>
        <v>650</v>
      </c>
    </row>
    <row r="34" spans="1:11">
      <c r="A34" s="24" t="s">
        <v>585</v>
      </c>
      <c r="B34" s="85" t="s">
        <v>598</v>
      </c>
      <c r="C34" s="21" t="s">
        <v>19</v>
      </c>
      <c r="D34" s="37" t="s">
        <v>588</v>
      </c>
      <c r="E34" s="37" t="s">
        <v>588</v>
      </c>
      <c r="F34" s="37" t="s">
        <v>588</v>
      </c>
      <c r="G34" s="5">
        <v>1</v>
      </c>
      <c r="H34" s="5"/>
      <c r="I34" s="5">
        <v>1</v>
      </c>
      <c r="J34" s="23">
        <v>1200</v>
      </c>
      <c r="K34" s="2">
        <f t="shared" si="0"/>
        <v>1200</v>
      </c>
    </row>
    <row r="35" spans="1:11">
      <c r="A35" s="24" t="s">
        <v>585</v>
      </c>
      <c r="B35" s="85"/>
      <c r="C35" s="21" t="s">
        <v>62</v>
      </c>
      <c r="D35" s="37" t="s">
        <v>588</v>
      </c>
      <c r="E35" s="37" t="s">
        <v>588</v>
      </c>
      <c r="F35" s="37" t="s">
        <v>588</v>
      </c>
      <c r="G35" s="5">
        <v>1</v>
      </c>
      <c r="H35" s="5"/>
      <c r="I35" s="5">
        <v>1</v>
      </c>
      <c r="J35" s="23">
        <v>6500</v>
      </c>
      <c r="K35" s="2">
        <f t="shared" si="0"/>
        <v>6500</v>
      </c>
    </row>
    <row r="36" spans="1:11">
      <c r="A36" s="24" t="s">
        <v>585</v>
      </c>
      <c r="B36" s="85"/>
      <c r="C36" s="21" t="s">
        <v>218</v>
      </c>
      <c r="D36" s="5" t="s">
        <v>448</v>
      </c>
      <c r="E36" s="37" t="s">
        <v>588</v>
      </c>
      <c r="F36" s="37" t="s">
        <v>588</v>
      </c>
      <c r="G36" s="5">
        <v>1</v>
      </c>
      <c r="H36" s="5"/>
      <c r="I36" s="5">
        <v>1</v>
      </c>
      <c r="J36" s="23">
        <v>6500</v>
      </c>
      <c r="K36" s="2">
        <f t="shared" si="0"/>
        <v>6500</v>
      </c>
    </row>
    <row r="37" spans="1:11">
      <c r="A37" s="24" t="s">
        <v>585</v>
      </c>
      <c r="B37" s="85"/>
      <c r="C37" s="21" t="s">
        <v>120</v>
      </c>
      <c r="D37" s="5" t="s">
        <v>121</v>
      </c>
      <c r="E37" s="37" t="s">
        <v>588</v>
      </c>
      <c r="F37" s="37" t="s">
        <v>588</v>
      </c>
      <c r="G37" s="5">
        <v>1</v>
      </c>
      <c r="H37" s="5"/>
      <c r="I37" s="5">
        <v>1</v>
      </c>
      <c r="J37" s="23">
        <v>2500</v>
      </c>
      <c r="K37" s="2">
        <f t="shared" si="0"/>
        <v>2500</v>
      </c>
    </row>
    <row r="38" spans="1:11">
      <c r="A38" s="24" t="s">
        <v>585</v>
      </c>
      <c r="B38" s="85"/>
      <c r="C38" s="21" t="s">
        <v>45</v>
      </c>
      <c r="D38" s="5" t="s">
        <v>49</v>
      </c>
      <c r="E38" s="37" t="s">
        <v>588</v>
      </c>
      <c r="F38" s="5">
        <v>896172</v>
      </c>
      <c r="G38" s="5">
        <v>1</v>
      </c>
      <c r="H38" s="5"/>
      <c r="I38" s="5">
        <v>1</v>
      </c>
      <c r="J38" s="23">
        <v>650</v>
      </c>
      <c r="K38" s="2">
        <f t="shared" si="0"/>
        <v>650</v>
      </c>
    </row>
    <row r="39" spans="1:11">
      <c r="A39" s="24" t="s">
        <v>585</v>
      </c>
      <c r="B39" s="24" t="s">
        <v>585</v>
      </c>
      <c r="C39" s="21" t="s">
        <v>449</v>
      </c>
      <c r="D39" s="37" t="s">
        <v>588</v>
      </c>
      <c r="E39" s="5" t="s">
        <v>451</v>
      </c>
      <c r="F39" s="5">
        <v>240214</v>
      </c>
      <c r="G39" s="5">
        <v>1</v>
      </c>
      <c r="H39" s="5"/>
      <c r="I39" s="5">
        <v>1</v>
      </c>
      <c r="J39" s="23">
        <v>15500</v>
      </c>
      <c r="K39" s="2">
        <f t="shared" si="0"/>
        <v>15500</v>
      </c>
    </row>
    <row r="40" spans="1:11">
      <c r="A40" s="24" t="s">
        <v>585</v>
      </c>
      <c r="B40" s="24" t="s">
        <v>585</v>
      </c>
      <c r="C40" s="21" t="s">
        <v>452</v>
      </c>
      <c r="D40" s="5" t="s">
        <v>453</v>
      </c>
      <c r="E40" s="37" t="s">
        <v>588</v>
      </c>
      <c r="F40" s="37" t="s">
        <v>588</v>
      </c>
      <c r="G40" s="5">
        <v>1</v>
      </c>
      <c r="H40" s="5"/>
      <c r="I40" s="5">
        <v>1</v>
      </c>
      <c r="J40" s="23">
        <v>650000</v>
      </c>
      <c r="K40" s="2">
        <f t="shared" si="0"/>
        <v>650000</v>
      </c>
    </row>
    <row r="41" spans="1:11">
      <c r="A41" s="24" t="s">
        <v>585</v>
      </c>
      <c r="B41" s="24" t="s">
        <v>585</v>
      </c>
      <c r="C41" s="21" t="s">
        <v>454</v>
      </c>
      <c r="D41" s="5" t="s">
        <v>455</v>
      </c>
      <c r="E41" s="5" t="s">
        <v>456</v>
      </c>
      <c r="F41" s="37" t="s">
        <v>588</v>
      </c>
      <c r="G41" s="5">
        <v>1</v>
      </c>
      <c r="H41" s="5"/>
      <c r="I41" s="5">
        <v>1</v>
      </c>
      <c r="J41" s="23">
        <v>350000</v>
      </c>
      <c r="K41" s="2">
        <f t="shared" si="0"/>
        <v>350000</v>
      </c>
    </row>
    <row r="42" spans="1:11">
      <c r="A42" s="24" t="s">
        <v>585</v>
      </c>
      <c r="B42" s="24" t="s">
        <v>585</v>
      </c>
      <c r="C42" s="21" t="s">
        <v>457</v>
      </c>
      <c r="D42" s="5" t="s">
        <v>450</v>
      </c>
      <c r="E42" s="37" t="s">
        <v>588</v>
      </c>
      <c r="F42" s="5" t="s">
        <v>458</v>
      </c>
      <c r="G42" s="5">
        <v>1</v>
      </c>
      <c r="H42" s="5"/>
      <c r="I42" s="5">
        <v>1</v>
      </c>
      <c r="J42" s="23">
        <v>15500</v>
      </c>
      <c r="K42" s="2">
        <f t="shared" si="0"/>
        <v>15500</v>
      </c>
    </row>
    <row r="43" spans="1:11">
      <c r="A43" s="24" t="s">
        <v>585</v>
      </c>
      <c r="B43" s="86" t="s">
        <v>459</v>
      </c>
      <c r="C43" s="21" t="s">
        <v>460</v>
      </c>
      <c r="D43" s="5" t="s">
        <v>461</v>
      </c>
      <c r="E43" s="37" t="s">
        <v>588</v>
      </c>
      <c r="F43" s="5" t="s">
        <v>462</v>
      </c>
      <c r="G43" s="5"/>
      <c r="H43" s="5">
        <v>1</v>
      </c>
      <c r="I43" s="5">
        <v>1</v>
      </c>
      <c r="J43" s="23">
        <v>80000</v>
      </c>
      <c r="K43" s="2">
        <f t="shared" si="0"/>
        <v>80000</v>
      </c>
    </row>
    <row r="44" spans="1:11">
      <c r="A44" s="24" t="s">
        <v>585</v>
      </c>
      <c r="B44" s="87"/>
      <c r="C44" s="21" t="s">
        <v>463</v>
      </c>
      <c r="D44" s="5" t="s">
        <v>464</v>
      </c>
      <c r="E44" s="5">
        <v>91387</v>
      </c>
      <c r="F44" s="5" t="s">
        <v>465</v>
      </c>
      <c r="G44" s="5">
        <v>1</v>
      </c>
      <c r="H44" s="5"/>
      <c r="I44" s="5">
        <v>1</v>
      </c>
      <c r="J44" s="23">
        <v>80000</v>
      </c>
      <c r="K44" s="2">
        <f t="shared" si="0"/>
        <v>80000</v>
      </c>
    </row>
    <row r="45" spans="1:11">
      <c r="A45" s="24" t="s">
        <v>585</v>
      </c>
      <c r="B45" s="87"/>
      <c r="C45" s="21" t="s">
        <v>466</v>
      </c>
      <c r="D45" s="37" t="s">
        <v>588</v>
      </c>
      <c r="E45" s="37" t="s">
        <v>588</v>
      </c>
      <c r="F45" s="37" t="s">
        <v>588</v>
      </c>
      <c r="G45" s="5">
        <v>1</v>
      </c>
      <c r="H45" s="5"/>
      <c r="I45" s="5">
        <v>1</v>
      </c>
      <c r="J45" s="23">
        <v>150000</v>
      </c>
      <c r="K45" s="2">
        <f t="shared" si="0"/>
        <v>150000</v>
      </c>
    </row>
    <row r="46" spans="1:11">
      <c r="A46" s="24" t="s">
        <v>585</v>
      </c>
      <c r="B46" s="87"/>
      <c r="C46" s="21" t="s">
        <v>467</v>
      </c>
      <c r="D46" s="37" t="s">
        <v>588</v>
      </c>
      <c r="E46" s="37" t="s">
        <v>588</v>
      </c>
      <c r="F46" s="37" t="s">
        <v>588</v>
      </c>
      <c r="G46" s="5">
        <v>1</v>
      </c>
      <c r="H46" s="5"/>
      <c r="I46" s="5">
        <v>1</v>
      </c>
      <c r="J46" s="23">
        <v>45000</v>
      </c>
      <c r="K46" s="2">
        <f t="shared" si="0"/>
        <v>45000</v>
      </c>
    </row>
    <row r="47" spans="1:11">
      <c r="A47" s="24" t="s">
        <v>585</v>
      </c>
      <c r="B47" s="87"/>
      <c r="C47" s="21" t="s">
        <v>468</v>
      </c>
      <c r="D47" s="5" t="s">
        <v>469</v>
      </c>
      <c r="E47" s="37" t="s">
        <v>588</v>
      </c>
      <c r="F47" s="5" t="s">
        <v>470</v>
      </c>
      <c r="G47" s="5">
        <v>1</v>
      </c>
      <c r="H47" s="5"/>
      <c r="I47" s="5">
        <v>1</v>
      </c>
      <c r="J47" s="23">
        <v>600000</v>
      </c>
      <c r="K47" s="2">
        <f t="shared" si="0"/>
        <v>600000</v>
      </c>
    </row>
    <row r="48" spans="1:11">
      <c r="A48" s="24" t="s">
        <v>585</v>
      </c>
      <c r="B48" s="87"/>
      <c r="C48" s="21" t="s">
        <v>471</v>
      </c>
      <c r="D48" s="5" t="s">
        <v>57</v>
      </c>
      <c r="E48" s="5" t="s">
        <v>472</v>
      </c>
      <c r="F48" s="37" t="s">
        <v>588</v>
      </c>
      <c r="G48" s="5">
        <v>1</v>
      </c>
      <c r="H48" s="5"/>
      <c r="I48" s="5">
        <v>1</v>
      </c>
      <c r="J48" s="23">
        <v>38000</v>
      </c>
      <c r="K48" s="2">
        <f t="shared" si="0"/>
        <v>38000</v>
      </c>
    </row>
    <row r="49" spans="1:11">
      <c r="A49" s="24" t="s">
        <v>585</v>
      </c>
      <c r="B49" s="87"/>
      <c r="C49" s="21" t="s">
        <v>473</v>
      </c>
      <c r="D49" s="5" t="s">
        <v>474</v>
      </c>
      <c r="E49" s="37" t="s">
        <v>588</v>
      </c>
      <c r="F49" s="5" t="s">
        <v>475</v>
      </c>
      <c r="G49" s="5">
        <v>1</v>
      </c>
      <c r="H49" s="5"/>
      <c r="I49" s="5">
        <v>1</v>
      </c>
      <c r="J49" s="23">
        <v>45000</v>
      </c>
      <c r="K49" s="2">
        <f t="shared" si="0"/>
        <v>45000</v>
      </c>
    </row>
    <row r="50" spans="1:11">
      <c r="A50" s="24" t="s">
        <v>585</v>
      </c>
      <c r="B50" s="87"/>
      <c r="C50" s="21" t="s">
        <v>40</v>
      </c>
      <c r="D50" s="5" t="s">
        <v>33</v>
      </c>
      <c r="E50" s="5" t="s">
        <v>34</v>
      </c>
      <c r="F50" s="5">
        <v>932941</v>
      </c>
      <c r="G50" s="5">
        <v>1</v>
      </c>
      <c r="H50" s="5"/>
      <c r="I50" s="5">
        <v>1</v>
      </c>
      <c r="J50" s="23">
        <v>45000</v>
      </c>
      <c r="K50" s="2">
        <f t="shared" si="0"/>
        <v>45000</v>
      </c>
    </row>
    <row r="51" spans="1:11">
      <c r="A51" s="24" t="s">
        <v>585</v>
      </c>
      <c r="B51" s="87"/>
      <c r="C51" s="21" t="s">
        <v>62</v>
      </c>
      <c r="D51" s="37" t="s">
        <v>588</v>
      </c>
      <c r="E51" s="37" t="s">
        <v>588</v>
      </c>
      <c r="F51" s="37" t="s">
        <v>588</v>
      </c>
      <c r="G51" s="5">
        <v>1</v>
      </c>
      <c r="H51" s="5"/>
      <c r="I51" s="5">
        <v>1</v>
      </c>
      <c r="J51" s="23">
        <v>6500</v>
      </c>
      <c r="K51" s="2">
        <f t="shared" si="0"/>
        <v>6500</v>
      </c>
    </row>
    <row r="52" spans="1:11" ht="15.75" thickBot="1">
      <c r="A52" s="25" t="s">
        <v>585</v>
      </c>
      <c r="B52" s="88"/>
      <c r="C52" s="26" t="s">
        <v>476</v>
      </c>
      <c r="D52" s="27" t="s">
        <v>477</v>
      </c>
      <c r="E52" s="16" t="s">
        <v>588</v>
      </c>
      <c r="F52" s="16" t="s">
        <v>588</v>
      </c>
      <c r="G52" s="27"/>
      <c r="H52" s="27">
        <v>1</v>
      </c>
      <c r="I52" s="27">
        <v>1</v>
      </c>
      <c r="J52" s="36">
        <v>38000</v>
      </c>
      <c r="K52" s="28">
        <f t="shared" si="0"/>
        <v>38000</v>
      </c>
    </row>
    <row r="53" spans="1:11">
      <c r="A53" s="90" t="s">
        <v>585</v>
      </c>
      <c r="B53" s="87" t="s">
        <v>459</v>
      </c>
      <c r="C53" s="91" t="s">
        <v>478</v>
      </c>
      <c r="D53" s="92" t="s">
        <v>479</v>
      </c>
      <c r="E53" s="93" t="s">
        <v>588</v>
      </c>
      <c r="F53" s="92">
        <v>6627104472</v>
      </c>
      <c r="G53" s="92">
        <v>1</v>
      </c>
      <c r="H53" s="92"/>
      <c r="I53" s="92">
        <v>1</v>
      </c>
      <c r="J53" s="94">
        <v>150000</v>
      </c>
      <c r="K53" s="95">
        <f t="shared" si="0"/>
        <v>150000</v>
      </c>
    </row>
    <row r="54" spans="1:11">
      <c r="A54" s="24" t="s">
        <v>585</v>
      </c>
      <c r="B54" s="87"/>
      <c r="C54" s="21" t="s">
        <v>480</v>
      </c>
      <c r="D54" s="37" t="s">
        <v>588</v>
      </c>
      <c r="E54" s="37" t="s">
        <v>588</v>
      </c>
      <c r="F54" s="37" t="s">
        <v>588</v>
      </c>
      <c r="G54" s="5">
        <v>1</v>
      </c>
      <c r="H54" s="5"/>
      <c r="I54" s="5">
        <v>1</v>
      </c>
      <c r="J54" s="23">
        <v>150000</v>
      </c>
      <c r="K54" s="2">
        <f t="shared" si="0"/>
        <v>150000</v>
      </c>
    </row>
    <row r="55" spans="1:11">
      <c r="A55" s="24" t="s">
        <v>585</v>
      </c>
      <c r="B55" s="87"/>
      <c r="C55" s="21" t="s">
        <v>480</v>
      </c>
      <c r="D55" s="5" t="s">
        <v>481</v>
      </c>
      <c r="E55" s="37" t="s">
        <v>588</v>
      </c>
      <c r="F55" s="37" t="s">
        <v>588</v>
      </c>
      <c r="G55" s="5">
        <v>1</v>
      </c>
      <c r="H55" s="5"/>
      <c r="I55" s="5">
        <v>1</v>
      </c>
      <c r="J55" s="23">
        <v>150000</v>
      </c>
      <c r="K55" s="2">
        <f t="shared" si="0"/>
        <v>150000</v>
      </c>
    </row>
    <row r="56" spans="1:11">
      <c r="A56" s="24" t="s">
        <v>585</v>
      </c>
      <c r="B56" s="87"/>
      <c r="C56" s="21" t="s">
        <v>482</v>
      </c>
      <c r="D56" s="37" t="s">
        <v>588</v>
      </c>
      <c r="E56" s="37" t="s">
        <v>588</v>
      </c>
      <c r="F56" s="37" t="s">
        <v>588</v>
      </c>
      <c r="G56" s="5"/>
      <c r="H56" s="5">
        <v>1</v>
      </c>
      <c r="I56" s="5">
        <v>1</v>
      </c>
      <c r="J56" s="23">
        <v>13000</v>
      </c>
      <c r="K56" s="2">
        <f t="shared" si="0"/>
        <v>13000</v>
      </c>
    </row>
    <row r="57" spans="1:11">
      <c r="A57" s="24" t="s">
        <v>585</v>
      </c>
      <c r="B57" s="87"/>
      <c r="C57" s="21" t="s">
        <v>483</v>
      </c>
      <c r="D57" s="5" t="s">
        <v>484</v>
      </c>
      <c r="E57" s="5" t="s">
        <v>485</v>
      </c>
      <c r="F57" s="5">
        <v>19329</v>
      </c>
      <c r="G57" s="5"/>
      <c r="H57" s="5"/>
      <c r="I57" s="5">
        <v>1</v>
      </c>
      <c r="J57" s="23">
        <v>150000</v>
      </c>
      <c r="K57" s="2">
        <f t="shared" si="0"/>
        <v>150000</v>
      </c>
    </row>
    <row r="58" spans="1:11">
      <c r="A58" s="24" t="s">
        <v>585</v>
      </c>
      <c r="B58" s="87"/>
      <c r="C58" s="21" t="s">
        <v>486</v>
      </c>
      <c r="D58" s="5" t="s">
        <v>487</v>
      </c>
      <c r="E58" s="5" t="s">
        <v>488</v>
      </c>
      <c r="F58" s="37" t="s">
        <v>588</v>
      </c>
      <c r="G58" s="5">
        <v>1</v>
      </c>
      <c r="H58" s="5"/>
      <c r="I58" s="5">
        <v>1</v>
      </c>
      <c r="J58" s="23">
        <v>45000</v>
      </c>
      <c r="K58" s="2">
        <f t="shared" si="0"/>
        <v>45000</v>
      </c>
    </row>
    <row r="59" spans="1:11">
      <c r="A59" s="24" t="s">
        <v>585</v>
      </c>
      <c r="B59" s="87"/>
      <c r="C59" s="21" t="s">
        <v>489</v>
      </c>
      <c r="D59" s="5" t="s">
        <v>490</v>
      </c>
      <c r="E59" s="37" t="s">
        <v>588</v>
      </c>
      <c r="F59" s="37" t="s">
        <v>588</v>
      </c>
      <c r="G59" s="5">
        <v>1</v>
      </c>
      <c r="H59" s="5"/>
      <c r="I59" s="5">
        <v>1</v>
      </c>
      <c r="J59" s="23">
        <v>450000</v>
      </c>
      <c r="K59" s="2">
        <f t="shared" si="0"/>
        <v>450000</v>
      </c>
    </row>
    <row r="60" spans="1:11">
      <c r="A60" s="24" t="s">
        <v>585</v>
      </c>
      <c r="B60" s="87"/>
      <c r="C60" s="21" t="s">
        <v>483</v>
      </c>
      <c r="D60" s="5" t="s">
        <v>491</v>
      </c>
      <c r="E60" s="37" t="s">
        <v>588</v>
      </c>
      <c r="F60" s="5">
        <v>17641</v>
      </c>
      <c r="G60" s="5">
        <v>1</v>
      </c>
      <c r="H60" s="5"/>
      <c r="I60" s="5">
        <v>1</v>
      </c>
      <c r="J60" s="23">
        <v>150000</v>
      </c>
      <c r="K60" s="2">
        <f t="shared" si="0"/>
        <v>150000</v>
      </c>
    </row>
    <row r="61" spans="1:11">
      <c r="A61" s="24" t="s">
        <v>585</v>
      </c>
      <c r="B61" s="87"/>
      <c r="C61" s="21" t="s">
        <v>218</v>
      </c>
      <c r="D61" s="5" t="s">
        <v>492</v>
      </c>
      <c r="E61" s="37" t="s">
        <v>588</v>
      </c>
      <c r="F61" s="37" t="s">
        <v>588</v>
      </c>
      <c r="G61" s="5">
        <v>1</v>
      </c>
      <c r="H61" s="5"/>
      <c r="I61" s="5">
        <v>1</v>
      </c>
      <c r="J61" s="23">
        <v>6500</v>
      </c>
      <c r="K61" s="2">
        <f t="shared" si="0"/>
        <v>6500</v>
      </c>
    </row>
    <row r="62" spans="1:11">
      <c r="A62" s="24" t="s">
        <v>585</v>
      </c>
      <c r="B62" s="87"/>
      <c r="C62" s="21" t="s">
        <v>105</v>
      </c>
      <c r="D62" s="37" t="s">
        <v>588</v>
      </c>
      <c r="E62" s="37" t="s">
        <v>588</v>
      </c>
      <c r="F62" s="37" t="s">
        <v>588</v>
      </c>
      <c r="G62" s="5">
        <v>1</v>
      </c>
      <c r="H62" s="5"/>
      <c r="I62" s="5">
        <v>1</v>
      </c>
      <c r="J62" s="23">
        <v>6500</v>
      </c>
      <c r="K62" s="2">
        <f t="shared" ref="K62:K103" si="1">J62*I62</f>
        <v>6500</v>
      </c>
    </row>
    <row r="63" spans="1:11">
      <c r="A63" s="24" t="s">
        <v>585</v>
      </c>
      <c r="B63" s="87"/>
      <c r="C63" s="21" t="s">
        <v>493</v>
      </c>
      <c r="D63" s="37" t="s">
        <v>588</v>
      </c>
      <c r="E63" s="37" t="s">
        <v>588</v>
      </c>
      <c r="F63" s="37" t="s">
        <v>588</v>
      </c>
      <c r="G63" s="5">
        <v>1</v>
      </c>
      <c r="H63" s="5"/>
      <c r="I63" s="5">
        <v>1</v>
      </c>
      <c r="J63" s="23">
        <v>14000</v>
      </c>
      <c r="K63" s="2">
        <f t="shared" si="1"/>
        <v>14000</v>
      </c>
    </row>
    <row r="64" spans="1:11">
      <c r="A64" s="24" t="s">
        <v>585</v>
      </c>
      <c r="B64" s="87"/>
      <c r="C64" s="21" t="s">
        <v>494</v>
      </c>
      <c r="D64" s="5" t="s">
        <v>469</v>
      </c>
      <c r="E64" s="37" t="s">
        <v>588</v>
      </c>
      <c r="F64" s="5" t="s">
        <v>495</v>
      </c>
      <c r="G64" s="5">
        <v>1</v>
      </c>
      <c r="H64" s="5"/>
      <c r="I64" s="5">
        <v>1</v>
      </c>
      <c r="J64" s="23">
        <v>55000</v>
      </c>
      <c r="K64" s="2">
        <f t="shared" si="1"/>
        <v>55000</v>
      </c>
    </row>
    <row r="65" spans="1:11">
      <c r="A65" s="24" t="s">
        <v>585</v>
      </c>
      <c r="B65" s="87"/>
      <c r="C65" s="21" t="s">
        <v>467</v>
      </c>
      <c r="D65" s="37" t="s">
        <v>588</v>
      </c>
      <c r="E65" s="37" t="s">
        <v>588</v>
      </c>
      <c r="F65" s="37" t="s">
        <v>588</v>
      </c>
      <c r="G65" s="5">
        <v>1</v>
      </c>
      <c r="H65" s="5"/>
      <c r="I65" s="5">
        <v>1</v>
      </c>
      <c r="J65" s="23">
        <v>45000</v>
      </c>
      <c r="K65" s="2">
        <f t="shared" si="1"/>
        <v>45000</v>
      </c>
    </row>
    <row r="66" spans="1:11">
      <c r="A66" s="24" t="s">
        <v>585</v>
      </c>
      <c r="B66" s="87"/>
      <c r="C66" s="21" t="s">
        <v>30</v>
      </c>
      <c r="D66" s="5" t="s">
        <v>329</v>
      </c>
      <c r="E66" s="37" t="s">
        <v>588</v>
      </c>
      <c r="F66" s="37" t="s">
        <v>588</v>
      </c>
      <c r="G66" s="5">
        <v>1</v>
      </c>
      <c r="H66" s="5"/>
      <c r="I66" s="5">
        <v>1</v>
      </c>
      <c r="J66" s="23">
        <v>650</v>
      </c>
      <c r="K66" s="2">
        <f t="shared" si="1"/>
        <v>650</v>
      </c>
    </row>
    <row r="67" spans="1:11">
      <c r="A67" s="24" t="s">
        <v>585</v>
      </c>
      <c r="B67" s="87"/>
      <c r="C67" s="21" t="s">
        <v>19</v>
      </c>
      <c r="D67" s="37" t="s">
        <v>588</v>
      </c>
      <c r="E67" s="37" t="s">
        <v>588</v>
      </c>
      <c r="F67" s="37" t="s">
        <v>588</v>
      </c>
      <c r="G67" s="5">
        <v>1</v>
      </c>
      <c r="H67" s="5"/>
      <c r="I67" s="5">
        <v>1</v>
      </c>
      <c r="J67" s="23">
        <v>1200</v>
      </c>
      <c r="K67" s="2">
        <f t="shared" si="1"/>
        <v>1200</v>
      </c>
    </row>
    <row r="68" spans="1:11">
      <c r="A68" s="24" t="s">
        <v>585</v>
      </c>
      <c r="B68" s="87"/>
      <c r="C68" s="21" t="s">
        <v>496</v>
      </c>
      <c r="D68" s="5" t="s">
        <v>497</v>
      </c>
      <c r="E68" s="37" t="s">
        <v>588</v>
      </c>
      <c r="F68" s="37" t="s">
        <v>588</v>
      </c>
      <c r="G68" s="5">
        <v>1</v>
      </c>
      <c r="H68" s="5"/>
      <c r="I68" s="5">
        <v>1</v>
      </c>
      <c r="J68" s="23">
        <v>55000</v>
      </c>
      <c r="K68" s="2">
        <f t="shared" si="1"/>
        <v>55000</v>
      </c>
    </row>
    <row r="69" spans="1:11">
      <c r="A69" s="24" t="s">
        <v>585</v>
      </c>
      <c r="B69" s="87"/>
      <c r="C69" s="21" t="s">
        <v>498</v>
      </c>
      <c r="D69" s="5" t="s">
        <v>499</v>
      </c>
      <c r="E69" s="37" t="s">
        <v>588</v>
      </c>
      <c r="F69" s="5">
        <v>493924</v>
      </c>
      <c r="G69" s="5"/>
      <c r="H69" s="5">
        <v>1</v>
      </c>
      <c r="I69" s="5">
        <v>1</v>
      </c>
      <c r="J69" s="23">
        <v>65000</v>
      </c>
      <c r="K69" s="2">
        <f t="shared" si="1"/>
        <v>65000</v>
      </c>
    </row>
    <row r="70" spans="1:11">
      <c r="A70" s="24" t="s">
        <v>585</v>
      </c>
      <c r="B70" s="87"/>
      <c r="C70" s="21" t="s">
        <v>500</v>
      </c>
      <c r="D70" s="5" t="s">
        <v>501</v>
      </c>
      <c r="E70" s="5" t="s">
        <v>502</v>
      </c>
      <c r="F70" s="5" t="s">
        <v>503</v>
      </c>
      <c r="G70" s="5">
        <v>1</v>
      </c>
      <c r="H70" s="5"/>
      <c r="I70" s="5">
        <v>1</v>
      </c>
      <c r="J70" s="23">
        <v>160000</v>
      </c>
      <c r="K70" s="2">
        <f t="shared" si="1"/>
        <v>160000</v>
      </c>
    </row>
    <row r="71" spans="1:11">
      <c r="A71" s="24" t="s">
        <v>585</v>
      </c>
      <c r="B71" s="87"/>
      <c r="C71" s="21" t="s">
        <v>498</v>
      </c>
      <c r="D71" s="37" t="s">
        <v>588</v>
      </c>
      <c r="E71" s="37" t="s">
        <v>588</v>
      </c>
      <c r="F71" s="37" t="s">
        <v>588</v>
      </c>
      <c r="G71" s="5">
        <v>1</v>
      </c>
      <c r="H71" s="5"/>
      <c r="I71" s="5">
        <v>1</v>
      </c>
      <c r="J71" s="23">
        <v>65000</v>
      </c>
      <c r="K71" s="2">
        <f t="shared" si="1"/>
        <v>65000</v>
      </c>
    </row>
    <row r="72" spans="1:11">
      <c r="A72" s="24" t="s">
        <v>585</v>
      </c>
      <c r="B72" s="87"/>
      <c r="C72" s="21" t="s">
        <v>504</v>
      </c>
      <c r="D72" s="5" t="s">
        <v>505</v>
      </c>
      <c r="E72" s="5">
        <v>766693</v>
      </c>
      <c r="F72" s="37" t="s">
        <v>588</v>
      </c>
      <c r="G72" s="5"/>
      <c r="H72" s="5">
        <v>1</v>
      </c>
      <c r="I72" s="5">
        <v>1</v>
      </c>
      <c r="J72" s="23">
        <v>6500</v>
      </c>
      <c r="K72" s="2">
        <f t="shared" si="1"/>
        <v>6500</v>
      </c>
    </row>
    <row r="73" spans="1:11">
      <c r="A73" s="24" t="s">
        <v>585</v>
      </c>
      <c r="B73" s="87"/>
      <c r="C73" s="21" t="s">
        <v>506</v>
      </c>
      <c r="D73" s="37" t="s">
        <v>588</v>
      </c>
      <c r="E73" s="37" t="s">
        <v>588</v>
      </c>
      <c r="F73" s="37" t="s">
        <v>588</v>
      </c>
      <c r="G73" s="5">
        <v>1</v>
      </c>
      <c r="H73" s="5"/>
      <c r="I73" s="5">
        <v>1</v>
      </c>
      <c r="J73" s="23">
        <v>6500</v>
      </c>
      <c r="K73" s="2">
        <f t="shared" si="1"/>
        <v>6500</v>
      </c>
    </row>
    <row r="74" spans="1:11">
      <c r="A74" s="24" t="s">
        <v>585</v>
      </c>
      <c r="B74" s="89"/>
      <c r="C74" s="21" t="s">
        <v>507</v>
      </c>
      <c r="D74" s="37" t="s">
        <v>588</v>
      </c>
      <c r="E74" s="37" t="s">
        <v>588</v>
      </c>
      <c r="F74" s="37" t="s">
        <v>588</v>
      </c>
      <c r="G74" s="5"/>
      <c r="H74" s="5">
        <v>1</v>
      </c>
      <c r="I74" s="5">
        <v>1</v>
      </c>
      <c r="J74" s="23">
        <v>6500</v>
      </c>
      <c r="K74" s="2">
        <f t="shared" si="1"/>
        <v>6500</v>
      </c>
    </row>
    <row r="75" spans="1:11">
      <c r="A75" s="24" t="s">
        <v>585</v>
      </c>
      <c r="B75" s="86" t="s">
        <v>594</v>
      </c>
      <c r="C75" s="21" t="s">
        <v>476</v>
      </c>
      <c r="D75" s="5" t="s">
        <v>57</v>
      </c>
      <c r="E75" s="5" t="s">
        <v>508</v>
      </c>
      <c r="F75" s="5" t="s">
        <v>509</v>
      </c>
      <c r="G75" s="5"/>
      <c r="H75" s="5"/>
      <c r="I75" s="5">
        <v>1</v>
      </c>
      <c r="J75" s="23">
        <v>38000</v>
      </c>
      <c r="K75" s="2">
        <f t="shared" si="1"/>
        <v>38000</v>
      </c>
    </row>
    <row r="76" spans="1:11">
      <c r="A76" s="24" t="s">
        <v>585</v>
      </c>
      <c r="B76" s="87"/>
      <c r="C76" s="21" t="s">
        <v>476</v>
      </c>
      <c r="D76" s="5" t="s">
        <v>57</v>
      </c>
      <c r="E76" s="5" t="s">
        <v>508</v>
      </c>
      <c r="F76" s="5" t="s">
        <v>512</v>
      </c>
      <c r="G76" s="5">
        <v>1</v>
      </c>
      <c r="H76" s="5"/>
      <c r="I76" s="5">
        <v>1</v>
      </c>
      <c r="J76" s="23">
        <v>38000</v>
      </c>
      <c r="K76" s="2">
        <f t="shared" si="1"/>
        <v>38000</v>
      </c>
    </row>
    <row r="77" spans="1:11">
      <c r="A77" s="24" t="s">
        <v>585</v>
      </c>
      <c r="B77" s="87"/>
      <c r="C77" s="21" t="s">
        <v>510</v>
      </c>
      <c r="D77" s="5" t="s">
        <v>57</v>
      </c>
      <c r="E77" s="5" t="s">
        <v>513</v>
      </c>
      <c r="F77" s="5" t="s">
        <v>514</v>
      </c>
      <c r="G77" s="5">
        <v>1</v>
      </c>
      <c r="H77" s="5"/>
      <c r="I77" s="5">
        <v>1</v>
      </c>
      <c r="J77" s="23">
        <v>15500</v>
      </c>
      <c r="K77" s="2">
        <f t="shared" si="1"/>
        <v>15500</v>
      </c>
    </row>
    <row r="78" spans="1:11">
      <c r="A78" s="24" t="s">
        <v>585</v>
      </c>
      <c r="B78" s="87"/>
      <c r="C78" s="21" t="s">
        <v>510</v>
      </c>
      <c r="D78" s="5" t="s">
        <v>511</v>
      </c>
      <c r="E78" s="37" t="s">
        <v>588</v>
      </c>
      <c r="F78" s="5" t="s">
        <v>515</v>
      </c>
      <c r="G78" s="5">
        <v>1</v>
      </c>
      <c r="H78" s="5"/>
      <c r="I78" s="5">
        <v>1</v>
      </c>
      <c r="J78" s="23">
        <v>15500</v>
      </c>
      <c r="K78" s="2">
        <f t="shared" si="1"/>
        <v>15500</v>
      </c>
    </row>
    <row r="79" spans="1:11">
      <c r="A79" s="24" t="s">
        <v>585</v>
      </c>
      <c r="B79" s="89"/>
      <c r="C79" s="21" t="s">
        <v>510</v>
      </c>
      <c r="D79" s="5" t="s">
        <v>511</v>
      </c>
      <c r="E79" s="37" t="s">
        <v>588</v>
      </c>
      <c r="F79" s="5" t="s">
        <v>515</v>
      </c>
      <c r="G79" s="5">
        <v>1</v>
      </c>
      <c r="H79" s="5"/>
      <c r="I79" s="5">
        <v>1</v>
      </c>
      <c r="J79" s="23">
        <v>15500</v>
      </c>
      <c r="K79" s="2">
        <f t="shared" si="1"/>
        <v>15500</v>
      </c>
    </row>
    <row r="80" spans="1:11">
      <c r="A80" s="24" t="s">
        <v>585</v>
      </c>
      <c r="B80" s="83" t="s">
        <v>516</v>
      </c>
      <c r="C80" s="21" t="s">
        <v>40</v>
      </c>
      <c r="D80" s="5" t="s">
        <v>517</v>
      </c>
      <c r="E80" s="5" t="s">
        <v>518</v>
      </c>
      <c r="F80" s="5" t="s">
        <v>519</v>
      </c>
      <c r="G80" s="5">
        <v>1</v>
      </c>
      <c r="H80" s="5"/>
      <c r="I80" s="5">
        <v>1</v>
      </c>
      <c r="J80" s="23">
        <v>45000</v>
      </c>
      <c r="K80" s="2">
        <f t="shared" si="1"/>
        <v>45000</v>
      </c>
    </row>
    <row r="81" spans="1:11">
      <c r="A81" s="24" t="s">
        <v>585</v>
      </c>
      <c r="B81" s="83"/>
      <c r="C81" s="21" t="s">
        <v>73</v>
      </c>
      <c r="D81" s="5" t="s">
        <v>520</v>
      </c>
      <c r="E81" s="37" t="s">
        <v>588</v>
      </c>
      <c r="F81" s="37" t="s">
        <v>588</v>
      </c>
      <c r="G81" s="5"/>
      <c r="H81" s="5">
        <v>1</v>
      </c>
      <c r="I81" s="5">
        <v>1</v>
      </c>
      <c r="J81" s="23">
        <v>375000</v>
      </c>
      <c r="K81" s="2">
        <f t="shared" si="1"/>
        <v>375000</v>
      </c>
    </row>
    <row r="82" spans="1:11">
      <c r="A82" s="24" t="s">
        <v>585</v>
      </c>
      <c r="B82" s="83"/>
      <c r="C82" s="21" t="s">
        <v>62</v>
      </c>
      <c r="D82" s="37" t="s">
        <v>588</v>
      </c>
      <c r="E82" s="37" t="s">
        <v>588</v>
      </c>
      <c r="F82" s="37" t="s">
        <v>588</v>
      </c>
      <c r="G82" s="5">
        <v>1</v>
      </c>
      <c r="H82" s="5"/>
      <c r="I82" s="5">
        <v>1</v>
      </c>
      <c r="J82" s="23">
        <v>6500</v>
      </c>
      <c r="K82" s="2">
        <f t="shared" si="1"/>
        <v>6500</v>
      </c>
    </row>
    <row r="83" spans="1:11">
      <c r="A83" s="24" t="s">
        <v>585</v>
      </c>
      <c r="B83" s="83"/>
      <c r="C83" s="21" t="s">
        <v>19</v>
      </c>
      <c r="D83" s="37" t="s">
        <v>588</v>
      </c>
      <c r="E83" s="37" t="s">
        <v>588</v>
      </c>
      <c r="F83" s="37" t="s">
        <v>588</v>
      </c>
      <c r="G83" s="5">
        <v>1</v>
      </c>
      <c r="H83" s="5"/>
      <c r="I83" s="5">
        <v>1</v>
      </c>
      <c r="J83" s="23">
        <v>1200</v>
      </c>
      <c r="K83" s="2">
        <f t="shared" si="1"/>
        <v>1200</v>
      </c>
    </row>
    <row r="84" spans="1:11">
      <c r="A84" s="24" t="s">
        <v>585</v>
      </c>
      <c r="B84" s="83"/>
      <c r="C84" s="21" t="s">
        <v>521</v>
      </c>
      <c r="D84" s="5" t="s">
        <v>522</v>
      </c>
      <c r="E84" s="37" t="s">
        <v>588</v>
      </c>
      <c r="F84" s="5" t="s">
        <v>523</v>
      </c>
      <c r="G84" s="5">
        <v>1</v>
      </c>
      <c r="H84" s="5"/>
      <c r="I84" s="5">
        <v>1</v>
      </c>
      <c r="J84" s="23">
        <v>1100</v>
      </c>
      <c r="K84" s="2">
        <f t="shared" si="1"/>
        <v>1100</v>
      </c>
    </row>
    <row r="85" spans="1:11">
      <c r="A85" s="24" t="s">
        <v>585</v>
      </c>
      <c r="B85" s="83"/>
      <c r="C85" s="21" t="s">
        <v>504</v>
      </c>
      <c r="D85" s="37" t="s">
        <v>588</v>
      </c>
      <c r="E85" s="37" t="s">
        <v>588</v>
      </c>
      <c r="F85" s="37" t="s">
        <v>588</v>
      </c>
      <c r="G85" s="5">
        <v>1</v>
      </c>
      <c r="H85" s="5"/>
      <c r="I85" s="5">
        <v>1</v>
      </c>
      <c r="J85" s="23">
        <v>6500</v>
      </c>
      <c r="K85" s="2">
        <f t="shared" si="1"/>
        <v>6500</v>
      </c>
    </row>
    <row r="86" spans="1:11">
      <c r="A86" s="24" t="s">
        <v>585</v>
      </c>
      <c r="B86" s="83"/>
      <c r="C86" s="21" t="s">
        <v>524</v>
      </c>
      <c r="D86" s="5" t="s">
        <v>163</v>
      </c>
      <c r="E86" s="37" t="s">
        <v>588</v>
      </c>
      <c r="F86" s="5" t="s">
        <v>525</v>
      </c>
      <c r="G86" s="5">
        <v>1</v>
      </c>
      <c r="H86" s="5"/>
      <c r="I86" s="5">
        <v>1</v>
      </c>
      <c r="J86" s="23">
        <v>80000</v>
      </c>
      <c r="K86" s="2">
        <f t="shared" si="1"/>
        <v>80000</v>
      </c>
    </row>
    <row r="87" spans="1:11">
      <c r="A87" s="24" t="s">
        <v>585</v>
      </c>
      <c r="B87" s="83"/>
      <c r="C87" s="21" t="s">
        <v>468</v>
      </c>
      <c r="D87" s="5" t="s">
        <v>526</v>
      </c>
      <c r="E87" s="5" t="s">
        <v>527</v>
      </c>
      <c r="F87" s="37" t="s">
        <v>588</v>
      </c>
      <c r="G87" s="5">
        <v>1</v>
      </c>
      <c r="H87" s="5"/>
      <c r="I87" s="5">
        <v>1</v>
      </c>
      <c r="J87" s="23">
        <v>600000</v>
      </c>
      <c r="K87" s="2">
        <f t="shared" si="1"/>
        <v>600000</v>
      </c>
    </row>
    <row r="88" spans="1:11">
      <c r="A88" s="24" t="s">
        <v>585</v>
      </c>
      <c r="B88" s="83"/>
      <c r="C88" s="21" t="s">
        <v>528</v>
      </c>
      <c r="D88" s="5" t="s">
        <v>529</v>
      </c>
      <c r="E88" s="5" t="s">
        <v>530</v>
      </c>
      <c r="F88" s="37" t="s">
        <v>588</v>
      </c>
      <c r="G88" s="5">
        <v>1</v>
      </c>
      <c r="H88" s="5"/>
      <c r="I88" s="5">
        <v>1</v>
      </c>
      <c r="J88" s="23">
        <v>170000</v>
      </c>
      <c r="K88" s="2">
        <f t="shared" si="1"/>
        <v>170000</v>
      </c>
    </row>
    <row r="89" spans="1:11">
      <c r="A89" s="24" t="s">
        <v>585</v>
      </c>
      <c r="B89" s="83"/>
      <c r="C89" s="21" t="s">
        <v>524</v>
      </c>
      <c r="D89" s="5" t="s">
        <v>461</v>
      </c>
      <c r="E89" s="5" t="s">
        <v>531</v>
      </c>
      <c r="F89" s="5">
        <v>10000400124</v>
      </c>
      <c r="G89" s="5">
        <v>1</v>
      </c>
      <c r="H89" s="5"/>
      <c r="I89" s="5">
        <v>1</v>
      </c>
      <c r="J89" s="23">
        <v>80000</v>
      </c>
      <c r="K89" s="2">
        <f t="shared" si="1"/>
        <v>80000</v>
      </c>
    </row>
    <row r="90" spans="1:11">
      <c r="A90" s="24" t="s">
        <v>585</v>
      </c>
      <c r="B90" s="83"/>
      <c r="C90" s="21" t="s">
        <v>26</v>
      </c>
      <c r="D90" s="5" t="s">
        <v>532</v>
      </c>
      <c r="E90" s="5" t="s">
        <v>533</v>
      </c>
      <c r="F90" s="37" t="s">
        <v>588</v>
      </c>
      <c r="G90" s="5">
        <v>1</v>
      </c>
      <c r="H90" s="5"/>
      <c r="I90" s="5">
        <v>1</v>
      </c>
      <c r="J90" s="23">
        <v>52000</v>
      </c>
      <c r="K90" s="2">
        <f t="shared" si="1"/>
        <v>52000</v>
      </c>
    </row>
    <row r="91" spans="1:11">
      <c r="A91" s="24" t="s">
        <v>585</v>
      </c>
      <c r="B91" s="83"/>
      <c r="C91" s="21" t="s">
        <v>534</v>
      </c>
      <c r="D91" s="5" t="s">
        <v>535</v>
      </c>
      <c r="E91" s="5" t="s">
        <v>536</v>
      </c>
      <c r="F91" s="5">
        <v>201906</v>
      </c>
      <c r="G91" s="5">
        <v>1</v>
      </c>
      <c r="H91" s="5"/>
      <c r="I91" s="5">
        <v>1</v>
      </c>
      <c r="J91" s="23">
        <v>40000</v>
      </c>
      <c r="K91" s="2">
        <f t="shared" si="1"/>
        <v>40000</v>
      </c>
    </row>
    <row r="92" spans="1:11">
      <c r="A92" s="24" t="s">
        <v>585</v>
      </c>
      <c r="B92" s="83"/>
      <c r="C92" s="21" t="s">
        <v>537</v>
      </c>
      <c r="D92" s="37" t="s">
        <v>588</v>
      </c>
      <c r="E92" s="37" t="s">
        <v>588</v>
      </c>
      <c r="F92" s="37" t="s">
        <v>588</v>
      </c>
      <c r="G92" s="5">
        <v>1</v>
      </c>
      <c r="H92" s="5">
        <v>1</v>
      </c>
      <c r="I92" s="5">
        <v>1</v>
      </c>
      <c r="J92" s="23">
        <v>6500</v>
      </c>
      <c r="K92" s="2">
        <f t="shared" si="1"/>
        <v>6500</v>
      </c>
    </row>
    <row r="93" spans="1:11">
      <c r="A93" s="24" t="s">
        <v>585</v>
      </c>
      <c r="B93" s="86" t="s">
        <v>538</v>
      </c>
      <c r="C93" s="21" t="s">
        <v>539</v>
      </c>
      <c r="D93" s="5" t="s">
        <v>93</v>
      </c>
      <c r="E93" s="5" t="s">
        <v>540</v>
      </c>
      <c r="F93" s="37" t="s">
        <v>588</v>
      </c>
      <c r="G93" s="5">
        <v>1</v>
      </c>
      <c r="H93" s="5"/>
      <c r="I93" s="5">
        <v>1</v>
      </c>
      <c r="J93" s="23">
        <v>250000</v>
      </c>
      <c r="K93" s="2">
        <f t="shared" si="1"/>
        <v>250000</v>
      </c>
    </row>
    <row r="94" spans="1:11">
      <c r="A94" s="24" t="s">
        <v>585</v>
      </c>
      <c r="B94" s="87"/>
      <c r="C94" s="21" t="s">
        <v>539</v>
      </c>
      <c r="D94" s="5" t="s">
        <v>541</v>
      </c>
      <c r="E94" s="5" t="s">
        <v>542</v>
      </c>
      <c r="F94" s="37" t="s">
        <v>588</v>
      </c>
      <c r="G94" s="5">
        <v>1</v>
      </c>
      <c r="H94" s="5"/>
      <c r="I94" s="5">
        <v>1</v>
      </c>
      <c r="J94" s="23">
        <v>250000</v>
      </c>
      <c r="K94" s="2">
        <f t="shared" si="1"/>
        <v>250000</v>
      </c>
    </row>
    <row r="95" spans="1:11">
      <c r="A95" s="24" t="s">
        <v>585</v>
      </c>
      <c r="B95" s="87"/>
      <c r="C95" s="21" t="s">
        <v>18</v>
      </c>
      <c r="D95" s="5" t="s">
        <v>137</v>
      </c>
      <c r="E95" s="37" t="s">
        <v>588</v>
      </c>
      <c r="F95" s="37" t="s">
        <v>588</v>
      </c>
      <c r="G95" s="5">
        <v>1</v>
      </c>
      <c r="H95" s="5"/>
      <c r="I95" s="5">
        <v>1</v>
      </c>
      <c r="J95" s="23">
        <v>2500</v>
      </c>
      <c r="K95" s="2">
        <f t="shared" si="1"/>
        <v>2500</v>
      </c>
    </row>
    <row r="96" spans="1:11">
      <c r="A96" s="24" t="s">
        <v>585</v>
      </c>
      <c r="B96" s="87"/>
      <c r="C96" s="21" t="s">
        <v>68</v>
      </c>
      <c r="D96" s="5" t="s">
        <v>377</v>
      </c>
      <c r="E96" s="5" t="s">
        <v>543</v>
      </c>
      <c r="F96" s="37" t="s">
        <v>588</v>
      </c>
      <c r="G96" s="5">
        <v>1</v>
      </c>
      <c r="H96" s="5"/>
      <c r="I96" s="5">
        <v>1</v>
      </c>
      <c r="J96" s="23">
        <v>6500</v>
      </c>
      <c r="K96" s="2">
        <f t="shared" si="1"/>
        <v>6500</v>
      </c>
    </row>
    <row r="97" spans="1:11">
      <c r="A97" s="24" t="s">
        <v>585</v>
      </c>
      <c r="B97" s="87"/>
      <c r="C97" s="21" t="s">
        <v>544</v>
      </c>
      <c r="D97" s="5" t="s">
        <v>545</v>
      </c>
      <c r="E97" s="37" t="s">
        <v>588</v>
      </c>
      <c r="F97" s="37" t="s">
        <v>588</v>
      </c>
      <c r="G97" s="5">
        <v>1</v>
      </c>
      <c r="H97" s="5"/>
      <c r="I97" s="5">
        <v>1</v>
      </c>
      <c r="J97" s="23">
        <v>4500</v>
      </c>
      <c r="K97" s="2">
        <f t="shared" si="1"/>
        <v>4500</v>
      </c>
    </row>
    <row r="98" spans="1:11">
      <c r="A98" s="24" t="s">
        <v>585</v>
      </c>
      <c r="B98" s="87"/>
      <c r="C98" s="21" t="s">
        <v>68</v>
      </c>
      <c r="D98" s="5" t="s">
        <v>227</v>
      </c>
      <c r="E98" s="5" t="s">
        <v>546</v>
      </c>
      <c r="F98" s="37" t="s">
        <v>588</v>
      </c>
      <c r="G98" s="5">
        <v>1</v>
      </c>
      <c r="H98" s="5"/>
      <c r="I98" s="5">
        <v>1</v>
      </c>
      <c r="J98" s="23">
        <v>6500</v>
      </c>
      <c r="K98" s="2">
        <f t="shared" si="1"/>
        <v>6500</v>
      </c>
    </row>
    <row r="99" spans="1:11">
      <c r="A99" s="24" t="s">
        <v>585</v>
      </c>
      <c r="B99" s="87"/>
      <c r="C99" s="21" t="s">
        <v>544</v>
      </c>
      <c r="D99" s="5" t="s">
        <v>227</v>
      </c>
      <c r="E99" s="37" t="s">
        <v>588</v>
      </c>
      <c r="F99" s="37" t="s">
        <v>588</v>
      </c>
      <c r="G99" s="5"/>
      <c r="H99" s="5"/>
      <c r="I99" s="5">
        <v>1</v>
      </c>
      <c r="J99" s="23">
        <v>4500</v>
      </c>
      <c r="K99" s="2">
        <f t="shared" si="1"/>
        <v>4500</v>
      </c>
    </row>
    <row r="100" spans="1:11">
      <c r="A100" s="24" t="s">
        <v>585</v>
      </c>
      <c r="B100" s="87"/>
      <c r="C100" s="21" t="s">
        <v>19</v>
      </c>
      <c r="D100" s="5" t="s">
        <v>24</v>
      </c>
      <c r="E100" s="37" t="s">
        <v>588</v>
      </c>
      <c r="F100" s="37" t="s">
        <v>588</v>
      </c>
      <c r="G100" s="5">
        <v>1</v>
      </c>
      <c r="H100" s="5"/>
      <c r="I100" s="5">
        <v>1</v>
      </c>
      <c r="J100" s="23">
        <v>1200</v>
      </c>
      <c r="K100" s="2">
        <f t="shared" si="1"/>
        <v>1200</v>
      </c>
    </row>
    <row r="101" spans="1:11">
      <c r="A101" s="24" t="s">
        <v>585</v>
      </c>
      <c r="B101" s="87"/>
      <c r="C101" s="21" t="s">
        <v>76</v>
      </c>
      <c r="D101" s="5" t="s">
        <v>234</v>
      </c>
      <c r="E101" s="5" t="s">
        <v>547</v>
      </c>
      <c r="F101" s="5">
        <v>58866</v>
      </c>
      <c r="G101" s="5">
        <v>1</v>
      </c>
      <c r="H101" s="5"/>
      <c r="I101" s="5">
        <v>1</v>
      </c>
      <c r="J101" s="23">
        <v>30000</v>
      </c>
      <c r="K101" s="2">
        <f t="shared" si="1"/>
        <v>30000</v>
      </c>
    </row>
    <row r="102" spans="1:11">
      <c r="A102" s="24" t="s">
        <v>585</v>
      </c>
      <c r="B102" s="87"/>
      <c r="C102" s="21" t="s">
        <v>548</v>
      </c>
      <c r="D102" s="37" t="s">
        <v>588</v>
      </c>
      <c r="E102" s="37" t="s">
        <v>588</v>
      </c>
      <c r="F102" s="37" t="s">
        <v>588</v>
      </c>
      <c r="G102" s="5">
        <v>1</v>
      </c>
      <c r="H102" s="5"/>
      <c r="I102" s="5">
        <v>1</v>
      </c>
      <c r="J102" s="23">
        <v>4500</v>
      </c>
      <c r="K102" s="2">
        <f t="shared" si="1"/>
        <v>4500</v>
      </c>
    </row>
    <row r="103" spans="1:11" ht="15.75" thickBot="1">
      <c r="A103" s="25" t="s">
        <v>585</v>
      </c>
      <c r="B103" s="88"/>
      <c r="C103" s="26" t="s">
        <v>549</v>
      </c>
      <c r="D103" s="27" t="s">
        <v>550</v>
      </c>
      <c r="E103" s="16" t="s">
        <v>588</v>
      </c>
      <c r="F103" s="16" t="s">
        <v>588</v>
      </c>
      <c r="G103" s="27">
        <v>1</v>
      </c>
      <c r="H103" s="27"/>
      <c r="I103" s="27">
        <v>1</v>
      </c>
      <c r="J103" s="36">
        <v>250000</v>
      </c>
      <c r="K103" s="28">
        <f t="shared" si="1"/>
        <v>250000</v>
      </c>
    </row>
    <row r="105" spans="1:11" ht="16.5" thickBot="1">
      <c r="A105" s="6" t="s">
        <v>583</v>
      </c>
      <c r="B105" s="6"/>
      <c r="E105" s="7"/>
      <c r="F105" s="8"/>
      <c r="G105" s="9"/>
      <c r="H105" s="9"/>
      <c r="I105" s="9"/>
    </row>
    <row r="106" spans="1:11" ht="15.75" thickBot="1">
      <c r="A106" s="10"/>
      <c r="B106" s="10"/>
      <c r="E106" s="11"/>
      <c r="F106" s="8"/>
      <c r="G106" s="70" t="s">
        <v>584</v>
      </c>
      <c r="H106" s="71"/>
      <c r="I106" s="71"/>
      <c r="J106" s="71"/>
      <c r="K106" s="12">
        <f>SUM(I6:I103)</f>
        <v>98</v>
      </c>
    </row>
    <row r="107" spans="1:11">
      <c r="A107" s="13" t="s">
        <v>585</v>
      </c>
      <c r="B107" s="72" t="s">
        <v>586</v>
      </c>
      <c r="C107" s="73"/>
      <c r="E107" s="14"/>
      <c r="F107" s="8"/>
      <c r="G107" s="74" t="s">
        <v>587</v>
      </c>
      <c r="H107" s="75"/>
      <c r="I107" s="75"/>
      <c r="J107" s="75"/>
      <c r="K107" s="15">
        <f>SUM(K6:K103)</f>
        <v>9219250</v>
      </c>
    </row>
    <row r="108" spans="1:11" ht="15.75" thickBot="1">
      <c r="A108" s="16" t="s">
        <v>588</v>
      </c>
      <c r="B108" s="76" t="s">
        <v>589</v>
      </c>
      <c r="C108" s="77"/>
      <c r="E108" s="14"/>
      <c r="F108" s="8"/>
      <c r="G108" s="78" t="s">
        <v>590</v>
      </c>
      <c r="H108" s="79"/>
      <c r="I108" s="79"/>
      <c r="J108" s="79"/>
      <c r="K108" s="17">
        <f>K107*0.07</f>
        <v>645347.50000000012</v>
      </c>
    </row>
    <row r="109" spans="1:11">
      <c r="J109"/>
    </row>
  </sheetData>
  <mergeCells count="31">
    <mergeCell ref="B75:B79"/>
    <mergeCell ref="B80:B92"/>
    <mergeCell ref="B93:B103"/>
    <mergeCell ref="B43:B52"/>
    <mergeCell ref="B53:B74"/>
    <mergeCell ref="B5:B6"/>
    <mergeCell ref="B8:B19"/>
    <mergeCell ref="B20:B27"/>
    <mergeCell ref="B29:B33"/>
    <mergeCell ref="B34:B38"/>
    <mergeCell ref="G106:J106"/>
    <mergeCell ref="B107:C107"/>
    <mergeCell ref="G107:J107"/>
    <mergeCell ref="B108:C108"/>
    <mergeCell ref="G108:J108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P8" sqref="P8"/>
    </sheetView>
  </sheetViews>
  <sheetFormatPr defaultRowHeight="15"/>
  <cols>
    <col min="1" max="1" width="5.140625" customWidth="1"/>
    <col min="2" max="2" width="7.7109375" customWidth="1"/>
    <col min="3" max="3" width="16.7109375" bestFit="1" customWidth="1"/>
    <col min="4" max="4" width="12.85546875" bestFit="1" customWidth="1"/>
    <col min="5" max="5" width="9" bestFit="1" customWidth="1"/>
    <col min="6" max="6" width="12.5703125" bestFit="1" customWidth="1"/>
    <col min="7" max="8" width="5" customWidth="1"/>
    <col min="9" max="9" width="4.85546875" customWidth="1"/>
    <col min="10" max="10" width="9.5703125" style="3" bestFit="1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42228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551</v>
      </c>
      <c r="G2" s="81"/>
      <c r="H2" s="81"/>
      <c r="I2" s="81"/>
      <c r="J2" s="81"/>
      <c r="K2" s="82"/>
    </row>
    <row r="3" spans="1:11" ht="21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83" t="s">
        <v>242</v>
      </c>
      <c r="C5" s="21" t="s">
        <v>44</v>
      </c>
      <c r="D5" s="5" t="s">
        <v>552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1200</v>
      </c>
      <c r="K5" s="2">
        <f t="shared" ref="K5:K15" si="0">J5*I5</f>
        <v>1200</v>
      </c>
    </row>
    <row r="6" spans="1:11">
      <c r="A6" s="24" t="s">
        <v>585</v>
      </c>
      <c r="B6" s="83"/>
      <c r="C6" s="21" t="s">
        <v>553</v>
      </c>
      <c r="D6" s="5" t="s">
        <v>554</v>
      </c>
      <c r="E6" s="5" t="s">
        <v>555</v>
      </c>
      <c r="F6" s="5" t="s">
        <v>556</v>
      </c>
      <c r="G6" s="5">
        <v>1</v>
      </c>
      <c r="H6" s="5"/>
      <c r="I6" s="5">
        <v>1</v>
      </c>
      <c r="J6" s="23">
        <v>250000</v>
      </c>
      <c r="K6" s="2">
        <f t="shared" si="0"/>
        <v>250000</v>
      </c>
    </row>
    <row r="7" spans="1:11">
      <c r="A7" s="24" t="s">
        <v>585</v>
      </c>
      <c r="B7" s="83"/>
      <c r="C7" s="21" t="s">
        <v>23</v>
      </c>
      <c r="D7" s="37" t="s">
        <v>588</v>
      </c>
      <c r="E7" s="37" t="s">
        <v>588</v>
      </c>
      <c r="F7" s="37" t="s">
        <v>588</v>
      </c>
      <c r="G7" s="5"/>
      <c r="H7" s="5">
        <v>1</v>
      </c>
      <c r="I7" s="5">
        <v>1</v>
      </c>
      <c r="J7" s="23">
        <v>6500</v>
      </c>
      <c r="K7" s="2">
        <f t="shared" si="0"/>
        <v>6500</v>
      </c>
    </row>
    <row r="8" spans="1:11">
      <c r="A8" s="24" t="s">
        <v>585</v>
      </c>
      <c r="B8" s="83"/>
      <c r="C8" s="21" t="s">
        <v>30</v>
      </c>
      <c r="D8" s="5" t="s">
        <v>557</v>
      </c>
      <c r="E8" s="5" t="s">
        <v>558</v>
      </c>
      <c r="F8" s="5" t="s">
        <v>559</v>
      </c>
      <c r="G8" s="5">
        <v>1</v>
      </c>
      <c r="H8" s="5"/>
      <c r="I8" s="5">
        <v>1</v>
      </c>
      <c r="J8" s="23">
        <v>650</v>
      </c>
      <c r="K8" s="2">
        <f t="shared" si="0"/>
        <v>650</v>
      </c>
    </row>
    <row r="9" spans="1:11">
      <c r="A9" s="24" t="s">
        <v>585</v>
      </c>
      <c r="B9" s="83"/>
      <c r="C9" s="21" t="s">
        <v>18</v>
      </c>
      <c r="D9" s="5" t="s">
        <v>137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2500</v>
      </c>
      <c r="K9" s="2">
        <f t="shared" si="0"/>
        <v>2500</v>
      </c>
    </row>
    <row r="10" spans="1:11">
      <c r="A10" s="24" t="s">
        <v>585</v>
      </c>
      <c r="B10" s="83"/>
      <c r="C10" s="21" t="s">
        <v>120</v>
      </c>
      <c r="D10" s="5" t="s">
        <v>560</v>
      </c>
      <c r="E10" s="37" t="s">
        <v>588</v>
      </c>
      <c r="F10" s="37" t="s">
        <v>588</v>
      </c>
      <c r="G10" s="5">
        <v>1</v>
      </c>
      <c r="H10" s="5"/>
      <c r="I10" s="5">
        <v>1</v>
      </c>
      <c r="J10" s="23">
        <v>2500</v>
      </c>
      <c r="K10" s="2">
        <f t="shared" si="0"/>
        <v>2500</v>
      </c>
    </row>
    <row r="11" spans="1:11">
      <c r="A11" s="24" t="s">
        <v>585</v>
      </c>
      <c r="B11" s="83"/>
      <c r="C11" s="21" t="s">
        <v>44</v>
      </c>
      <c r="D11" s="37" t="s">
        <v>588</v>
      </c>
      <c r="E11" s="37" t="s">
        <v>588</v>
      </c>
      <c r="F11" s="37" t="s">
        <v>588</v>
      </c>
      <c r="G11" s="5">
        <v>1</v>
      </c>
      <c r="H11" s="5"/>
      <c r="I11" s="5">
        <v>1</v>
      </c>
      <c r="J11" s="23">
        <v>1200</v>
      </c>
      <c r="K11" s="2">
        <f t="shared" si="0"/>
        <v>1200</v>
      </c>
    </row>
    <row r="12" spans="1:11">
      <c r="A12" s="24" t="s">
        <v>585</v>
      </c>
      <c r="B12" s="83"/>
      <c r="C12" s="21" t="s">
        <v>29</v>
      </c>
      <c r="D12" s="37" t="s">
        <v>588</v>
      </c>
      <c r="E12" s="37" t="s">
        <v>588</v>
      </c>
      <c r="F12" s="37" t="s">
        <v>588</v>
      </c>
      <c r="G12" s="5"/>
      <c r="H12" s="5">
        <v>1</v>
      </c>
      <c r="I12" s="5">
        <v>1</v>
      </c>
      <c r="J12" s="23">
        <v>65000</v>
      </c>
      <c r="K12" s="2">
        <f t="shared" si="0"/>
        <v>65000</v>
      </c>
    </row>
    <row r="13" spans="1:11">
      <c r="A13" s="24" t="s">
        <v>585</v>
      </c>
      <c r="B13" s="83"/>
      <c r="C13" s="21" t="s">
        <v>561</v>
      </c>
      <c r="D13" s="5" t="s">
        <v>52</v>
      </c>
      <c r="E13" s="37" t="s">
        <v>588</v>
      </c>
      <c r="F13" s="5">
        <v>291459</v>
      </c>
      <c r="G13" s="5"/>
      <c r="H13" s="5">
        <v>1</v>
      </c>
      <c r="I13" s="5">
        <v>1</v>
      </c>
      <c r="J13" s="23">
        <v>650</v>
      </c>
      <c r="K13" s="2">
        <f t="shared" si="0"/>
        <v>650</v>
      </c>
    </row>
    <row r="14" spans="1:11">
      <c r="A14" s="24" t="s">
        <v>585</v>
      </c>
      <c r="B14" s="83"/>
      <c r="C14" s="21" t="s">
        <v>30</v>
      </c>
      <c r="D14" s="5" t="s">
        <v>562</v>
      </c>
      <c r="E14" s="37" t="s">
        <v>588</v>
      </c>
      <c r="F14" s="5">
        <v>99100708</v>
      </c>
      <c r="G14" s="5"/>
      <c r="H14" s="5">
        <v>1</v>
      </c>
      <c r="I14" s="5">
        <v>1</v>
      </c>
      <c r="J14" s="23">
        <v>650</v>
      </c>
      <c r="K14" s="2">
        <f t="shared" si="0"/>
        <v>650</v>
      </c>
    </row>
    <row r="15" spans="1:11">
      <c r="A15" s="24" t="s">
        <v>585</v>
      </c>
      <c r="B15" s="83"/>
      <c r="C15" s="21" t="s">
        <v>30</v>
      </c>
      <c r="D15" s="5" t="s">
        <v>562</v>
      </c>
      <c r="E15" s="37" t="s">
        <v>588</v>
      </c>
      <c r="F15" s="5">
        <v>99100708</v>
      </c>
      <c r="G15" s="5"/>
      <c r="H15" s="5">
        <v>1</v>
      </c>
      <c r="I15" s="5">
        <v>1</v>
      </c>
      <c r="J15" s="23">
        <v>650</v>
      </c>
      <c r="K15" s="2">
        <f t="shared" si="0"/>
        <v>650</v>
      </c>
    </row>
    <row r="17" spans="1:11" ht="16.5" thickBot="1">
      <c r="A17" s="6" t="s">
        <v>583</v>
      </c>
      <c r="B17" s="6"/>
      <c r="E17" s="7"/>
      <c r="F17" s="8"/>
      <c r="G17" s="9"/>
      <c r="H17" s="9"/>
      <c r="I17" s="9"/>
    </row>
    <row r="18" spans="1:11" ht="15.75" thickBot="1">
      <c r="A18" s="10"/>
      <c r="B18" s="10"/>
      <c r="E18" s="11"/>
      <c r="F18" s="8"/>
      <c r="G18" s="70" t="s">
        <v>584</v>
      </c>
      <c r="H18" s="71"/>
      <c r="I18" s="71"/>
      <c r="J18" s="71"/>
      <c r="K18" s="12">
        <f>SUM(I6:I15)</f>
        <v>10</v>
      </c>
    </row>
    <row r="19" spans="1:11">
      <c r="A19" s="13" t="s">
        <v>585</v>
      </c>
      <c r="B19" s="72" t="s">
        <v>586</v>
      </c>
      <c r="C19" s="73"/>
      <c r="E19" s="14"/>
      <c r="F19" s="8"/>
      <c r="G19" s="74" t="s">
        <v>587</v>
      </c>
      <c r="H19" s="75"/>
      <c r="I19" s="75"/>
      <c r="J19" s="75"/>
      <c r="K19" s="15">
        <f>SUM(K6:K15)</f>
        <v>330300</v>
      </c>
    </row>
    <row r="20" spans="1:11" ht="15.75" thickBot="1">
      <c r="A20" s="16" t="s">
        <v>588</v>
      </c>
      <c r="B20" s="76" t="s">
        <v>589</v>
      </c>
      <c r="C20" s="77"/>
      <c r="E20" s="14"/>
      <c r="F20" s="8"/>
      <c r="G20" s="78" t="s">
        <v>590</v>
      </c>
      <c r="H20" s="79"/>
      <c r="I20" s="79"/>
      <c r="J20" s="79"/>
      <c r="K20" s="17">
        <f>K19*0.07</f>
        <v>23121.000000000004</v>
      </c>
    </row>
  </sheetData>
  <mergeCells count="22">
    <mergeCell ref="A2:E2"/>
    <mergeCell ref="G18:J18"/>
    <mergeCell ref="B19:C19"/>
    <mergeCell ref="G19:J19"/>
    <mergeCell ref="K3:K4"/>
    <mergeCell ref="A3:A4"/>
    <mergeCell ref="A1:C1"/>
    <mergeCell ref="D1:G1"/>
    <mergeCell ref="H1:I1"/>
    <mergeCell ref="J1:K1"/>
    <mergeCell ref="B20:C20"/>
    <mergeCell ref="G20:J20"/>
    <mergeCell ref="G3:H3"/>
    <mergeCell ref="I3:I4"/>
    <mergeCell ref="J3:J4"/>
    <mergeCell ref="B3:B4"/>
    <mergeCell ref="C3:C4"/>
    <mergeCell ref="D3:D4"/>
    <mergeCell ref="E3:E4"/>
    <mergeCell ref="F3:F4"/>
    <mergeCell ref="B5:B15"/>
    <mergeCell ref="F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Q1" sqref="Q1"/>
    </sheetView>
  </sheetViews>
  <sheetFormatPr defaultRowHeight="15"/>
  <cols>
    <col min="1" max="2" width="4.28515625" customWidth="1"/>
    <col min="3" max="3" width="17.5703125" bestFit="1" customWidth="1"/>
    <col min="4" max="4" width="14" bestFit="1" customWidth="1"/>
    <col min="5" max="5" width="9.5703125" bestFit="1" customWidth="1"/>
    <col min="6" max="6" width="10.42578125" bestFit="1" customWidth="1"/>
    <col min="7" max="7" width="4.7109375" customWidth="1"/>
    <col min="8" max="8" width="4.140625" customWidth="1"/>
    <col min="9" max="9" width="3.85546875" customWidth="1"/>
    <col min="10" max="10" width="9.5703125" style="3" bestFit="1" customWidth="1"/>
    <col min="11" max="11" width="10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42233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563</v>
      </c>
      <c r="G2" s="81"/>
      <c r="H2" s="81"/>
      <c r="I2" s="81"/>
      <c r="J2" s="81"/>
      <c r="K2" s="82"/>
    </row>
    <row r="3" spans="1:11" ht="22.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265</v>
      </c>
      <c r="D5" s="5" t="s">
        <v>283</v>
      </c>
      <c r="E5" s="5" t="s">
        <v>564</v>
      </c>
      <c r="F5" s="5">
        <v>411202</v>
      </c>
      <c r="G5" s="5">
        <v>1</v>
      </c>
      <c r="H5" s="5"/>
      <c r="I5" s="5">
        <v>1</v>
      </c>
      <c r="J5" s="23">
        <v>6500</v>
      </c>
      <c r="K5" s="2">
        <f t="shared" ref="K5:K25" si="0">J5*I5</f>
        <v>6500</v>
      </c>
    </row>
    <row r="6" spans="1:11">
      <c r="A6" s="24" t="s">
        <v>585</v>
      </c>
      <c r="B6" s="20" t="s">
        <v>585</v>
      </c>
      <c r="C6" s="21" t="s">
        <v>19</v>
      </c>
      <c r="D6" s="5" t="s">
        <v>113</v>
      </c>
      <c r="E6" s="37" t="s">
        <v>588</v>
      </c>
      <c r="F6" s="37" t="s">
        <v>588</v>
      </c>
      <c r="G6" s="5">
        <v>1</v>
      </c>
      <c r="H6" s="5"/>
      <c r="I6" s="5">
        <v>1</v>
      </c>
      <c r="J6" s="23">
        <v>1200</v>
      </c>
      <c r="K6" s="2">
        <f t="shared" si="0"/>
        <v>1200</v>
      </c>
    </row>
    <row r="7" spans="1:11">
      <c r="A7" s="24" t="s">
        <v>585</v>
      </c>
      <c r="B7" s="20" t="s">
        <v>585</v>
      </c>
      <c r="C7" s="21" t="s">
        <v>30</v>
      </c>
      <c r="D7" s="5" t="s">
        <v>565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650</v>
      </c>
      <c r="K7" s="2">
        <f t="shared" si="0"/>
        <v>650</v>
      </c>
    </row>
    <row r="8" spans="1:11">
      <c r="A8" s="24" t="s">
        <v>585</v>
      </c>
      <c r="B8" s="20" t="s">
        <v>585</v>
      </c>
      <c r="C8" s="21" t="s">
        <v>120</v>
      </c>
      <c r="D8" s="5" t="s">
        <v>566</v>
      </c>
      <c r="E8" s="37" t="s">
        <v>588</v>
      </c>
      <c r="F8" s="37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18</v>
      </c>
      <c r="D9" s="5" t="s">
        <v>567</v>
      </c>
      <c r="E9" s="37" t="s">
        <v>588</v>
      </c>
      <c r="F9" s="37" t="s">
        <v>588</v>
      </c>
      <c r="G9" s="5">
        <v>1</v>
      </c>
      <c r="H9" s="5"/>
      <c r="I9" s="5">
        <v>1</v>
      </c>
      <c r="J9" s="23">
        <v>2500</v>
      </c>
      <c r="K9" s="2">
        <f t="shared" si="0"/>
        <v>2500</v>
      </c>
    </row>
    <row r="10" spans="1:11">
      <c r="A10" s="24" t="s">
        <v>585</v>
      </c>
      <c r="B10" s="20" t="s">
        <v>585</v>
      </c>
      <c r="C10" s="21" t="s">
        <v>147</v>
      </c>
      <c r="D10" s="5" t="s">
        <v>59</v>
      </c>
      <c r="E10" s="5">
        <v>131</v>
      </c>
      <c r="F10" s="5">
        <v>88431387</v>
      </c>
      <c r="G10" s="5"/>
      <c r="H10" s="5">
        <v>1</v>
      </c>
      <c r="I10" s="5">
        <v>1</v>
      </c>
      <c r="J10" s="23">
        <v>250000</v>
      </c>
      <c r="K10" s="2">
        <f t="shared" si="0"/>
        <v>250000</v>
      </c>
    </row>
    <row r="11" spans="1:11">
      <c r="A11" s="24" t="s">
        <v>585</v>
      </c>
      <c r="B11" s="20" t="s">
        <v>585</v>
      </c>
      <c r="C11" s="21" t="s">
        <v>117</v>
      </c>
      <c r="D11" s="5" t="s">
        <v>59</v>
      </c>
      <c r="E11" s="5" t="s">
        <v>394</v>
      </c>
      <c r="F11" s="5">
        <v>90411692</v>
      </c>
      <c r="G11" s="5">
        <v>1</v>
      </c>
      <c r="H11" s="5"/>
      <c r="I11" s="5">
        <v>1</v>
      </c>
      <c r="J11" s="23">
        <v>250000</v>
      </c>
      <c r="K11" s="2">
        <f t="shared" si="0"/>
        <v>250000</v>
      </c>
    </row>
    <row r="12" spans="1:11">
      <c r="A12" s="24" t="s">
        <v>585</v>
      </c>
      <c r="B12" s="20" t="s">
        <v>585</v>
      </c>
      <c r="C12" s="21" t="s">
        <v>62</v>
      </c>
      <c r="D12" s="37" t="s">
        <v>588</v>
      </c>
      <c r="E12" s="37" t="s">
        <v>588</v>
      </c>
      <c r="F12" s="37" t="s">
        <v>588</v>
      </c>
      <c r="G12" s="5">
        <v>1</v>
      </c>
      <c r="H12" s="5"/>
      <c r="I12" s="5">
        <v>1</v>
      </c>
      <c r="J12" s="23">
        <v>6500</v>
      </c>
      <c r="K12" s="2">
        <f t="shared" si="0"/>
        <v>6500</v>
      </c>
    </row>
    <row r="13" spans="1:11">
      <c r="A13" s="24" t="s">
        <v>585</v>
      </c>
      <c r="B13" s="20" t="s">
        <v>585</v>
      </c>
      <c r="C13" s="21" t="s">
        <v>84</v>
      </c>
      <c r="D13" s="5" t="s">
        <v>27</v>
      </c>
      <c r="E13" s="37" t="s">
        <v>588</v>
      </c>
      <c r="F13" s="37" t="s">
        <v>588</v>
      </c>
      <c r="G13" s="5">
        <v>1</v>
      </c>
      <c r="H13" s="5"/>
      <c r="I13" s="5">
        <v>1</v>
      </c>
      <c r="J13" s="23">
        <v>450000</v>
      </c>
      <c r="K13" s="2">
        <f t="shared" si="0"/>
        <v>450000</v>
      </c>
    </row>
    <row r="14" spans="1:11">
      <c r="A14" s="24" t="s">
        <v>585</v>
      </c>
      <c r="B14" s="20" t="s">
        <v>585</v>
      </c>
      <c r="C14" s="21" t="s">
        <v>568</v>
      </c>
      <c r="D14" s="5" t="s">
        <v>203</v>
      </c>
      <c r="E14" s="37" t="s">
        <v>588</v>
      </c>
      <c r="F14" s="37" t="s">
        <v>588</v>
      </c>
      <c r="G14" s="5">
        <v>1</v>
      </c>
      <c r="H14" s="5"/>
      <c r="I14" s="5">
        <v>1</v>
      </c>
      <c r="J14" s="23">
        <v>150000</v>
      </c>
      <c r="K14" s="2">
        <f t="shared" si="0"/>
        <v>150000</v>
      </c>
    </row>
    <row r="15" spans="1:11">
      <c r="A15" s="24" t="s">
        <v>585</v>
      </c>
      <c r="B15" s="20" t="s">
        <v>585</v>
      </c>
      <c r="C15" s="21" t="s">
        <v>62</v>
      </c>
      <c r="D15" s="37" t="s">
        <v>588</v>
      </c>
      <c r="E15" s="37" t="s">
        <v>588</v>
      </c>
      <c r="F15" s="37" t="s">
        <v>588</v>
      </c>
      <c r="G15" s="5"/>
      <c r="H15" s="5">
        <v>1</v>
      </c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20" t="s">
        <v>585</v>
      </c>
      <c r="C16" s="21" t="s">
        <v>99</v>
      </c>
      <c r="D16" s="37" t="s">
        <v>588</v>
      </c>
      <c r="E16" s="37" t="s">
        <v>588</v>
      </c>
      <c r="F16" s="37" t="s">
        <v>588</v>
      </c>
      <c r="G16" s="5">
        <v>1</v>
      </c>
      <c r="H16" s="5"/>
      <c r="I16" s="5">
        <v>1</v>
      </c>
      <c r="J16" s="23">
        <v>14000</v>
      </c>
      <c r="K16" s="2">
        <f t="shared" si="0"/>
        <v>14000</v>
      </c>
    </row>
    <row r="17" spans="1:11">
      <c r="A17" s="24" t="s">
        <v>585</v>
      </c>
      <c r="B17" s="20" t="s">
        <v>585</v>
      </c>
      <c r="C17" s="21" t="s">
        <v>35</v>
      </c>
      <c r="D17" s="5" t="s">
        <v>569</v>
      </c>
      <c r="E17" s="37" t="s">
        <v>588</v>
      </c>
      <c r="F17" s="37" t="s">
        <v>588</v>
      </c>
      <c r="G17" s="5">
        <v>1</v>
      </c>
      <c r="H17" s="5"/>
      <c r="I17" s="5">
        <v>1</v>
      </c>
      <c r="J17" s="23">
        <v>6500</v>
      </c>
      <c r="K17" s="2">
        <f t="shared" si="0"/>
        <v>6500</v>
      </c>
    </row>
    <row r="18" spans="1:11">
      <c r="A18" s="24" t="s">
        <v>585</v>
      </c>
      <c r="B18" s="20" t="s">
        <v>585</v>
      </c>
      <c r="C18" s="21" t="s">
        <v>35</v>
      </c>
      <c r="D18" s="5" t="s">
        <v>24</v>
      </c>
      <c r="E18" s="37" t="s">
        <v>588</v>
      </c>
      <c r="F18" s="37" t="s">
        <v>588</v>
      </c>
      <c r="G18" s="5"/>
      <c r="H18" s="5">
        <v>1</v>
      </c>
      <c r="I18" s="5">
        <v>1</v>
      </c>
      <c r="J18" s="23">
        <v>6500</v>
      </c>
      <c r="K18" s="2">
        <f t="shared" si="0"/>
        <v>6500</v>
      </c>
    </row>
    <row r="19" spans="1:11">
      <c r="A19" s="24" t="s">
        <v>585</v>
      </c>
      <c r="B19" s="20" t="s">
        <v>585</v>
      </c>
      <c r="C19" s="21" t="s">
        <v>120</v>
      </c>
      <c r="D19" s="5" t="s">
        <v>324</v>
      </c>
      <c r="E19" s="37" t="s">
        <v>588</v>
      </c>
      <c r="F19" s="37" t="s">
        <v>588</v>
      </c>
      <c r="G19" s="5">
        <v>1</v>
      </c>
      <c r="H19" s="5"/>
      <c r="I19" s="5">
        <v>1</v>
      </c>
      <c r="J19" s="23">
        <v>2500</v>
      </c>
      <c r="K19" s="2">
        <f t="shared" si="0"/>
        <v>2500</v>
      </c>
    </row>
    <row r="20" spans="1:11">
      <c r="A20" s="24" t="s">
        <v>585</v>
      </c>
      <c r="B20" s="20" t="s">
        <v>585</v>
      </c>
      <c r="C20" s="21" t="s">
        <v>62</v>
      </c>
      <c r="D20" s="37" t="s">
        <v>588</v>
      </c>
      <c r="E20" s="37" t="s">
        <v>588</v>
      </c>
      <c r="F20" s="37" t="s">
        <v>588</v>
      </c>
      <c r="G20" s="5"/>
      <c r="H20" s="5">
        <v>1</v>
      </c>
      <c r="I20" s="5">
        <v>1</v>
      </c>
      <c r="J20" s="23">
        <v>6500</v>
      </c>
      <c r="K20" s="2">
        <f t="shared" si="0"/>
        <v>6500</v>
      </c>
    </row>
    <row r="21" spans="1:11">
      <c r="A21" s="24" t="s">
        <v>585</v>
      </c>
      <c r="B21" s="20" t="s">
        <v>585</v>
      </c>
      <c r="C21" s="21" t="s">
        <v>29</v>
      </c>
      <c r="D21" s="37" t="s">
        <v>588</v>
      </c>
      <c r="E21" s="37" t="s">
        <v>588</v>
      </c>
      <c r="F21" s="37" t="s">
        <v>588</v>
      </c>
      <c r="G21" s="5"/>
      <c r="H21" s="5">
        <v>1</v>
      </c>
      <c r="I21" s="5">
        <v>1</v>
      </c>
      <c r="J21" s="23">
        <v>65000</v>
      </c>
      <c r="K21" s="2">
        <f t="shared" si="0"/>
        <v>65000</v>
      </c>
    </row>
    <row r="22" spans="1:11">
      <c r="A22" s="24" t="s">
        <v>585</v>
      </c>
      <c r="B22" s="20" t="s">
        <v>585</v>
      </c>
      <c r="C22" s="21" t="s">
        <v>570</v>
      </c>
      <c r="D22" s="37" t="s">
        <v>588</v>
      </c>
      <c r="E22" s="37" t="s">
        <v>588</v>
      </c>
      <c r="F22" s="37" t="s">
        <v>588</v>
      </c>
      <c r="G22" s="5">
        <v>1</v>
      </c>
      <c r="H22" s="5"/>
      <c r="I22" s="5">
        <v>1</v>
      </c>
      <c r="J22" s="23">
        <v>250000</v>
      </c>
      <c r="K22" s="2">
        <f t="shared" si="0"/>
        <v>250000</v>
      </c>
    </row>
    <row r="23" spans="1:11">
      <c r="A23" s="24" t="s">
        <v>585</v>
      </c>
      <c r="B23" s="20" t="s">
        <v>585</v>
      </c>
      <c r="C23" s="21" t="s">
        <v>96</v>
      </c>
      <c r="D23" s="5" t="s">
        <v>571</v>
      </c>
      <c r="E23" s="37" t="s">
        <v>588</v>
      </c>
      <c r="F23" s="5">
        <v>55308339868</v>
      </c>
      <c r="G23" s="5"/>
      <c r="H23" s="5">
        <v>1</v>
      </c>
      <c r="I23" s="5">
        <v>1</v>
      </c>
      <c r="J23" s="23">
        <v>1200</v>
      </c>
      <c r="K23" s="2">
        <f t="shared" si="0"/>
        <v>1200</v>
      </c>
    </row>
    <row r="24" spans="1:11">
      <c r="A24" s="24" t="s">
        <v>585</v>
      </c>
      <c r="B24" s="20" t="s">
        <v>585</v>
      </c>
      <c r="C24" s="21" t="s">
        <v>96</v>
      </c>
      <c r="D24" s="5" t="s">
        <v>143</v>
      </c>
      <c r="E24" s="5" t="s">
        <v>572</v>
      </c>
      <c r="F24" s="5" t="s">
        <v>573</v>
      </c>
      <c r="G24" s="5">
        <v>1</v>
      </c>
      <c r="H24" s="5"/>
      <c r="I24" s="5">
        <v>1</v>
      </c>
      <c r="J24" s="23">
        <v>1200</v>
      </c>
      <c r="K24" s="2">
        <f t="shared" si="0"/>
        <v>1200</v>
      </c>
    </row>
    <row r="25" spans="1:11" ht="15.75" thickBot="1">
      <c r="A25" s="25" t="s">
        <v>585</v>
      </c>
      <c r="B25" s="35" t="s">
        <v>585</v>
      </c>
      <c r="C25" s="26" t="s">
        <v>574</v>
      </c>
      <c r="D25" s="27" t="s">
        <v>283</v>
      </c>
      <c r="E25" s="27" t="s">
        <v>575</v>
      </c>
      <c r="F25" s="27">
        <v>546</v>
      </c>
      <c r="G25" s="27">
        <v>1</v>
      </c>
      <c r="H25" s="27"/>
      <c r="I25" s="27">
        <v>1</v>
      </c>
      <c r="J25" s="36">
        <v>1100</v>
      </c>
      <c r="K25" s="28">
        <f t="shared" si="0"/>
        <v>1100</v>
      </c>
    </row>
    <row r="27" spans="1:11" ht="16.5" thickBot="1">
      <c r="A27" s="6" t="s">
        <v>583</v>
      </c>
      <c r="B27" s="6"/>
      <c r="E27" s="7"/>
      <c r="F27" s="8"/>
      <c r="G27" s="9"/>
      <c r="H27" s="9"/>
      <c r="I27" s="9"/>
    </row>
    <row r="28" spans="1:11" ht="15.75" thickBot="1">
      <c r="A28" s="10"/>
      <c r="B28" s="10"/>
      <c r="E28" s="11"/>
      <c r="F28" s="8"/>
      <c r="G28" s="70" t="s">
        <v>584</v>
      </c>
      <c r="H28" s="71"/>
      <c r="I28" s="71"/>
      <c r="J28" s="71"/>
      <c r="K28" s="12">
        <f>SUM(I6:I25)</f>
        <v>20</v>
      </c>
    </row>
    <row r="29" spans="1:11">
      <c r="A29" s="13" t="s">
        <v>585</v>
      </c>
      <c r="B29" s="72" t="s">
        <v>586</v>
      </c>
      <c r="C29" s="73"/>
      <c r="E29" s="14"/>
      <c r="F29" s="8"/>
      <c r="G29" s="74" t="s">
        <v>587</v>
      </c>
      <c r="H29" s="75"/>
      <c r="I29" s="75"/>
      <c r="J29" s="75"/>
      <c r="K29" s="15">
        <f>SUM(K6:K25)</f>
        <v>1474350</v>
      </c>
    </row>
    <row r="30" spans="1:11" ht="15.75" thickBot="1">
      <c r="A30" s="16" t="s">
        <v>588</v>
      </c>
      <c r="B30" s="76" t="s">
        <v>589</v>
      </c>
      <c r="C30" s="77"/>
      <c r="E30" s="14"/>
      <c r="F30" s="8"/>
      <c r="G30" s="78" t="s">
        <v>590</v>
      </c>
      <c r="H30" s="79"/>
      <c r="I30" s="79"/>
      <c r="J30" s="79"/>
      <c r="K30" s="17">
        <f>K29*0.07</f>
        <v>103204.50000000001</v>
      </c>
    </row>
  </sheetData>
  <mergeCells count="21">
    <mergeCell ref="G28:J28"/>
    <mergeCell ref="B29:C29"/>
    <mergeCell ref="G29:J29"/>
    <mergeCell ref="B30:C30"/>
    <mergeCell ref="G30:J3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1" sqref="N1"/>
    </sheetView>
  </sheetViews>
  <sheetFormatPr defaultRowHeight="15"/>
  <cols>
    <col min="1" max="1" width="5.140625" customWidth="1"/>
    <col min="2" max="2" width="5" customWidth="1"/>
    <col min="3" max="3" width="16.140625" bestFit="1" customWidth="1"/>
    <col min="4" max="4" width="13.28515625" customWidth="1"/>
    <col min="7" max="7" width="4.7109375" customWidth="1"/>
    <col min="8" max="8" width="4.140625" customWidth="1"/>
    <col min="9" max="9" width="4.28515625" customWidth="1"/>
    <col min="10" max="10" width="9.140625" style="3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42234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576</v>
      </c>
      <c r="G2" s="81"/>
      <c r="H2" s="81"/>
      <c r="I2" s="81"/>
      <c r="J2" s="81"/>
      <c r="K2" s="82"/>
    </row>
    <row r="3" spans="1:11" ht="23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28</v>
      </c>
      <c r="D5" s="5" t="s">
        <v>52</v>
      </c>
      <c r="E5" s="37" t="s">
        <v>588</v>
      </c>
      <c r="F5" s="37" t="s">
        <v>588</v>
      </c>
      <c r="G5" s="5">
        <v>1</v>
      </c>
      <c r="H5" s="5"/>
      <c r="I5" s="5">
        <v>1</v>
      </c>
      <c r="J5" s="23">
        <v>650</v>
      </c>
      <c r="K5" s="2">
        <f t="shared" ref="K5:K9" si="0">J5*I5</f>
        <v>650</v>
      </c>
    </row>
    <row r="6" spans="1:11">
      <c r="A6" s="24" t="s">
        <v>585</v>
      </c>
      <c r="B6" s="20" t="s">
        <v>585</v>
      </c>
      <c r="C6" s="21" t="s">
        <v>577</v>
      </c>
      <c r="D6" s="37" t="s">
        <v>588</v>
      </c>
      <c r="E6" s="37" t="s">
        <v>588</v>
      </c>
      <c r="F6" s="37" t="s">
        <v>588</v>
      </c>
      <c r="G6" s="5"/>
      <c r="H6" s="5">
        <v>1</v>
      </c>
      <c r="I6" s="5">
        <v>1</v>
      </c>
      <c r="J6" s="23">
        <v>650</v>
      </c>
      <c r="K6" s="2">
        <f t="shared" si="0"/>
        <v>650</v>
      </c>
    </row>
    <row r="7" spans="1:11">
      <c r="A7" s="24" t="s">
        <v>585</v>
      </c>
      <c r="B7" s="20" t="s">
        <v>585</v>
      </c>
      <c r="C7" s="21" t="s">
        <v>18</v>
      </c>
      <c r="D7" s="5" t="s">
        <v>578</v>
      </c>
      <c r="E7" s="37" t="s">
        <v>588</v>
      </c>
      <c r="F7" s="37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18</v>
      </c>
      <c r="D8" s="5" t="s">
        <v>356</v>
      </c>
      <c r="E8" s="37" t="s">
        <v>588</v>
      </c>
      <c r="F8" s="37" t="s">
        <v>588</v>
      </c>
      <c r="G8" s="5"/>
      <c r="H8" s="5">
        <v>1</v>
      </c>
      <c r="I8" s="5">
        <v>1</v>
      </c>
      <c r="J8" s="23">
        <v>2500</v>
      </c>
      <c r="K8" s="2">
        <f t="shared" si="0"/>
        <v>2500</v>
      </c>
    </row>
    <row r="9" spans="1:11" ht="15.75" thickBot="1">
      <c r="A9" s="25" t="s">
        <v>585</v>
      </c>
      <c r="B9" s="35" t="s">
        <v>585</v>
      </c>
      <c r="C9" s="26" t="s">
        <v>29</v>
      </c>
      <c r="D9" s="16" t="s">
        <v>588</v>
      </c>
      <c r="E9" s="16" t="s">
        <v>588</v>
      </c>
      <c r="F9" s="16" t="s">
        <v>588</v>
      </c>
      <c r="G9" s="27">
        <v>1</v>
      </c>
      <c r="H9" s="27"/>
      <c r="I9" s="27">
        <v>1</v>
      </c>
      <c r="J9" s="36">
        <v>65000</v>
      </c>
      <c r="K9" s="28">
        <f t="shared" si="0"/>
        <v>65000</v>
      </c>
    </row>
    <row r="11" spans="1:11" ht="16.5" thickBot="1">
      <c r="A11" s="6" t="s">
        <v>583</v>
      </c>
      <c r="B11" s="6"/>
      <c r="E11" s="7"/>
      <c r="F11" s="8"/>
      <c r="G11" s="9"/>
      <c r="H11" s="9"/>
      <c r="I11" s="9"/>
    </row>
    <row r="12" spans="1:11" ht="15.75" thickBot="1">
      <c r="A12" s="10"/>
      <c r="B12" s="10"/>
      <c r="E12" s="11"/>
      <c r="F12" s="8"/>
      <c r="G12" s="70" t="s">
        <v>584</v>
      </c>
      <c r="H12" s="71"/>
      <c r="I12" s="71"/>
      <c r="J12" s="71"/>
      <c r="K12" s="12">
        <f>SUM(I6:I9)</f>
        <v>4</v>
      </c>
    </row>
    <row r="13" spans="1:11">
      <c r="A13" s="13" t="s">
        <v>585</v>
      </c>
      <c r="B13" s="72" t="s">
        <v>586</v>
      </c>
      <c r="C13" s="73"/>
      <c r="E13" s="14"/>
      <c r="F13" s="8"/>
      <c r="G13" s="74" t="s">
        <v>587</v>
      </c>
      <c r="H13" s="75"/>
      <c r="I13" s="75"/>
      <c r="J13" s="75"/>
      <c r="K13" s="15">
        <f>SUM(K6:K9)</f>
        <v>70650</v>
      </c>
    </row>
    <row r="14" spans="1:11" ht="15.75" thickBot="1">
      <c r="A14" s="16" t="s">
        <v>588</v>
      </c>
      <c r="B14" s="76" t="s">
        <v>589</v>
      </c>
      <c r="C14" s="77"/>
      <c r="E14" s="14"/>
      <c r="F14" s="8"/>
      <c r="G14" s="78" t="s">
        <v>590</v>
      </c>
      <c r="H14" s="79"/>
      <c r="I14" s="79"/>
      <c r="J14" s="79"/>
      <c r="K14" s="17">
        <f>K13*0.07</f>
        <v>4945.5000000000009</v>
      </c>
    </row>
  </sheetData>
  <mergeCells count="21">
    <mergeCell ref="G12:J12"/>
    <mergeCell ref="B13:C13"/>
    <mergeCell ref="G13:J13"/>
    <mergeCell ref="B14:C14"/>
    <mergeCell ref="G14:J14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Q1" sqref="Q1"/>
    </sheetView>
  </sheetViews>
  <sheetFormatPr defaultRowHeight="15"/>
  <cols>
    <col min="1" max="2" width="4.7109375" customWidth="1"/>
    <col min="3" max="3" width="12.5703125" bestFit="1" customWidth="1"/>
    <col min="4" max="4" width="10.5703125" bestFit="1" customWidth="1"/>
    <col min="5" max="5" width="15.28515625" customWidth="1"/>
    <col min="6" max="6" width="13.42578125" bestFit="1" customWidth="1"/>
    <col min="7" max="7" width="4.28515625" customWidth="1"/>
    <col min="8" max="8" width="4.42578125" customWidth="1"/>
    <col min="9" max="9" width="4" customWidth="1"/>
    <col min="10" max="10" width="9.140625" style="3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>
        <v>42234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579</v>
      </c>
      <c r="G2" s="81"/>
      <c r="H2" s="81"/>
      <c r="I2" s="81"/>
      <c r="J2" s="81"/>
      <c r="K2" s="82"/>
    </row>
    <row r="3" spans="1:11" ht="25.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 ht="15.75" thickBot="1">
      <c r="A5" s="25" t="s">
        <v>585</v>
      </c>
      <c r="B5" s="35" t="s">
        <v>585</v>
      </c>
      <c r="C5" s="26" t="s">
        <v>30</v>
      </c>
      <c r="D5" s="27" t="s">
        <v>580</v>
      </c>
      <c r="E5" s="27" t="s">
        <v>581</v>
      </c>
      <c r="F5" s="27" t="s">
        <v>582</v>
      </c>
      <c r="G5" s="27">
        <v>1</v>
      </c>
      <c r="H5" s="27"/>
      <c r="I5" s="27">
        <v>1</v>
      </c>
      <c r="J5" s="36">
        <v>650</v>
      </c>
      <c r="K5" s="28">
        <f t="shared" ref="K5" si="0">J5*I5</f>
        <v>650</v>
      </c>
    </row>
    <row r="6" spans="1:11">
      <c r="C6" s="38"/>
      <c r="D6" s="38"/>
      <c r="E6" s="38"/>
      <c r="F6" s="38"/>
      <c r="G6" s="38"/>
      <c r="H6" s="38"/>
      <c r="I6" s="38"/>
      <c r="J6" s="39"/>
      <c r="K6" s="38"/>
    </row>
    <row r="7" spans="1:11" ht="16.5" thickBot="1">
      <c r="A7" s="6" t="s">
        <v>583</v>
      </c>
      <c r="B7" s="6"/>
      <c r="E7" s="7"/>
      <c r="F7" s="8"/>
      <c r="G7" s="9"/>
      <c r="H7" s="9"/>
      <c r="I7" s="9"/>
    </row>
    <row r="8" spans="1:11" ht="15.75" thickBot="1">
      <c r="A8" s="10"/>
      <c r="B8" s="10"/>
      <c r="E8" s="11"/>
      <c r="F8" s="8"/>
      <c r="G8" s="70" t="s">
        <v>584</v>
      </c>
      <c r="H8" s="71"/>
      <c r="I8" s="71"/>
      <c r="J8" s="71"/>
      <c r="K8" s="12">
        <f>SUM(I2:I5)</f>
        <v>1</v>
      </c>
    </row>
    <row r="9" spans="1:11">
      <c r="A9" s="13" t="s">
        <v>585</v>
      </c>
      <c r="B9" s="72" t="s">
        <v>586</v>
      </c>
      <c r="C9" s="73"/>
      <c r="E9" s="14"/>
      <c r="F9" s="8"/>
      <c r="G9" s="74" t="s">
        <v>587</v>
      </c>
      <c r="H9" s="75"/>
      <c r="I9" s="75"/>
      <c r="J9" s="75"/>
      <c r="K9" s="15">
        <f>SUM(K2:K5)</f>
        <v>650</v>
      </c>
    </row>
    <row r="10" spans="1:11" ht="15.75" thickBot="1">
      <c r="A10" s="16" t="s">
        <v>588</v>
      </c>
      <c r="B10" s="76" t="s">
        <v>589</v>
      </c>
      <c r="C10" s="77"/>
      <c r="E10" s="14"/>
      <c r="F10" s="8"/>
      <c r="G10" s="78" t="s">
        <v>590</v>
      </c>
      <c r="H10" s="79"/>
      <c r="I10" s="79"/>
      <c r="J10" s="79"/>
      <c r="K10" s="17">
        <f>K9*0.07</f>
        <v>45.500000000000007</v>
      </c>
    </row>
  </sheetData>
  <mergeCells count="21">
    <mergeCell ref="G8:J8"/>
    <mergeCell ref="B9:C9"/>
    <mergeCell ref="G9:J9"/>
    <mergeCell ref="B10:C10"/>
    <mergeCell ref="G10:J1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5" right="0.5" top="0.25" bottom="0.2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11" sqref="P11"/>
    </sheetView>
  </sheetViews>
  <sheetFormatPr defaultRowHeight="15"/>
  <cols>
    <col min="1" max="1" width="4.85546875" customWidth="1"/>
    <col min="2" max="2" width="5.140625" customWidth="1"/>
    <col min="3" max="3" width="16.42578125" bestFit="1" customWidth="1"/>
    <col min="4" max="4" width="10.5703125" bestFit="1" customWidth="1"/>
    <col min="7" max="7" width="4.85546875" customWidth="1"/>
    <col min="8" max="8" width="4.5703125" customWidth="1"/>
    <col min="9" max="9" width="4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80" t="s">
        <v>2</v>
      </c>
      <c r="B2" s="81"/>
      <c r="C2" s="81"/>
      <c r="D2" s="81"/>
      <c r="E2" s="81" t="s">
        <v>109</v>
      </c>
      <c r="F2" s="81"/>
      <c r="G2" s="81"/>
      <c r="H2" s="81"/>
      <c r="I2" s="81"/>
      <c r="J2" s="81"/>
      <c r="K2" s="82"/>
    </row>
    <row r="3" spans="1:11" ht="24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110</v>
      </c>
      <c r="D5" s="1" t="s">
        <v>49</v>
      </c>
      <c r="E5" s="37" t="s">
        <v>588</v>
      </c>
      <c r="F5" s="37" t="s">
        <v>588</v>
      </c>
      <c r="G5" s="1">
        <v>1</v>
      </c>
      <c r="H5" s="1"/>
      <c r="I5" s="1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111</v>
      </c>
      <c r="D6" s="1" t="s">
        <v>24</v>
      </c>
      <c r="E6" s="37" t="s">
        <v>588</v>
      </c>
      <c r="F6" s="37" t="s">
        <v>588</v>
      </c>
      <c r="G6" s="1">
        <v>1</v>
      </c>
      <c r="H6" s="1"/>
      <c r="I6" s="1">
        <v>1</v>
      </c>
      <c r="J6" s="23">
        <v>6500</v>
      </c>
      <c r="K6" s="2">
        <f t="shared" ref="K6:K10" si="0">J6*I6</f>
        <v>6500</v>
      </c>
    </row>
    <row r="7" spans="1:11">
      <c r="A7" s="24" t="s">
        <v>585</v>
      </c>
      <c r="B7" s="20" t="s">
        <v>585</v>
      </c>
      <c r="C7" s="21" t="s">
        <v>112</v>
      </c>
      <c r="D7" s="1" t="s">
        <v>107</v>
      </c>
      <c r="E7" s="37" t="s">
        <v>588</v>
      </c>
      <c r="F7" s="37" t="s">
        <v>588</v>
      </c>
      <c r="G7" s="1">
        <v>1</v>
      </c>
      <c r="H7" s="1"/>
      <c r="I7" s="1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19</v>
      </c>
      <c r="D8" s="1" t="s">
        <v>113</v>
      </c>
      <c r="E8" s="37" t="s">
        <v>588</v>
      </c>
      <c r="F8" s="37" t="s">
        <v>588</v>
      </c>
      <c r="G8" s="1">
        <v>1</v>
      </c>
      <c r="H8" s="1"/>
      <c r="I8" s="1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62</v>
      </c>
      <c r="D9" s="37" t="s">
        <v>588</v>
      </c>
      <c r="E9" s="37" t="s">
        <v>588</v>
      </c>
      <c r="F9" s="37" t="s">
        <v>588</v>
      </c>
      <c r="G9" s="1">
        <v>1</v>
      </c>
      <c r="H9" s="1"/>
      <c r="I9" s="1">
        <v>1</v>
      </c>
      <c r="J9" s="23">
        <v>6500</v>
      </c>
      <c r="K9" s="2">
        <f t="shared" si="0"/>
        <v>6500</v>
      </c>
    </row>
    <row r="10" spans="1:11" ht="15.75" thickBot="1">
      <c r="A10" s="25" t="s">
        <v>585</v>
      </c>
      <c r="B10" s="35" t="s">
        <v>585</v>
      </c>
      <c r="C10" s="26" t="s">
        <v>29</v>
      </c>
      <c r="D10" s="16" t="s">
        <v>588</v>
      </c>
      <c r="E10" s="16" t="s">
        <v>588</v>
      </c>
      <c r="F10" s="16" t="s">
        <v>588</v>
      </c>
      <c r="G10" s="27">
        <v>1</v>
      </c>
      <c r="H10" s="27"/>
      <c r="I10" s="27">
        <v>1</v>
      </c>
      <c r="J10" s="36">
        <v>65000</v>
      </c>
      <c r="K10" s="28">
        <f t="shared" si="0"/>
        <v>65000</v>
      </c>
    </row>
    <row r="12" spans="1:11" ht="16.5" thickBot="1">
      <c r="A12" s="6" t="s">
        <v>583</v>
      </c>
      <c r="B12" s="6"/>
      <c r="E12" s="7"/>
      <c r="F12" s="8"/>
      <c r="G12" s="9"/>
      <c r="H12" s="9"/>
      <c r="I12" s="9"/>
      <c r="J12" s="3"/>
    </row>
    <row r="13" spans="1:11" ht="15.75" thickBot="1">
      <c r="A13" s="10"/>
      <c r="B13" s="10"/>
      <c r="E13" s="11"/>
      <c r="F13" s="8"/>
      <c r="G13" s="70" t="s">
        <v>584</v>
      </c>
      <c r="H13" s="71"/>
      <c r="I13" s="71"/>
      <c r="J13" s="71"/>
      <c r="K13" s="12">
        <f>SUM(I6:I10)</f>
        <v>5</v>
      </c>
    </row>
    <row r="14" spans="1:11">
      <c r="A14" s="13" t="s">
        <v>585</v>
      </c>
      <c r="B14" s="72" t="s">
        <v>586</v>
      </c>
      <c r="C14" s="73"/>
      <c r="E14" s="14"/>
      <c r="F14" s="8"/>
      <c r="G14" s="74" t="s">
        <v>587</v>
      </c>
      <c r="H14" s="75"/>
      <c r="I14" s="75"/>
      <c r="J14" s="75"/>
      <c r="K14" s="15">
        <f>SUM(K6:K10)</f>
        <v>81700</v>
      </c>
    </row>
    <row r="15" spans="1:11" ht="15.75" thickBot="1">
      <c r="A15" s="16" t="s">
        <v>588</v>
      </c>
      <c r="B15" s="76" t="s">
        <v>589</v>
      </c>
      <c r="C15" s="77"/>
      <c r="E15" s="14"/>
      <c r="F15" s="8"/>
      <c r="G15" s="78" t="s">
        <v>590</v>
      </c>
      <c r="H15" s="79"/>
      <c r="I15" s="79"/>
      <c r="J15" s="79"/>
      <c r="K15" s="17">
        <f>K14*0.07</f>
        <v>5719.0000000000009</v>
      </c>
    </row>
  </sheetData>
  <mergeCells count="21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G13:J13"/>
    <mergeCell ref="B14:C14"/>
    <mergeCell ref="G14:J14"/>
    <mergeCell ref="B15:C15"/>
    <mergeCell ref="G15:J1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N23" sqref="N23"/>
    </sheetView>
  </sheetViews>
  <sheetFormatPr defaultRowHeight="15"/>
  <cols>
    <col min="1" max="1" width="4.42578125" customWidth="1"/>
    <col min="2" max="2" width="4.85546875" customWidth="1"/>
    <col min="3" max="3" width="18.85546875" bestFit="1" customWidth="1"/>
    <col min="4" max="4" width="13.5703125" bestFit="1" customWidth="1"/>
    <col min="5" max="5" width="10.28515625" bestFit="1" customWidth="1"/>
    <col min="6" max="6" width="10.7109375" bestFit="1" customWidth="1"/>
    <col min="7" max="7" width="4.28515625" customWidth="1"/>
    <col min="8" max="8" width="3.85546875" customWidth="1"/>
    <col min="9" max="9" width="3.140625" customWidth="1"/>
    <col min="11" max="11" width="10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114</v>
      </c>
      <c r="G2" s="81"/>
      <c r="H2" s="81"/>
      <c r="I2" s="81"/>
      <c r="J2" s="81"/>
      <c r="K2" s="82"/>
    </row>
    <row r="3" spans="1:11" ht="24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110</v>
      </c>
      <c r="D5" s="5" t="s">
        <v>115</v>
      </c>
      <c r="E5" s="5" t="s">
        <v>116</v>
      </c>
      <c r="F5" s="5">
        <v>1045203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42</v>
      </c>
      <c r="D6" s="5" t="s">
        <v>59</v>
      </c>
      <c r="E6" s="5" t="s">
        <v>118</v>
      </c>
      <c r="F6" s="5">
        <v>14912626</v>
      </c>
      <c r="G6" s="5">
        <v>1</v>
      </c>
      <c r="H6" s="5"/>
      <c r="I6" s="5">
        <v>1</v>
      </c>
      <c r="J6" s="23">
        <v>250000</v>
      </c>
      <c r="K6" s="2">
        <f t="shared" ref="K6:K21" si="0">J6*I6</f>
        <v>250000</v>
      </c>
    </row>
    <row r="7" spans="1:11">
      <c r="A7" s="24" t="s">
        <v>585</v>
      </c>
      <c r="B7" s="20" t="s">
        <v>585</v>
      </c>
      <c r="C7" s="21" t="s">
        <v>117</v>
      </c>
      <c r="D7" s="5" t="s">
        <v>59</v>
      </c>
      <c r="E7" s="5" t="s">
        <v>119</v>
      </c>
      <c r="F7" s="5">
        <v>14919547</v>
      </c>
      <c r="G7" s="5">
        <v>1</v>
      </c>
      <c r="H7" s="5"/>
      <c r="I7" s="5">
        <v>1</v>
      </c>
      <c r="J7" s="23">
        <v>250000</v>
      </c>
      <c r="K7" s="2">
        <f t="shared" si="0"/>
        <v>250000</v>
      </c>
    </row>
    <row r="8" spans="1:11">
      <c r="A8" s="24" t="s">
        <v>585</v>
      </c>
      <c r="B8" s="20" t="s">
        <v>585</v>
      </c>
      <c r="C8" s="21" t="s">
        <v>18</v>
      </c>
      <c r="D8" s="5" t="s">
        <v>107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120</v>
      </c>
      <c r="D9" s="5" t="s">
        <v>121</v>
      </c>
      <c r="E9" s="22" t="s">
        <v>588</v>
      </c>
      <c r="F9" s="22" t="s">
        <v>588</v>
      </c>
      <c r="G9" s="5"/>
      <c r="H9" s="5">
        <v>1</v>
      </c>
      <c r="I9" s="5">
        <v>1</v>
      </c>
      <c r="J9" s="23">
        <v>2500</v>
      </c>
      <c r="K9" s="2">
        <f t="shared" si="0"/>
        <v>2500</v>
      </c>
    </row>
    <row r="10" spans="1:11">
      <c r="A10" s="24" t="s">
        <v>585</v>
      </c>
      <c r="B10" s="20" t="s">
        <v>585</v>
      </c>
      <c r="C10" s="21" t="s">
        <v>29</v>
      </c>
      <c r="D10" s="22" t="s">
        <v>588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65000</v>
      </c>
      <c r="K10" s="2">
        <f t="shared" si="0"/>
        <v>65000</v>
      </c>
    </row>
    <row r="11" spans="1:11">
      <c r="A11" s="24" t="s">
        <v>585</v>
      </c>
      <c r="B11" s="20" t="s">
        <v>585</v>
      </c>
      <c r="C11" s="21" t="s">
        <v>122</v>
      </c>
      <c r="D11" s="5" t="s">
        <v>123</v>
      </c>
      <c r="E11" s="22" t="s">
        <v>588</v>
      </c>
      <c r="F11" s="5">
        <v>516097</v>
      </c>
      <c r="G11" s="5">
        <v>1</v>
      </c>
      <c r="H11" s="5"/>
      <c r="I11" s="5">
        <v>1</v>
      </c>
      <c r="J11" s="23">
        <v>18500</v>
      </c>
      <c r="K11" s="2">
        <f t="shared" si="0"/>
        <v>18500</v>
      </c>
    </row>
    <row r="12" spans="1:11">
      <c r="A12" s="24" t="s">
        <v>585</v>
      </c>
      <c r="B12" s="20" t="s">
        <v>585</v>
      </c>
      <c r="C12" s="21" t="s">
        <v>122</v>
      </c>
      <c r="D12" s="5" t="s">
        <v>123</v>
      </c>
      <c r="E12" s="22" t="s">
        <v>588</v>
      </c>
      <c r="F12" s="5">
        <v>515905</v>
      </c>
      <c r="G12" s="5">
        <v>1</v>
      </c>
      <c r="H12" s="5"/>
      <c r="I12" s="5">
        <v>1</v>
      </c>
      <c r="J12" s="23">
        <v>18500</v>
      </c>
      <c r="K12" s="2">
        <f t="shared" si="0"/>
        <v>18500</v>
      </c>
    </row>
    <row r="13" spans="1:11">
      <c r="A13" s="24" t="s">
        <v>585</v>
      </c>
      <c r="B13" s="20" t="s">
        <v>585</v>
      </c>
      <c r="C13" s="21" t="s">
        <v>124</v>
      </c>
      <c r="D13" s="5" t="s">
        <v>74</v>
      </c>
      <c r="E13" s="22" t="s">
        <v>588</v>
      </c>
      <c r="F13" s="22" t="s">
        <v>588</v>
      </c>
      <c r="G13" s="5">
        <v>1</v>
      </c>
      <c r="H13" s="5"/>
      <c r="I13" s="5">
        <v>1</v>
      </c>
      <c r="J13" s="23">
        <v>375000</v>
      </c>
      <c r="K13" s="2">
        <f t="shared" si="0"/>
        <v>375000</v>
      </c>
    </row>
    <row r="14" spans="1:11">
      <c r="A14" s="24" t="s">
        <v>585</v>
      </c>
      <c r="B14" s="20" t="s">
        <v>585</v>
      </c>
      <c r="C14" s="21" t="s">
        <v>19</v>
      </c>
      <c r="D14" s="5" t="s">
        <v>74</v>
      </c>
      <c r="E14" s="22" t="s">
        <v>588</v>
      </c>
      <c r="F14" s="22" t="s">
        <v>588</v>
      </c>
      <c r="G14" s="5">
        <v>1</v>
      </c>
      <c r="H14" s="5"/>
      <c r="I14" s="5">
        <v>1</v>
      </c>
      <c r="J14" s="23">
        <v>1200</v>
      </c>
      <c r="K14" s="2">
        <f t="shared" si="0"/>
        <v>1200</v>
      </c>
    </row>
    <row r="15" spans="1:11">
      <c r="A15" s="24" t="s">
        <v>585</v>
      </c>
      <c r="B15" s="20" t="s">
        <v>585</v>
      </c>
      <c r="C15" s="21" t="s">
        <v>125</v>
      </c>
      <c r="D15" s="22" t="s">
        <v>588</v>
      </c>
      <c r="E15" s="22" t="s">
        <v>588</v>
      </c>
      <c r="F15" s="22" t="s">
        <v>588</v>
      </c>
      <c r="G15" s="5">
        <v>1</v>
      </c>
      <c r="H15" s="5"/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20" t="s">
        <v>585</v>
      </c>
      <c r="C16" s="21" t="s">
        <v>126</v>
      </c>
      <c r="D16" s="22" t="s">
        <v>588</v>
      </c>
      <c r="E16" s="22" t="s">
        <v>588</v>
      </c>
      <c r="F16" s="22" t="s">
        <v>588</v>
      </c>
      <c r="G16" s="5">
        <v>1</v>
      </c>
      <c r="H16" s="5"/>
      <c r="I16" s="5">
        <v>1</v>
      </c>
      <c r="J16" s="23">
        <v>6500</v>
      </c>
      <c r="K16" s="2">
        <f t="shared" si="0"/>
        <v>6500</v>
      </c>
    </row>
    <row r="17" spans="1:11">
      <c r="A17" s="24" t="s">
        <v>585</v>
      </c>
      <c r="B17" s="20" t="s">
        <v>585</v>
      </c>
      <c r="C17" s="21" t="s">
        <v>19</v>
      </c>
      <c r="D17" s="5" t="s">
        <v>113</v>
      </c>
      <c r="E17" s="22" t="s">
        <v>588</v>
      </c>
      <c r="F17" s="22" t="s">
        <v>588</v>
      </c>
      <c r="G17" s="5">
        <v>1</v>
      </c>
      <c r="H17" s="5"/>
      <c r="I17" s="5">
        <v>1</v>
      </c>
      <c r="J17" s="23">
        <v>1200</v>
      </c>
      <c r="K17" s="2">
        <f t="shared" si="0"/>
        <v>1200</v>
      </c>
    </row>
    <row r="18" spans="1:11">
      <c r="A18" s="24" t="s">
        <v>585</v>
      </c>
      <c r="B18" s="20" t="s">
        <v>585</v>
      </c>
      <c r="C18" s="21" t="s">
        <v>105</v>
      </c>
      <c r="D18" s="22" t="s">
        <v>588</v>
      </c>
      <c r="E18" s="22" t="s">
        <v>588</v>
      </c>
      <c r="F18" s="22" t="s">
        <v>588</v>
      </c>
      <c r="G18" s="5">
        <v>1</v>
      </c>
      <c r="H18" s="5"/>
      <c r="I18" s="5">
        <v>1</v>
      </c>
      <c r="J18" s="23">
        <v>6500</v>
      </c>
      <c r="K18" s="2">
        <f t="shared" si="0"/>
        <v>6500</v>
      </c>
    </row>
    <row r="19" spans="1:11">
      <c r="A19" s="24" t="s">
        <v>585</v>
      </c>
      <c r="B19" s="20" t="s">
        <v>585</v>
      </c>
      <c r="C19" s="21" t="s">
        <v>127</v>
      </c>
      <c r="D19" s="5" t="s">
        <v>24</v>
      </c>
      <c r="E19" s="22" t="s">
        <v>588</v>
      </c>
      <c r="F19" s="22" t="s">
        <v>588</v>
      </c>
      <c r="G19" s="5">
        <v>1</v>
      </c>
      <c r="H19" s="5"/>
      <c r="I19" s="5">
        <v>1</v>
      </c>
      <c r="J19" s="23">
        <v>14000</v>
      </c>
      <c r="K19" s="2">
        <f t="shared" si="0"/>
        <v>14000</v>
      </c>
    </row>
    <row r="20" spans="1:11">
      <c r="A20" s="24" t="s">
        <v>585</v>
      </c>
      <c r="B20" s="20" t="s">
        <v>585</v>
      </c>
      <c r="C20" s="21" t="s">
        <v>15</v>
      </c>
      <c r="D20" s="5" t="s">
        <v>16</v>
      </c>
      <c r="E20" s="5" t="s">
        <v>41</v>
      </c>
      <c r="F20" s="5" t="s">
        <v>128</v>
      </c>
      <c r="G20" s="5">
        <v>1</v>
      </c>
      <c r="H20" s="5"/>
      <c r="I20" s="5">
        <v>1</v>
      </c>
      <c r="J20" s="23">
        <v>1200</v>
      </c>
      <c r="K20" s="2">
        <f t="shared" si="0"/>
        <v>1200</v>
      </c>
    </row>
    <row r="21" spans="1:11" ht="15.75" thickBot="1">
      <c r="A21" s="25" t="s">
        <v>585</v>
      </c>
      <c r="B21" s="35" t="s">
        <v>585</v>
      </c>
      <c r="C21" s="26" t="s">
        <v>130</v>
      </c>
      <c r="D21" s="27" t="s">
        <v>129</v>
      </c>
      <c r="E21" s="18" t="s">
        <v>588</v>
      </c>
      <c r="F21" s="27">
        <v>89100076</v>
      </c>
      <c r="G21" s="27"/>
      <c r="H21" s="27">
        <v>1</v>
      </c>
      <c r="I21" s="27">
        <v>1</v>
      </c>
      <c r="J21" s="36">
        <v>650</v>
      </c>
      <c r="K21" s="28">
        <f t="shared" si="0"/>
        <v>650</v>
      </c>
    </row>
    <row r="23" spans="1:11" ht="16.5" thickBot="1">
      <c r="A23" s="6" t="s">
        <v>583</v>
      </c>
      <c r="B23" s="6"/>
      <c r="E23" s="7"/>
      <c r="F23" s="8"/>
      <c r="G23" s="9"/>
      <c r="H23" s="9"/>
      <c r="I23" s="9"/>
      <c r="J23" s="3"/>
    </row>
    <row r="24" spans="1:11" ht="15.75" thickBot="1">
      <c r="A24" s="10"/>
      <c r="B24" s="10"/>
      <c r="E24" s="11"/>
      <c r="F24" s="8"/>
      <c r="G24" s="70" t="s">
        <v>584</v>
      </c>
      <c r="H24" s="71"/>
      <c r="I24" s="71"/>
      <c r="J24" s="71"/>
      <c r="K24" s="12">
        <f>SUM(I6:I21)</f>
        <v>16</v>
      </c>
    </row>
    <row r="25" spans="1:11">
      <c r="A25" s="13" t="s">
        <v>585</v>
      </c>
      <c r="B25" s="72" t="s">
        <v>586</v>
      </c>
      <c r="C25" s="73"/>
      <c r="E25" s="14"/>
      <c r="F25" s="8"/>
      <c r="G25" s="74" t="s">
        <v>587</v>
      </c>
      <c r="H25" s="75"/>
      <c r="I25" s="75"/>
      <c r="J25" s="75"/>
      <c r="K25" s="15">
        <f>SUM(K6:K21)</f>
        <v>1019750</v>
      </c>
    </row>
    <row r="26" spans="1:11" ht="15.75" thickBot="1">
      <c r="A26" s="16" t="s">
        <v>588</v>
      </c>
      <c r="B26" s="76" t="s">
        <v>589</v>
      </c>
      <c r="C26" s="77"/>
      <c r="E26" s="14"/>
      <c r="F26" s="8"/>
      <c r="G26" s="78" t="s">
        <v>590</v>
      </c>
      <c r="H26" s="79"/>
      <c r="I26" s="79"/>
      <c r="J26" s="79"/>
      <c r="K26" s="17">
        <f>K25*0.07</f>
        <v>71382.5</v>
      </c>
    </row>
  </sheetData>
  <mergeCells count="21">
    <mergeCell ref="G24:J24"/>
    <mergeCell ref="B25:C25"/>
    <mergeCell ref="G25:J25"/>
    <mergeCell ref="B26:C26"/>
    <mergeCell ref="G26:J2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N18" sqref="N18"/>
    </sheetView>
  </sheetViews>
  <sheetFormatPr defaultRowHeight="15"/>
  <cols>
    <col min="1" max="1" width="4.5703125" customWidth="1"/>
    <col min="2" max="2" width="4.85546875" customWidth="1"/>
    <col min="3" max="3" width="17.85546875" bestFit="1" customWidth="1"/>
    <col min="4" max="4" width="14" bestFit="1" customWidth="1"/>
    <col min="5" max="5" width="9.42578125" bestFit="1" customWidth="1"/>
    <col min="6" max="6" width="13.28515625" bestFit="1" customWidth="1"/>
    <col min="7" max="7" width="4" customWidth="1"/>
    <col min="8" max="8" width="4.140625" customWidth="1"/>
    <col min="9" max="9" width="3.42578125" customWidth="1"/>
    <col min="11" max="11" width="9.5703125" bestFit="1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131</v>
      </c>
      <c r="G2" s="81"/>
      <c r="H2" s="81"/>
      <c r="I2" s="81"/>
      <c r="J2" s="81"/>
      <c r="K2" s="82"/>
    </row>
    <row r="3" spans="1:11" ht="23.2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132</v>
      </c>
      <c r="D5" s="5" t="s">
        <v>133</v>
      </c>
      <c r="E5" s="5" t="s">
        <v>134</v>
      </c>
      <c r="F5" s="5" t="s">
        <v>135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132</v>
      </c>
      <c r="D6" s="5" t="s">
        <v>31</v>
      </c>
      <c r="E6" s="5" t="s">
        <v>32</v>
      </c>
      <c r="F6" s="5">
        <v>99119909</v>
      </c>
      <c r="G6" s="5"/>
      <c r="H6" s="5">
        <v>1</v>
      </c>
      <c r="I6" s="5">
        <v>1</v>
      </c>
      <c r="J6" s="23">
        <v>650</v>
      </c>
      <c r="K6" s="2">
        <f t="shared" ref="K6:K13" si="0">J6*I6</f>
        <v>650</v>
      </c>
    </row>
    <row r="7" spans="1:11">
      <c r="A7" s="24" t="s">
        <v>585</v>
      </c>
      <c r="B7" s="20" t="s">
        <v>585</v>
      </c>
      <c r="C7" s="21" t="s">
        <v>132</v>
      </c>
      <c r="D7" s="5" t="s">
        <v>31</v>
      </c>
      <c r="E7" s="5" t="s">
        <v>136</v>
      </c>
      <c r="F7" s="5">
        <v>90102069</v>
      </c>
      <c r="G7" s="5"/>
      <c r="H7" s="5">
        <v>1</v>
      </c>
      <c r="I7" s="5">
        <v>1</v>
      </c>
      <c r="J7" s="23">
        <v>650</v>
      </c>
      <c r="K7" s="2">
        <f t="shared" si="0"/>
        <v>650</v>
      </c>
    </row>
    <row r="8" spans="1:11">
      <c r="A8" s="24" t="s">
        <v>585</v>
      </c>
      <c r="B8" s="20" t="s">
        <v>585</v>
      </c>
      <c r="C8" s="21" t="s">
        <v>48</v>
      </c>
      <c r="D8" s="5" t="s">
        <v>137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62</v>
      </c>
      <c r="D9" s="22" t="s">
        <v>588</v>
      </c>
      <c r="E9" s="22" t="s">
        <v>588</v>
      </c>
      <c r="F9" s="22" t="s">
        <v>588</v>
      </c>
      <c r="G9" s="5">
        <v>1</v>
      </c>
      <c r="H9" s="5"/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138</v>
      </c>
      <c r="D10" s="5" t="s">
        <v>64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15000</v>
      </c>
      <c r="K10" s="2">
        <f t="shared" si="0"/>
        <v>15000</v>
      </c>
    </row>
    <row r="11" spans="1:11">
      <c r="A11" s="24" t="s">
        <v>585</v>
      </c>
      <c r="B11" s="20" t="s">
        <v>585</v>
      </c>
      <c r="C11" s="21" t="s">
        <v>48</v>
      </c>
      <c r="D11" s="5" t="s">
        <v>139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2500</v>
      </c>
      <c r="K11" s="2">
        <f t="shared" si="0"/>
        <v>2500</v>
      </c>
    </row>
    <row r="12" spans="1:11">
      <c r="A12" s="24" t="s">
        <v>585</v>
      </c>
      <c r="B12" s="20" t="s">
        <v>585</v>
      </c>
      <c r="C12" s="21" t="s">
        <v>140</v>
      </c>
      <c r="D12" s="5" t="s">
        <v>141</v>
      </c>
      <c r="E12" s="22" t="s">
        <v>588</v>
      </c>
      <c r="F12" s="5" t="s">
        <v>142</v>
      </c>
      <c r="G12" s="5"/>
      <c r="H12" s="5">
        <v>1</v>
      </c>
      <c r="I12" s="5">
        <v>1</v>
      </c>
      <c r="J12" s="23">
        <v>250000</v>
      </c>
      <c r="K12" s="2">
        <f t="shared" si="0"/>
        <v>250000</v>
      </c>
    </row>
    <row r="13" spans="1:11" ht="15.75" thickBot="1">
      <c r="A13" s="25" t="s">
        <v>585</v>
      </c>
      <c r="B13" s="35" t="s">
        <v>585</v>
      </c>
      <c r="C13" s="26" t="s">
        <v>96</v>
      </c>
      <c r="D13" s="27" t="s">
        <v>143</v>
      </c>
      <c r="E13" s="27" t="s">
        <v>144</v>
      </c>
      <c r="F13" s="27" t="s">
        <v>145</v>
      </c>
      <c r="G13" s="27"/>
      <c r="H13" s="27">
        <v>1</v>
      </c>
      <c r="I13" s="27">
        <v>1</v>
      </c>
      <c r="J13" s="36">
        <v>1200</v>
      </c>
      <c r="K13" s="28">
        <f t="shared" si="0"/>
        <v>1200</v>
      </c>
    </row>
    <row r="15" spans="1:11" ht="16.5" thickBot="1">
      <c r="A15" s="6" t="s">
        <v>583</v>
      </c>
      <c r="B15" s="6"/>
      <c r="E15" s="7"/>
      <c r="F15" s="8"/>
      <c r="G15" s="9"/>
      <c r="H15" s="9"/>
      <c r="I15" s="9"/>
      <c r="J15" s="3"/>
    </row>
    <row r="16" spans="1:11" ht="15.75" thickBot="1">
      <c r="A16" s="10"/>
      <c r="B16" s="10"/>
      <c r="E16" s="11"/>
      <c r="F16" s="8"/>
      <c r="G16" s="70" t="s">
        <v>584</v>
      </c>
      <c r="H16" s="71"/>
      <c r="I16" s="71"/>
      <c r="J16" s="71"/>
      <c r="K16" s="12">
        <f>SUM(I6:I13)</f>
        <v>8</v>
      </c>
    </row>
    <row r="17" spans="1:11">
      <c r="A17" s="13" t="s">
        <v>585</v>
      </c>
      <c r="B17" s="72" t="s">
        <v>586</v>
      </c>
      <c r="C17" s="73"/>
      <c r="E17" s="14"/>
      <c r="F17" s="8"/>
      <c r="G17" s="74" t="s">
        <v>587</v>
      </c>
      <c r="H17" s="75"/>
      <c r="I17" s="75"/>
      <c r="J17" s="75"/>
      <c r="K17" s="15">
        <f>SUM(K6:K13)</f>
        <v>279000</v>
      </c>
    </row>
    <row r="18" spans="1:11" ht="15.75" thickBot="1">
      <c r="A18" s="16" t="s">
        <v>588</v>
      </c>
      <c r="B18" s="76" t="s">
        <v>589</v>
      </c>
      <c r="C18" s="77"/>
      <c r="E18" s="14"/>
      <c r="F18" s="8"/>
      <c r="G18" s="78" t="s">
        <v>590</v>
      </c>
      <c r="H18" s="79"/>
      <c r="I18" s="79"/>
      <c r="J18" s="79"/>
      <c r="K18" s="17">
        <f>K17*0.07</f>
        <v>19530.000000000004</v>
      </c>
    </row>
  </sheetData>
  <mergeCells count="21">
    <mergeCell ref="G16:J16"/>
    <mergeCell ref="B17:C17"/>
    <mergeCell ref="G17:J17"/>
    <mergeCell ref="B18:C18"/>
    <mergeCell ref="G18:J18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R10" sqref="R10"/>
    </sheetView>
  </sheetViews>
  <sheetFormatPr defaultRowHeight="15"/>
  <cols>
    <col min="1" max="1" width="4.140625" customWidth="1"/>
    <col min="2" max="2" width="4.85546875" customWidth="1"/>
    <col min="3" max="3" width="16.7109375" bestFit="1" customWidth="1"/>
    <col min="4" max="4" width="14.28515625" bestFit="1" customWidth="1"/>
    <col min="5" max="5" width="9" bestFit="1" customWidth="1"/>
    <col min="6" max="6" width="11.5703125" bestFit="1" customWidth="1"/>
    <col min="7" max="7" width="3.85546875" customWidth="1"/>
    <col min="8" max="8" width="3.5703125" customWidth="1"/>
    <col min="9" max="9" width="3.7109375" customWidth="1"/>
    <col min="10" max="10" width="8" customWidth="1"/>
    <col min="11" max="11" width="8.1406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36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146</v>
      </c>
      <c r="G2" s="81"/>
      <c r="H2" s="81"/>
      <c r="I2" s="81"/>
      <c r="J2" s="81"/>
      <c r="K2" s="82"/>
    </row>
    <row r="3" spans="1:11" ht="24.75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117</v>
      </c>
      <c r="D5" s="5" t="s">
        <v>59</v>
      </c>
      <c r="E5" s="22" t="s">
        <v>588</v>
      </c>
      <c r="F5" s="5">
        <v>1441710</v>
      </c>
      <c r="G5" s="5">
        <v>1</v>
      </c>
      <c r="H5" s="5"/>
      <c r="I5" s="5">
        <v>1</v>
      </c>
      <c r="J5" s="23">
        <v>250000</v>
      </c>
      <c r="K5" s="2">
        <f>J5*I5</f>
        <v>250000</v>
      </c>
    </row>
    <row r="6" spans="1:11">
      <c r="A6" s="24" t="s">
        <v>585</v>
      </c>
      <c r="B6" s="20" t="s">
        <v>585</v>
      </c>
      <c r="C6" s="21" t="s">
        <v>147</v>
      </c>
      <c r="D6" s="5" t="s">
        <v>59</v>
      </c>
      <c r="E6" s="22" t="s">
        <v>588</v>
      </c>
      <c r="F6" s="5">
        <v>1491302</v>
      </c>
      <c r="G6" s="5">
        <v>1</v>
      </c>
      <c r="H6" s="5"/>
      <c r="I6" s="5">
        <v>1</v>
      </c>
      <c r="J6" s="23">
        <v>250000</v>
      </c>
      <c r="K6" s="2">
        <f t="shared" ref="K6:K18" si="0">J6*I6</f>
        <v>250000</v>
      </c>
    </row>
    <row r="7" spans="1:11">
      <c r="A7" s="24" t="s">
        <v>585</v>
      </c>
      <c r="B7" s="20" t="s">
        <v>585</v>
      </c>
      <c r="C7" s="21" t="s">
        <v>19</v>
      </c>
      <c r="D7" s="5" t="s">
        <v>148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1200</v>
      </c>
      <c r="K7" s="2">
        <f t="shared" si="0"/>
        <v>1200</v>
      </c>
    </row>
    <row r="8" spans="1:11">
      <c r="A8" s="24" t="s">
        <v>585</v>
      </c>
      <c r="B8" s="20" t="s">
        <v>585</v>
      </c>
      <c r="C8" s="21" t="s">
        <v>19</v>
      </c>
      <c r="D8" s="5" t="s">
        <v>20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149</v>
      </c>
      <c r="D9" s="5" t="s">
        <v>150</v>
      </c>
      <c r="E9" s="5" t="s">
        <v>151</v>
      </c>
      <c r="F9" s="22" t="s">
        <v>588</v>
      </c>
      <c r="G9" s="5">
        <v>1</v>
      </c>
      <c r="H9" s="5"/>
      <c r="I9" s="5">
        <v>1</v>
      </c>
      <c r="J9" s="23">
        <v>650</v>
      </c>
      <c r="K9" s="2">
        <f t="shared" si="0"/>
        <v>650</v>
      </c>
    </row>
    <row r="10" spans="1:11">
      <c r="A10" s="24" t="s">
        <v>585</v>
      </c>
      <c r="B10" s="20" t="s">
        <v>585</v>
      </c>
      <c r="C10" s="21" t="s">
        <v>62</v>
      </c>
      <c r="D10" s="22" t="s">
        <v>588</v>
      </c>
      <c r="E10" s="22" t="s">
        <v>588</v>
      </c>
      <c r="F10" s="22" t="s">
        <v>588</v>
      </c>
      <c r="G10" s="5">
        <v>1</v>
      </c>
      <c r="H10" s="5"/>
      <c r="I10" s="5">
        <v>1</v>
      </c>
      <c r="J10" s="23">
        <v>6500</v>
      </c>
      <c r="K10" s="2">
        <f t="shared" si="0"/>
        <v>6500</v>
      </c>
    </row>
    <row r="11" spans="1:11">
      <c r="A11" s="24" t="s">
        <v>585</v>
      </c>
      <c r="B11" s="20" t="s">
        <v>585</v>
      </c>
      <c r="C11" s="21" t="s">
        <v>29</v>
      </c>
      <c r="D11" s="22" t="s">
        <v>588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65000</v>
      </c>
      <c r="K11" s="2">
        <f t="shared" si="0"/>
        <v>65000</v>
      </c>
    </row>
    <row r="12" spans="1:11">
      <c r="A12" s="24" t="s">
        <v>585</v>
      </c>
      <c r="B12" s="20" t="s">
        <v>585</v>
      </c>
      <c r="C12" s="21" t="s">
        <v>35</v>
      </c>
      <c r="D12" s="22" t="s">
        <v>588</v>
      </c>
      <c r="E12" s="22" t="s">
        <v>588</v>
      </c>
      <c r="F12" s="22" t="s">
        <v>588</v>
      </c>
      <c r="G12" s="5">
        <v>1</v>
      </c>
      <c r="H12" s="5"/>
      <c r="I12" s="5">
        <v>1</v>
      </c>
      <c r="J12" s="23">
        <v>6500</v>
      </c>
      <c r="K12" s="2">
        <f t="shared" si="0"/>
        <v>6500</v>
      </c>
    </row>
    <row r="13" spans="1:11">
      <c r="A13" s="24" t="s">
        <v>585</v>
      </c>
      <c r="B13" s="20" t="s">
        <v>585</v>
      </c>
      <c r="C13" s="21" t="s">
        <v>18</v>
      </c>
      <c r="D13" s="5" t="s">
        <v>152</v>
      </c>
      <c r="E13" s="22" t="s">
        <v>588</v>
      </c>
      <c r="F13" s="22" t="s">
        <v>588</v>
      </c>
      <c r="G13" s="5">
        <v>1</v>
      </c>
      <c r="H13" s="5"/>
      <c r="I13" s="5">
        <v>1</v>
      </c>
      <c r="J13" s="23">
        <v>2500</v>
      </c>
      <c r="K13" s="2">
        <f t="shared" si="0"/>
        <v>2500</v>
      </c>
    </row>
    <row r="14" spans="1:11">
      <c r="A14" s="24" t="s">
        <v>585</v>
      </c>
      <c r="B14" s="20" t="s">
        <v>585</v>
      </c>
      <c r="C14" s="21" t="s">
        <v>120</v>
      </c>
      <c r="D14" s="5" t="s">
        <v>121</v>
      </c>
      <c r="E14" s="22" t="s">
        <v>588</v>
      </c>
      <c r="F14" s="22" t="s">
        <v>588</v>
      </c>
      <c r="G14" s="5">
        <v>1</v>
      </c>
      <c r="H14" s="5"/>
      <c r="I14" s="5">
        <v>1</v>
      </c>
      <c r="J14" s="23">
        <v>2500</v>
      </c>
      <c r="K14" s="2">
        <f t="shared" si="0"/>
        <v>2500</v>
      </c>
    </row>
    <row r="15" spans="1:11">
      <c r="A15" s="24" t="s">
        <v>585</v>
      </c>
      <c r="B15" s="20" t="s">
        <v>585</v>
      </c>
      <c r="C15" s="21" t="s">
        <v>149</v>
      </c>
      <c r="D15" s="5" t="s">
        <v>49</v>
      </c>
      <c r="E15" s="22" t="s">
        <v>588</v>
      </c>
      <c r="F15" s="22" t="s">
        <v>588</v>
      </c>
      <c r="G15" s="5">
        <v>1</v>
      </c>
      <c r="H15" s="5"/>
      <c r="I15" s="5">
        <v>1</v>
      </c>
      <c r="J15" s="23">
        <v>650</v>
      </c>
      <c r="K15" s="2">
        <f t="shared" si="0"/>
        <v>650</v>
      </c>
    </row>
    <row r="16" spans="1:11">
      <c r="A16" s="24" t="s">
        <v>585</v>
      </c>
      <c r="B16" s="20" t="s">
        <v>585</v>
      </c>
      <c r="C16" s="21" t="s">
        <v>96</v>
      </c>
      <c r="D16" s="5" t="s">
        <v>41</v>
      </c>
      <c r="E16" s="22" t="s">
        <v>588</v>
      </c>
      <c r="F16" s="5" t="s">
        <v>153</v>
      </c>
      <c r="G16" s="5">
        <v>1</v>
      </c>
      <c r="H16" s="5"/>
      <c r="I16" s="5">
        <v>1</v>
      </c>
      <c r="J16" s="23">
        <v>1200</v>
      </c>
      <c r="K16" s="2">
        <f t="shared" si="0"/>
        <v>1200</v>
      </c>
    </row>
    <row r="17" spans="1:11">
      <c r="A17" s="24" t="s">
        <v>585</v>
      </c>
      <c r="B17" s="20" t="s">
        <v>585</v>
      </c>
      <c r="C17" s="21" t="s">
        <v>96</v>
      </c>
      <c r="D17" s="5" t="s">
        <v>154</v>
      </c>
      <c r="E17" s="22" t="s">
        <v>588</v>
      </c>
      <c r="F17" s="5">
        <v>55308344048</v>
      </c>
      <c r="G17" s="5">
        <v>1</v>
      </c>
      <c r="H17" s="5"/>
      <c r="I17" s="5">
        <v>1</v>
      </c>
      <c r="J17" s="23">
        <v>1200</v>
      </c>
      <c r="K17" s="2">
        <f t="shared" si="0"/>
        <v>1200</v>
      </c>
    </row>
    <row r="18" spans="1:11" ht="15.75" thickBot="1">
      <c r="A18" s="25" t="s">
        <v>585</v>
      </c>
      <c r="B18" s="35" t="s">
        <v>585</v>
      </c>
      <c r="C18" s="26" t="s">
        <v>96</v>
      </c>
      <c r="D18" s="27" t="s">
        <v>155</v>
      </c>
      <c r="E18" s="18" t="s">
        <v>588</v>
      </c>
      <c r="F18" s="27">
        <v>422720950009451</v>
      </c>
      <c r="G18" s="27">
        <v>1</v>
      </c>
      <c r="H18" s="27"/>
      <c r="I18" s="27">
        <v>1</v>
      </c>
      <c r="J18" s="36">
        <v>1200</v>
      </c>
      <c r="K18" s="28">
        <f t="shared" si="0"/>
        <v>1200</v>
      </c>
    </row>
    <row r="20" spans="1:11" ht="16.5" thickBot="1">
      <c r="A20" s="6" t="s">
        <v>583</v>
      </c>
      <c r="B20" s="6"/>
      <c r="E20" s="7"/>
      <c r="F20" s="8"/>
      <c r="G20" s="9"/>
      <c r="H20" s="9"/>
      <c r="I20" s="9"/>
      <c r="J20" s="3"/>
    </row>
    <row r="21" spans="1:11" ht="15.75" thickBot="1">
      <c r="A21" s="10"/>
      <c r="B21" s="10"/>
      <c r="E21" s="11"/>
      <c r="F21" s="8"/>
      <c r="G21" s="70" t="s">
        <v>584</v>
      </c>
      <c r="H21" s="71"/>
      <c r="I21" s="71"/>
      <c r="J21" s="71"/>
      <c r="K21" s="12">
        <f>SUM(I6:I18)</f>
        <v>13</v>
      </c>
    </row>
    <row r="22" spans="1:11">
      <c r="A22" s="13" t="s">
        <v>585</v>
      </c>
      <c r="B22" s="72" t="s">
        <v>586</v>
      </c>
      <c r="C22" s="73"/>
      <c r="E22" s="14"/>
      <c r="F22" s="8"/>
      <c r="G22" s="74" t="s">
        <v>587</v>
      </c>
      <c r="H22" s="75"/>
      <c r="I22" s="75"/>
      <c r="J22" s="75"/>
      <c r="K22" s="15">
        <f>SUM(K6:K18)</f>
        <v>340300</v>
      </c>
    </row>
    <row r="23" spans="1:11" ht="15.75" thickBot="1">
      <c r="A23" s="16" t="s">
        <v>588</v>
      </c>
      <c r="B23" s="76" t="s">
        <v>589</v>
      </c>
      <c r="C23" s="77"/>
      <c r="E23" s="14"/>
      <c r="F23" s="8"/>
      <c r="G23" s="78" t="s">
        <v>590</v>
      </c>
      <c r="H23" s="79"/>
      <c r="I23" s="79"/>
      <c r="J23" s="79"/>
      <c r="K23" s="17">
        <f>K22*0.07</f>
        <v>23821.000000000004</v>
      </c>
    </row>
  </sheetData>
  <mergeCells count="21">
    <mergeCell ref="G21:J21"/>
    <mergeCell ref="B22:C22"/>
    <mergeCell ref="G22:J22"/>
    <mergeCell ref="B23:C23"/>
    <mergeCell ref="G23:J23"/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N13" sqref="N13"/>
    </sheetView>
  </sheetViews>
  <sheetFormatPr defaultRowHeight="15"/>
  <cols>
    <col min="1" max="1" width="4.42578125" customWidth="1"/>
    <col min="2" max="2" width="5.140625" customWidth="1"/>
    <col min="3" max="3" width="16.7109375" bestFit="1" customWidth="1"/>
    <col min="4" max="4" width="14.28515625" bestFit="1" customWidth="1"/>
    <col min="5" max="5" width="9" bestFit="1" customWidth="1"/>
    <col min="6" max="6" width="12.42578125" bestFit="1" customWidth="1"/>
    <col min="7" max="7" width="4.42578125" customWidth="1"/>
    <col min="8" max="8" width="4.7109375" customWidth="1"/>
    <col min="9" max="9" width="4.140625" customWidth="1"/>
    <col min="11" max="11" width="9.5703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156</v>
      </c>
      <c r="K1" s="50"/>
    </row>
    <row r="2" spans="1:11">
      <c r="A2" s="80" t="s">
        <v>2</v>
      </c>
      <c r="B2" s="81"/>
      <c r="C2" s="81"/>
      <c r="D2" s="81"/>
      <c r="E2" s="81"/>
      <c r="F2" s="81" t="s">
        <v>157</v>
      </c>
      <c r="G2" s="81"/>
      <c r="H2" s="81"/>
      <c r="I2" s="81"/>
      <c r="J2" s="81"/>
      <c r="K2" s="82"/>
    </row>
    <row r="3" spans="1:11" ht="24" customHeight="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18</v>
      </c>
      <c r="D5" s="5" t="s">
        <v>137</v>
      </c>
      <c r="E5" s="22" t="s">
        <v>588</v>
      </c>
      <c r="F5" s="22" t="s">
        <v>588</v>
      </c>
      <c r="G5" s="5">
        <v>1</v>
      </c>
      <c r="H5" s="5"/>
      <c r="I5" s="5">
        <v>1</v>
      </c>
      <c r="J5" s="23">
        <v>2500</v>
      </c>
      <c r="K5" s="2">
        <f>J5*I5</f>
        <v>2500</v>
      </c>
    </row>
    <row r="6" spans="1:11">
      <c r="A6" s="24" t="s">
        <v>585</v>
      </c>
      <c r="B6" s="20" t="s">
        <v>585</v>
      </c>
      <c r="C6" s="21" t="s">
        <v>149</v>
      </c>
      <c r="D6" s="5" t="s">
        <v>158</v>
      </c>
      <c r="E6" s="22" t="s">
        <v>588</v>
      </c>
      <c r="F6" s="22" t="s">
        <v>588</v>
      </c>
      <c r="G6" s="5">
        <v>1</v>
      </c>
      <c r="H6" s="5"/>
      <c r="I6" s="5">
        <v>1</v>
      </c>
      <c r="J6" s="23">
        <v>650</v>
      </c>
      <c r="K6" s="2">
        <f t="shared" ref="K6:K17" si="0">J6*I6</f>
        <v>650</v>
      </c>
    </row>
    <row r="7" spans="1:11">
      <c r="A7" s="24" t="s">
        <v>585</v>
      </c>
      <c r="B7" s="20" t="s">
        <v>585</v>
      </c>
      <c r="C7" s="21" t="s">
        <v>120</v>
      </c>
      <c r="D7" s="5" t="s">
        <v>121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18</v>
      </c>
      <c r="D8" s="5" t="s">
        <v>107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2500</v>
      </c>
      <c r="K8" s="2">
        <f t="shared" si="0"/>
        <v>2500</v>
      </c>
    </row>
    <row r="9" spans="1:11">
      <c r="A9" s="24" t="s">
        <v>585</v>
      </c>
      <c r="B9" s="20" t="s">
        <v>585</v>
      </c>
      <c r="C9" s="21" t="s">
        <v>159</v>
      </c>
      <c r="D9" s="5" t="s">
        <v>160</v>
      </c>
      <c r="E9" s="22" t="s">
        <v>588</v>
      </c>
      <c r="F9" s="22" t="s">
        <v>588</v>
      </c>
      <c r="G9" s="5">
        <v>1</v>
      </c>
      <c r="H9" s="5"/>
      <c r="I9" s="5">
        <v>1</v>
      </c>
      <c r="J9" s="23">
        <v>15000</v>
      </c>
      <c r="K9" s="2">
        <f t="shared" si="0"/>
        <v>15000</v>
      </c>
    </row>
    <row r="10" spans="1:11">
      <c r="A10" s="24" t="s">
        <v>585</v>
      </c>
      <c r="B10" s="20" t="s">
        <v>585</v>
      </c>
      <c r="C10" s="21" t="s">
        <v>96</v>
      </c>
      <c r="D10" s="5" t="s">
        <v>154</v>
      </c>
      <c r="E10" s="22" t="s">
        <v>588</v>
      </c>
      <c r="F10" s="5" t="s">
        <v>161</v>
      </c>
      <c r="G10" s="5">
        <v>1</v>
      </c>
      <c r="H10" s="5"/>
      <c r="I10" s="5">
        <v>1</v>
      </c>
      <c r="J10" s="23">
        <v>1200</v>
      </c>
      <c r="K10" s="2">
        <f t="shared" si="0"/>
        <v>1200</v>
      </c>
    </row>
    <row r="11" spans="1:11">
      <c r="A11" s="24" t="s">
        <v>585</v>
      </c>
      <c r="B11" s="20" t="s">
        <v>585</v>
      </c>
      <c r="C11" s="21" t="s">
        <v>162</v>
      </c>
      <c r="D11" s="5" t="s">
        <v>113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1200</v>
      </c>
      <c r="K11" s="2">
        <f t="shared" si="0"/>
        <v>1200</v>
      </c>
    </row>
    <row r="12" spans="1:11">
      <c r="A12" s="24" t="s">
        <v>585</v>
      </c>
      <c r="B12" s="20" t="s">
        <v>585</v>
      </c>
      <c r="C12" s="21" t="s">
        <v>40</v>
      </c>
      <c r="D12" s="5" t="s">
        <v>163</v>
      </c>
      <c r="E12" s="22" t="s">
        <v>588</v>
      </c>
      <c r="F12" s="5">
        <v>132046702</v>
      </c>
      <c r="G12" s="5">
        <v>1</v>
      </c>
      <c r="H12" s="5"/>
      <c r="I12" s="5">
        <v>1</v>
      </c>
      <c r="J12" s="23">
        <v>45000</v>
      </c>
      <c r="K12" s="2">
        <f t="shared" si="0"/>
        <v>45000</v>
      </c>
    </row>
    <row r="13" spans="1:11">
      <c r="A13" s="24" t="s">
        <v>585</v>
      </c>
      <c r="B13" s="20" t="s">
        <v>585</v>
      </c>
      <c r="C13" s="21" t="s">
        <v>164</v>
      </c>
      <c r="D13" s="5" t="s">
        <v>163</v>
      </c>
      <c r="E13" s="5" t="s">
        <v>165</v>
      </c>
      <c r="F13" s="5" t="s">
        <v>166</v>
      </c>
      <c r="G13" s="5">
        <v>1</v>
      </c>
      <c r="H13" s="5"/>
      <c r="I13" s="5">
        <v>1</v>
      </c>
      <c r="J13" s="23">
        <v>52000</v>
      </c>
      <c r="K13" s="2">
        <f t="shared" si="0"/>
        <v>52000</v>
      </c>
    </row>
    <row r="14" spans="1:11">
      <c r="A14" s="24" t="s">
        <v>585</v>
      </c>
      <c r="B14" s="20" t="s">
        <v>585</v>
      </c>
      <c r="C14" s="21" t="s">
        <v>167</v>
      </c>
      <c r="D14" s="5" t="s">
        <v>24</v>
      </c>
      <c r="E14" s="22" t="s">
        <v>588</v>
      </c>
      <c r="F14" s="22" t="s">
        <v>588</v>
      </c>
      <c r="G14" s="5">
        <v>1</v>
      </c>
      <c r="H14" s="5"/>
      <c r="I14" s="5">
        <v>1</v>
      </c>
      <c r="J14" s="23">
        <v>6500</v>
      </c>
      <c r="K14" s="2">
        <f t="shared" si="0"/>
        <v>6500</v>
      </c>
    </row>
    <row r="15" spans="1:11">
      <c r="A15" s="24" t="s">
        <v>585</v>
      </c>
      <c r="B15" s="20" t="s">
        <v>585</v>
      </c>
      <c r="C15" s="21" t="s">
        <v>62</v>
      </c>
      <c r="D15" s="22" t="s">
        <v>588</v>
      </c>
      <c r="E15" s="22" t="s">
        <v>588</v>
      </c>
      <c r="F15" s="22" t="s">
        <v>588</v>
      </c>
      <c r="G15" s="5">
        <v>1</v>
      </c>
      <c r="H15" s="5"/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20" t="s">
        <v>585</v>
      </c>
      <c r="C16" s="21" t="s">
        <v>25</v>
      </c>
      <c r="D16" s="5" t="s">
        <v>163</v>
      </c>
      <c r="E16" s="5" t="s">
        <v>168</v>
      </c>
      <c r="F16" s="5">
        <v>132020971</v>
      </c>
      <c r="G16" s="5">
        <v>1</v>
      </c>
      <c r="H16" s="5"/>
      <c r="I16" s="5">
        <v>1</v>
      </c>
      <c r="J16" s="23">
        <v>6500</v>
      </c>
      <c r="K16" s="2">
        <f t="shared" si="0"/>
        <v>6500</v>
      </c>
    </row>
    <row r="17" spans="1:11" ht="15.75" thickBot="1">
      <c r="A17" s="25" t="s">
        <v>585</v>
      </c>
      <c r="B17" s="35" t="s">
        <v>585</v>
      </c>
      <c r="C17" s="26" t="s">
        <v>147</v>
      </c>
      <c r="D17" s="27" t="s">
        <v>169</v>
      </c>
      <c r="E17" s="18" t="s">
        <v>588</v>
      </c>
      <c r="F17" s="18" t="s">
        <v>588</v>
      </c>
      <c r="G17" s="27">
        <v>1</v>
      </c>
      <c r="H17" s="27"/>
      <c r="I17" s="27">
        <v>1</v>
      </c>
      <c r="J17" s="36">
        <v>250000</v>
      </c>
      <c r="K17" s="28">
        <f t="shared" si="0"/>
        <v>250000</v>
      </c>
    </row>
    <row r="19" spans="1:11" ht="16.5" thickBot="1">
      <c r="A19" s="6" t="s">
        <v>583</v>
      </c>
      <c r="B19" s="6"/>
      <c r="E19" s="7"/>
      <c r="F19" s="8"/>
      <c r="G19" s="9"/>
      <c r="H19" s="9"/>
      <c r="I19" s="9"/>
      <c r="J19" s="3"/>
    </row>
    <row r="20" spans="1:11" ht="15.75" thickBot="1">
      <c r="A20" s="10"/>
      <c r="B20" s="10"/>
      <c r="E20" s="11"/>
      <c r="F20" s="8"/>
      <c r="G20" s="70" t="s">
        <v>584</v>
      </c>
      <c r="H20" s="71"/>
      <c r="I20" s="71"/>
      <c r="J20" s="71"/>
      <c r="K20" s="12">
        <f>SUM(I5:I17)</f>
        <v>13</v>
      </c>
    </row>
    <row r="21" spans="1:11">
      <c r="A21" s="13" t="s">
        <v>585</v>
      </c>
      <c r="B21" s="72" t="s">
        <v>586</v>
      </c>
      <c r="C21" s="73"/>
      <c r="E21" s="14"/>
      <c r="F21" s="8"/>
      <c r="G21" s="74" t="s">
        <v>587</v>
      </c>
      <c r="H21" s="75"/>
      <c r="I21" s="75"/>
      <c r="J21" s="75"/>
      <c r="K21" s="15">
        <f>SUM(K5:K17)</f>
        <v>392050</v>
      </c>
    </row>
    <row r="22" spans="1:11" ht="15.75" thickBot="1">
      <c r="A22" s="16" t="s">
        <v>588</v>
      </c>
      <c r="B22" s="76" t="s">
        <v>589</v>
      </c>
      <c r="C22" s="77"/>
      <c r="E22" s="14"/>
      <c r="F22" s="8"/>
      <c r="G22" s="78" t="s">
        <v>590</v>
      </c>
      <c r="H22" s="79"/>
      <c r="I22" s="79"/>
      <c r="J22" s="79"/>
      <c r="K22" s="17">
        <f>K21*0.07</f>
        <v>27443.500000000004</v>
      </c>
    </row>
  </sheetData>
  <mergeCells count="21">
    <mergeCell ref="G20:J20"/>
    <mergeCell ref="B21:C21"/>
    <mergeCell ref="G21:J21"/>
    <mergeCell ref="B22:C22"/>
    <mergeCell ref="G22:J22"/>
    <mergeCell ref="A1:C1"/>
    <mergeCell ref="D1:G1"/>
    <mergeCell ref="H1:I1"/>
    <mergeCell ref="J1:K1"/>
    <mergeCell ref="F2:K2"/>
    <mergeCell ref="A2:E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O15" sqref="O15"/>
    </sheetView>
  </sheetViews>
  <sheetFormatPr defaultRowHeight="15"/>
  <cols>
    <col min="1" max="1" width="5.140625" customWidth="1"/>
    <col min="2" max="2" width="5.7109375" customWidth="1"/>
    <col min="3" max="3" width="17" bestFit="1" customWidth="1"/>
    <col min="4" max="4" width="13.5703125" bestFit="1" customWidth="1"/>
    <col min="5" max="5" width="9" bestFit="1" customWidth="1"/>
    <col min="6" max="6" width="13.28515625" bestFit="1" customWidth="1"/>
    <col min="7" max="7" width="4.5703125" customWidth="1"/>
    <col min="8" max="8" width="4.42578125" customWidth="1"/>
    <col min="9" max="9" width="4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156</v>
      </c>
      <c r="K1" s="50"/>
    </row>
    <row r="2" spans="1:11">
      <c r="A2" s="80" t="s">
        <v>2</v>
      </c>
      <c r="B2" s="81"/>
      <c r="C2" s="81"/>
      <c r="D2" s="81"/>
      <c r="E2" s="81" t="s">
        <v>170</v>
      </c>
      <c r="F2" s="81"/>
      <c r="G2" s="81"/>
      <c r="H2" s="81"/>
      <c r="I2" s="81"/>
      <c r="J2" s="81"/>
      <c r="K2" s="82"/>
    </row>
    <row r="3" spans="1:1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19</v>
      </c>
      <c r="D5" s="5" t="s">
        <v>113</v>
      </c>
      <c r="E5" s="22" t="s">
        <v>588</v>
      </c>
      <c r="F5" s="22" t="s">
        <v>588</v>
      </c>
      <c r="G5" s="5">
        <v>1</v>
      </c>
      <c r="H5" s="5"/>
      <c r="I5" s="5">
        <v>1</v>
      </c>
      <c r="J5" s="23">
        <v>1200</v>
      </c>
      <c r="K5" s="2">
        <f>J5*I5</f>
        <v>1200</v>
      </c>
    </row>
    <row r="6" spans="1:11">
      <c r="A6" s="24" t="s">
        <v>585</v>
      </c>
      <c r="B6" s="20" t="s">
        <v>585</v>
      </c>
      <c r="C6" s="21" t="s">
        <v>62</v>
      </c>
      <c r="D6" s="22" t="s">
        <v>588</v>
      </c>
      <c r="E6" s="22" t="s">
        <v>588</v>
      </c>
      <c r="F6" s="22" t="s">
        <v>588</v>
      </c>
      <c r="G6" s="5">
        <v>1</v>
      </c>
      <c r="H6" s="5"/>
      <c r="I6" s="5">
        <v>1</v>
      </c>
      <c r="J6" s="23">
        <v>6500</v>
      </c>
      <c r="K6" s="2">
        <f t="shared" ref="K6:K13" si="0">J6*I6</f>
        <v>6500</v>
      </c>
    </row>
    <row r="7" spans="1:11">
      <c r="A7" s="24" t="s">
        <v>585</v>
      </c>
      <c r="B7" s="20" t="s">
        <v>585</v>
      </c>
      <c r="C7" s="21" t="s">
        <v>18</v>
      </c>
      <c r="D7" s="5" t="s">
        <v>107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2500</v>
      </c>
      <c r="K7" s="2">
        <f t="shared" si="0"/>
        <v>2500</v>
      </c>
    </row>
    <row r="8" spans="1:11">
      <c r="A8" s="24" t="s">
        <v>585</v>
      </c>
      <c r="B8" s="20" t="s">
        <v>585</v>
      </c>
      <c r="C8" s="21" t="s">
        <v>171</v>
      </c>
      <c r="D8" s="22" t="s">
        <v>588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6500</v>
      </c>
      <c r="K8" s="2">
        <f t="shared" si="0"/>
        <v>6500</v>
      </c>
    </row>
    <row r="9" spans="1:11">
      <c r="A9" s="24" t="s">
        <v>585</v>
      </c>
      <c r="B9" s="20" t="s">
        <v>585</v>
      </c>
      <c r="C9" s="21" t="s">
        <v>25</v>
      </c>
      <c r="D9" s="5" t="s">
        <v>172</v>
      </c>
      <c r="E9" s="22" t="s">
        <v>588</v>
      </c>
      <c r="F9" s="5">
        <v>2110</v>
      </c>
      <c r="G9" s="5">
        <v>1</v>
      </c>
      <c r="H9" s="5"/>
      <c r="I9" s="5">
        <v>1</v>
      </c>
      <c r="J9" s="23">
        <v>6500</v>
      </c>
      <c r="K9" s="2">
        <f t="shared" si="0"/>
        <v>6500</v>
      </c>
    </row>
    <row r="10" spans="1:11">
      <c r="A10" s="24" t="s">
        <v>585</v>
      </c>
      <c r="B10" s="20" t="s">
        <v>585</v>
      </c>
      <c r="C10" s="21" t="s">
        <v>30</v>
      </c>
      <c r="D10" s="5" t="s">
        <v>49</v>
      </c>
      <c r="E10" s="22" t="s">
        <v>588</v>
      </c>
      <c r="F10" s="5">
        <v>303994</v>
      </c>
      <c r="G10" s="5">
        <v>1</v>
      </c>
      <c r="H10" s="5"/>
      <c r="I10" s="5">
        <v>1</v>
      </c>
      <c r="J10" s="23">
        <v>650</v>
      </c>
      <c r="K10" s="2">
        <f t="shared" si="0"/>
        <v>650</v>
      </c>
    </row>
    <row r="11" spans="1:11">
      <c r="A11" s="24" t="s">
        <v>585</v>
      </c>
      <c r="B11" s="20" t="s">
        <v>585</v>
      </c>
      <c r="C11" s="21" t="s">
        <v>173</v>
      </c>
      <c r="D11" s="5" t="s">
        <v>174</v>
      </c>
      <c r="E11" s="22" t="s">
        <v>588</v>
      </c>
      <c r="F11" s="5" t="s">
        <v>175</v>
      </c>
      <c r="G11" s="5">
        <v>1</v>
      </c>
      <c r="H11" s="5"/>
      <c r="I11" s="5">
        <v>1</v>
      </c>
      <c r="J11" s="23">
        <v>1100</v>
      </c>
      <c r="K11" s="2">
        <f t="shared" si="0"/>
        <v>1100</v>
      </c>
    </row>
    <row r="12" spans="1:11">
      <c r="A12" s="24" t="s">
        <v>585</v>
      </c>
      <c r="B12" s="20" t="s">
        <v>585</v>
      </c>
      <c r="C12" s="21" t="s">
        <v>176</v>
      </c>
      <c r="D12" s="5" t="s">
        <v>16</v>
      </c>
      <c r="E12" s="22" t="s">
        <v>588</v>
      </c>
      <c r="F12" s="5" t="s">
        <v>177</v>
      </c>
      <c r="G12" s="5">
        <v>1</v>
      </c>
      <c r="H12" s="5"/>
      <c r="I12" s="5">
        <v>1</v>
      </c>
      <c r="J12" s="23">
        <v>1200</v>
      </c>
      <c r="K12" s="2">
        <f t="shared" si="0"/>
        <v>1200</v>
      </c>
    </row>
    <row r="13" spans="1:11" ht="15.75" thickBot="1">
      <c r="A13" s="25" t="s">
        <v>585</v>
      </c>
      <c r="B13" s="35" t="s">
        <v>585</v>
      </c>
      <c r="C13" s="26" t="s">
        <v>63</v>
      </c>
      <c r="D13" s="27" t="s">
        <v>178</v>
      </c>
      <c r="E13" s="18" t="s">
        <v>588</v>
      </c>
      <c r="F13" s="18" t="s">
        <v>588</v>
      </c>
      <c r="G13" s="27">
        <v>1</v>
      </c>
      <c r="H13" s="27"/>
      <c r="I13" s="27">
        <v>1</v>
      </c>
      <c r="J13" s="36">
        <v>15000</v>
      </c>
      <c r="K13" s="28">
        <f t="shared" si="0"/>
        <v>15000</v>
      </c>
    </row>
    <row r="15" spans="1:11" ht="16.5" thickBot="1">
      <c r="A15" s="6" t="s">
        <v>583</v>
      </c>
      <c r="B15" s="6"/>
      <c r="E15" s="7"/>
      <c r="F15" s="8"/>
      <c r="G15" s="9"/>
      <c r="H15" s="9"/>
      <c r="I15" s="9"/>
      <c r="J15" s="3"/>
    </row>
    <row r="16" spans="1:11" ht="15.75" thickBot="1">
      <c r="A16" s="10"/>
      <c r="B16" s="10"/>
      <c r="E16" s="11"/>
      <c r="F16" s="8"/>
      <c r="G16" s="70" t="s">
        <v>584</v>
      </c>
      <c r="H16" s="71"/>
      <c r="I16" s="71"/>
      <c r="J16" s="71"/>
      <c r="K16" s="12">
        <f>SUM(I1:I13)</f>
        <v>9</v>
      </c>
    </row>
    <row r="17" spans="1:11">
      <c r="A17" s="13" t="s">
        <v>585</v>
      </c>
      <c r="B17" s="72" t="s">
        <v>586</v>
      </c>
      <c r="C17" s="73"/>
      <c r="E17" s="14"/>
      <c r="F17" s="8"/>
      <c r="G17" s="74" t="s">
        <v>587</v>
      </c>
      <c r="H17" s="75"/>
      <c r="I17" s="75"/>
      <c r="J17" s="75"/>
      <c r="K17" s="15">
        <f>SUM(K1:K13)</f>
        <v>41150</v>
      </c>
    </row>
    <row r="18" spans="1:11" ht="15.75" thickBot="1">
      <c r="A18" s="16" t="s">
        <v>588</v>
      </c>
      <c r="B18" s="76" t="s">
        <v>589</v>
      </c>
      <c r="C18" s="77"/>
      <c r="E18" s="14"/>
      <c r="F18" s="8"/>
      <c r="G18" s="78" t="s">
        <v>590</v>
      </c>
      <c r="H18" s="79"/>
      <c r="I18" s="79"/>
      <c r="J18" s="79"/>
      <c r="K18" s="17">
        <f>K17*0.07</f>
        <v>2880.5000000000005</v>
      </c>
    </row>
  </sheetData>
  <mergeCells count="21">
    <mergeCell ref="G16:J16"/>
    <mergeCell ref="B17:C17"/>
    <mergeCell ref="G17:J17"/>
    <mergeCell ref="B18:C18"/>
    <mergeCell ref="G18:J18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3" sqref="P3"/>
    </sheetView>
  </sheetViews>
  <sheetFormatPr defaultRowHeight="15"/>
  <cols>
    <col min="1" max="1" width="5.28515625" customWidth="1"/>
    <col min="2" max="2" width="5.42578125" customWidth="1"/>
    <col min="3" max="3" width="16.140625" bestFit="1" customWidth="1"/>
    <col min="4" max="4" width="20.7109375" bestFit="1" customWidth="1"/>
    <col min="5" max="5" width="9" bestFit="1" customWidth="1"/>
    <col min="6" max="6" width="13.28515625" bestFit="1" customWidth="1"/>
    <col min="7" max="7" width="3.85546875" customWidth="1"/>
    <col min="8" max="8" width="3.7109375" customWidth="1"/>
    <col min="9" max="9" width="3.42578125" customWidth="1"/>
    <col min="10" max="10" width="7.7109375" customWidth="1"/>
    <col min="11" max="11" width="7.42578125" customWidth="1"/>
  </cols>
  <sheetData>
    <row r="1" spans="1:11">
      <c r="A1" s="45" t="s">
        <v>0</v>
      </c>
      <c r="B1" s="46"/>
      <c r="C1" s="46"/>
      <c r="D1" s="47"/>
      <c r="E1" s="47"/>
      <c r="F1" s="47"/>
      <c r="G1" s="47"/>
      <c r="H1" s="48" t="s">
        <v>1</v>
      </c>
      <c r="I1" s="48"/>
      <c r="J1" s="49" t="s">
        <v>156</v>
      </c>
      <c r="K1" s="50"/>
    </row>
    <row r="2" spans="1:11">
      <c r="A2" s="80" t="s">
        <v>2</v>
      </c>
      <c r="B2" s="81"/>
      <c r="C2" s="81"/>
      <c r="D2" s="81"/>
      <c r="E2" s="81" t="s">
        <v>179</v>
      </c>
      <c r="F2" s="81"/>
      <c r="G2" s="81"/>
      <c r="H2" s="81"/>
      <c r="I2" s="81"/>
      <c r="J2" s="81"/>
      <c r="K2" s="82"/>
    </row>
    <row r="3" spans="1:11">
      <c r="A3" s="66" t="s">
        <v>3</v>
      </c>
      <c r="B3" s="62" t="s">
        <v>4</v>
      </c>
      <c r="C3" s="67" t="s">
        <v>5</v>
      </c>
      <c r="D3" s="67" t="s">
        <v>6</v>
      </c>
      <c r="E3" s="68" t="s">
        <v>7</v>
      </c>
      <c r="F3" s="69" t="s">
        <v>8</v>
      </c>
      <c r="G3" s="62" t="s">
        <v>9</v>
      </c>
      <c r="H3" s="62"/>
      <c r="I3" s="63" t="s">
        <v>10</v>
      </c>
      <c r="J3" s="64" t="s">
        <v>11</v>
      </c>
      <c r="K3" s="65" t="s">
        <v>12</v>
      </c>
    </row>
    <row r="4" spans="1:11">
      <c r="A4" s="66"/>
      <c r="B4" s="62"/>
      <c r="C4" s="67"/>
      <c r="D4" s="67"/>
      <c r="E4" s="68"/>
      <c r="F4" s="69"/>
      <c r="G4" s="19" t="s">
        <v>13</v>
      </c>
      <c r="H4" s="19" t="s">
        <v>14</v>
      </c>
      <c r="I4" s="63"/>
      <c r="J4" s="64"/>
      <c r="K4" s="65"/>
    </row>
    <row r="5" spans="1:11">
      <c r="A5" s="24" t="s">
        <v>585</v>
      </c>
      <c r="B5" s="20" t="s">
        <v>585</v>
      </c>
      <c r="C5" s="21" t="s">
        <v>30</v>
      </c>
      <c r="D5" s="5" t="s">
        <v>180</v>
      </c>
      <c r="E5" s="22" t="s">
        <v>588</v>
      </c>
      <c r="F5" s="22" t="s">
        <v>588</v>
      </c>
      <c r="G5" s="5">
        <v>1</v>
      </c>
      <c r="H5" s="5"/>
      <c r="I5" s="5">
        <v>1</v>
      </c>
      <c r="J5" s="23">
        <v>650</v>
      </c>
      <c r="K5" s="2">
        <f>J5*I5</f>
        <v>650</v>
      </c>
    </row>
    <row r="6" spans="1:11">
      <c r="A6" s="24" t="s">
        <v>585</v>
      </c>
      <c r="B6" s="20" t="s">
        <v>585</v>
      </c>
      <c r="C6" s="21" t="s">
        <v>181</v>
      </c>
      <c r="D6" s="5" t="s">
        <v>182</v>
      </c>
      <c r="E6" s="22" t="s">
        <v>588</v>
      </c>
      <c r="F6" s="5" t="s">
        <v>183</v>
      </c>
      <c r="G6" s="5">
        <v>1</v>
      </c>
      <c r="H6" s="5"/>
      <c r="I6" s="5">
        <v>1</v>
      </c>
      <c r="J6" s="23">
        <v>650</v>
      </c>
      <c r="K6" s="2">
        <f t="shared" ref="K6:K19" si="0">J6*I6</f>
        <v>650</v>
      </c>
    </row>
    <row r="7" spans="1:11">
      <c r="A7" s="24" t="s">
        <v>585</v>
      </c>
      <c r="B7" s="20" t="s">
        <v>585</v>
      </c>
      <c r="C7" s="21" t="s">
        <v>62</v>
      </c>
      <c r="D7" s="22" t="s">
        <v>588</v>
      </c>
      <c r="E7" s="22" t="s">
        <v>588</v>
      </c>
      <c r="F7" s="22" t="s">
        <v>588</v>
      </c>
      <c r="G7" s="5">
        <v>1</v>
      </c>
      <c r="H7" s="5"/>
      <c r="I7" s="5">
        <v>1</v>
      </c>
      <c r="J7" s="23">
        <v>6500</v>
      </c>
      <c r="K7" s="2">
        <f t="shared" si="0"/>
        <v>6500</v>
      </c>
    </row>
    <row r="8" spans="1:11">
      <c r="A8" s="24" t="s">
        <v>585</v>
      </c>
      <c r="B8" s="20" t="s">
        <v>585</v>
      </c>
      <c r="C8" s="21" t="s">
        <v>19</v>
      </c>
      <c r="D8" s="5" t="s">
        <v>113</v>
      </c>
      <c r="E8" s="22" t="s">
        <v>588</v>
      </c>
      <c r="F8" s="22" t="s">
        <v>588</v>
      </c>
      <c r="G8" s="5">
        <v>1</v>
      </c>
      <c r="H8" s="5"/>
      <c r="I8" s="5">
        <v>1</v>
      </c>
      <c r="J8" s="23">
        <v>1200</v>
      </c>
      <c r="K8" s="2">
        <f t="shared" si="0"/>
        <v>1200</v>
      </c>
    </row>
    <row r="9" spans="1:11">
      <c r="A9" s="24" t="s">
        <v>585</v>
      </c>
      <c r="B9" s="20" t="s">
        <v>585</v>
      </c>
      <c r="C9" s="21" t="s">
        <v>30</v>
      </c>
      <c r="D9" s="5" t="s">
        <v>184</v>
      </c>
      <c r="E9" s="22" t="s">
        <v>588</v>
      </c>
      <c r="F9" s="5">
        <v>231549</v>
      </c>
      <c r="G9" s="5"/>
      <c r="H9" s="5">
        <v>1</v>
      </c>
      <c r="I9" s="5">
        <v>1</v>
      </c>
      <c r="J9" s="23">
        <v>650</v>
      </c>
      <c r="K9" s="2">
        <f t="shared" si="0"/>
        <v>650</v>
      </c>
    </row>
    <row r="10" spans="1:11">
      <c r="A10" s="24" t="s">
        <v>585</v>
      </c>
      <c r="B10" s="20" t="s">
        <v>585</v>
      </c>
      <c r="C10" s="21" t="s">
        <v>30</v>
      </c>
      <c r="D10" s="5" t="s">
        <v>49</v>
      </c>
      <c r="E10" s="22" t="s">
        <v>588</v>
      </c>
      <c r="F10" s="5">
        <v>247209</v>
      </c>
      <c r="G10" s="5"/>
      <c r="H10" s="5">
        <v>1</v>
      </c>
      <c r="I10" s="5">
        <v>1</v>
      </c>
      <c r="J10" s="23">
        <v>650</v>
      </c>
      <c r="K10" s="2">
        <f t="shared" si="0"/>
        <v>650</v>
      </c>
    </row>
    <row r="11" spans="1:11">
      <c r="A11" s="24" t="s">
        <v>585</v>
      </c>
      <c r="B11" s="20" t="s">
        <v>585</v>
      </c>
      <c r="C11" s="21" t="s">
        <v>18</v>
      </c>
      <c r="D11" s="5" t="s">
        <v>185</v>
      </c>
      <c r="E11" s="22" t="s">
        <v>588</v>
      </c>
      <c r="F11" s="22" t="s">
        <v>588</v>
      </c>
      <c r="G11" s="5">
        <v>1</v>
      </c>
      <c r="H11" s="5"/>
      <c r="I11" s="5">
        <v>1</v>
      </c>
      <c r="J11" s="23">
        <v>2500</v>
      </c>
      <c r="K11" s="2">
        <f t="shared" si="0"/>
        <v>2500</v>
      </c>
    </row>
    <row r="12" spans="1:11">
      <c r="A12" s="24" t="s">
        <v>585</v>
      </c>
      <c r="B12" s="20" t="s">
        <v>585</v>
      </c>
      <c r="C12" s="21" t="s">
        <v>18</v>
      </c>
      <c r="D12" s="5" t="s">
        <v>107</v>
      </c>
      <c r="E12" s="22" t="s">
        <v>588</v>
      </c>
      <c r="F12" s="22" t="s">
        <v>588</v>
      </c>
      <c r="G12" s="5">
        <v>1</v>
      </c>
      <c r="H12" s="5"/>
      <c r="I12" s="5">
        <v>1</v>
      </c>
      <c r="J12" s="23">
        <v>2500</v>
      </c>
      <c r="K12" s="2">
        <f t="shared" si="0"/>
        <v>2500</v>
      </c>
    </row>
    <row r="13" spans="1:11">
      <c r="A13" s="24" t="s">
        <v>585</v>
      </c>
      <c r="B13" s="20" t="s">
        <v>585</v>
      </c>
      <c r="C13" s="21" t="s">
        <v>25</v>
      </c>
      <c r="D13" s="5" t="s">
        <v>186</v>
      </c>
      <c r="E13" s="5" t="s">
        <v>187</v>
      </c>
      <c r="F13" s="22" t="s">
        <v>588</v>
      </c>
      <c r="G13" s="5">
        <v>1</v>
      </c>
      <c r="H13" s="5"/>
      <c r="I13" s="5">
        <v>1</v>
      </c>
      <c r="J13" s="23">
        <v>6500</v>
      </c>
      <c r="K13" s="2">
        <f t="shared" si="0"/>
        <v>6500</v>
      </c>
    </row>
    <row r="14" spans="1:11">
      <c r="A14" s="24" t="s">
        <v>585</v>
      </c>
      <c r="B14" s="20" t="s">
        <v>585</v>
      </c>
      <c r="C14" s="21" t="s">
        <v>188</v>
      </c>
      <c r="D14" s="5" t="s">
        <v>178</v>
      </c>
      <c r="E14" s="22" t="s">
        <v>588</v>
      </c>
      <c r="F14" s="22" t="s">
        <v>588</v>
      </c>
      <c r="G14" s="5">
        <v>1</v>
      </c>
      <c r="H14" s="5"/>
      <c r="I14" s="5">
        <v>1</v>
      </c>
      <c r="J14" s="23">
        <v>15000</v>
      </c>
      <c r="K14" s="2">
        <f t="shared" si="0"/>
        <v>15000</v>
      </c>
    </row>
    <row r="15" spans="1:11">
      <c r="A15" s="24" t="s">
        <v>585</v>
      </c>
      <c r="B15" s="20" t="s">
        <v>585</v>
      </c>
      <c r="C15" s="21" t="s">
        <v>35</v>
      </c>
      <c r="D15" s="5" t="s">
        <v>24</v>
      </c>
      <c r="E15" s="22" t="s">
        <v>588</v>
      </c>
      <c r="F15" s="22" t="s">
        <v>588</v>
      </c>
      <c r="G15" s="5">
        <v>1</v>
      </c>
      <c r="H15" s="5"/>
      <c r="I15" s="5">
        <v>1</v>
      </c>
      <c r="J15" s="23">
        <v>6500</v>
      </c>
      <c r="K15" s="2">
        <f t="shared" si="0"/>
        <v>6500</v>
      </c>
    </row>
    <row r="16" spans="1:11">
      <c r="A16" s="24" t="s">
        <v>585</v>
      </c>
      <c r="B16" s="20" t="s">
        <v>585</v>
      </c>
      <c r="C16" s="21" t="s">
        <v>96</v>
      </c>
      <c r="D16" s="5" t="s">
        <v>189</v>
      </c>
      <c r="E16" s="22" t="s">
        <v>588</v>
      </c>
      <c r="F16" s="5" t="s">
        <v>190</v>
      </c>
      <c r="G16" s="5">
        <v>1</v>
      </c>
      <c r="H16" s="5"/>
      <c r="I16" s="5">
        <v>1</v>
      </c>
      <c r="J16" s="23">
        <v>1200</v>
      </c>
      <c r="K16" s="2">
        <f t="shared" si="0"/>
        <v>1200</v>
      </c>
    </row>
    <row r="17" spans="1:11">
      <c r="A17" s="24" t="s">
        <v>585</v>
      </c>
      <c r="B17" s="20" t="s">
        <v>585</v>
      </c>
      <c r="C17" s="21" t="s">
        <v>96</v>
      </c>
      <c r="D17" s="5" t="s">
        <v>17</v>
      </c>
      <c r="E17" s="22" t="s">
        <v>588</v>
      </c>
      <c r="F17" s="5" t="s">
        <v>191</v>
      </c>
      <c r="G17" s="5">
        <v>1</v>
      </c>
      <c r="H17" s="5"/>
      <c r="I17" s="5">
        <v>1</v>
      </c>
      <c r="J17" s="23">
        <v>1200</v>
      </c>
      <c r="K17" s="2">
        <f t="shared" si="0"/>
        <v>1200</v>
      </c>
    </row>
    <row r="18" spans="1:11">
      <c r="A18" s="24" t="s">
        <v>585</v>
      </c>
      <c r="B18" s="20" t="s">
        <v>585</v>
      </c>
      <c r="C18" s="21" t="s">
        <v>26</v>
      </c>
      <c r="D18" s="5" t="s">
        <v>192</v>
      </c>
      <c r="E18" s="22" t="s">
        <v>588</v>
      </c>
      <c r="F18" s="5" t="s">
        <v>193</v>
      </c>
      <c r="G18" s="5">
        <v>1</v>
      </c>
      <c r="H18" s="5"/>
      <c r="I18" s="5">
        <v>1</v>
      </c>
      <c r="J18" s="23">
        <v>52000</v>
      </c>
      <c r="K18" s="2">
        <f t="shared" si="0"/>
        <v>52000</v>
      </c>
    </row>
    <row r="19" spans="1:11" ht="15.75" thickBot="1">
      <c r="A19" s="25" t="s">
        <v>585</v>
      </c>
      <c r="B19" s="35" t="s">
        <v>585</v>
      </c>
      <c r="C19" s="26" t="s">
        <v>194</v>
      </c>
      <c r="D19" s="27" t="s">
        <v>195</v>
      </c>
      <c r="E19" s="18" t="s">
        <v>588</v>
      </c>
      <c r="F19" s="18" t="s">
        <v>588</v>
      </c>
      <c r="G19" s="27">
        <v>1</v>
      </c>
      <c r="H19" s="27"/>
      <c r="I19" s="27">
        <v>1</v>
      </c>
      <c r="J19" s="36">
        <v>45000</v>
      </c>
      <c r="K19" s="28">
        <f t="shared" si="0"/>
        <v>45000</v>
      </c>
    </row>
    <row r="21" spans="1:11" ht="16.5" thickBot="1">
      <c r="A21" s="6" t="s">
        <v>583</v>
      </c>
      <c r="B21" s="6"/>
      <c r="E21" s="7"/>
      <c r="F21" s="8"/>
      <c r="G21" s="9"/>
      <c r="H21" s="9"/>
      <c r="I21" s="9"/>
      <c r="J21" s="3"/>
    </row>
    <row r="22" spans="1:11" ht="15.75" thickBot="1">
      <c r="A22" s="10"/>
      <c r="B22" s="10"/>
      <c r="E22" s="11"/>
      <c r="F22" s="8"/>
      <c r="G22" s="70" t="s">
        <v>584</v>
      </c>
      <c r="H22" s="71"/>
      <c r="I22" s="71"/>
      <c r="J22" s="71"/>
      <c r="K22" s="12">
        <f>SUM(I6:I19)</f>
        <v>14</v>
      </c>
    </row>
    <row r="23" spans="1:11">
      <c r="A23" s="13" t="s">
        <v>585</v>
      </c>
      <c r="B23" s="72" t="s">
        <v>586</v>
      </c>
      <c r="C23" s="73"/>
      <c r="E23" s="14"/>
      <c r="F23" s="8"/>
      <c r="G23" s="74" t="s">
        <v>587</v>
      </c>
      <c r="H23" s="75"/>
      <c r="I23" s="75"/>
      <c r="J23" s="75"/>
      <c r="K23" s="15">
        <f>SUM(K6:K19)</f>
        <v>142050</v>
      </c>
    </row>
    <row r="24" spans="1:11" ht="15.75" thickBot="1">
      <c r="A24" s="16" t="s">
        <v>588</v>
      </c>
      <c r="B24" s="76" t="s">
        <v>589</v>
      </c>
      <c r="C24" s="77"/>
      <c r="E24" s="14"/>
      <c r="F24" s="8"/>
      <c r="G24" s="78" t="s">
        <v>590</v>
      </c>
      <c r="H24" s="79"/>
      <c r="I24" s="79"/>
      <c r="J24" s="79"/>
      <c r="K24" s="17">
        <f>K23*0.07</f>
        <v>9943.5000000000018</v>
      </c>
    </row>
  </sheetData>
  <mergeCells count="21">
    <mergeCell ref="G22:J22"/>
    <mergeCell ref="B23:C23"/>
    <mergeCell ref="G23:J23"/>
    <mergeCell ref="B24:C24"/>
    <mergeCell ref="G24:J24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PHC HANGO</vt:lpstr>
      <vt:lpstr>CHC POOH</vt:lpstr>
      <vt:lpstr>PHC KANAM</vt:lpstr>
      <vt:lpstr>PHC GIABONG </vt:lpstr>
      <vt:lpstr>PHC LEO</vt:lpstr>
      <vt:lpstr>PHC MORANG </vt:lpstr>
      <vt:lpstr>PHC LIPPA</vt:lpstr>
      <vt:lpstr>PHC JANGI</vt:lpstr>
      <vt:lpstr>PHC RARANG</vt:lpstr>
      <vt:lpstr>PHC SPIHOW</vt:lpstr>
      <vt:lpstr>PHC RIBBA</vt:lpstr>
      <vt:lpstr>CHC  BHABA NAGAR</vt:lpstr>
      <vt:lpstr>PHC KATGAON</vt:lpstr>
      <vt:lpstr>CHC NICHAR</vt:lpstr>
      <vt:lpstr>PHC URNI </vt:lpstr>
      <vt:lpstr>phc rupi</vt:lpstr>
      <vt:lpstr>PHC TAPRI</vt:lpstr>
      <vt:lpstr>PHC KILBA</vt:lpstr>
      <vt:lpstr>PHC RAKCHHAM</vt:lpstr>
      <vt:lpstr>PHC MIRU</vt:lpstr>
      <vt:lpstr>CHC SAPNI </vt:lpstr>
      <vt:lpstr>CHC SANGLA </vt:lpstr>
      <vt:lpstr>RH REKONG PEO</vt:lpstr>
      <vt:lpstr>PHC KALPA</vt:lpstr>
      <vt:lpstr>CH CHANGO</vt:lpstr>
      <vt:lpstr>PHC TANGLING</vt:lpstr>
      <vt:lpstr>PHC BARA KHAMBA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 iii</dc:creator>
  <cp:lastModifiedBy>satguru</cp:lastModifiedBy>
  <cp:lastPrinted>2015-10-09T07:02:23Z</cp:lastPrinted>
  <dcterms:created xsi:type="dcterms:W3CDTF">2015-08-24T09:03:38Z</dcterms:created>
  <dcterms:modified xsi:type="dcterms:W3CDTF">2015-10-09T07:02:45Z</dcterms:modified>
</cp:coreProperties>
</file>