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20" firstSheet="9" activeTab="11"/>
  </bookViews>
  <sheets>
    <sheet name="CIVIL HOSPITAL" sheetId="1" r:id="rId1"/>
    <sheet name="HANSA PHC" sheetId="2" r:id="rId2"/>
    <sheet name="RAISON PHC" sheetId="3" r:id="rId3"/>
    <sheet name="LAGATSUKA PHC" sheetId="4" r:id="rId4"/>
    <sheet name="PHC NAGGAR" sheetId="6" r:id="rId5"/>
    <sheet name="CIVIL HOSPITAL MANALI" sheetId="7" r:id="rId6"/>
    <sheet name="CIVIL HOSPITAL BANJAR" sheetId="8" r:id="rId7"/>
    <sheet name="CHC NIRMAND" sheetId="9" r:id="rId8"/>
    <sheet name="CIVIL HOSPITAL ANNI" sheetId="10" r:id="rId9"/>
    <sheet name="CHC JAREE" sheetId="11" r:id="rId10"/>
    <sheet name="PHC,ARSU" sheetId="24" r:id="rId11"/>
    <sheet name="CHC SANJ" sheetId="23" r:id="rId12"/>
    <sheet name="PHC,JAON" sheetId="25" r:id="rId13"/>
    <sheet name="PHC,Neethre" sheetId="26" r:id="rId14"/>
    <sheet name="PHC,Bhuntar" sheetId="27" r:id="rId15"/>
    <sheet name=" PHC,Gadsa     " sheetId="28" r:id="rId16"/>
    <sheet name="PHC,Neul     " sheetId="29" r:id="rId17"/>
    <sheet name="PHC,Thatibir" sheetId="30" r:id="rId18"/>
    <sheet name="PHC,Gushaini" sheetId="31" r:id="rId19"/>
    <sheet name="PHC,Kungesh" sheetId="32" r:id="rId20"/>
    <sheet name="PHC,lagauti     " sheetId="33" r:id="rId21"/>
    <sheet name="PHC,Dugher     " sheetId="34" r:id="rId22"/>
  </sheets>
  <calcPr calcId="124519"/>
</workbook>
</file>

<file path=xl/calcChain.xml><?xml version="1.0" encoding="utf-8"?>
<calcChain xmlns="http://schemas.openxmlformats.org/spreadsheetml/2006/main">
  <c r="K19" i="34"/>
  <c r="K6"/>
  <c r="K16"/>
  <c r="K15"/>
  <c r="K14"/>
  <c r="K13"/>
  <c r="K12"/>
  <c r="K11"/>
  <c r="K10"/>
  <c r="K9"/>
  <c r="K8"/>
  <c r="K7"/>
  <c r="K6" i="33"/>
  <c r="K10" s="1"/>
  <c r="K11" s="1"/>
  <c r="K9"/>
  <c r="K11" i="32"/>
  <c r="K8"/>
  <c r="K7"/>
  <c r="K6"/>
  <c r="K12" s="1"/>
  <c r="K13" s="1"/>
  <c r="K21" i="31"/>
  <c r="K18"/>
  <c r="K17"/>
  <c r="K16"/>
  <c r="K15"/>
  <c r="K14"/>
  <c r="K13"/>
  <c r="K12"/>
  <c r="K11"/>
  <c r="K10"/>
  <c r="K9"/>
  <c r="K8"/>
  <c r="K7"/>
  <c r="K6"/>
  <c r="K22" s="1"/>
  <c r="K23" s="1"/>
  <c r="K17" i="30"/>
  <c r="K14"/>
  <c r="K13"/>
  <c r="K12"/>
  <c r="K11"/>
  <c r="K10"/>
  <c r="K9"/>
  <c r="K8"/>
  <c r="K7"/>
  <c r="K6"/>
  <c r="K18" s="1"/>
  <c r="K19" s="1"/>
  <c r="K22" i="29"/>
  <c r="K19"/>
  <c r="K18"/>
  <c r="K17"/>
  <c r="K16"/>
  <c r="K15"/>
  <c r="K14"/>
  <c r="K13"/>
  <c r="K12"/>
  <c r="K11"/>
  <c r="K10"/>
  <c r="K9"/>
  <c r="K8"/>
  <c r="K7"/>
  <c r="K6"/>
  <c r="K39" i="2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2" i="27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3" s="1"/>
  <c r="K44" s="1"/>
  <c r="K22" i="26"/>
  <c r="K19"/>
  <c r="K18"/>
  <c r="K17"/>
  <c r="K16"/>
  <c r="K15"/>
  <c r="K14"/>
  <c r="K13"/>
  <c r="K12"/>
  <c r="K11"/>
  <c r="K10"/>
  <c r="K9"/>
  <c r="K8"/>
  <c r="K7"/>
  <c r="K6"/>
  <c r="K23" i="25"/>
  <c r="K20"/>
  <c r="K19"/>
  <c r="K18"/>
  <c r="K17"/>
  <c r="K16"/>
  <c r="K15"/>
  <c r="K14"/>
  <c r="K13"/>
  <c r="K12"/>
  <c r="K11"/>
  <c r="K10"/>
  <c r="K9"/>
  <c r="K8"/>
  <c r="K7"/>
  <c r="K6"/>
  <c r="K42" i="23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3" s="1"/>
  <c r="K44" s="1"/>
  <c r="K33" i="24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4" l="1"/>
  <c r="K35" s="1"/>
  <c r="K24" i="25"/>
  <c r="K25" s="1"/>
  <c r="K23" i="26"/>
  <c r="K24" s="1"/>
  <c r="K40" i="28"/>
  <c r="K41" s="1"/>
  <c r="K23" i="29"/>
  <c r="K24" s="1"/>
  <c r="K20" i="34"/>
  <c r="K21" s="1"/>
  <c r="K57" i="11"/>
  <c r="K9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8"/>
  <c r="K7"/>
  <c r="K6"/>
  <c r="I78" i="10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81" s="1"/>
  <c r="I58" i="9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61" s="1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49" i="8"/>
  <c r="K49" s="1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5"/>
  <c r="K52" s="1"/>
  <c r="K70" i="7"/>
  <c r="K39" i="6"/>
  <c r="K6" i="7"/>
  <c r="K7"/>
  <c r="K8"/>
  <c r="K9"/>
  <c r="K10"/>
  <c r="K71" s="1"/>
  <c r="K72" s="1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" i="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25" i="4"/>
  <c r="K22"/>
  <c r="K21"/>
  <c r="K20"/>
  <c r="K19"/>
  <c r="K18"/>
  <c r="K17"/>
  <c r="K16"/>
  <c r="K15"/>
  <c r="K14"/>
  <c r="K13"/>
  <c r="K12"/>
  <c r="K11"/>
  <c r="K10"/>
  <c r="K9"/>
  <c r="K8"/>
  <c r="K7"/>
  <c r="K6"/>
  <c r="I22"/>
  <c r="I21"/>
  <c r="I20"/>
  <c r="I19"/>
  <c r="I18"/>
  <c r="I17"/>
  <c r="I16"/>
  <c r="I15"/>
  <c r="I14"/>
  <c r="I13"/>
  <c r="I12"/>
  <c r="I11"/>
  <c r="I10"/>
  <c r="I9"/>
  <c r="I8"/>
  <c r="I7"/>
  <c r="I6"/>
  <c r="K31" i="3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40" i="6" l="1"/>
  <c r="K41" s="1"/>
  <c r="K5" i="8"/>
  <c r="K53" s="1"/>
  <c r="K54" s="1"/>
  <c r="K62" i="9"/>
  <c r="K63" s="1"/>
  <c r="K6" i="10"/>
  <c r="K82" s="1"/>
  <c r="K83" s="1"/>
  <c r="K58" i="11"/>
  <c r="K59" s="1"/>
  <c r="K32" i="3"/>
  <c r="K33" s="1"/>
  <c r="K26" i="4"/>
  <c r="K27" s="1"/>
  <c r="K12" i="2"/>
  <c r="K9"/>
  <c r="K8"/>
  <c r="K7"/>
  <c r="K6"/>
  <c r="I246" i="1"/>
  <c r="K246" s="1"/>
  <c r="I245"/>
  <c r="K245" s="1"/>
  <c r="I244"/>
  <c r="K244" s="1"/>
  <c r="I243"/>
  <c r="K243" s="1"/>
  <c r="I242"/>
  <c r="K242" s="1"/>
  <c r="I241"/>
  <c r="K241" s="1"/>
  <c r="I240"/>
  <c r="K240" s="1"/>
  <c r="I239"/>
  <c r="K239" s="1"/>
  <c r="I238"/>
  <c r="K238" s="1"/>
  <c r="I237"/>
  <c r="K237" s="1"/>
  <c r="I236"/>
  <c r="K236" s="1"/>
  <c r="I235"/>
  <c r="K235" s="1"/>
  <c r="I234"/>
  <c r="K234" s="1"/>
  <c r="I233"/>
  <c r="K233" s="1"/>
  <c r="I232"/>
  <c r="K232" s="1"/>
  <c r="I231"/>
  <c r="K231" s="1"/>
  <c r="I230"/>
  <c r="K230" s="1"/>
  <c r="I229"/>
  <c r="K229" s="1"/>
  <c r="I228"/>
  <c r="K228" s="1"/>
  <c r="I227"/>
  <c r="K227" s="1"/>
  <c r="I226"/>
  <c r="K226" s="1"/>
  <c r="I225"/>
  <c r="K225" s="1"/>
  <c r="I224"/>
  <c r="K224" s="1"/>
  <c r="I223"/>
  <c r="K223" s="1"/>
  <c r="I222"/>
  <c r="K222" s="1"/>
  <c r="I221"/>
  <c r="K221" s="1"/>
  <c r="I220"/>
  <c r="K220" s="1"/>
  <c r="I219"/>
  <c r="K219" s="1"/>
  <c r="I218"/>
  <c r="K218" s="1"/>
  <c r="I217"/>
  <c r="K217" s="1"/>
  <c r="I216"/>
  <c r="K216" s="1"/>
  <c r="I215"/>
  <c r="K215" s="1"/>
  <c r="I214"/>
  <c r="K214" s="1"/>
  <c r="I213"/>
  <c r="K213" s="1"/>
  <c r="I212"/>
  <c r="K212" s="1"/>
  <c r="I211"/>
  <c r="K211" s="1"/>
  <c r="I210"/>
  <c r="K210" s="1"/>
  <c r="I209"/>
  <c r="K209" s="1"/>
  <c r="I208"/>
  <c r="K208" s="1"/>
  <c r="I207"/>
  <c r="K207" s="1"/>
  <c r="I206"/>
  <c r="K206" s="1"/>
  <c r="I205"/>
  <c r="K205" s="1"/>
  <c r="I204"/>
  <c r="K204" s="1"/>
  <c r="I203"/>
  <c r="K203" s="1"/>
  <c r="I202"/>
  <c r="K202" s="1"/>
  <c r="I201"/>
  <c r="K201" s="1"/>
  <c r="I200"/>
  <c r="K200" s="1"/>
  <c r="I199"/>
  <c r="K199" s="1"/>
  <c r="I198"/>
  <c r="K198" s="1"/>
  <c r="I197"/>
  <c r="K197" s="1"/>
  <c r="I196"/>
  <c r="K196" s="1"/>
  <c r="I195"/>
  <c r="K195" s="1"/>
  <c r="I194"/>
  <c r="K194" s="1"/>
  <c r="I193"/>
  <c r="K193" s="1"/>
  <c r="I192"/>
  <c r="K192" s="1"/>
  <c r="I191"/>
  <c r="K191" s="1"/>
  <c r="I190"/>
  <c r="K190" s="1"/>
  <c r="I189"/>
  <c r="K189" s="1"/>
  <c r="I188"/>
  <c r="K188" s="1"/>
  <c r="I187"/>
  <c r="K187" s="1"/>
  <c r="I186"/>
  <c r="K186" s="1"/>
  <c r="I185"/>
  <c r="K185" s="1"/>
  <c r="I184"/>
  <c r="K184" s="1"/>
  <c r="I183"/>
  <c r="K183" s="1"/>
  <c r="I182"/>
  <c r="K182" s="1"/>
  <c r="I181"/>
  <c r="K181" s="1"/>
  <c r="I180"/>
  <c r="K180" s="1"/>
  <c r="I179"/>
  <c r="K179" s="1"/>
  <c r="I178"/>
  <c r="K178" s="1"/>
  <c r="I177"/>
  <c r="K177" s="1"/>
  <c r="I176"/>
  <c r="K176" s="1"/>
  <c r="I175"/>
  <c r="K175" s="1"/>
  <c r="I174"/>
  <c r="K174" s="1"/>
  <c r="I173"/>
  <c r="K173" s="1"/>
  <c r="I172"/>
  <c r="K172" s="1"/>
  <c r="I171"/>
  <c r="K171" s="1"/>
  <c r="I170"/>
  <c r="K170" s="1"/>
  <c r="I169"/>
  <c r="K169" s="1"/>
  <c r="I168"/>
  <c r="K168" s="1"/>
  <c r="I167"/>
  <c r="K167" s="1"/>
  <c r="I166"/>
  <c r="K166" s="1"/>
  <c r="I165"/>
  <c r="K165" s="1"/>
  <c r="I164"/>
  <c r="K164" s="1"/>
  <c r="I163"/>
  <c r="K163" s="1"/>
  <c r="I162"/>
  <c r="K162" s="1"/>
  <c r="I161"/>
  <c r="K161" s="1"/>
  <c r="I160"/>
  <c r="K160" s="1"/>
  <c r="I159"/>
  <c r="K159" s="1"/>
  <c r="I158"/>
  <c r="K158" s="1"/>
  <c r="I157"/>
  <c r="K157" s="1"/>
  <c r="I156"/>
  <c r="K156" s="1"/>
  <c r="I155"/>
  <c r="K155" s="1"/>
  <c r="I154"/>
  <c r="K154" s="1"/>
  <c r="I153"/>
  <c r="K153" s="1"/>
  <c r="I152"/>
  <c r="K152" s="1"/>
  <c r="I151"/>
  <c r="K151" s="1"/>
  <c r="I150"/>
  <c r="K150" s="1"/>
  <c r="I149"/>
  <c r="K149" s="1"/>
  <c r="I148"/>
  <c r="K148" s="1"/>
  <c r="I147"/>
  <c r="K147" s="1"/>
  <c r="I146"/>
  <c r="K146" s="1"/>
  <c r="I145"/>
  <c r="K145" s="1"/>
  <c r="I144"/>
  <c r="K144" s="1"/>
  <c r="I143"/>
  <c r="K143" s="1"/>
  <c r="I142"/>
  <c r="K142" s="1"/>
  <c r="I141"/>
  <c r="K141" s="1"/>
  <c r="I140"/>
  <c r="K140" s="1"/>
  <c r="I139"/>
  <c r="K139" s="1"/>
  <c r="I138"/>
  <c r="K138" s="1"/>
  <c r="I137"/>
  <c r="K137" s="1"/>
  <c r="I136"/>
  <c r="K136" s="1"/>
  <c r="I135"/>
  <c r="K135" s="1"/>
  <c r="I134"/>
  <c r="K134" s="1"/>
  <c r="I133"/>
  <c r="K133" s="1"/>
  <c r="I132"/>
  <c r="K132" s="1"/>
  <c r="I131"/>
  <c r="K131" s="1"/>
  <c r="I130"/>
  <c r="K130" s="1"/>
  <c r="I129"/>
  <c r="K129" s="1"/>
  <c r="I128"/>
  <c r="K128" s="1"/>
  <c r="I127"/>
  <c r="K127" s="1"/>
  <c r="I126"/>
  <c r="K126" s="1"/>
  <c r="I125"/>
  <c r="K125" s="1"/>
  <c r="I124"/>
  <c r="K124" s="1"/>
  <c r="I123"/>
  <c r="K123" s="1"/>
  <c r="I122"/>
  <c r="K122" s="1"/>
  <c r="I121"/>
  <c r="K121" s="1"/>
  <c r="I120"/>
  <c r="K120" s="1"/>
  <c r="I119"/>
  <c r="K119" s="1"/>
  <c r="I118"/>
  <c r="K118" s="1"/>
  <c r="I117"/>
  <c r="K117" s="1"/>
  <c r="I116"/>
  <c r="K116" s="1"/>
  <c r="I115"/>
  <c r="K115" s="1"/>
  <c r="I114"/>
  <c r="K114" s="1"/>
  <c r="I113"/>
  <c r="K113" s="1"/>
  <c r="I112"/>
  <c r="K112" s="1"/>
  <c r="I111"/>
  <c r="K111" s="1"/>
  <c r="I110"/>
  <c r="K110" s="1"/>
  <c r="I109"/>
  <c r="K109" s="1"/>
  <c r="I108"/>
  <c r="K108" s="1"/>
  <c r="I107"/>
  <c r="K107" s="1"/>
  <c r="I106"/>
  <c r="K106" s="1"/>
  <c r="I105"/>
  <c r="K105" s="1"/>
  <c r="I104"/>
  <c r="K104" s="1"/>
  <c r="I103"/>
  <c r="K103" s="1"/>
  <c r="I102"/>
  <c r="K102" s="1"/>
  <c r="I101"/>
  <c r="K101" s="1"/>
  <c r="I100"/>
  <c r="K100" s="1"/>
  <c r="I99"/>
  <c r="K99" s="1"/>
  <c r="I98"/>
  <c r="K98" s="1"/>
  <c r="I97"/>
  <c r="K97" s="1"/>
  <c r="I96"/>
  <c r="K96" s="1"/>
  <c r="I95"/>
  <c r="K95" s="1"/>
  <c r="I94"/>
  <c r="K94" s="1"/>
  <c r="I93"/>
  <c r="K93" s="1"/>
  <c r="I92"/>
  <c r="K92" s="1"/>
  <c r="I91"/>
  <c r="K91" s="1"/>
  <c r="I90"/>
  <c r="K90" s="1"/>
  <c r="I89"/>
  <c r="K89" s="1"/>
  <c r="I88"/>
  <c r="K88" s="1"/>
  <c r="I87"/>
  <c r="K87" s="1"/>
  <c r="I86"/>
  <c r="K86" s="1"/>
  <c r="I85"/>
  <c r="K85" s="1"/>
  <c r="I84"/>
  <c r="K84" s="1"/>
  <c r="I83"/>
  <c r="K83" s="1"/>
  <c r="I82"/>
  <c r="K82" s="1"/>
  <c r="I81"/>
  <c r="K81" s="1"/>
  <c r="I80"/>
  <c r="K80" s="1"/>
  <c r="I79"/>
  <c r="K79" s="1"/>
  <c r="I78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249" s="1"/>
  <c r="K6" l="1"/>
  <c r="K250" s="1"/>
  <c r="K251" s="1"/>
  <c r="K13" i="2"/>
  <c r="K14" s="1"/>
</calcChain>
</file>

<file path=xl/sharedStrings.xml><?xml version="1.0" encoding="utf-8"?>
<sst xmlns="http://schemas.openxmlformats.org/spreadsheetml/2006/main" count="4741" uniqueCount="704">
  <si>
    <t>Name of Consultant :-</t>
  </si>
  <si>
    <t>Umar Farooque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</si>
  <si>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</si>
  <si>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</si>
  <si>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</si>
  <si>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</si>
  <si>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</si>
  <si>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</si>
  <si>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</si>
  <si>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</si>
  <si>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</si>
  <si>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</si>
  <si>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</si>
  <si>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</si>
  <si>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</si>
  <si>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</si>
  <si>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NOTE</t>
  </si>
  <si>
    <t>Total No.of Equipment</t>
  </si>
  <si>
    <t>#</t>
  </si>
  <si>
    <t>Not Created / Not Found</t>
  </si>
  <si>
    <t>Total Equipment Cost</t>
  </si>
  <si>
    <t>*</t>
  </si>
  <si>
    <t>Not Available</t>
  </si>
  <si>
    <t>Total CMC Value</t>
  </si>
  <si>
    <t>Civil Hospital (KulluI)</t>
  </si>
  <si>
    <t>O.P.D</t>
  </si>
  <si>
    <t>B.P.Instrument</t>
  </si>
  <si>
    <t>Indian</t>
  </si>
  <si>
    <t>Weighing Machine</t>
  </si>
  <si>
    <t>Doctor</t>
  </si>
  <si>
    <t>Ventilator</t>
  </si>
  <si>
    <t>Hofrit</t>
  </si>
  <si>
    <t>Carat-II</t>
  </si>
  <si>
    <t>C1215397</t>
  </si>
  <si>
    <t>Multipara Monitor</t>
  </si>
  <si>
    <t>Nidek</t>
  </si>
  <si>
    <t>Horizon</t>
  </si>
  <si>
    <t>Needle Destroyer</t>
  </si>
  <si>
    <t>Sap Life</t>
  </si>
  <si>
    <t>Nebulizer</t>
  </si>
  <si>
    <t>Aeromac</t>
  </si>
  <si>
    <t>Hofritech</t>
  </si>
  <si>
    <t>C1215599</t>
  </si>
  <si>
    <t>Suction Machine</t>
  </si>
  <si>
    <t>Sugix</t>
  </si>
  <si>
    <t>Novaphone</t>
  </si>
  <si>
    <t>Baby Weighing Machine</t>
  </si>
  <si>
    <t>Crown</t>
  </si>
  <si>
    <t>X-Ray(Digital)</t>
  </si>
  <si>
    <t>Care Stream</t>
  </si>
  <si>
    <t>Direct View</t>
  </si>
  <si>
    <t>X-RAY</t>
  </si>
  <si>
    <t>X-Ray Machine 500MA</t>
  </si>
  <si>
    <t>Allengers</t>
  </si>
  <si>
    <t>Allengers525</t>
  </si>
  <si>
    <t>PROCEDURE ROOM</t>
  </si>
  <si>
    <t>Boiller</t>
  </si>
  <si>
    <t>O.T.Light</t>
  </si>
  <si>
    <t>O.T.Talbe(Hydrolic)</t>
  </si>
  <si>
    <t>Sai Life</t>
  </si>
  <si>
    <t>O.T</t>
  </si>
  <si>
    <t>Autoclave(Horizontal)</t>
  </si>
  <si>
    <t>Yorco</t>
  </si>
  <si>
    <t>Fumigator</t>
  </si>
  <si>
    <t>C-Arm</t>
  </si>
  <si>
    <t>Diathermy</t>
  </si>
  <si>
    <t>Medichem</t>
  </si>
  <si>
    <t>014-015002</t>
  </si>
  <si>
    <t>O.T.Table(Hydrolic)</t>
  </si>
  <si>
    <t>Anesthisia Machine</t>
  </si>
  <si>
    <t>Drages</t>
  </si>
  <si>
    <t>Fabilus Plus</t>
  </si>
  <si>
    <t>ASD0017</t>
  </si>
  <si>
    <t>Infinity</t>
  </si>
  <si>
    <t>Surgix</t>
  </si>
  <si>
    <t>M.C.H</t>
  </si>
  <si>
    <t>Needle Cutter</t>
  </si>
  <si>
    <t>Sheetha</t>
  </si>
  <si>
    <t>Deep Freezer</t>
  </si>
  <si>
    <t>Vestfrost</t>
  </si>
  <si>
    <t>I.L.R</t>
  </si>
  <si>
    <t>MATERNITY WARD</t>
  </si>
  <si>
    <t>Domestic Refrigerator</t>
  </si>
  <si>
    <t>Samsung</t>
  </si>
  <si>
    <t>Diamond</t>
  </si>
  <si>
    <t>Allied</t>
  </si>
  <si>
    <t>Foetal Doppler</t>
  </si>
  <si>
    <t>Cowmen</t>
  </si>
  <si>
    <t>2014FQ0404</t>
  </si>
  <si>
    <t>Niscomed</t>
  </si>
  <si>
    <t>01503PQ370671</t>
  </si>
  <si>
    <t>01503PQ370619</t>
  </si>
  <si>
    <t>01503PQ370634</t>
  </si>
  <si>
    <t>LABOUR ROOM</t>
  </si>
  <si>
    <t>Labour Table</t>
  </si>
  <si>
    <t>Baby Warmer</t>
  </si>
  <si>
    <t>Bird Meditech</t>
  </si>
  <si>
    <t>O2 Concentrator</t>
  </si>
  <si>
    <t>KXTCOC5086</t>
  </si>
  <si>
    <t>Ultrasound Machine</t>
  </si>
  <si>
    <t>Sumazdu</t>
  </si>
  <si>
    <t>SDU7120101</t>
  </si>
  <si>
    <t>Printer</t>
  </si>
  <si>
    <t>Sony</t>
  </si>
  <si>
    <t>UP897MD</t>
  </si>
  <si>
    <t>MALE SURGICAL WARD</t>
  </si>
  <si>
    <t>MSN</t>
  </si>
  <si>
    <t>MEDICAL WARD</t>
  </si>
  <si>
    <t>RJ203</t>
  </si>
  <si>
    <t>G0110440</t>
  </si>
  <si>
    <t>B.P.Instrument(Stand)</t>
  </si>
  <si>
    <t>C.C.U</t>
  </si>
  <si>
    <t>Infussion Pump</t>
  </si>
  <si>
    <t>L&amp;T</t>
  </si>
  <si>
    <t>SP104</t>
  </si>
  <si>
    <t>Defibrillator</t>
  </si>
  <si>
    <t>Schiller</t>
  </si>
  <si>
    <t>Deagard400</t>
  </si>
  <si>
    <t>Ji4A033</t>
  </si>
  <si>
    <t>Leasnraj</t>
  </si>
  <si>
    <t>Medi Mfat</t>
  </si>
  <si>
    <t>Omron</t>
  </si>
  <si>
    <t>Elkometer</t>
  </si>
  <si>
    <t>Videocon</t>
  </si>
  <si>
    <t>NURSE DUTY ROOM</t>
  </si>
  <si>
    <t>Goldtech</t>
  </si>
  <si>
    <t>Microsd</t>
  </si>
  <si>
    <t>S.N.C.U</t>
  </si>
  <si>
    <t>Shreeyak</t>
  </si>
  <si>
    <t>BPL</t>
  </si>
  <si>
    <t>MPM5644</t>
  </si>
  <si>
    <t>Hansraj</t>
  </si>
  <si>
    <t>PA313</t>
  </si>
  <si>
    <t>FA313</t>
  </si>
  <si>
    <t>Taurur</t>
  </si>
  <si>
    <t>0113A</t>
  </si>
  <si>
    <t>Syringe Infussion Pump</t>
  </si>
  <si>
    <t>N733008</t>
  </si>
  <si>
    <t>Phoenix</t>
  </si>
  <si>
    <t>0189</t>
  </si>
  <si>
    <t>Anands</t>
  </si>
  <si>
    <t>Eurovac</t>
  </si>
  <si>
    <t>Phototherapy</t>
  </si>
  <si>
    <t>SS Med</t>
  </si>
  <si>
    <t>AP12DL</t>
  </si>
  <si>
    <t>070</t>
  </si>
  <si>
    <t>Shreyash</t>
  </si>
  <si>
    <t>065</t>
  </si>
  <si>
    <t>080</t>
  </si>
  <si>
    <t>072</t>
  </si>
  <si>
    <t>419</t>
  </si>
  <si>
    <t>INJECTION ROOM</t>
  </si>
  <si>
    <t>Godrej</t>
  </si>
  <si>
    <t>Classic</t>
  </si>
  <si>
    <t>MALE OPD</t>
  </si>
  <si>
    <t>B.P.Instrument(Stand Type)</t>
  </si>
  <si>
    <t>PEDIATRICKS OPD</t>
  </si>
  <si>
    <t>Swistes</t>
  </si>
  <si>
    <t>Prestige</t>
  </si>
  <si>
    <t>B.P.Instrument(HG)</t>
  </si>
  <si>
    <t>Pioneer</t>
  </si>
  <si>
    <t>FEMALE OPD</t>
  </si>
  <si>
    <t>DXJ-210</t>
  </si>
  <si>
    <t>MEDICINE OPD</t>
  </si>
  <si>
    <t>SKIN OPD</t>
  </si>
  <si>
    <t>Skin Cotrey Machine</t>
  </si>
  <si>
    <t>Basco</t>
  </si>
  <si>
    <t>ENT OPD</t>
  </si>
  <si>
    <t>DENTAL LAB</t>
  </si>
  <si>
    <t>Dental Chair</t>
  </si>
  <si>
    <t>Dental Lathe Machine</t>
  </si>
  <si>
    <t>Unident</t>
  </si>
  <si>
    <t>Micromotor</t>
  </si>
  <si>
    <t>Seyang</t>
  </si>
  <si>
    <t>Marathon</t>
  </si>
  <si>
    <t>BB3063</t>
  </si>
  <si>
    <t>Boiller (Small)</t>
  </si>
  <si>
    <t>DENTAL OPD</t>
  </si>
  <si>
    <t>Denatal Chair</t>
  </si>
  <si>
    <t>Grabus</t>
  </si>
  <si>
    <t>Light Cure</t>
  </si>
  <si>
    <t>Denta Morica</t>
  </si>
  <si>
    <t>Litex680A</t>
  </si>
  <si>
    <t>Litex 680A</t>
  </si>
  <si>
    <t>A11036</t>
  </si>
  <si>
    <t>Scaler</t>
  </si>
  <si>
    <t>A16343</t>
  </si>
  <si>
    <t>Autoclave(Cooker Type)</t>
  </si>
  <si>
    <t>dental Chair</t>
  </si>
  <si>
    <t>Gratus</t>
  </si>
  <si>
    <t>Unicon</t>
  </si>
  <si>
    <t>Dental X-Ray</t>
  </si>
  <si>
    <t>PHYSIOTHERAPY UNIT</t>
  </si>
  <si>
    <t>Wax Bath</t>
  </si>
  <si>
    <t>Meditech</t>
  </si>
  <si>
    <t>Traction Machine</t>
  </si>
  <si>
    <t>Tense</t>
  </si>
  <si>
    <t>MINOR O.T</t>
  </si>
  <si>
    <t>Boiller (Large)</t>
  </si>
  <si>
    <t>GENERAL LAB</t>
  </si>
  <si>
    <t>Incubator</t>
  </si>
  <si>
    <t>Microsil</t>
  </si>
  <si>
    <t>Microscope(Binocular)</t>
  </si>
  <si>
    <t>Sus Woseh</t>
  </si>
  <si>
    <t>Cell Counter</t>
  </si>
  <si>
    <t>Sysmax</t>
  </si>
  <si>
    <t>XPLW</t>
  </si>
  <si>
    <t>Chemical Balanse</t>
  </si>
  <si>
    <t>BIOCHEM LABS</t>
  </si>
  <si>
    <t>Analyser</t>
  </si>
  <si>
    <t>Tran Asin</t>
  </si>
  <si>
    <t>Erba 5</t>
  </si>
  <si>
    <t>Chem7</t>
  </si>
  <si>
    <t>Oven</t>
  </si>
  <si>
    <t>Centrifuge</t>
  </si>
  <si>
    <t>Eltek</t>
  </si>
  <si>
    <t>TC81WW</t>
  </si>
  <si>
    <t>Hot Air Oven</t>
  </si>
  <si>
    <t>Radical</t>
  </si>
  <si>
    <t>XLR-3T</t>
  </si>
  <si>
    <t>Auto Analyser</t>
  </si>
  <si>
    <t>Trans Asia</t>
  </si>
  <si>
    <t>EM200</t>
  </si>
  <si>
    <t>B131206</t>
  </si>
  <si>
    <t>Labomed</t>
  </si>
  <si>
    <t>Vission2000</t>
  </si>
  <si>
    <t>0566</t>
  </si>
  <si>
    <t>Water Bath</t>
  </si>
  <si>
    <t>Adarsh</t>
  </si>
  <si>
    <t>EYE OPD</t>
  </si>
  <si>
    <t>Slit Lamp</t>
  </si>
  <si>
    <t>Takagi</t>
  </si>
  <si>
    <t>SN2N</t>
  </si>
  <si>
    <t>0914296</t>
  </si>
  <si>
    <t>Yag Laser</t>
  </si>
  <si>
    <t>YC-1600</t>
  </si>
  <si>
    <t>Protix</t>
  </si>
  <si>
    <t>Microscope(Opthetho)</t>
  </si>
  <si>
    <t>Heine</t>
  </si>
  <si>
    <t>K180</t>
  </si>
  <si>
    <t>Beta200</t>
  </si>
  <si>
    <t>Tonometer</t>
  </si>
  <si>
    <t>Reieter</t>
  </si>
  <si>
    <t>Life Aid</t>
  </si>
  <si>
    <t>Auto Refractometer</t>
  </si>
  <si>
    <t>Unicess</t>
  </si>
  <si>
    <t>URK800</t>
  </si>
  <si>
    <t>K80AC2A</t>
  </si>
  <si>
    <t>A-Scan</t>
  </si>
  <si>
    <t>Appeswemy</t>
  </si>
  <si>
    <t>Scen Plus</t>
  </si>
  <si>
    <t>11000304A</t>
  </si>
  <si>
    <t>Biomedik</t>
  </si>
  <si>
    <t>Ecorule2</t>
  </si>
  <si>
    <t>Keratometer</t>
  </si>
  <si>
    <t>BLOOD BANK</t>
  </si>
  <si>
    <t>B.B.R</t>
  </si>
  <si>
    <t>Jewet</t>
  </si>
  <si>
    <t>BBR25</t>
  </si>
  <si>
    <t xml:space="preserve">Anand </t>
  </si>
  <si>
    <t>8B6918</t>
  </si>
  <si>
    <t>LG</t>
  </si>
  <si>
    <t>Profex</t>
  </si>
  <si>
    <t>Blood Weighing Machine</t>
  </si>
  <si>
    <t>Braun</t>
  </si>
  <si>
    <t>Autoclave(Vertical)</t>
  </si>
  <si>
    <t>Jindal</t>
  </si>
  <si>
    <t>Laso</t>
  </si>
  <si>
    <t>Bioplan</t>
  </si>
  <si>
    <t>Nulife</t>
  </si>
  <si>
    <t>Hoticr</t>
  </si>
  <si>
    <t>As Cart</t>
  </si>
  <si>
    <t>Sm Scientific</t>
  </si>
  <si>
    <t>Elisa Reader</t>
  </si>
  <si>
    <t>Rapid</t>
  </si>
  <si>
    <t>Lisa Plus</t>
  </si>
  <si>
    <t>451605002E</t>
  </si>
  <si>
    <t>Elisa Washer</t>
  </si>
  <si>
    <t>Elsa Wash</t>
  </si>
  <si>
    <t>461602013E</t>
  </si>
  <si>
    <t>Rotary Shaker</t>
  </si>
  <si>
    <t>Tanco</t>
  </si>
  <si>
    <t>STORE ROOM</t>
  </si>
  <si>
    <t>Bac</t>
  </si>
  <si>
    <t>Boyle Basic</t>
  </si>
  <si>
    <t xml:space="preserve">O.T.Table </t>
  </si>
  <si>
    <t>O.T.Table</t>
  </si>
  <si>
    <t>Brilliant</t>
  </si>
  <si>
    <t>Talkaci</t>
  </si>
  <si>
    <t>OM8</t>
  </si>
  <si>
    <t>Prima</t>
  </si>
  <si>
    <t>Dragun</t>
  </si>
  <si>
    <t>Teduces</t>
  </si>
  <si>
    <t>Philps</t>
  </si>
  <si>
    <t>Philips Major</t>
  </si>
  <si>
    <t>Cognate</t>
  </si>
  <si>
    <t>Ceiling O.T.Light</t>
  </si>
  <si>
    <t>Philips</t>
  </si>
  <si>
    <t>Philips M-70</t>
  </si>
  <si>
    <t>Mindray</t>
  </si>
  <si>
    <t>MotovebEX2</t>
  </si>
  <si>
    <t>Spacelab</t>
  </si>
  <si>
    <t>UltraviewSL2800</t>
  </si>
  <si>
    <t>Maestro Plus</t>
  </si>
  <si>
    <t>Endoscopy</t>
  </si>
  <si>
    <t>Storz</t>
  </si>
  <si>
    <t>Telecome DX11</t>
  </si>
  <si>
    <t>Endoscopy Monitor</t>
  </si>
  <si>
    <t>Bay Warmer</t>
  </si>
  <si>
    <t>Meditrin</t>
  </si>
  <si>
    <t>Medicare</t>
  </si>
  <si>
    <t>Mek</t>
  </si>
  <si>
    <t>MP500</t>
  </si>
  <si>
    <t>50002J0236</t>
  </si>
  <si>
    <t>Defebrillator</t>
  </si>
  <si>
    <t>BenehartD6</t>
  </si>
  <si>
    <t>DG53012912</t>
  </si>
  <si>
    <t>Mortuary Chamber</t>
  </si>
  <si>
    <t>HANSA PHC</t>
  </si>
  <si>
    <t>Smartcare</t>
  </si>
  <si>
    <t>Medigold</t>
  </si>
  <si>
    <t>RAISON P.H.C</t>
  </si>
  <si>
    <t>Life Line</t>
  </si>
  <si>
    <t>Microscope(Monocular)</t>
  </si>
  <si>
    <t>Moh 2</t>
  </si>
  <si>
    <t>Vestfroast</t>
  </si>
  <si>
    <t>Misaki</t>
  </si>
  <si>
    <t>DENTAL ROOM</t>
  </si>
  <si>
    <t>Bestodent</t>
  </si>
  <si>
    <t>R02304</t>
  </si>
  <si>
    <t>Light Care</t>
  </si>
  <si>
    <t>Meditrix</t>
  </si>
  <si>
    <t>Dentx</t>
  </si>
  <si>
    <t>STORE</t>
  </si>
  <si>
    <t>Heratcare</t>
  </si>
  <si>
    <t>LAGATSUKH P.H.C (KULLU)</t>
  </si>
  <si>
    <t>Romson</t>
  </si>
  <si>
    <t>Stabilizer</t>
  </si>
  <si>
    <t>Pagoda</t>
  </si>
  <si>
    <t>Remi</t>
  </si>
  <si>
    <t>X-Ray Machine</t>
  </si>
  <si>
    <t>Radiant Warmer</t>
  </si>
  <si>
    <t>OT Light</t>
  </si>
  <si>
    <t>Medi Guard</t>
  </si>
  <si>
    <t>B. P. Apparatus</t>
  </si>
  <si>
    <t>Micro Motor</t>
  </si>
  <si>
    <t>Dental Lathe</t>
  </si>
  <si>
    <t>Autoclave</t>
  </si>
  <si>
    <t>Boiler</t>
  </si>
  <si>
    <t>Unicorn</t>
  </si>
  <si>
    <t>Scalar</t>
  </si>
  <si>
    <t>GNATUS</t>
  </si>
  <si>
    <t>Vest Frost</t>
  </si>
  <si>
    <t>ILR</t>
  </si>
  <si>
    <t>x-Ray Machine (Dental)</t>
  </si>
  <si>
    <t>SIEMENS</t>
  </si>
  <si>
    <t>Ramson</t>
  </si>
  <si>
    <t>Microscope (Binocular)</t>
  </si>
  <si>
    <t>PHC Naggar</t>
  </si>
  <si>
    <t>ECG Machine</t>
  </si>
  <si>
    <t>Oxygen Concentrator</t>
  </si>
  <si>
    <t>Meditronics</t>
  </si>
  <si>
    <t>X-Ray Machine (Dental)</t>
  </si>
  <si>
    <t>Fetal Doppler</t>
  </si>
  <si>
    <t>Cautery Machine</t>
  </si>
  <si>
    <t>I Care</t>
  </si>
  <si>
    <t>Voltas</t>
  </si>
  <si>
    <t>BBR</t>
  </si>
  <si>
    <t>Baby Weighing machine</t>
  </si>
  <si>
    <t>Autoclave (Cooker Type)</t>
  </si>
  <si>
    <t>SPOT Light</t>
  </si>
  <si>
    <t>MCH</t>
  </si>
  <si>
    <t>Calorimeter</t>
  </si>
  <si>
    <t>Serological Water Bath</t>
  </si>
  <si>
    <t>Erba</t>
  </si>
  <si>
    <t>Analyzer</t>
  </si>
  <si>
    <t>LAB</t>
  </si>
  <si>
    <t>Ready Mist</t>
  </si>
  <si>
    <t>Multi Para Monitor</t>
  </si>
  <si>
    <t>Medoxy</t>
  </si>
  <si>
    <t>FEMALE WARD</t>
  </si>
  <si>
    <t>NURSE ROOM</t>
  </si>
  <si>
    <t>Ceiling Light</t>
  </si>
  <si>
    <t>Bird Meditek</t>
  </si>
  <si>
    <t>Infant Baby Warmer</t>
  </si>
  <si>
    <t>Horizontal Autoclave</t>
  </si>
  <si>
    <t>Laser Table</t>
  </si>
  <si>
    <t>OT Table</t>
  </si>
  <si>
    <t>Aneasthesia Machine</t>
  </si>
  <si>
    <t>OT</t>
  </si>
  <si>
    <t>Civil Hospital Manali</t>
  </si>
  <si>
    <t>Civil Hospital Banjar</t>
  </si>
  <si>
    <t>MINOR OT</t>
  </si>
  <si>
    <t>Boiler (Large)</t>
  </si>
  <si>
    <t>Rotator</t>
  </si>
  <si>
    <t>Binocular Microscope</t>
  </si>
  <si>
    <t>Domestic Fridge</t>
  </si>
  <si>
    <t>Gupta Scientific</t>
  </si>
  <si>
    <t>Ambassador</t>
  </si>
  <si>
    <t>RMS Daksha</t>
  </si>
  <si>
    <t>GL-181/2007</t>
  </si>
  <si>
    <t>Ultrasonic Scalar</t>
  </si>
  <si>
    <t>Wood Pecker</t>
  </si>
  <si>
    <t>Confident</t>
  </si>
  <si>
    <t>Saeshni</t>
  </si>
  <si>
    <t>Anand</t>
  </si>
  <si>
    <t>HIVAC</t>
  </si>
  <si>
    <t>Mode V</t>
  </si>
  <si>
    <t>0010062 01408A</t>
  </si>
  <si>
    <t>161A</t>
  </si>
  <si>
    <t>6517-0</t>
  </si>
  <si>
    <t>Pulse Oximeter</t>
  </si>
  <si>
    <t>Gold Tech</t>
  </si>
  <si>
    <t>Apex</t>
  </si>
  <si>
    <t>Romsons</t>
  </si>
  <si>
    <t>Shreeyash</t>
  </si>
  <si>
    <t>Haier</t>
  </si>
  <si>
    <t>Eco Plus</t>
  </si>
  <si>
    <t>HBD 116</t>
  </si>
  <si>
    <t>NMK142</t>
  </si>
  <si>
    <t>CHILD WARD</t>
  </si>
  <si>
    <t>OPD</t>
  </si>
  <si>
    <t>View box</t>
  </si>
  <si>
    <t>Bharat Electronics</t>
  </si>
  <si>
    <t>RMS</t>
  </si>
  <si>
    <t>GE</t>
  </si>
  <si>
    <t>Siemens</t>
  </si>
  <si>
    <t>Focus</t>
  </si>
  <si>
    <t>Vesta 3019</t>
  </si>
  <si>
    <t>MAC 500</t>
  </si>
  <si>
    <t>Sonoline G20</t>
  </si>
  <si>
    <t>Edge 0813</t>
  </si>
  <si>
    <t>T301A 1502031</t>
  </si>
  <si>
    <t>51000 1553</t>
  </si>
  <si>
    <t>CHC Nirmand</t>
  </si>
  <si>
    <t>Adult Weighing Machine</t>
  </si>
  <si>
    <t>Cooker Type Autoclave</t>
  </si>
  <si>
    <t>Light Cure Unit</t>
  </si>
  <si>
    <t>Medi Gold</t>
  </si>
  <si>
    <t>Jain Co</t>
  </si>
  <si>
    <t>Denta Merica</t>
  </si>
  <si>
    <t>MAC</t>
  </si>
  <si>
    <t>Scalar 880</t>
  </si>
  <si>
    <t>A08801</t>
  </si>
  <si>
    <t>SHIMAZ DU</t>
  </si>
  <si>
    <t>SDU-350 XL</t>
  </si>
  <si>
    <t>GL 185</t>
  </si>
  <si>
    <t>Innova</t>
  </si>
  <si>
    <t>RM/RW/886/05/11/12</t>
  </si>
  <si>
    <t>Spot Light</t>
  </si>
  <si>
    <t>True VAC</t>
  </si>
  <si>
    <t>DR GEN</t>
  </si>
  <si>
    <t>ALCO</t>
  </si>
  <si>
    <t>NMK 142</t>
  </si>
  <si>
    <t>Gdn 185B</t>
  </si>
  <si>
    <t>BE04G 4E2600B A5E0030</t>
  </si>
  <si>
    <t>Blood Analyzer</t>
  </si>
  <si>
    <t>ERBA</t>
  </si>
  <si>
    <t>Deluxe</t>
  </si>
  <si>
    <t>SRK</t>
  </si>
  <si>
    <t>BHEL</t>
  </si>
  <si>
    <t>CHEM 7</t>
  </si>
  <si>
    <t>ABW 71-B</t>
  </si>
  <si>
    <t>Collimax</t>
  </si>
  <si>
    <t>M-29087</t>
  </si>
  <si>
    <t>E15161</t>
  </si>
  <si>
    <t>Civil Hospital Anni</t>
  </si>
  <si>
    <t>Chemical Analyzer</t>
  </si>
  <si>
    <t>Weighing machine</t>
  </si>
  <si>
    <t>Robonik</t>
  </si>
  <si>
    <t>Magnus</t>
  </si>
  <si>
    <t>Priest</t>
  </si>
  <si>
    <t>Vision 2000</t>
  </si>
  <si>
    <t>AT 2300 314RBK</t>
  </si>
  <si>
    <t>13D1029</t>
  </si>
  <si>
    <t>LAP</t>
  </si>
  <si>
    <t>Marvel</t>
  </si>
  <si>
    <t>MK 144</t>
  </si>
  <si>
    <t>30391811-13</t>
  </si>
  <si>
    <t>Foot Suction Machine</t>
  </si>
  <si>
    <t>Eye Tonometer</t>
  </si>
  <si>
    <t>Shiva</t>
  </si>
  <si>
    <t>Taurus</t>
  </si>
  <si>
    <t>Swisser</t>
  </si>
  <si>
    <t>Sterilizer</t>
  </si>
  <si>
    <t>Life</t>
  </si>
  <si>
    <t>confident</t>
  </si>
  <si>
    <t>880 Plus</t>
  </si>
  <si>
    <t>Litex</t>
  </si>
  <si>
    <t>Colimex</t>
  </si>
  <si>
    <t>CE 0434</t>
  </si>
  <si>
    <t>680A</t>
  </si>
  <si>
    <t>NRD-2105</t>
  </si>
  <si>
    <t>THX1-12580</t>
  </si>
  <si>
    <t>Boyle's Apparatus</t>
  </si>
  <si>
    <t>L &amp; T</t>
  </si>
  <si>
    <t>EL3-074</t>
  </si>
  <si>
    <t>Microscope</t>
  </si>
  <si>
    <t>Digital water Bath</t>
  </si>
  <si>
    <t>Labtop Instruments Pvt Ltd</t>
  </si>
  <si>
    <t>Micro Lux</t>
  </si>
  <si>
    <t>Hicare</t>
  </si>
  <si>
    <t>TATA</t>
  </si>
  <si>
    <t>Job Automation</t>
  </si>
  <si>
    <t>SHIMAZDU</t>
  </si>
  <si>
    <t>CN/L-0896</t>
  </si>
  <si>
    <t>CM/L-0768968</t>
  </si>
  <si>
    <t>LIC-4</t>
  </si>
  <si>
    <t>HBM</t>
  </si>
  <si>
    <t>HWB</t>
  </si>
  <si>
    <t>ISJ</t>
  </si>
  <si>
    <t>HB!-40</t>
  </si>
  <si>
    <t>JAR3</t>
  </si>
  <si>
    <t>SDU-350</t>
  </si>
  <si>
    <t>R11101227</t>
  </si>
  <si>
    <t>CHC Jaree</t>
  </si>
  <si>
    <t xml:space="preserve">Foot Suction </t>
  </si>
  <si>
    <t>Santoshi</t>
  </si>
  <si>
    <t>Emed</t>
  </si>
  <si>
    <t>A410</t>
  </si>
  <si>
    <t>Opthalmoscope</t>
  </si>
  <si>
    <t>Retinoscope</t>
  </si>
  <si>
    <t>Kashmir Surgical Works</t>
  </si>
  <si>
    <t>Schidek</t>
  </si>
  <si>
    <t>Stallion 100</t>
  </si>
  <si>
    <t>Promax 5</t>
  </si>
  <si>
    <t>Microflex5</t>
  </si>
  <si>
    <t>Scalar-850</t>
  </si>
  <si>
    <t>DENTAL</t>
  </si>
  <si>
    <t>Perfect</t>
  </si>
  <si>
    <t>Labome</t>
  </si>
  <si>
    <t>R4C</t>
  </si>
  <si>
    <t>Height machine</t>
  </si>
  <si>
    <t>OT Table (Hydraulic)</t>
  </si>
  <si>
    <t>BP Instrument X3</t>
  </si>
  <si>
    <t>Foot Section Machine</t>
  </si>
  <si>
    <t xml:space="preserve">BP Instrument </t>
  </si>
  <si>
    <t>Trust Check</t>
  </si>
  <si>
    <t>BP Instrument (Digital)</t>
  </si>
  <si>
    <t>800950113RBK</t>
  </si>
  <si>
    <t>prietest touch</t>
  </si>
  <si>
    <t>Robonic</t>
  </si>
  <si>
    <t>Lab</t>
  </si>
  <si>
    <t>Elitedent</t>
  </si>
  <si>
    <t>BP Stand Model</t>
  </si>
  <si>
    <t>Unicorn Dentmart</t>
  </si>
  <si>
    <t>Atlas</t>
  </si>
  <si>
    <t>Boiler (Medium)</t>
  </si>
  <si>
    <t>010001201204A</t>
  </si>
  <si>
    <t>Dental Chair Complete Set</t>
  </si>
  <si>
    <t>Dental OPD</t>
  </si>
  <si>
    <t>Multilux Hospital</t>
  </si>
  <si>
    <t xml:space="preserve">OT Light </t>
  </si>
  <si>
    <t>Ward</t>
  </si>
  <si>
    <t>Labor Room</t>
  </si>
  <si>
    <t xml:space="preserve">Weighing Machine </t>
  </si>
  <si>
    <t>BD0580E0100B899R0069</t>
  </si>
  <si>
    <t>HBC70</t>
  </si>
  <si>
    <t>BE04G0E0100</t>
  </si>
  <si>
    <t>SBD116</t>
  </si>
  <si>
    <t>Deep Freezer Steplizer</t>
  </si>
  <si>
    <t>Radiant Baby Warmer</t>
  </si>
  <si>
    <t>Auto Clav ( Cooker Type)</t>
  </si>
  <si>
    <t xml:space="preserve">Baby Weighing Machine </t>
  </si>
  <si>
    <t>Spark</t>
  </si>
  <si>
    <t>Needal Cutter</t>
  </si>
  <si>
    <t>Baby Weighing Machine (Balding Type)</t>
  </si>
  <si>
    <t>Bionocular Microscope</t>
  </si>
  <si>
    <t>Gopish</t>
  </si>
  <si>
    <t>Hi-vac</t>
  </si>
  <si>
    <t>CHC, SAINJ</t>
  </si>
  <si>
    <t>BP Instrument  X2 Unit</t>
  </si>
  <si>
    <t>Medicine Room</t>
  </si>
  <si>
    <t>Max life</t>
  </si>
  <si>
    <t>Boiler (Small)</t>
  </si>
  <si>
    <t>Gold</t>
  </si>
  <si>
    <t>BP Instrument  Stand Model X2</t>
  </si>
  <si>
    <t>Injection Room</t>
  </si>
  <si>
    <t>2k141202215-BX/HF</t>
  </si>
  <si>
    <t>MARS25SBM mark 1V</t>
  </si>
  <si>
    <t>X Ray Machine (60MA)</t>
  </si>
  <si>
    <t>X Ray</t>
  </si>
  <si>
    <t>Lifex</t>
  </si>
  <si>
    <t>Medi Search</t>
  </si>
  <si>
    <t xml:space="preserve">Suction Machine </t>
  </si>
  <si>
    <t>Auto Clave (Cooker Type)</t>
  </si>
  <si>
    <t>A08802</t>
  </si>
  <si>
    <t>Dent america</t>
  </si>
  <si>
    <t>A16218</t>
  </si>
  <si>
    <t>Scalar 880 Plus</t>
  </si>
  <si>
    <t xml:space="preserve">Dental Chair Complete Set </t>
  </si>
  <si>
    <t>Tani</t>
  </si>
  <si>
    <t>MK144</t>
  </si>
  <si>
    <t>Max</t>
  </si>
  <si>
    <t>Auto Calorimeter</t>
  </si>
  <si>
    <t>Olympus</t>
  </si>
  <si>
    <t>Centrifuse</t>
  </si>
  <si>
    <t>Autoscope</t>
  </si>
  <si>
    <t>PHC,ARSU</t>
  </si>
  <si>
    <t>BP Instrument</t>
  </si>
  <si>
    <t>Tanya</t>
  </si>
  <si>
    <t>Abbot</t>
  </si>
  <si>
    <t>Glucometer X2</t>
  </si>
  <si>
    <t>Hivac</t>
  </si>
  <si>
    <t xml:space="preserve">Foot Suction Machine </t>
  </si>
  <si>
    <t>HLL</t>
  </si>
  <si>
    <t>Needal Cutter X3 (Manual)</t>
  </si>
  <si>
    <t>Autoclave Cooker Type</t>
  </si>
  <si>
    <t>Needal Cutter X1 Unit</t>
  </si>
  <si>
    <t>Needal Cutter X4</t>
  </si>
  <si>
    <t>HB54-C3</t>
  </si>
  <si>
    <t>QL&amp;K</t>
  </si>
  <si>
    <t>OT Table (Hydraullic)</t>
  </si>
  <si>
    <t xml:space="preserve">Adult Neighing Machine </t>
  </si>
  <si>
    <t>HBD116</t>
  </si>
  <si>
    <t>Deep Freeger Stablizer</t>
  </si>
  <si>
    <t>VEE184</t>
  </si>
  <si>
    <t>Domestric Fridge (157ur)</t>
  </si>
  <si>
    <t>PHC,JAON</t>
  </si>
  <si>
    <t>BP App X8</t>
  </si>
  <si>
    <t>BP App X2</t>
  </si>
  <si>
    <t>Delievery Table X3</t>
  </si>
  <si>
    <t>Vestfrest</t>
  </si>
  <si>
    <t xml:space="preserve">Auto Clave </t>
  </si>
  <si>
    <t>Preotige</t>
  </si>
  <si>
    <t xml:space="preserve">Adult Weighting Machine </t>
  </si>
  <si>
    <t xml:space="preserve">Baby Weighting Machine </t>
  </si>
  <si>
    <t>Needal Cutter X2</t>
  </si>
  <si>
    <t>PHC,Neethre</t>
  </si>
  <si>
    <t>BP Instrument X2 Unit</t>
  </si>
  <si>
    <t>Smart Care</t>
  </si>
  <si>
    <t>Weighing Machine Bathroom type</t>
  </si>
  <si>
    <t>Height Machine</t>
  </si>
  <si>
    <t>Deep Fridger Stablizer</t>
  </si>
  <si>
    <t>MCH Room</t>
  </si>
  <si>
    <t>Mini2000</t>
  </si>
  <si>
    <t>Hiene</t>
  </si>
  <si>
    <t>Opthalomoscope</t>
  </si>
  <si>
    <t>Mediguard</t>
  </si>
  <si>
    <t>Boiler X2</t>
  </si>
  <si>
    <t>Labor OT Light</t>
  </si>
  <si>
    <t>Auto Clave Cooker Type</t>
  </si>
  <si>
    <t>Kohinoor</t>
  </si>
  <si>
    <t>Gogrej</t>
  </si>
  <si>
    <t>Domestic Fridge 165ur</t>
  </si>
  <si>
    <t>Labor Table</t>
  </si>
  <si>
    <t>Monocular Microscope</t>
  </si>
  <si>
    <t>Kaimson</t>
  </si>
  <si>
    <t>OT(Minor)</t>
  </si>
  <si>
    <t>Nurse Duty Room</t>
  </si>
  <si>
    <t>PHC,Bhuntar</t>
  </si>
  <si>
    <t>Shristi</t>
  </si>
  <si>
    <t>General OPD</t>
  </si>
  <si>
    <t>Stablizer X2</t>
  </si>
  <si>
    <t>Crumps</t>
  </si>
  <si>
    <t>needal Cutter Manual</t>
  </si>
  <si>
    <t>MK142</t>
  </si>
  <si>
    <t>ILR Stablizer</t>
  </si>
  <si>
    <t>SB142</t>
  </si>
  <si>
    <t>MCH Centre</t>
  </si>
  <si>
    <t>RR19J20A3SE/TL</t>
  </si>
  <si>
    <t>Indoor OPD</t>
  </si>
  <si>
    <t>Premiere</t>
  </si>
  <si>
    <t>SN AA19.80T</t>
  </si>
  <si>
    <t>P6 Pro</t>
  </si>
  <si>
    <t>Coofident</t>
  </si>
  <si>
    <t>Binocular Microscope X2</t>
  </si>
  <si>
    <t>BG9</t>
  </si>
  <si>
    <t>S/J6</t>
  </si>
  <si>
    <t>Sunsline</t>
  </si>
  <si>
    <t xml:space="preserve">Chemical Balance </t>
  </si>
  <si>
    <t>3145/03</t>
  </si>
  <si>
    <t>ND-860</t>
  </si>
  <si>
    <t>RL585</t>
  </si>
  <si>
    <t>Remi Motors</t>
  </si>
  <si>
    <t>PHC,Gadsa</t>
  </si>
  <si>
    <t>Glucometer</t>
  </si>
  <si>
    <t>Victoria DX</t>
  </si>
  <si>
    <t>A one Plus</t>
  </si>
  <si>
    <t>Janco</t>
  </si>
  <si>
    <t>PHC,Neul</t>
  </si>
  <si>
    <t>Pagota</t>
  </si>
  <si>
    <t>Namatt</t>
  </si>
  <si>
    <t>PHC,Thatibir</t>
  </si>
  <si>
    <t>BR0190</t>
  </si>
  <si>
    <t>Oxford</t>
  </si>
  <si>
    <t>BM6B9</t>
  </si>
  <si>
    <t>Almicro</t>
  </si>
  <si>
    <t>Pasoda</t>
  </si>
  <si>
    <t>BP Instrument X4 Unit</t>
  </si>
  <si>
    <t>PHC,Gushaini</t>
  </si>
  <si>
    <t>Novaphon</t>
  </si>
  <si>
    <t>EMIMED</t>
  </si>
  <si>
    <t>PHC,Kungesh</t>
  </si>
  <si>
    <t>3044061-14</t>
  </si>
  <si>
    <t>PHC,lagauti</t>
  </si>
  <si>
    <t>Nenolite</t>
  </si>
  <si>
    <t>BP Instrument X2</t>
  </si>
  <si>
    <t>Needle Cutter X2</t>
  </si>
  <si>
    <t>Auto Clave Cooker Type X2 Unit</t>
  </si>
  <si>
    <t>Accucheck</t>
  </si>
  <si>
    <t>BP Apparatus X3 Unit</t>
  </si>
  <si>
    <t>PHC,Dugher</t>
  </si>
  <si>
    <t>Deep Freezer Stablizer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</si>
</sst>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/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top"/>
    </xf>
    <xf numFmtId="2" fontId="0" fillId="0" borderId="21" xfId="0" applyNumberFormat="1" applyBorder="1"/>
    <xf numFmtId="0" fontId="2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2" fontId="7" fillId="0" borderId="5" xfId="0" applyNumberFormat="1" applyFont="1" applyBorder="1"/>
    <xf numFmtId="0" fontId="7" fillId="0" borderId="5" xfId="0" quotePrefix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7" fillId="0" borderId="6" xfId="0" applyNumberFormat="1" applyFont="1" applyBorder="1"/>
    <xf numFmtId="0" fontId="6" fillId="0" borderId="17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top"/>
    </xf>
    <xf numFmtId="2" fontId="7" fillId="0" borderId="20" xfId="0" applyNumberFormat="1" applyFont="1" applyBorder="1"/>
    <xf numFmtId="2" fontId="7" fillId="0" borderId="21" xfId="0" applyNumberFormat="1" applyFont="1" applyBorder="1"/>
    <xf numFmtId="0" fontId="6" fillId="0" borderId="20" xfId="0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0" fillId="0" borderId="6" xfId="0" applyNumberFormat="1" applyFont="1" applyBorder="1"/>
    <xf numFmtId="2" fontId="0" fillId="0" borderId="6" xfId="0" applyNumberForma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/>
    <xf numFmtId="0" fontId="3" fillId="0" borderId="7" xfId="0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13" fillId="0" borderId="6" xfId="0" applyNumberFormat="1" applyFont="1" applyBorder="1"/>
    <xf numFmtId="0" fontId="3" fillId="0" borderId="17" xfId="0" applyFont="1" applyBorder="1" applyAlignment="1">
      <alignment horizontal="center" vertical="top"/>
    </xf>
    <xf numFmtId="2" fontId="13" fillId="0" borderId="21" xfId="0" applyNumberFormat="1" applyFont="1" applyBorder="1"/>
    <xf numFmtId="0" fontId="13" fillId="0" borderId="26" xfId="0" applyFont="1" applyBorder="1"/>
    <xf numFmtId="0" fontId="3" fillId="0" borderId="0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1" fillId="0" borderId="0" xfId="0" applyFont="1" applyBorder="1"/>
    <xf numFmtId="0" fontId="1" fillId="0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2" fontId="10" fillId="0" borderId="21" xfId="0" applyNumberFormat="1" applyFont="1" applyBorder="1"/>
    <xf numFmtId="1" fontId="7" fillId="0" borderId="3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0" borderId="2" xfId="0" applyFont="1" applyBorder="1"/>
    <xf numFmtId="0" fontId="2" fillId="0" borderId="5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7" fillId="0" borderId="24" xfId="0" applyFont="1" applyBorder="1"/>
    <xf numFmtId="0" fontId="7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top"/>
    </xf>
    <xf numFmtId="2" fontId="7" fillId="0" borderId="24" xfId="0" applyNumberFormat="1" applyFont="1" applyBorder="1"/>
    <xf numFmtId="2" fontId="7" fillId="0" borderId="28" xfId="0" applyNumberFormat="1" applyFont="1" applyBorder="1"/>
    <xf numFmtId="0" fontId="6" fillId="0" borderId="29" xfId="0" applyFont="1" applyBorder="1" applyAlignment="1">
      <alignment horizontal="center" vertical="top"/>
    </xf>
    <xf numFmtId="0" fontId="6" fillId="0" borderId="30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2" fontId="7" fillId="0" borderId="2" xfId="0" applyNumberFormat="1" applyFont="1" applyBorder="1"/>
    <xf numFmtId="2" fontId="7" fillId="0" borderId="3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textRotation="255"/>
    </xf>
    <xf numFmtId="2" fontId="2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top"/>
    </xf>
    <xf numFmtId="164" fontId="10" fillId="0" borderId="5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255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top"/>
    </xf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5" fillId="0" borderId="5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6" xfId="0" applyFont="1" applyBorder="1"/>
    <xf numFmtId="0" fontId="2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1"/>
  <sheetViews>
    <sheetView topLeftCell="A228" workbookViewId="0">
      <selection sqref="A1:K251"/>
    </sheetView>
  </sheetViews>
  <sheetFormatPr defaultRowHeight="15"/>
  <cols>
    <col min="1" max="1" width="4.5703125" customWidth="1"/>
    <col min="2" max="2" width="10.140625" customWidth="1"/>
    <col min="3" max="3" width="18.85546875" customWidth="1"/>
    <col min="4" max="4" width="11.85546875" bestFit="1" customWidth="1"/>
    <col min="5" max="5" width="13.5703125" bestFit="1" customWidth="1"/>
    <col min="6" max="6" width="12.42578125" bestFit="1" customWidth="1"/>
    <col min="7" max="7" width="4.5703125" customWidth="1"/>
    <col min="8" max="8" width="4.140625" customWidth="1"/>
    <col min="9" max="9" width="3.85546875" customWidth="1"/>
    <col min="10" max="10" width="8.5703125" customWidth="1"/>
    <col min="11" max="11" width="8.85546875" customWidth="1"/>
  </cols>
  <sheetData>
    <row r="1" spans="1:1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>
      <c r="A2" s="147" t="s">
        <v>0</v>
      </c>
      <c r="B2" s="148"/>
      <c r="C2" s="148"/>
      <c r="D2" s="128" t="s">
        <v>1</v>
      </c>
      <c r="E2" s="128"/>
      <c r="F2" s="128"/>
      <c r="G2" s="128"/>
      <c r="H2" s="149" t="s">
        <v>2</v>
      </c>
      <c r="I2" s="149"/>
      <c r="J2" s="150">
        <v>42181</v>
      </c>
      <c r="K2" s="151"/>
    </row>
    <row r="3" spans="1:11">
      <c r="A3" s="127" t="s">
        <v>3</v>
      </c>
      <c r="B3" s="128"/>
      <c r="C3" s="128"/>
      <c r="D3" s="128"/>
      <c r="E3" s="128"/>
      <c r="F3" s="128" t="s">
        <v>24</v>
      </c>
      <c r="G3" s="128"/>
      <c r="H3" s="128"/>
      <c r="I3" s="128"/>
      <c r="J3" s="128"/>
      <c r="K3" s="143"/>
    </row>
    <row r="4" spans="1:11" ht="23.25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65"/>
      <c r="G5" s="104" t="s">
        <v>14</v>
      </c>
      <c r="H5" s="104" t="s">
        <v>15</v>
      </c>
      <c r="I5" s="171"/>
      <c r="J5" s="172"/>
      <c r="K5" s="152"/>
    </row>
    <row r="6" spans="1:11">
      <c r="A6" s="21" t="s">
        <v>18</v>
      </c>
      <c r="B6" s="125" t="s">
        <v>25</v>
      </c>
      <c r="C6" s="15" t="s">
        <v>26</v>
      </c>
      <c r="D6" s="16" t="s">
        <v>27</v>
      </c>
      <c r="E6" s="17" t="s">
        <v>21</v>
      </c>
      <c r="F6" s="17" t="s">
        <v>21</v>
      </c>
      <c r="G6" s="16">
        <v>1</v>
      </c>
      <c r="H6" s="16"/>
      <c r="I6" s="16">
        <f>H6+G6</f>
        <v>1</v>
      </c>
      <c r="J6" s="18">
        <v>650</v>
      </c>
      <c r="K6" s="22">
        <f>J6*I6</f>
        <v>650</v>
      </c>
    </row>
    <row r="7" spans="1:11">
      <c r="A7" s="21" t="s">
        <v>18</v>
      </c>
      <c r="B7" s="125"/>
      <c r="C7" s="15" t="s">
        <v>28</v>
      </c>
      <c r="D7" s="16" t="s">
        <v>29</v>
      </c>
      <c r="E7" s="17" t="s">
        <v>21</v>
      </c>
      <c r="F7" s="17" t="s">
        <v>21</v>
      </c>
      <c r="G7" s="16">
        <v>1</v>
      </c>
      <c r="H7" s="16"/>
      <c r="I7" s="16">
        <f t="shared" ref="I7:I65" si="0">H7+G7</f>
        <v>1</v>
      </c>
      <c r="J7" s="18">
        <v>2500</v>
      </c>
      <c r="K7" s="22">
        <f t="shared" ref="K7:K65" si="1">J7*I7</f>
        <v>2500</v>
      </c>
    </row>
    <row r="8" spans="1:11">
      <c r="A8" s="21" t="s">
        <v>18</v>
      </c>
      <c r="B8" s="125"/>
      <c r="C8" s="15" t="s">
        <v>30</v>
      </c>
      <c r="D8" s="16" t="s">
        <v>31</v>
      </c>
      <c r="E8" s="16" t="s">
        <v>32</v>
      </c>
      <c r="F8" s="16" t="s">
        <v>33</v>
      </c>
      <c r="G8" s="16">
        <v>1</v>
      </c>
      <c r="H8" s="16"/>
      <c r="I8" s="16">
        <f t="shared" si="0"/>
        <v>1</v>
      </c>
      <c r="J8" s="18">
        <v>350000</v>
      </c>
      <c r="K8" s="22">
        <f t="shared" si="1"/>
        <v>350000</v>
      </c>
    </row>
    <row r="9" spans="1:11">
      <c r="A9" s="21" t="s">
        <v>18</v>
      </c>
      <c r="B9" s="125"/>
      <c r="C9" s="15" t="s">
        <v>34</v>
      </c>
      <c r="D9" s="16" t="s">
        <v>35</v>
      </c>
      <c r="E9" s="16" t="s">
        <v>36</v>
      </c>
      <c r="F9" s="16">
        <v>20310</v>
      </c>
      <c r="G9" s="16">
        <v>1</v>
      </c>
      <c r="H9" s="16"/>
      <c r="I9" s="16">
        <f t="shared" si="0"/>
        <v>1</v>
      </c>
      <c r="J9" s="18">
        <v>80000</v>
      </c>
      <c r="K9" s="22">
        <f t="shared" si="1"/>
        <v>80000</v>
      </c>
    </row>
    <row r="10" spans="1:11">
      <c r="A10" s="21" t="s">
        <v>18</v>
      </c>
      <c r="B10" s="125"/>
      <c r="C10" s="15" t="s">
        <v>34</v>
      </c>
      <c r="D10" s="16" t="s">
        <v>35</v>
      </c>
      <c r="E10" s="16" t="s">
        <v>36</v>
      </c>
      <c r="F10" s="16">
        <v>20308</v>
      </c>
      <c r="G10" s="16">
        <v>1</v>
      </c>
      <c r="H10" s="16"/>
      <c r="I10" s="16">
        <f t="shared" si="0"/>
        <v>1</v>
      </c>
      <c r="J10" s="18">
        <v>80000</v>
      </c>
      <c r="K10" s="22">
        <f t="shared" si="1"/>
        <v>80000</v>
      </c>
    </row>
    <row r="11" spans="1:11">
      <c r="A11" s="21" t="s">
        <v>18</v>
      </c>
      <c r="B11" s="125"/>
      <c r="C11" s="15" t="s">
        <v>37</v>
      </c>
      <c r="D11" s="16" t="s">
        <v>38</v>
      </c>
      <c r="E11" s="17" t="s">
        <v>21</v>
      </c>
      <c r="F11" s="17" t="s">
        <v>21</v>
      </c>
      <c r="G11" s="16">
        <v>1</v>
      </c>
      <c r="H11" s="16"/>
      <c r="I11" s="16">
        <f t="shared" si="0"/>
        <v>1</v>
      </c>
      <c r="J11" s="18">
        <v>1200</v>
      </c>
      <c r="K11" s="22">
        <f t="shared" si="1"/>
        <v>1200</v>
      </c>
    </row>
    <row r="12" spans="1:11">
      <c r="A12" s="21" t="s">
        <v>18</v>
      </c>
      <c r="B12" s="125"/>
      <c r="C12" s="15" t="s">
        <v>39</v>
      </c>
      <c r="D12" s="16" t="s">
        <v>40</v>
      </c>
      <c r="E12" s="17" t="s">
        <v>21</v>
      </c>
      <c r="F12" s="17" t="s">
        <v>21</v>
      </c>
      <c r="G12" s="16">
        <v>1</v>
      </c>
      <c r="H12" s="16"/>
      <c r="I12" s="16">
        <f t="shared" si="0"/>
        <v>1</v>
      </c>
      <c r="J12" s="18">
        <v>6500</v>
      </c>
      <c r="K12" s="22">
        <f t="shared" si="1"/>
        <v>6500</v>
      </c>
    </row>
    <row r="13" spans="1:11">
      <c r="A13" s="21" t="s">
        <v>18</v>
      </c>
      <c r="B13" s="125"/>
      <c r="C13" s="15" t="s">
        <v>30</v>
      </c>
      <c r="D13" s="16" t="s">
        <v>41</v>
      </c>
      <c r="E13" s="17" t="s">
        <v>21</v>
      </c>
      <c r="F13" s="16" t="s">
        <v>42</v>
      </c>
      <c r="G13" s="16">
        <v>1</v>
      </c>
      <c r="H13" s="16"/>
      <c r="I13" s="16">
        <f t="shared" si="0"/>
        <v>1</v>
      </c>
      <c r="J13" s="18">
        <v>350000</v>
      </c>
      <c r="K13" s="22">
        <f t="shared" si="1"/>
        <v>350000</v>
      </c>
    </row>
    <row r="14" spans="1:11">
      <c r="A14" s="21" t="s">
        <v>18</v>
      </c>
      <c r="B14" s="125"/>
      <c r="C14" s="15" t="s">
        <v>43</v>
      </c>
      <c r="D14" s="16" t="s">
        <v>44</v>
      </c>
      <c r="E14" s="17" t="s">
        <v>21</v>
      </c>
      <c r="F14" s="17" t="s">
        <v>21</v>
      </c>
      <c r="G14" s="16">
        <v>1</v>
      </c>
      <c r="H14" s="16"/>
      <c r="I14" s="16">
        <f t="shared" si="0"/>
        <v>1</v>
      </c>
      <c r="J14" s="18">
        <v>6500</v>
      </c>
      <c r="K14" s="22">
        <f t="shared" si="1"/>
        <v>6500</v>
      </c>
    </row>
    <row r="15" spans="1:11">
      <c r="A15" s="21" t="s">
        <v>18</v>
      </c>
      <c r="B15" s="125"/>
      <c r="C15" s="15" t="s">
        <v>26</v>
      </c>
      <c r="D15" s="16" t="s">
        <v>45</v>
      </c>
      <c r="E15" s="17" t="s">
        <v>21</v>
      </c>
      <c r="F15" s="17" t="s">
        <v>21</v>
      </c>
      <c r="G15" s="16">
        <v>1</v>
      </c>
      <c r="H15" s="16"/>
      <c r="I15" s="16">
        <f t="shared" si="0"/>
        <v>1</v>
      </c>
      <c r="J15" s="18">
        <v>650</v>
      </c>
      <c r="K15" s="22">
        <f t="shared" si="1"/>
        <v>650</v>
      </c>
    </row>
    <row r="16" spans="1:11">
      <c r="A16" s="21" t="s">
        <v>18</v>
      </c>
      <c r="B16" s="125"/>
      <c r="C16" s="15" t="s">
        <v>46</v>
      </c>
      <c r="D16" s="16" t="s">
        <v>47</v>
      </c>
      <c r="E16" s="17" t="s">
        <v>21</v>
      </c>
      <c r="F16" s="17" t="s">
        <v>21</v>
      </c>
      <c r="G16" s="16">
        <v>1</v>
      </c>
      <c r="H16" s="16"/>
      <c r="I16" s="16">
        <f t="shared" si="0"/>
        <v>1</v>
      </c>
      <c r="J16" s="18">
        <v>2500</v>
      </c>
      <c r="K16" s="22">
        <f t="shared" si="1"/>
        <v>2500</v>
      </c>
    </row>
    <row r="17" spans="1:11">
      <c r="A17" s="21" t="s">
        <v>18</v>
      </c>
      <c r="B17" s="125"/>
      <c r="C17" s="15" t="s">
        <v>48</v>
      </c>
      <c r="D17" s="16" t="s">
        <v>49</v>
      </c>
      <c r="E17" s="16" t="s">
        <v>50</v>
      </c>
      <c r="F17" s="17" t="s">
        <v>21</v>
      </c>
      <c r="G17" s="16">
        <v>1</v>
      </c>
      <c r="H17" s="16"/>
      <c r="I17" s="16">
        <f t="shared" si="0"/>
        <v>1</v>
      </c>
      <c r="J17" s="18">
        <v>450000</v>
      </c>
      <c r="K17" s="22">
        <f t="shared" si="1"/>
        <v>450000</v>
      </c>
    </row>
    <row r="18" spans="1:11">
      <c r="A18" s="21" t="s">
        <v>18</v>
      </c>
      <c r="B18" s="102" t="s">
        <v>51</v>
      </c>
      <c r="C18" s="15" t="s">
        <v>52</v>
      </c>
      <c r="D18" s="16" t="s">
        <v>53</v>
      </c>
      <c r="E18" s="16" t="s">
        <v>54</v>
      </c>
      <c r="F18" s="17" t="s">
        <v>21</v>
      </c>
      <c r="G18" s="16">
        <v>1</v>
      </c>
      <c r="H18" s="16"/>
      <c r="I18" s="16">
        <f t="shared" si="0"/>
        <v>1</v>
      </c>
      <c r="J18" s="18">
        <v>450000</v>
      </c>
      <c r="K18" s="22">
        <f t="shared" si="1"/>
        <v>450000</v>
      </c>
    </row>
    <row r="19" spans="1:11">
      <c r="A19" s="21" t="s">
        <v>18</v>
      </c>
      <c r="B19" s="125" t="s">
        <v>55</v>
      </c>
      <c r="C19" s="15" t="s">
        <v>56</v>
      </c>
      <c r="D19" s="16" t="s">
        <v>27</v>
      </c>
      <c r="E19" s="17" t="s">
        <v>21</v>
      </c>
      <c r="F19" s="17" t="s">
        <v>21</v>
      </c>
      <c r="G19" s="16">
        <v>1</v>
      </c>
      <c r="H19" s="16"/>
      <c r="I19" s="16">
        <f t="shared" si="0"/>
        <v>1</v>
      </c>
      <c r="J19" s="18">
        <v>6500</v>
      </c>
      <c r="K19" s="22">
        <f t="shared" si="1"/>
        <v>6500</v>
      </c>
    </row>
    <row r="20" spans="1:11">
      <c r="A20" s="21" t="s">
        <v>18</v>
      </c>
      <c r="B20" s="125"/>
      <c r="C20" s="15" t="s">
        <v>37</v>
      </c>
      <c r="D20" s="16" t="s">
        <v>27</v>
      </c>
      <c r="E20" s="17" t="s">
        <v>21</v>
      </c>
      <c r="F20" s="17" t="s">
        <v>21</v>
      </c>
      <c r="G20" s="16"/>
      <c r="H20" s="16">
        <v>1</v>
      </c>
      <c r="I20" s="16">
        <f t="shared" si="0"/>
        <v>1</v>
      </c>
      <c r="J20" s="18">
        <v>1200</v>
      </c>
      <c r="K20" s="22">
        <f t="shared" si="1"/>
        <v>1200</v>
      </c>
    </row>
    <row r="21" spans="1:11">
      <c r="A21" s="21" t="s">
        <v>18</v>
      </c>
      <c r="B21" s="125"/>
      <c r="C21" s="15" t="s">
        <v>43</v>
      </c>
      <c r="D21" s="16" t="s">
        <v>44</v>
      </c>
      <c r="E21" s="17" t="s">
        <v>21</v>
      </c>
      <c r="F21" s="17" t="s">
        <v>21</v>
      </c>
      <c r="G21" s="16">
        <v>1</v>
      </c>
      <c r="H21" s="16"/>
      <c r="I21" s="16">
        <f t="shared" si="0"/>
        <v>1</v>
      </c>
      <c r="J21" s="18">
        <v>6500</v>
      </c>
      <c r="K21" s="22">
        <f t="shared" si="1"/>
        <v>6500</v>
      </c>
    </row>
    <row r="22" spans="1:11">
      <c r="A22" s="21" t="s">
        <v>18</v>
      </c>
      <c r="B22" s="125"/>
      <c r="C22" s="15" t="s">
        <v>57</v>
      </c>
      <c r="D22" s="16" t="s">
        <v>27</v>
      </c>
      <c r="E22" s="17" t="s">
        <v>21</v>
      </c>
      <c r="F22" s="17" t="s">
        <v>21</v>
      </c>
      <c r="G22" s="16">
        <v>1</v>
      </c>
      <c r="H22" s="16"/>
      <c r="I22" s="16">
        <f t="shared" si="0"/>
        <v>1</v>
      </c>
      <c r="J22" s="18">
        <v>45000</v>
      </c>
      <c r="K22" s="22">
        <f t="shared" si="1"/>
        <v>45000</v>
      </c>
    </row>
    <row r="23" spans="1:11">
      <c r="A23" s="21" t="s">
        <v>18</v>
      </c>
      <c r="B23" s="125"/>
      <c r="C23" s="15" t="s">
        <v>58</v>
      </c>
      <c r="D23" s="16" t="s">
        <v>27</v>
      </c>
      <c r="E23" s="17" t="s">
        <v>21</v>
      </c>
      <c r="F23" s="17" t="s">
        <v>21</v>
      </c>
      <c r="G23" s="16">
        <v>1</v>
      </c>
      <c r="H23" s="16"/>
      <c r="I23" s="16">
        <f t="shared" si="0"/>
        <v>1</v>
      </c>
      <c r="J23" s="18">
        <v>350000</v>
      </c>
      <c r="K23" s="22">
        <f t="shared" si="1"/>
        <v>350000</v>
      </c>
    </row>
    <row r="24" spans="1:11">
      <c r="A24" s="21" t="s">
        <v>18</v>
      </c>
      <c r="B24" s="125"/>
      <c r="C24" s="15" t="s">
        <v>37</v>
      </c>
      <c r="D24" s="16" t="s">
        <v>59</v>
      </c>
      <c r="E24" s="17" t="s">
        <v>21</v>
      </c>
      <c r="F24" s="17" t="s">
        <v>21</v>
      </c>
      <c r="G24" s="16">
        <v>1</v>
      </c>
      <c r="H24" s="16"/>
      <c r="I24" s="16">
        <f t="shared" si="0"/>
        <v>1</v>
      </c>
      <c r="J24" s="18">
        <v>1200</v>
      </c>
      <c r="K24" s="22">
        <f t="shared" si="1"/>
        <v>1200</v>
      </c>
    </row>
    <row r="25" spans="1:11">
      <c r="A25" s="21" t="s">
        <v>18</v>
      </c>
      <c r="B25" s="166" t="s">
        <v>60</v>
      </c>
      <c r="C25" s="15" t="s">
        <v>61</v>
      </c>
      <c r="D25" s="16" t="s">
        <v>62</v>
      </c>
      <c r="E25" s="17" t="s">
        <v>21</v>
      </c>
      <c r="F25" s="17" t="s">
        <v>21</v>
      </c>
      <c r="G25" s="16">
        <v>1</v>
      </c>
      <c r="H25" s="16"/>
      <c r="I25" s="16">
        <f t="shared" si="0"/>
        <v>1</v>
      </c>
      <c r="J25" s="18">
        <v>55000</v>
      </c>
      <c r="K25" s="22">
        <f t="shared" si="1"/>
        <v>55000</v>
      </c>
    </row>
    <row r="26" spans="1:11">
      <c r="A26" s="21" t="s">
        <v>18</v>
      </c>
      <c r="B26" s="166"/>
      <c r="C26" s="15" t="s">
        <v>63</v>
      </c>
      <c r="D26" s="16" t="s">
        <v>27</v>
      </c>
      <c r="E26" s="17" t="s">
        <v>21</v>
      </c>
      <c r="F26" s="17" t="s">
        <v>21</v>
      </c>
      <c r="G26" s="16">
        <v>1</v>
      </c>
      <c r="H26" s="16"/>
      <c r="I26" s="16">
        <f t="shared" si="0"/>
        <v>1</v>
      </c>
      <c r="J26" s="18">
        <v>4500</v>
      </c>
      <c r="K26" s="22">
        <f t="shared" si="1"/>
        <v>4500</v>
      </c>
    </row>
    <row r="27" spans="1:11">
      <c r="A27" s="21" t="s">
        <v>18</v>
      </c>
      <c r="B27" s="166"/>
      <c r="C27" s="15" t="s">
        <v>64</v>
      </c>
      <c r="D27" s="16" t="s">
        <v>53</v>
      </c>
      <c r="E27" s="17" t="s">
        <v>21</v>
      </c>
      <c r="F27" s="17" t="s">
        <v>21</v>
      </c>
      <c r="G27" s="16">
        <v>1</v>
      </c>
      <c r="H27" s="16"/>
      <c r="I27" s="16">
        <f t="shared" si="0"/>
        <v>1</v>
      </c>
      <c r="J27" s="18">
        <v>800000</v>
      </c>
      <c r="K27" s="22">
        <f t="shared" si="1"/>
        <v>800000</v>
      </c>
    </row>
    <row r="28" spans="1:11">
      <c r="A28" s="21" t="s">
        <v>18</v>
      </c>
      <c r="B28" s="166"/>
      <c r="C28" s="15" t="s">
        <v>65</v>
      </c>
      <c r="D28" s="16" t="s">
        <v>66</v>
      </c>
      <c r="E28" s="17" t="s">
        <v>21</v>
      </c>
      <c r="F28" s="19" t="s">
        <v>67</v>
      </c>
      <c r="G28" s="16">
        <v>1</v>
      </c>
      <c r="H28" s="16"/>
      <c r="I28" s="16">
        <f t="shared" si="0"/>
        <v>1</v>
      </c>
      <c r="J28" s="18">
        <v>650000</v>
      </c>
      <c r="K28" s="22">
        <f t="shared" si="1"/>
        <v>650000</v>
      </c>
    </row>
    <row r="29" spans="1:11">
      <c r="A29" s="21" t="s">
        <v>18</v>
      </c>
      <c r="B29" s="166"/>
      <c r="C29" s="15" t="s">
        <v>68</v>
      </c>
      <c r="D29" s="16" t="s">
        <v>27</v>
      </c>
      <c r="E29" s="17" t="s">
        <v>21</v>
      </c>
      <c r="F29" s="17" t="s">
        <v>21</v>
      </c>
      <c r="G29" s="16">
        <v>1</v>
      </c>
      <c r="H29" s="16"/>
      <c r="I29" s="16">
        <f t="shared" si="0"/>
        <v>1</v>
      </c>
      <c r="J29" s="18">
        <v>350000</v>
      </c>
      <c r="K29" s="22">
        <f t="shared" si="1"/>
        <v>350000</v>
      </c>
    </row>
    <row r="30" spans="1:11">
      <c r="A30" s="21" t="s">
        <v>18</v>
      </c>
      <c r="B30" s="166"/>
      <c r="C30" s="15" t="s">
        <v>69</v>
      </c>
      <c r="D30" s="16" t="s">
        <v>70</v>
      </c>
      <c r="E30" s="16" t="s">
        <v>71</v>
      </c>
      <c r="F30" s="16" t="s">
        <v>72</v>
      </c>
      <c r="G30" s="16">
        <v>1</v>
      </c>
      <c r="H30" s="16"/>
      <c r="I30" s="16">
        <f t="shared" si="0"/>
        <v>1</v>
      </c>
      <c r="J30" s="18">
        <v>450000</v>
      </c>
      <c r="K30" s="22">
        <f t="shared" si="1"/>
        <v>450000</v>
      </c>
    </row>
    <row r="31" spans="1:11">
      <c r="A31" s="21" t="s">
        <v>18</v>
      </c>
      <c r="B31" s="166"/>
      <c r="C31" s="15" t="s">
        <v>69</v>
      </c>
      <c r="D31" s="16" t="s">
        <v>70</v>
      </c>
      <c r="E31" s="16" t="s">
        <v>73</v>
      </c>
      <c r="F31" s="17" t="s">
        <v>21</v>
      </c>
      <c r="G31" s="16">
        <v>1</v>
      </c>
      <c r="H31" s="16"/>
      <c r="I31" s="16">
        <f t="shared" si="0"/>
        <v>1</v>
      </c>
      <c r="J31" s="18">
        <v>450000</v>
      </c>
      <c r="K31" s="22">
        <f t="shared" si="1"/>
        <v>450000</v>
      </c>
    </row>
    <row r="32" spans="1:11">
      <c r="A32" s="21" t="s">
        <v>18</v>
      </c>
      <c r="B32" s="166"/>
      <c r="C32" s="15" t="s">
        <v>43</v>
      </c>
      <c r="D32" s="16" t="s">
        <v>74</v>
      </c>
      <c r="E32" s="17" t="s">
        <v>21</v>
      </c>
      <c r="F32" s="17" t="s">
        <v>21</v>
      </c>
      <c r="G32" s="16">
        <v>1</v>
      </c>
      <c r="H32" s="16"/>
      <c r="I32" s="16">
        <f t="shared" si="0"/>
        <v>1</v>
      </c>
      <c r="J32" s="18">
        <v>6500</v>
      </c>
      <c r="K32" s="22">
        <f t="shared" si="1"/>
        <v>6500</v>
      </c>
    </row>
    <row r="33" spans="1:11">
      <c r="A33" s="21" t="s">
        <v>18</v>
      </c>
      <c r="B33" s="166"/>
      <c r="C33" s="15" t="s">
        <v>37</v>
      </c>
      <c r="D33" s="16" t="s">
        <v>59</v>
      </c>
      <c r="E33" s="17" t="s">
        <v>21</v>
      </c>
      <c r="F33" s="17" t="s">
        <v>21</v>
      </c>
      <c r="G33" s="16">
        <v>1</v>
      </c>
      <c r="H33" s="16"/>
      <c r="I33" s="16">
        <f t="shared" si="0"/>
        <v>1</v>
      </c>
      <c r="J33" s="18">
        <v>1200</v>
      </c>
      <c r="K33" s="22">
        <f t="shared" si="1"/>
        <v>1200</v>
      </c>
    </row>
    <row r="34" spans="1:11">
      <c r="A34" s="21" t="s">
        <v>18</v>
      </c>
      <c r="B34" s="129" t="s">
        <v>75</v>
      </c>
      <c r="C34" s="15" t="s">
        <v>76</v>
      </c>
      <c r="D34" s="16" t="s">
        <v>77</v>
      </c>
      <c r="E34" s="17" t="s">
        <v>21</v>
      </c>
      <c r="F34" s="17" t="s">
        <v>21</v>
      </c>
      <c r="G34" s="16">
        <v>1</v>
      </c>
      <c r="H34" s="16"/>
      <c r="I34" s="16">
        <f t="shared" si="0"/>
        <v>1</v>
      </c>
      <c r="J34" s="18">
        <v>1200</v>
      </c>
      <c r="K34" s="22">
        <f t="shared" si="1"/>
        <v>1200</v>
      </c>
    </row>
    <row r="35" spans="1:11">
      <c r="A35" s="21" t="s">
        <v>18</v>
      </c>
      <c r="B35" s="129"/>
      <c r="C35" s="15" t="s">
        <v>78</v>
      </c>
      <c r="D35" s="16" t="s">
        <v>79</v>
      </c>
      <c r="E35" s="17" t="s">
        <v>21</v>
      </c>
      <c r="F35" s="17" t="s">
        <v>21</v>
      </c>
      <c r="G35" s="16">
        <v>1</v>
      </c>
      <c r="H35" s="16"/>
      <c r="I35" s="16">
        <f t="shared" si="0"/>
        <v>1</v>
      </c>
      <c r="J35" s="18">
        <v>150000</v>
      </c>
      <c r="K35" s="22">
        <f t="shared" si="1"/>
        <v>150000</v>
      </c>
    </row>
    <row r="36" spans="1:11">
      <c r="A36" s="21" t="s">
        <v>18</v>
      </c>
      <c r="B36" s="129"/>
      <c r="C36" s="15" t="s">
        <v>78</v>
      </c>
      <c r="D36" s="16" t="s">
        <v>79</v>
      </c>
      <c r="E36" s="17" t="s">
        <v>21</v>
      </c>
      <c r="F36" s="17" t="s">
        <v>21</v>
      </c>
      <c r="G36" s="16">
        <v>1</v>
      </c>
      <c r="H36" s="16"/>
      <c r="I36" s="16">
        <f t="shared" si="0"/>
        <v>1</v>
      </c>
      <c r="J36" s="18">
        <v>150000</v>
      </c>
      <c r="K36" s="22">
        <f t="shared" si="1"/>
        <v>150000</v>
      </c>
    </row>
    <row r="37" spans="1:11">
      <c r="A37" s="21" t="s">
        <v>18</v>
      </c>
      <c r="B37" s="129"/>
      <c r="C37" s="15" t="s">
        <v>78</v>
      </c>
      <c r="D37" s="16" t="s">
        <v>79</v>
      </c>
      <c r="E37" s="17" t="s">
        <v>21</v>
      </c>
      <c r="F37" s="17" t="s">
        <v>21</v>
      </c>
      <c r="G37" s="16">
        <v>1</v>
      </c>
      <c r="H37" s="16"/>
      <c r="I37" s="16">
        <f t="shared" si="0"/>
        <v>1</v>
      </c>
      <c r="J37" s="18">
        <v>150000</v>
      </c>
      <c r="K37" s="22">
        <f t="shared" si="1"/>
        <v>150000</v>
      </c>
    </row>
    <row r="38" spans="1:11">
      <c r="A38" s="21" t="s">
        <v>18</v>
      </c>
      <c r="B38" s="129"/>
      <c r="C38" s="15" t="s">
        <v>80</v>
      </c>
      <c r="D38" s="16" t="s">
        <v>79</v>
      </c>
      <c r="E38" s="17" t="s">
        <v>21</v>
      </c>
      <c r="F38" s="17" t="s">
        <v>21</v>
      </c>
      <c r="G38" s="16">
        <v>1</v>
      </c>
      <c r="H38" s="16"/>
      <c r="I38" s="16">
        <f t="shared" si="0"/>
        <v>1</v>
      </c>
      <c r="J38" s="18">
        <v>300000</v>
      </c>
      <c r="K38" s="22">
        <f t="shared" si="1"/>
        <v>300000</v>
      </c>
    </row>
    <row r="39" spans="1:11">
      <c r="A39" s="21" t="s">
        <v>18</v>
      </c>
      <c r="B39" s="129"/>
      <c r="C39" s="15" t="s">
        <v>80</v>
      </c>
      <c r="D39" s="16" t="s">
        <v>79</v>
      </c>
      <c r="E39" s="17" t="s">
        <v>21</v>
      </c>
      <c r="F39" s="17" t="s">
        <v>21</v>
      </c>
      <c r="G39" s="16">
        <v>1</v>
      </c>
      <c r="H39" s="16"/>
      <c r="I39" s="16">
        <f t="shared" si="0"/>
        <v>1</v>
      </c>
      <c r="J39" s="18">
        <v>300000</v>
      </c>
      <c r="K39" s="22">
        <f t="shared" si="1"/>
        <v>300000</v>
      </c>
    </row>
    <row r="40" spans="1:11" ht="15" customHeight="1">
      <c r="A40" s="21" t="s">
        <v>18</v>
      </c>
      <c r="B40" s="131" t="s">
        <v>81</v>
      </c>
      <c r="C40" s="15" t="s">
        <v>26</v>
      </c>
      <c r="D40" s="16" t="s">
        <v>27</v>
      </c>
      <c r="E40" s="17" t="s">
        <v>21</v>
      </c>
      <c r="F40" s="17" t="s">
        <v>21</v>
      </c>
      <c r="G40" s="16">
        <v>1</v>
      </c>
      <c r="H40" s="16"/>
      <c r="I40" s="16">
        <f t="shared" si="0"/>
        <v>1</v>
      </c>
      <c r="J40" s="18">
        <v>650</v>
      </c>
      <c r="K40" s="22">
        <f t="shared" si="1"/>
        <v>650</v>
      </c>
    </row>
    <row r="41" spans="1:11">
      <c r="A41" s="21" t="s">
        <v>18</v>
      </c>
      <c r="B41" s="132"/>
      <c r="C41" s="15" t="s">
        <v>82</v>
      </c>
      <c r="D41" s="16" t="s">
        <v>83</v>
      </c>
      <c r="E41" s="17" t="s">
        <v>21</v>
      </c>
      <c r="F41" s="17" t="s">
        <v>21</v>
      </c>
      <c r="G41" s="16">
        <v>1</v>
      </c>
      <c r="H41" s="16"/>
      <c r="I41" s="16">
        <f t="shared" si="0"/>
        <v>1</v>
      </c>
      <c r="J41" s="18">
        <v>15000</v>
      </c>
      <c r="K41" s="22">
        <f t="shared" si="1"/>
        <v>15000</v>
      </c>
    </row>
    <row r="42" spans="1:11">
      <c r="A42" s="21" t="s">
        <v>18</v>
      </c>
      <c r="B42" s="132"/>
      <c r="C42" s="15" t="s">
        <v>26</v>
      </c>
      <c r="D42" s="16" t="s">
        <v>27</v>
      </c>
      <c r="E42" s="17" t="s">
        <v>21</v>
      </c>
      <c r="F42" s="17" t="s">
        <v>21</v>
      </c>
      <c r="G42" s="16"/>
      <c r="H42" s="16">
        <v>1</v>
      </c>
      <c r="I42" s="16">
        <f t="shared" si="0"/>
        <v>1</v>
      </c>
      <c r="J42" s="18">
        <v>650</v>
      </c>
      <c r="K42" s="22">
        <f t="shared" si="1"/>
        <v>650</v>
      </c>
    </row>
    <row r="43" spans="1:11">
      <c r="A43" s="21" t="s">
        <v>18</v>
      </c>
      <c r="B43" s="132"/>
      <c r="C43" s="15" t="s">
        <v>26</v>
      </c>
      <c r="D43" s="16" t="s">
        <v>84</v>
      </c>
      <c r="E43" s="17" t="s">
        <v>21</v>
      </c>
      <c r="F43" s="17" t="s">
        <v>21</v>
      </c>
      <c r="G43" s="16">
        <v>1</v>
      </c>
      <c r="H43" s="16"/>
      <c r="I43" s="16">
        <f t="shared" si="0"/>
        <v>1</v>
      </c>
      <c r="J43" s="18">
        <v>650</v>
      </c>
      <c r="K43" s="22">
        <f t="shared" si="1"/>
        <v>650</v>
      </c>
    </row>
    <row r="44" spans="1:11">
      <c r="A44" s="21" t="s">
        <v>18</v>
      </c>
      <c r="B44" s="132"/>
      <c r="C44" s="15" t="s">
        <v>26</v>
      </c>
      <c r="D44" s="16" t="s">
        <v>84</v>
      </c>
      <c r="E44" s="17" t="s">
        <v>21</v>
      </c>
      <c r="F44" s="17" t="s">
        <v>21</v>
      </c>
      <c r="G44" s="16">
        <v>1</v>
      </c>
      <c r="H44" s="16"/>
      <c r="I44" s="16">
        <f t="shared" si="0"/>
        <v>1</v>
      </c>
      <c r="J44" s="18">
        <v>650</v>
      </c>
      <c r="K44" s="22">
        <f t="shared" si="1"/>
        <v>650</v>
      </c>
    </row>
    <row r="45" spans="1:11">
      <c r="A45" s="21" t="s">
        <v>18</v>
      </c>
      <c r="B45" s="132"/>
      <c r="C45" s="15" t="s">
        <v>26</v>
      </c>
      <c r="D45" s="16" t="s">
        <v>84</v>
      </c>
      <c r="E45" s="17" t="s">
        <v>21</v>
      </c>
      <c r="F45" s="17" t="s">
        <v>21</v>
      </c>
      <c r="G45" s="16">
        <v>1</v>
      </c>
      <c r="H45" s="16"/>
      <c r="I45" s="16">
        <f t="shared" si="0"/>
        <v>1</v>
      </c>
      <c r="J45" s="18">
        <v>650</v>
      </c>
      <c r="K45" s="22">
        <f t="shared" si="1"/>
        <v>650</v>
      </c>
    </row>
    <row r="46" spans="1:11">
      <c r="A46" s="21" t="s">
        <v>18</v>
      </c>
      <c r="B46" s="132"/>
      <c r="C46" s="15" t="s">
        <v>26</v>
      </c>
      <c r="D46" s="16" t="s">
        <v>84</v>
      </c>
      <c r="E46" s="17" t="s">
        <v>21</v>
      </c>
      <c r="F46" s="17" t="s">
        <v>21</v>
      </c>
      <c r="G46" s="16">
        <v>1</v>
      </c>
      <c r="H46" s="16"/>
      <c r="I46" s="16">
        <f t="shared" si="0"/>
        <v>1</v>
      </c>
      <c r="J46" s="18">
        <v>650</v>
      </c>
      <c r="K46" s="22">
        <f t="shared" si="1"/>
        <v>650</v>
      </c>
    </row>
    <row r="47" spans="1:11">
      <c r="A47" s="21" t="s">
        <v>18</v>
      </c>
      <c r="B47" s="132"/>
      <c r="C47" s="15" t="s">
        <v>26</v>
      </c>
      <c r="D47" s="16" t="s">
        <v>84</v>
      </c>
      <c r="E47" s="17" t="s">
        <v>21</v>
      </c>
      <c r="F47" s="17" t="s">
        <v>21</v>
      </c>
      <c r="G47" s="16">
        <v>1</v>
      </c>
      <c r="H47" s="16"/>
      <c r="I47" s="16">
        <f t="shared" si="0"/>
        <v>1</v>
      </c>
      <c r="J47" s="18">
        <v>650</v>
      </c>
      <c r="K47" s="22">
        <f t="shared" si="1"/>
        <v>650</v>
      </c>
    </row>
    <row r="48" spans="1:11">
      <c r="A48" s="21" t="s">
        <v>18</v>
      </c>
      <c r="B48" s="132"/>
      <c r="C48" s="15" t="s">
        <v>26</v>
      </c>
      <c r="D48" s="16" t="s">
        <v>85</v>
      </c>
      <c r="E48" s="17" t="s">
        <v>21</v>
      </c>
      <c r="F48" s="17" t="s">
        <v>21</v>
      </c>
      <c r="G48" s="16">
        <v>1</v>
      </c>
      <c r="H48" s="16"/>
      <c r="I48" s="16">
        <f t="shared" si="0"/>
        <v>1</v>
      </c>
      <c r="J48" s="18">
        <v>650</v>
      </c>
      <c r="K48" s="22">
        <f t="shared" si="1"/>
        <v>650</v>
      </c>
    </row>
    <row r="49" spans="1:11">
      <c r="A49" s="21" t="s">
        <v>18</v>
      </c>
      <c r="B49" s="132"/>
      <c r="C49" s="15" t="s">
        <v>76</v>
      </c>
      <c r="D49" s="16" t="s">
        <v>27</v>
      </c>
      <c r="E49" s="17" t="s">
        <v>21</v>
      </c>
      <c r="F49" s="17" t="s">
        <v>21</v>
      </c>
      <c r="G49" s="16">
        <v>1</v>
      </c>
      <c r="H49" s="16"/>
      <c r="I49" s="16">
        <f t="shared" si="0"/>
        <v>1</v>
      </c>
      <c r="J49" s="18">
        <v>1200</v>
      </c>
      <c r="K49" s="22">
        <f t="shared" si="1"/>
        <v>1200</v>
      </c>
    </row>
    <row r="50" spans="1:11">
      <c r="A50" s="21" t="s">
        <v>18</v>
      </c>
      <c r="B50" s="132"/>
      <c r="C50" s="15" t="s">
        <v>46</v>
      </c>
      <c r="D50" s="16" t="s">
        <v>27</v>
      </c>
      <c r="E50" s="17" t="s">
        <v>21</v>
      </c>
      <c r="F50" s="17" t="s">
        <v>21</v>
      </c>
      <c r="G50" s="16">
        <v>1</v>
      </c>
      <c r="H50" s="16"/>
      <c r="I50" s="16">
        <f t="shared" si="0"/>
        <v>1</v>
      </c>
      <c r="J50" s="18">
        <v>2500</v>
      </c>
      <c r="K50" s="22">
        <f t="shared" si="1"/>
        <v>2500</v>
      </c>
    </row>
    <row r="51" spans="1:11" ht="15.75" thickBot="1">
      <c r="A51" s="23" t="s">
        <v>18</v>
      </c>
      <c r="B51" s="133"/>
      <c r="C51" s="24" t="s">
        <v>46</v>
      </c>
      <c r="D51" s="25" t="s">
        <v>27</v>
      </c>
      <c r="E51" s="26" t="s">
        <v>21</v>
      </c>
      <c r="F51" s="26" t="s">
        <v>21</v>
      </c>
      <c r="G51" s="25">
        <v>1</v>
      </c>
      <c r="H51" s="25"/>
      <c r="I51" s="25">
        <f t="shared" si="0"/>
        <v>1</v>
      </c>
      <c r="J51" s="27">
        <v>2500</v>
      </c>
      <c r="K51" s="28">
        <f t="shared" si="1"/>
        <v>2500</v>
      </c>
    </row>
    <row r="52" spans="1:11">
      <c r="A52" s="43" t="s">
        <v>18</v>
      </c>
      <c r="B52" s="134" t="s">
        <v>81</v>
      </c>
      <c r="C52" s="106" t="s">
        <v>86</v>
      </c>
      <c r="D52" s="118" t="s">
        <v>87</v>
      </c>
      <c r="E52" s="119" t="s">
        <v>21</v>
      </c>
      <c r="F52" s="118" t="s">
        <v>88</v>
      </c>
      <c r="G52" s="118"/>
      <c r="H52" s="118">
        <v>1</v>
      </c>
      <c r="I52" s="118">
        <f t="shared" si="0"/>
        <v>1</v>
      </c>
      <c r="J52" s="120">
        <v>80000</v>
      </c>
      <c r="K52" s="121">
        <f t="shared" si="1"/>
        <v>80000</v>
      </c>
    </row>
    <row r="53" spans="1:11">
      <c r="A53" s="21" t="s">
        <v>18</v>
      </c>
      <c r="B53" s="132"/>
      <c r="C53" s="15" t="s">
        <v>86</v>
      </c>
      <c r="D53" s="16" t="s">
        <v>89</v>
      </c>
      <c r="E53" s="17" t="s">
        <v>21</v>
      </c>
      <c r="F53" s="19" t="s">
        <v>90</v>
      </c>
      <c r="G53" s="16">
        <v>1</v>
      </c>
      <c r="H53" s="16"/>
      <c r="I53" s="16">
        <f t="shared" si="0"/>
        <v>1</v>
      </c>
      <c r="J53" s="18">
        <v>80000</v>
      </c>
      <c r="K53" s="22">
        <f t="shared" si="1"/>
        <v>80000</v>
      </c>
    </row>
    <row r="54" spans="1:11">
      <c r="A54" s="21" t="s">
        <v>18</v>
      </c>
      <c r="B54" s="132"/>
      <c r="C54" s="15" t="s">
        <v>86</v>
      </c>
      <c r="D54" s="16" t="s">
        <v>89</v>
      </c>
      <c r="E54" s="17" t="s">
        <v>21</v>
      </c>
      <c r="F54" s="19" t="s">
        <v>91</v>
      </c>
      <c r="G54" s="16">
        <v>1</v>
      </c>
      <c r="H54" s="16"/>
      <c r="I54" s="16">
        <f t="shared" si="0"/>
        <v>1</v>
      </c>
      <c r="J54" s="18">
        <v>80000</v>
      </c>
      <c r="K54" s="22">
        <f t="shared" si="1"/>
        <v>80000</v>
      </c>
    </row>
    <row r="55" spans="1:11">
      <c r="A55" s="21" t="s">
        <v>18</v>
      </c>
      <c r="B55" s="135"/>
      <c r="C55" s="15" t="s">
        <v>86</v>
      </c>
      <c r="D55" s="16" t="s">
        <v>89</v>
      </c>
      <c r="E55" s="17" t="s">
        <v>21</v>
      </c>
      <c r="F55" s="19" t="s">
        <v>92</v>
      </c>
      <c r="G55" s="16">
        <v>1</v>
      </c>
      <c r="H55" s="16"/>
      <c r="I55" s="16">
        <f t="shared" si="0"/>
        <v>1</v>
      </c>
      <c r="J55" s="18">
        <v>80000</v>
      </c>
      <c r="K55" s="22">
        <f t="shared" si="1"/>
        <v>80000</v>
      </c>
    </row>
    <row r="56" spans="1:11" ht="15" customHeight="1">
      <c r="A56" s="21" t="s">
        <v>18</v>
      </c>
      <c r="B56" s="21" t="s">
        <v>18</v>
      </c>
      <c r="C56" s="15" t="s">
        <v>56</v>
      </c>
      <c r="D56" s="16" t="s">
        <v>27</v>
      </c>
      <c r="E56" s="17" t="s">
        <v>21</v>
      </c>
      <c r="F56" s="17" t="s">
        <v>21</v>
      </c>
      <c r="G56" s="16">
        <v>1</v>
      </c>
      <c r="H56" s="16"/>
      <c r="I56" s="16">
        <f t="shared" si="0"/>
        <v>1</v>
      </c>
      <c r="J56" s="18">
        <v>6500</v>
      </c>
      <c r="K56" s="22">
        <f t="shared" si="1"/>
        <v>6500</v>
      </c>
    </row>
    <row r="57" spans="1:11" ht="15" customHeight="1">
      <c r="A57" s="21" t="s">
        <v>18</v>
      </c>
      <c r="B57" s="21" t="s">
        <v>18</v>
      </c>
      <c r="C57" s="15" t="s">
        <v>43</v>
      </c>
      <c r="D57" s="16" t="s">
        <v>27</v>
      </c>
      <c r="E57" s="17" t="s">
        <v>21</v>
      </c>
      <c r="F57" s="17" t="s">
        <v>21</v>
      </c>
      <c r="G57" s="16">
        <v>1</v>
      </c>
      <c r="H57" s="16"/>
      <c r="I57" s="16">
        <f t="shared" si="0"/>
        <v>1</v>
      </c>
      <c r="J57" s="18">
        <v>6500</v>
      </c>
      <c r="K57" s="22">
        <f t="shared" si="1"/>
        <v>6500</v>
      </c>
    </row>
    <row r="58" spans="1:11" ht="15" customHeight="1">
      <c r="A58" s="21" t="s">
        <v>18</v>
      </c>
      <c r="B58" s="21" t="s">
        <v>18</v>
      </c>
      <c r="C58" s="15" t="s">
        <v>43</v>
      </c>
      <c r="D58" s="16" t="s">
        <v>27</v>
      </c>
      <c r="E58" s="17" t="s">
        <v>21</v>
      </c>
      <c r="F58" s="17" t="s">
        <v>21</v>
      </c>
      <c r="G58" s="16">
        <v>1</v>
      </c>
      <c r="H58" s="16"/>
      <c r="I58" s="16">
        <f t="shared" si="0"/>
        <v>1</v>
      </c>
      <c r="J58" s="18">
        <v>6500</v>
      </c>
      <c r="K58" s="22">
        <f t="shared" si="1"/>
        <v>6500</v>
      </c>
    </row>
    <row r="59" spans="1:11" ht="15" customHeight="1">
      <c r="A59" s="21" t="s">
        <v>18</v>
      </c>
      <c r="B59" s="21" t="s">
        <v>18</v>
      </c>
      <c r="C59" s="15" t="s">
        <v>76</v>
      </c>
      <c r="D59" s="16" t="s">
        <v>27</v>
      </c>
      <c r="E59" s="17" t="s">
        <v>21</v>
      </c>
      <c r="F59" s="17" t="s">
        <v>21</v>
      </c>
      <c r="G59" s="16">
        <v>1</v>
      </c>
      <c r="H59" s="16"/>
      <c r="I59" s="16">
        <f t="shared" si="0"/>
        <v>1</v>
      </c>
      <c r="J59" s="18">
        <v>1200</v>
      </c>
      <c r="K59" s="22">
        <f t="shared" si="1"/>
        <v>1200</v>
      </c>
    </row>
    <row r="60" spans="1:11" ht="15" customHeight="1">
      <c r="A60" s="21" t="s">
        <v>18</v>
      </c>
      <c r="B60" s="21" t="s">
        <v>18</v>
      </c>
      <c r="C60" s="15" t="s">
        <v>94</v>
      </c>
      <c r="D60" s="16" t="s">
        <v>27</v>
      </c>
      <c r="E60" s="17" t="s">
        <v>21</v>
      </c>
      <c r="F60" s="17" t="s">
        <v>21</v>
      </c>
      <c r="G60" s="16">
        <v>1</v>
      </c>
      <c r="H60" s="16"/>
      <c r="I60" s="16">
        <f t="shared" si="0"/>
        <v>1</v>
      </c>
      <c r="J60" s="18">
        <v>14000</v>
      </c>
      <c r="K60" s="22">
        <f t="shared" si="1"/>
        <v>14000</v>
      </c>
    </row>
    <row r="61" spans="1:11" ht="15" customHeight="1">
      <c r="A61" s="21" t="s">
        <v>18</v>
      </c>
      <c r="B61" s="21" t="s">
        <v>18</v>
      </c>
      <c r="C61" s="15" t="s">
        <v>94</v>
      </c>
      <c r="D61" s="16" t="s">
        <v>27</v>
      </c>
      <c r="E61" s="17" t="s">
        <v>21</v>
      </c>
      <c r="F61" s="17" t="s">
        <v>21</v>
      </c>
      <c r="G61" s="16">
        <v>1</v>
      </c>
      <c r="H61" s="16"/>
      <c r="I61" s="16">
        <f t="shared" si="0"/>
        <v>1</v>
      </c>
      <c r="J61" s="18">
        <v>14000</v>
      </c>
      <c r="K61" s="22">
        <f t="shared" si="1"/>
        <v>14000</v>
      </c>
    </row>
    <row r="62" spans="1:11" ht="15" customHeight="1">
      <c r="A62" s="21" t="s">
        <v>18</v>
      </c>
      <c r="B62" s="21" t="s">
        <v>18</v>
      </c>
      <c r="C62" s="15" t="s">
        <v>94</v>
      </c>
      <c r="D62" s="16" t="s">
        <v>27</v>
      </c>
      <c r="E62" s="17" t="s">
        <v>21</v>
      </c>
      <c r="F62" s="17" t="s">
        <v>21</v>
      </c>
      <c r="G62" s="16">
        <v>1</v>
      </c>
      <c r="H62" s="16"/>
      <c r="I62" s="16">
        <f t="shared" si="0"/>
        <v>1</v>
      </c>
      <c r="J62" s="18">
        <v>14000</v>
      </c>
      <c r="K62" s="22">
        <f t="shared" si="1"/>
        <v>14000</v>
      </c>
    </row>
    <row r="63" spans="1:11" ht="15" customHeight="1">
      <c r="A63" s="21" t="s">
        <v>18</v>
      </c>
      <c r="B63" s="21" t="s">
        <v>18</v>
      </c>
      <c r="C63" s="15" t="s">
        <v>94</v>
      </c>
      <c r="D63" s="16" t="s">
        <v>27</v>
      </c>
      <c r="E63" s="17" t="s">
        <v>21</v>
      </c>
      <c r="F63" s="17" t="s">
        <v>21</v>
      </c>
      <c r="G63" s="16">
        <v>1</v>
      </c>
      <c r="H63" s="16"/>
      <c r="I63" s="16">
        <f t="shared" si="0"/>
        <v>1</v>
      </c>
      <c r="J63" s="18">
        <v>14000</v>
      </c>
      <c r="K63" s="22">
        <f t="shared" si="1"/>
        <v>14000</v>
      </c>
    </row>
    <row r="64" spans="1:11" ht="15" customHeight="1">
      <c r="A64" s="21" t="s">
        <v>18</v>
      </c>
      <c r="B64" s="21" t="s">
        <v>18</v>
      </c>
      <c r="C64" s="15" t="s">
        <v>95</v>
      </c>
      <c r="D64" s="16" t="s">
        <v>96</v>
      </c>
      <c r="E64" s="17" t="s">
        <v>21</v>
      </c>
      <c r="F64" s="16">
        <v>184</v>
      </c>
      <c r="G64" s="16">
        <v>1</v>
      </c>
      <c r="H64" s="16"/>
      <c r="I64" s="16">
        <f t="shared" si="0"/>
        <v>1</v>
      </c>
      <c r="J64" s="18">
        <v>38000</v>
      </c>
      <c r="K64" s="22">
        <f t="shared" si="1"/>
        <v>38000</v>
      </c>
    </row>
    <row r="65" spans="1:11" ht="15" customHeight="1">
      <c r="A65" s="21" t="s">
        <v>18</v>
      </c>
      <c r="B65" s="21" t="s">
        <v>18</v>
      </c>
      <c r="C65" s="15" t="s">
        <v>43</v>
      </c>
      <c r="D65" s="16" t="s">
        <v>74</v>
      </c>
      <c r="E65" s="17" t="s">
        <v>21</v>
      </c>
      <c r="F65" s="17" t="s">
        <v>21</v>
      </c>
      <c r="G65" s="16">
        <v>1</v>
      </c>
      <c r="H65" s="16"/>
      <c r="I65" s="16">
        <f t="shared" si="0"/>
        <v>1</v>
      </c>
      <c r="J65" s="18">
        <v>6500</v>
      </c>
      <c r="K65" s="22">
        <f t="shared" si="1"/>
        <v>6500</v>
      </c>
    </row>
    <row r="66" spans="1:11" ht="15" customHeight="1">
      <c r="A66" s="21" t="s">
        <v>18</v>
      </c>
      <c r="B66" s="21" t="s">
        <v>18</v>
      </c>
      <c r="C66" s="15" t="s">
        <v>97</v>
      </c>
      <c r="D66" s="16" t="s">
        <v>27</v>
      </c>
      <c r="E66" s="17" t="s">
        <v>21</v>
      </c>
      <c r="F66" s="16" t="s">
        <v>98</v>
      </c>
      <c r="G66" s="16"/>
      <c r="H66" s="16">
        <v>1</v>
      </c>
      <c r="I66" s="16">
        <f t="shared" ref="I66:I128" si="2">H66+G66</f>
        <v>1</v>
      </c>
      <c r="J66" s="18">
        <v>45000</v>
      </c>
      <c r="K66" s="22">
        <f t="shared" ref="K66:K128" si="3">J66*I66</f>
        <v>45000</v>
      </c>
    </row>
    <row r="67" spans="1:11" ht="15" customHeight="1">
      <c r="A67" s="21" t="s">
        <v>18</v>
      </c>
      <c r="B67" s="21" t="s">
        <v>18</v>
      </c>
      <c r="C67" s="15" t="s">
        <v>46</v>
      </c>
      <c r="D67" s="16" t="s">
        <v>27</v>
      </c>
      <c r="E67" s="17" t="s">
        <v>21</v>
      </c>
      <c r="F67" s="17" t="s">
        <v>21</v>
      </c>
      <c r="G67" s="16">
        <v>1</v>
      </c>
      <c r="H67" s="16"/>
      <c r="I67" s="16">
        <f t="shared" si="2"/>
        <v>1</v>
      </c>
      <c r="J67" s="18">
        <v>2500</v>
      </c>
      <c r="K67" s="22">
        <f t="shared" si="3"/>
        <v>2500</v>
      </c>
    </row>
    <row r="68" spans="1:11" ht="15" customHeight="1">
      <c r="A68" s="21" t="s">
        <v>18</v>
      </c>
      <c r="B68" s="21" t="s">
        <v>18</v>
      </c>
      <c r="C68" s="15" t="s">
        <v>99</v>
      </c>
      <c r="D68" s="16" t="s">
        <v>100</v>
      </c>
      <c r="E68" s="17" t="s">
        <v>21</v>
      </c>
      <c r="F68" s="16" t="s">
        <v>101</v>
      </c>
      <c r="G68" s="16">
        <v>1</v>
      </c>
      <c r="H68" s="16"/>
      <c r="I68" s="16">
        <f t="shared" si="2"/>
        <v>1</v>
      </c>
      <c r="J68" s="18">
        <v>450000</v>
      </c>
      <c r="K68" s="22">
        <f t="shared" si="3"/>
        <v>450000</v>
      </c>
    </row>
    <row r="69" spans="1:11" ht="15" customHeight="1">
      <c r="A69" s="21" t="s">
        <v>18</v>
      </c>
      <c r="B69" s="21" t="s">
        <v>18</v>
      </c>
      <c r="C69" s="15" t="s">
        <v>102</v>
      </c>
      <c r="D69" s="16" t="s">
        <v>103</v>
      </c>
      <c r="E69" s="16" t="s">
        <v>104</v>
      </c>
      <c r="F69" s="16">
        <v>105646</v>
      </c>
      <c r="G69" s="16"/>
      <c r="H69" s="16">
        <v>1</v>
      </c>
      <c r="I69" s="16">
        <f t="shared" si="2"/>
        <v>1</v>
      </c>
      <c r="J69" s="18">
        <v>450000</v>
      </c>
      <c r="K69" s="22">
        <f t="shared" si="3"/>
        <v>450000</v>
      </c>
    </row>
    <row r="70" spans="1:11" ht="15" customHeight="1">
      <c r="A70" s="21" t="s">
        <v>18</v>
      </c>
      <c r="B70" s="21" t="s">
        <v>18</v>
      </c>
      <c r="C70" s="15" t="s">
        <v>26</v>
      </c>
      <c r="D70" s="16" t="s">
        <v>27</v>
      </c>
      <c r="E70" s="17" t="s">
        <v>21</v>
      </c>
      <c r="F70" s="17" t="s">
        <v>21</v>
      </c>
      <c r="G70" s="16">
        <v>1</v>
      </c>
      <c r="H70" s="16"/>
      <c r="I70" s="16">
        <f t="shared" si="2"/>
        <v>1</v>
      </c>
      <c r="J70" s="18">
        <v>650</v>
      </c>
      <c r="K70" s="22">
        <f t="shared" si="3"/>
        <v>650</v>
      </c>
    </row>
    <row r="71" spans="1:11" ht="15" customHeight="1">
      <c r="A71" s="21" t="s">
        <v>18</v>
      </c>
      <c r="B71" s="21" t="s">
        <v>18</v>
      </c>
      <c r="C71" s="15" t="s">
        <v>76</v>
      </c>
      <c r="D71" s="16" t="s">
        <v>27</v>
      </c>
      <c r="E71" s="17" t="s">
        <v>21</v>
      </c>
      <c r="F71" s="17" t="s">
        <v>21</v>
      </c>
      <c r="G71" s="16">
        <v>1</v>
      </c>
      <c r="H71" s="16"/>
      <c r="I71" s="16">
        <f t="shared" si="2"/>
        <v>1</v>
      </c>
      <c r="J71" s="18">
        <v>1200</v>
      </c>
      <c r="K71" s="22">
        <f t="shared" si="3"/>
        <v>1200</v>
      </c>
    </row>
    <row r="72" spans="1:11">
      <c r="A72" s="21" t="s">
        <v>18</v>
      </c>
      <c r="B72" s="125" t="s">
        <v>105</v>
      </c>
      <c r="C72" s="15" t="s">
        <v>28</v>
      </c>
      <c r="D72" s="16" t="s">
        <v>106</v>
      </c>
      <c r="E72" s="17" t="s">
        <v>21</v>
      </c>
      <c r="F72" s="17" t="s">
        <v>21</v>
      </c>
      <c r="G72" s="16">
        <v>1</v>
      </c>
      <c r="H72" s="16"/>
      <c r="I72" s="16">
        <f t="shared" si="2"/>
        <v>1</v>
      </c>
      <c r="J72" s="18">
        <v>2500</v>
      </c>
      <c r="K72" s="22">
        <f t="shared" si="3"/>
        <v>2500</v>
      </c>
    </row>
    <row r="73" spans="1:11">
      <c r="A73" s="21" t="s">
        <v>18</v>
      </c>
      <c r="B73" s="125"/>
      <c r="C73" s="15" t="s">
        <v>76</v>
      </c>
      <c r="D73" s="16" t="s">
        <v>59</v>
      </c>
      <c r="E73" s="17" t="s">
        <v>21</v>
      </c>
      <c r="F73" s="17" t="s">
        <v>21</v>
      </c>
      <c r="G73" s="16">
        <v>1</v>
      </c>
      <c r="H73" s="16"/>
      <c r="I73" s="16">
        <f t="shared" si="2"/>
        <v>1</v>
      </c>
      <c r="J73" s="18">
        <v>1200</v>
      </c>
      <c r="K73" s="22">
        <f t="shared" si="3"/>
        <v>1200</v>
      </c>
    </row>
    <row r="74" spans="1:11">
      <c r="A74" s="21" t="s">
        <v>18</v>
      </c>
      <c r="B74" s="126" t="s">
        <v>107</v>
      </c>
      <c r="C74" s="15" t="s">
        <v>39</v>
      </c>
      <c r="D74" s="17" t="s">
        <v>21</v>
      </c>
      <c r="E74" s="16" t="s">
        <v>108</v>
      </c>
      <c r="F74" s="16" t="s">
        <v>109</v>
      </c>
      <c r="G74" s="16">
        <v>1</v>
      </c>
      <c r="H74" s="16"/>
      <c r="I74" s="16">
        <f t="shared" si="2"/>
        <v>1</v>
      </c>
      <c r="J74" s="18">
        <v>6500</v>
      </c>
      <c r="K74" s="22">
        <f t="shared" si="3"/>
        <v>6500</v>
      </c>
    </row>
    <row r="75" spans="1:11">
      <c r="A75" s="21" t="s">
        <v>18</v>
      </c>
      <c r="B75" s="126"/>
      <c r="C75" s="15" t="s">
        <v>37</v>
      </c>
      <c r="D75" s="17" t="s">
        <v>21</v>
      </c>
      <c r="E75" s="17" t="s">
        <v>21</v>
      </c>
      <c r="F75" s="17" t="s">
        <v>21</v>
      </c>
      <c r="G75" s="16">
        <v>1</v>
      </c>
      <c r="H75" s="16"/>
      <c r="I75" s="16">
        <f t="shared" si="2"/>
        <v>1</v>
      </c>
      <c r="J75" s="18">
        <v>6500</v>
      </c>
      <c r="K75" s="22">
        <f t="shared" si="3"/>
        <v>6500</v>
      </c>
    </row>
    <row r="76" spans="1:11">
      <c r="A76" s="21" t="s">
        <v>18</v>
      </c>
      <c r="B76" s="126"/>
      <c r="C76" s="15" t="s">
        <v>26</v>
      </c>
      <c r="D76" s="17" t="s">
        <v>21</v>
      </c>
      <c r="E76" s="17" t="s">
        <v>21</v>
      </c>
      <c r="F76" s="17" t="s">
        <v>21</v>
      </c>
      <c r="G76" s="16">
        <v>1</v>
      </c>
      <c r="H76" s="16"/>
      <c r="I76" s="16">
        <f t="shared" si="2"/>
        <v>1</v>
      </c>
      <c r="J76" s="18">
        <v>650</v>
      </c>
      <c r="K76" s="22">
        <f t="shared" si="3"/>
        <v>650</v>
      </c>
    </row>
    <row r="77" spans="1:11">
      <c r="A77" s="21" t="s">
        <v>18</v>
      </c>
      <c r="B77" s="126"/>
      <c r="C77" s="15" t="s">
        <v>39</v>
      </c>
      <c r="D77" s="17" t="s">
        <v>21</v>
      </c>
      <c r="E77" s="17" t="s">
        <v>21</v>
      </c>
      <c r="F77" s="17" t="s">
        <v>21</v>
      </c>
      <c r="G77" s="16">
        <v>1</v>
      </c>
      <c r="H77" s="16"/>
      <c r="I77" s="16">
        <f t="shared" si="2"/>
        <v>1</v>
      </c>
      <c r="J77" s="18">
        <v>6500</v>
      </c>
      <c r="K77" s="22">
        <f t="shared" si="3"/>
        <v>6500</v>
      </c>
    </row>
    <row r="78" spans="1:11">
      <c r="A78" s="21" t="s">
        <v>18</v>
      </c>
      <c r="B78" s="126"/>
      <c r="C78" s="15" t="s">
        <v>110</v>
      </c>
      <c r="D78" s="17" t="s">
        <v>21</v>
      </c>
      <c r="E78" s="17" t="s">
        <v>21</v>
      </c>
      <c r="F78" s="17" t="s">
        <v>21</v>
      </c>
      <c r="G78" s="16">
        <v>1</v>
      </c>
      <c r="H78" s="16"/>
      <c r="I78" s="16">
        <f t="shared" si="2"/>
        <v>1</v>
      </c>
      <c r="J78" s="18">
        <v>1100</v>
      </c>
      <c r="K78" s="22">
        <f t="shared" si="3"/>
        <v>1100</v>
      </c>
    </row>
    <row r="79" spans="1:11">
      <c r="A79" s="21" t="s">
        <v>18</v>
      </c>
      <c r="B79" s="126"/>
      <c r="C79" s="15" t="s">
        <v>110</v>
      </c>
      <c r="D79" s="17" t="s">
        <v>21</v>
      </c>
      <c r="E79" s="17" t="s">
        <v>21</v>
      </c>
      <c r="F79" s="17" t="s">
        <v>21</v>
      </c>
      <c r="G79" s="16">
        <v>1</v>
      </c>
      <c r="H79" s="16"/>
      <c r="I79" s="16">
        <f t="shared" si="2"/>
        <v>1</v>
      </c>
      <c r="J79" s="18">
        <v>1100</v>
      </c>
      <c r="K79" s="22">
        <f t="shared" si="3"/>
        <v>1100</v>
      </c>
    </row>
    <row r="80" spans="1:11">
      <c r="A80" s="21" t="s">
        <v>18</v>
      </c>
      <c r="B80" s="173" t="s">
        <v>111</v>
      </c>
      <c r="C80" s="15" t="s">
        <v>76</v>
      </c>
      <c r="D80" s="16" t="s">
        <v>59</v>
      </c>
      <c r="E80" s="17" t="s">
        <v>21</v>
      </c>
      <c r="F80" s="17" t="s">
        <v>21</v>
      </c>
      <c r="G80" s="16">
        <v>1</v>
      </c>
      <c r="H80" s="16"/>
      <c r="I80" s="16">
        <f t="shared" si="2"/>
        <v>1</v>
      </c>
      <c r="J80" s="18">
        <v>1200</v>
      </c>
      <c r="K80" s="22">
        <f t="shared" si="3"/>
        <v>1200</v>
      </c>
    </row>
    <row r="81" spans="1:11">
      <c r="A81" s="21" t="s">
        <v>18</v>
      </c>
      <c r="B81" s="173"/>
      <c r="C81" s="15" t="s">
        <v>34</v>
      </c>
      <c r="D81" s="16" t="s">
        <v>35</v>
      </c>
      <c r="E81" s="16" t="s">
        <v>36</v>
      </c>
      <c r="F81" s="16">
        <v>3120313</v>
      </c>
      <c r="G81" s="16">
        <v>1</v>
      </c>
      <c r="H81" s="16"/>
      <c r="I81" s="16">
        <f t="shared" si="2"/>
        <v>1</v>
      </c>
      <c r="J81" s="18">
        <v>80000</v>
      </c>
      <c r="K81" s="22">
        <f t="shared" si="3"/>
        <v>80000</v>
      </c>
    </row>
    <row r="82" spans="1:11">
      <c r="A82" s="21" t="s">
        <v>18</v>
      </c>
      <c r="B82" s="173"/>
      <c r="C82" s="15" t="s">
        <v>43</v>
      </c>
      <c r="D82" s="16" t="s">
        <v>27</v>
      </c>
      <c r="E82" s="17" t="s">
        <v>21</v>
      </c>
      <c r="F82" s="17" t="s">
        <v>21</v>
      </c>
      <c r="G82" s="16">
        <v>1</v>
      </c>
      <c r="H82" s="16"/>
      <c r="I82" s="16">
        <f t="shared" si="2"/>
        <v>1</v>
      </c>
      <c r="J82" s="18">
        <v>6500</v>
      </c>
      <c r="K82" s="22">
        <f t="shared" si="3"/>
        <v>6500</v>
      </c>
    </row>
    <row r="83" spans="1:11">
      <c r="A83" s="21" t="s">
        <v>18</v>
      </c>
      <c r="B83" s="173"/>
      <c r="C83" s="15" t="s">
        <v>34</v>
      </c>
      <c r="D83" s="16" t="s">
        <v>35</v>
      </c>
      <c r="E83" s="16" t="s">
        <v>36</v>
      </c>
      <c r="F83" s="16">
        <v>113120307</v>
      </c>
      <c r="G83" s="16">
        <v>1</v>
      </c>
      <c r="H83" s="16"/>
      <c r="I83" s="16">
        <f t="shared" si="2"/>
        <v>1</v>
      </c>
      <c r="J83" s="18">
        <v>80000</v>
      </c>
      <c r="K83" s="22">
        <f t="shared" si="3"/>
        <v>80000</v>
      </c>
    </row>
    <row r="84" spans="1:11">
      <c r="A84" s="21" t="s">
        <v>18</v>
      </c>
      <c r="B84" s="173"/>
      <c r="C84" s="15" t="s">
        <v>34</v>
      </c>
      <c r="D84" s="16" t="s">
        <v>35</v>
      </c>
      <c r="E84" s="16" t="s">
        <v>36</v>
      </c>
      <c r="F84" s="16">
        <v>113120305</v>
      </c>
      <c r="G84" s="16">
        <v>1</v>
      </c>
      <c r="H84" s="16"/>
      <c r="I84" s="16">
        <f t="shared" si="2"/>
        <v>1</v>
      </c>
      <c r="J84" s="18">
        <v>80000</v>
      </c>
      <c r="K84" s="22">
        <f t="shared" si="3"/>
        <v>80000</v>
      </c>
    </row>
    <row r="85" spans="1:11">
      <c r="A85" s="21" t="s">
        <v>18</v>
      </c>
      <c r="B85" s="173"/>
      <c r="C85" s="15" t="s">
        <v>112</v>
      </c>
      <c r="D85" s="16" t="s">
        <v>113</v>
      </c>
      <c r="E85" s="16" t="s">
        <v>114</v>
      </c>
      <c r="F85" s="16">
        <v>1202253</v>
      </c>
      <c r="G85" s="16">
        <v>1</v>
      </c>
      <c r="H85" s="16"/>
      <c r="I85" s="16">
        <f t="shared" si="2"/>
        <v>1</v>
      </c>
      <c r="J85" s="18">
        <v>40000</v>
      </c>
      <c r="K85" s="22">
        <f t="shared" si="3"/>
        <v>40000</v>
      </c>
    </row>
    <row r="86" spans="1:11">
      <c r="A86" s="21" t="s">
        <v>18</v>
      </c>
      <c r="B86" s="173"/>
      <c r="C86" s="15" t="s">
        <v>115</v>
      </c>
      <c r="D86" s="16" t="s">
        <v>116</v>
      </c>
      <c r="E86" s="16" t="s">
        <v>117</v>
      </c>
      <c r="F86" s="16" t="s">
        <v>118</v>
      </c>
      <c r="G86" s="16">
        <v>1</v>
      </c>
      <c r="H86" s="16"/>
      <c r="I86" s="16">
        <f t="shared" si="2"/>
        <v>1</v>
      </c>
      <c r="J86" s="18">
        <v>170000</v>
      </c>
      <c r="K86" s="22">
        <f t="shared" si="3"/>
        <v>170000</v>
      </c>
    </row>
    <row r="87" spans="1:11">
      <c r="A87" s="21" t="s">
        <v>18</v>
      </c>
      <c r="B87" s="173"/>
      <c r="C87" s="15" t="s">
        <v>112</v>
      </c>
      <c r="D87" s="16" t="s">
        <v>119</v>
      </c>
      <c r="E87" s="17" t="s">
        <v>21</v>
      </c>
      <c r="F87" s="17" t="s">
        <v>21</v>
      </c>
      <c r="G87" s="16">
        <v>1</v>
      </c>
      <c r="H87" s="16"/>
      <c r="I87" s="16">
        <f t="shared" si="2"/>
        <v>1</v>
      </c>
      <c r="J87" s="18">
        <v>40000</v>
      </c>
      <c r="K87" s="22">
        <f t="shared" si="3"/>
        <v>40000</v>
      </c>
    </row>
    <row r="88" spans="1:11">
      <c r="A88" s="21" t="s">
        <v>18</v>
      </c>
      <c r="B88" s="173"/>
      <c r="C88" s="15" t="s">
        <v>39</v>
      </c>
      <c r="D88" s="16" t="s">
        <v>120</v>
      </c>
      <c r="E88" s="17" t="s">
        <v>21</v>
      </c>
      <c r="F88" s="17" t="s">
        <v>21</v>
      </c>
      <c r="G88" s="16">
        <v>1</v>
      </c>
      <c r="H88" s="16"/>
      <c r="I88" s="16">
        <f t="shared" si="2"/>
        <v>1</v>
      </c>
      <c r="J88" s="18">
        <v>6500</v>
      </c>
      <c r="K88" s="22">
        <f t="shared" si="3"/>
        <v>6500</v>
      </c>
    </row>
    <row r="89" spans="1:11">
      <c r="A89" s="21" t="s">
        <v>18</v>
      </c>
      <c r="B89" s="173"/>
      <c r="C89" s="15" t="s">
        <v>39</v>
      </c>
      <c r="D89" s="16" t="s">
        <v>121</v>
      </c>
      <c r="E89" s="17" t="s">
        <v>21</v>
      </c>
      <c r="F89" s="17" t="s">
        <v>21</v>
      </c>
      <c r="G89" s="16">
        <v>1</v>
      </c>
      <c r="H89" s="16"/>
      <c r="I89" s="16">
        <f t="shared" si="2"/>
        <v>1</v>
      </c>
      <c r="J89" s="18">
        <v>6500</v>
      </c>
      <c r="K89" s="22">
        <f t="shared" si="3"/>
        <v>6500</v>
      </c>
    </row>
    <row r="90" spans="1:11">
      <c r="A90" s="21" t="s">
        <v>18</v>
      </c>
      <c r="B90" s="173"/>
      <c r="C90" s="15" t="s">
        <v>26</v>
      </c>
      <c r="D90" s="16" t="s">
        <v>122</v>
      </c>
      <c r="E90" s="17" t="s">
        <v>21</v>
      </c>
      <c r="F90" s="17" t="s">
        <v>21</v>
      </c>
      <c r="G90" s="16">
        <v>1</v>
      </c>
      <c r="H90" s="16"/>
      <c r="I90" s="16">
        <f t="shared" si="2"/>
        <v>1</v>
      </c>
      <c r="J90" s="18">
        <v>650</v>
      </c>
      <c r="K90" s="22">
        <f t="shared" si="3"/>
        <v>650</v>
      </c>
    </row>
    <row r="91" spans="1:11">
      <c r="A91" s="21" t="s">
        <v>18</v>
      </c>
      <c r="B91" s="173"/>
      <c r="C91" s="15" t="s">
        <v>82</v>
      </c>
      <c r="D91" s="16" t="s">
        <v>123</v>
      </c>
      <c r="E91" s="17" t="s">
        <v>21</v>
      </c>
      <c r="F91" s="17" t="s">
        <v>21</v>
      </c>
      <c r="G91" s="16">
        <v>1</v>
      </c>
      <c r="H91" s="16"/>
      <c r="I91" s="16">
        <f t="shared" si="2"/>
        <v>1</v>
      </c>
      <c r="J91" s="18">
        <v>15000</v>
      </c>
      <c r="K91" s="22">
        <f t="shared" si="3"/>
        <v>15000</v>
      </c>
    </row>
    <row r="92" spans="1:11">
      <c r="A92" s="21" t="s">
        <v>18</v>
      </c>
      <c r="B92" s="126" t="s">
        <v>124</v>
      </c>
      <c r="C92" s="15" t="s">
        <v>46</v>
      </c>
      <c r="D92" s="16" t="s">
        <v>125</v>
      </c>
      <c r="E92" s="17" t="s">
        <v>21</v>
      </c>
      <c r="F92" s="17" t="s">
        <v>21</v>
      </c>
      <c r="G92" s="16">
        <v>1</v>
      </c>
      <c r="H92" s="16"/>
      <c r="I92" s="16">
        <f t="shared" si="2"/>
        <v>1</v>
      </c>
      <c r="J92" s="18">
        <v>2500</v>
      </c>
      <c r="K92" s="22">
        <f t="shared" si="3"/>
        <v>2500</v>
      </c>
    </row>
    <row r="93" spans="1:11">
      <c r="A93" s="21" t="s">
        <v>18</v>
      </c>
      <c r="B93" s="126"/>
      <c r="C93" s="15" t="s">
        <v>76</v>
      </c>
      <c r="D93" s="16" t="s">
        <v>126</v>
      </c>
      <c r="E93" s="17" t="s">
        <v>21</v>
      </c>
      <c r="F93" s="17" t="s">
        <v>21</v>
      </c>
      <c r="G93" s="16">
        <v>1</v>
      </c>
      <c r="H93" s="16"/>
      <c r="I93" s="16">
        <f t="shared" si="2"/>
        <v>1</v>
      </c>
      <c r="J93" s="18">
        <v>1200</v>
      </c>
      <c r="K93" s="22">
        <f t="shared" si="3"/>
        <v>1200</v>
      </c>
    </row>
    <row r="94" spans="1:11">
      <c r="A94" s="21" t="s">
        <v>18</v>
      </c>
      <c r="B94" s="126"/>
      <c r="C94" s="15" t="s">
        <v>28</v>
      </c>
      <c r="D94" s="16" t="s">
        <v>27</v>
      </c>
      <c r="E94" s="17" t="s">
        <v>21</v>
      </c>
      <c r="F94" s="17" t="s">
        <v>21</v>
      </c>
      <c r="G94" s="16">
        <v>1</v>
      </c>
      <c r="H94" s="16"/>
      <c r="I94" s="16">
        <f t="shared" si="2"/>
        <v>1</v>
      </c>
      <c r="J94" s="18">
        <v>2500</v>
      </c>
      <c r="K94" s="22">
        <f t="shared" si="3"/>
        <v>2500</v>
      </c>
    </row>
    <row r="95" spans="1:11">
      <c r="A95" s="21" t="s">
        <v>18</v>
      </c>
      <c r="B95" s="126"/>
      <c r="C95" s="15" t="s">
        <v>63</v>
      </c>
      <c r="D95" s="16" t="s">
        <v>27</v>
      </c>
      <c r="E95" s="17" t="s">
        <v>21</v>
      </c>
      <c r="F95" s="17" t="s">
        <v>21</v>
      </c>
      <c r="G95" s="16">
        <v>1</v>
      </c>
      <c r="H95" s="16"/>
      <c r="I95" s="16">
        <f t="shared" si="2"/>
        <v>1</v>
      </c>
      <c r="J95" s="18">
        <v>4500</v>
      </c>
      <c r="K95" s="22">
        <f t="shared" si="3"/>
        <v>4500</v>
      </c>
    </row>
    <row r="96" spans="1:11">
      <c r="A96" s="21" t="s">
        <v>18</v>
      </c>
      <c r="B96" s="126"/>
      <c r="C96" s="15" t="s">
        <v>26</v>
      </c>
      <c r="D96" s="16" t="s">
        <v>27</v>
      </c>
      <c r="E96" s="17" t="s">
        <v>21</v>
      </c>
      <c r="F96" s="17" t="s">
        <v>21</v>
      </c>
      <c r="G96" s="16">
        <v>1</v>
      </c>
      <c r="H96" s="16"/>
      <c r="I96" s="16">
        <f t="shared" si="2"/>
        <v>1</v>
      </c>
      <c r="J96" s="18">
        <v>650</v>
      </c>
      <c r="K96" s="22">
        <f t="shared" si="3"/>
        <v>650</v>
      </c>
    </row>
    <row r="97" spans="1:11">
      <c r="A97" s="21" t="s">
        <v>18</v>
      </c>
      <c r="B97" s="126"/>
      <c r="C97" s="15" t="s">
        <v>82</v>
      </c>
      <c r="D97" s="16" t="s">
        <v>123</v>
      </c>
      <c r="E97" s="17" t="s">
        <v>21</v>
      </c>
      <c r="F97" s="17" t="s">
        <v>21</v>
      </c>
      <c r="G97" s="16">
        <v>1</v>
      </c>
      <c r="H97" s="16"/>
      <c r="I97" s="16">
        <f t="shared" si="2"/>
        <v>1</v>
      </c>
      <c r="J97" s="18">
        <v>15000</v>
      </c>
      <c r="K97" s="22">
        <f t="shared" si="3"/>
        <v>15000</v>
      </c>
    </row>
    <row r="98" spans="1:11" ht="15" customHeight="1">
      <c r="A98" s="21" t="s">
        <v>18</v>
      </c>
      <c r="B98" s="136" t="s">
        <v>127</v>
      </c>
      <c r="C98" s="15" t="s">
        <v>82</v>
      </c>
      <c r="D98" s="16" t="s">
        <v>83</v>
      </c>
      <c r="E98" s="17" t="s">
        <v>21</v>
      </c>
      <c r="F98" s="17" t="s">
        <v>21</v>
      </c>
      <c r="G98" s="16">
        <v>1</v>
      </c>
      <c r="H98" s="16"/>
      <c r="I98" s="16">
        <f t="shared" si="2"/>
        <v>1</v>
      </c>
      <c r="J98" s="18">
        <v>15000</v>
      </c>
      <c r="K98" s="22">
        <f t="shared" si="3"/>
        <v>15000</v>
      </c>
    </row>
    <row r="99" spans="1:11" ht="15" customHeight="1">
      <c r="A99" s="21" t="s">
        <v>18</v>
      </c>
      <c r="B99" s="137"/>
      <c r="C99" s="15" t="s">
        <v>34</v>
      </c>
      <c r="D99" s="16" t="s">
        <v>35</v>
      </c>
      <c r="E99" s="16" t="s">
        <v>36</v>
      </c>
      <c r="F99" s="16">
        <v>113120300</v>
      </c>
      <c r="G99" s="16">
        <v>1</v>
      </c>
      <c r="H99" s="16"/>
      <c r="I99" s="16">
        <f t="shared" si="2"/>
        <v>1</v>
      </c>
      <c r="J99" s="18">
        <v>80000</v>
      </c>
      <c r="K99" s="22">
        <f t="shared" si="3"/>
        <v>80000</v>
      </c>
    </row>
    <row r="100" spans="1:11" ht="15" customHeight="1">
      <c r="A100" s="21" t="s">
        <v>18</v>
      </c>
      <c r="B100" s="137"/>
      <c r="C100" s="15" t="s">
        <v>95</v>
      </c>
      <c r="D100" s="16" t="s">
        <v>96</v>
      </c>
      <c r="E100" s="17" t="s">
        <v>21</v>
      </c>
      <c r="F100" s="16">
        <v>190</v>
      </c>
      <c r="G100" s="16">
        <v>1</v>
      </c>
      <c r="H100" s="16"/>
      <c r="I100" s="16">
        <f t="shared" si="2"/>
        <v>1</v>
      </c>
      <c r="J100" s="18">
        <v>38000</v>
      </c>
      <c r="K100" s="22">
        <f t="shared" si="3"/>
        <v>38000</v>
      </c>
    </row>
    <row r="101" spans="1:11" ht="15" customHeight="1">
      <c r="A101" s="21" t="s">
        <v>18</v>
      </c>
      <c r="B101" s="137"/>
      <c r="C101" s="15" t="s">
        <v>95</v>
      </c>
      <c r="D101" s="16" t="s">
        <v>96</v>
      </c>
      <c r="E101" s="17" t="s">
        <v>21</v>
      </c>
      <c r="F101" s="16">
        <v>197</v>
      </c>
      <c r="G101" s="16">
        <v>1</v>
      </c>
      <c r="H101" s="16"/>
      <c r="I101" s="16">
        <f t="shared" si="2"/>
        <v>1</v>
      </c>
      <c r="J101" s="18">
        <v>38000</v>
      </c>
      <c r="K101" s="22">
        <f t="shared" si="3"/>
        <v>38000</v>
      </c>
    </row>
    <row r="102" spans="1:11" ht="15" customHeight="1">
      <c r="A102" s="21" t="s">
        <v>18</v>
      </c>
      <c r="B102" s="137"/>
      <c r="C102" s="15" t="s">
        <v>95</v>
      </c>
      <c r="D102" s="16" t="s">
        <v>128</v>
      </c>
      <c r="E102" s="17" t="s">
        <v>21</v>
      </c>
      <c r="F102" s="16">
        <v>427110</v>
      </c>
      <c r="G102" s="16">
        <v>1</v>
      </c>
      <c r="H102" s="16"/>
      <c r="I102" s="16">
        <f t="shared" si="2"/>
        <v>1</v>
      </c>
      <c r="J102" s="18">
        <v>38000</v>
      </c>
      <c r="K102" s="22">
        <f t="shared" si="3"/>
        <v>38000</v>
      </c>
    </row>
    <row r="103" spans="1:11" ht="15" customHeight="1" thickBot="1">
      <c r="A103" s="23" t="s">
        <v>18</v>
      </c>
      <c r="B103" s="138"/>
      <c r="C103" s="24" t="s">
        <v>34</v>
      </c>
      <c r="D103" s="25" t="s">
        <v>129</v>
      </c>
      <c r="E103" s="25" t="s">
        <v>130</v>
      </c>
      <c r="F103" s="25">
        <v>28002</v>
      </c>
      <c r="G103" s="25">
        <v>1</v>
      </c>
      <c r="H103" s="25"/>
      <c r="I103" s="25">
        <f t="shared" si="2"/>
        <v>1</v>
      </c>
      <c r="J103" s="27">
        <v>80000</v>
      </c>
      <c r="K103" s="28">
        <f t="shared" si="3"/>
        <v>80000</v>
      </c>
    </row>
    <row r="104" spans="1:11" ht="15" customHeight="1">
      <c r="A104" s="43" t="s">
        <v>18</v>
      </c>
      <c r="B104" s="139" t="s">
        <v>127</v>
      </c>
      <c r="C104" s="106" t="s">
        <v>112</v>
      </c>
      <c r="D104" s="118" t="s">
        <v>131</v>
      </c>
      <c r="E104" s="118" t="s">
        <v>132</v>
      </c>
      <c r="F104" s="118">
        <v>7303035</v>
      </c>
      <c r="G104" s="118">
        <v>1</v>
      </c>
      <c r="H104" s="118"/>
      <c r="I104" s="118">
        <f t="shared" si="2"/>
        <v>1</v>
      </c>
      <c r="J104" s="120">
        <v>40000</v>
      </c>
      <c r="K104" s="121">
        <f t="shared" si="3"/>
        <v>40000</v>
      </c>
    </row>
    <row r="105" spans="1:11" ht="15" customHeight="1">
      <c r="A105" s="21" t="s">
        <v>18</v>
      </c>
      <c r="B105" s="137"/>
      <c r="C105" s="15" t="s">
        <v>34</v>
      </c>
      <c r="D105" s="16" t="s">
        <v>35</v>
      </c>
      <c r="E105" s="16" t="s">
        <v>133</v>
      </c>
      <c r="F105" s="16">
        <v>303039</v>
      </c>
      <c r="G105" s="16">
        <v>1</v>
      </c>
      <c r="H105" s="16"/>
      <c r="I105" s="16">
        <f t="shared" si="2"/>
        <v>1</v>
      </c>
      <c r="J105" s="18">
        <v>80000</v>
      </c>
      <c r="K105" s="22">
        <f t="shared" si="3"/>
        <v>80000</v>
      </c>
    </row>
    <row r="106" spans="1:11" ht="15" customHeight="1">
      <c r="A106" s="21" t="s">
        <v>18</v>
      </c>
      <c r="B106" s="137"/>
      <c r="C106" s="15" t="s">
        <v>97</v>
      </c>
      <c r="D106" s="16" t="s">
        <v>134</v>
      </c>
      <c r="E106" s="17" t="s">
        <v>21</v>
      </c>
      <c r="F106" s="19" t="s">
        <v>135</v>
      </c>
      <c r="G106" s="16">
        <v>1</v>
      </c>
      <c r="H106" s="16"/>
      <c r="I106" s="16">
        <f t="shared" si="2"/>
        <v>1</v>
      </c>
      <c r="J106" s="18">
        <v>45000</v>
      </c>
      <c r="K106" s="22">
        <f t="shared" si="3"/>
        <v>45000</v>
      </c>
    </row>
    <row r="107" spans="1:11" ht="15" customHeight="1">
      <c r="A107" s="21" t="s">
        <v>18</v>
      </c>
      <c r="B107" s="137"/>
      <c r="C107" s="15" t="s">
        <v>136</v>
      </c>
      <c r="D107" s="16" t="s">
        <v>131</v>
      </c>
      <c r="E107" s="16" t="s">
        <v>133</v>
      </c>
      <c r="F107" s="16" t="s">
        <v>137</v>
      </c>
      <c r="G107" s="16">
        <v>1</v>
      </c>
      <c r="H107" s="16"/>
      <c r="I107" s="16">
        <f t="shared" si="2"/>
        <v>1</v>
      </c>
      <c r="J107" s="18">
        <v>40000</v>
      </c>
      <c r="K107" s="22">
        <f t="shared" si="3"/>
        <v>40000</v>
      </c>
    </row>
    <row r="108" spans="1:11" ht="15" customHeight="1">
      <c r="A108" s="21" t="s">
        <v>18</v>
      </c>
      <c r="B108" s="137"/>
      <c r="C108" s="15" t="s">
        <v>95</v>
      </c>
      <c r="D108" s="16" t="s">
        <v>138</v>
      </c>
      <c r="E108" s="17" t="s">
        <v>21</v>
      </c>
      <c r="F108" s="17" t="s">
        <v>21</v>
      </c>
      <c r="G108" s="16">
        <v>1</v>
      </c>
      <c r="H108" s="16"/>
      <c r="I108" s="16">
        <f t="shared" si="2"/>
        <v>1</v>
      </c>
      <c r="J108" s="18">
        <v>38000</v>
      </c>
      <c r="K108" s="22">
        <f t="shared" si="3"/>
        <v>38000</v>
      </c>
    </row>
    <row r="109" spans="1:11" ht="15" customHeight="1">
      <c r="A109" s="21" t="s">
        <v>18</v>
      </c>
      <c r="B109" s="137"/>
      <c r="C109" s="15" t="s">
        <v>95</v>
      </c>
      <c r="D109" s="16" t="s">
        <v>96</v>
      </c>
      <c r="E109" s="17" t="s">
        <v>21</v>
      </c>
      <c r="F109" s="19" t="s">
        <v>139</v>
      </c>
      <c r="G109" s="16">
        <v>1</v>
      </c>
      <c r="H109" s="16"/>
      <c r="I109" s="16">
        <f t="shared" si="2"/>
        <v>1</v>
      </c>
      <c r="J109" s="18">
        <v>38000</v>
      </c>
      <c r="K109" s="22">
        <f t="shared" si="3"/>
        <v>38000</v>
      </c>
    </row>
    <row r="110" spans="1:11" ht="15" customHeight="1">
      <c r="A110" s="21" t="s">
        <v>18</v>
      </c>
      <c r="B110" s="137"/>
      <c r="C110" s="15" t="s">
        <v>95</v>
      </c>
      <c r="D110" s="16" t="s">
        <v>96</v>
      </c>
      <c r="E110" s="17" t="s">
        <v>21</v>
      </c>
      <c r="F110" s="16">
        <v>202</v>
      </c>
      <c r="G110" s="16">
        <v>1</v>
      </c>
      <c r="H110" s="16"/>
      <c r="I110" s="16">
        <f t="shared" si="2"/>
        <v>1</v>
      </c>
      <c r="J110" s="18">
        <v>38000</v>
      </c>
      <c r="K110" s="22">
        <f t="shared" si="3"/>
        <v>38000</v>
      </c>
    </row>
    <row r="111" spans="1:11" ht="15" customHeight="1">
      <c r="A111" s="21" t="s">
        <v>18</v>
      </c>
      <c r="B111" s="137"/>
      <c r="C111" s="15" t="s">
        <v>95</v>
      </c>
      <c r="D111" s="16" t="s">
        <v>96</v>
      </c>
      <c r="E111" s="17" t="s">
        <v>21</v>
      </c>
      <c r="F111" s="16">
        <v>180</v>
      </c>
      <c r="G111" s="16">
        <v>1</v>
      </c>
      <c r="H111" s="16"/>
      <c r="I111" s="16">
        <f t="shared" si="2"/>
        <v>1</v>
      </c>
      <c r="J111" s="18">
        <v>38000</v>
      </c>
      <c r="K111" s="22">
        <f t="shared" si="3"/>
        <v>38000</v>
      </c>
    </row>
    <row r="112" spans="1:11" ht="15" customHeight="1">
      <c r="A112" s="21" t="s">
        <v>18</v>
      </c>
      <c r="B112" s="137"/>
      <c r="C112" s="15" t="s">
        <v>95</v>
      </c>
      <c r="D112" s="16" t="s">
        <v>96</v>
      </c>
      <c r="E112" s="17" t="s">
        <v>21</v>
      </c>
      <c r="F112" s="16">
        <v>181</v>
      </c>
      <c r="G112" s="16">
        <v>1</v>
      </c>
      <c r="H112" s="16"/>
      <c r="I112" s="16">
        <f t="shared" si="2"/>
        <v>1</v>
      </c>
      <c r="J112" s="18">
        <v>38000</v>
      </c>
      <c r="K112" s="22">
        <f t="shared" si="3"/>
        <v>38000</v>
      </c>
    </row>
    <row r="113" spans="1:11" ht="15" customHeight="1">
      <c r="A113" s="21" t="s">
        <v>18</v>
      </c>
      <c r="B113" s="137"/>
      <c r="C113" s="15" t="s">
        <v>43</v>
      </c>
      <c r="D113" s="16" t="s">
        <v>140</v>
      </c>
      <c r="E113" s="16" t="s">
        <v>141</v>
      </c>
      <c r="F113" s="17" t="s">
        <v>21</v>
      </c>
      <c r="G113" s="16">
        <v>1</v>
      </c>
      <c r="H113" s="16"/>
      <c r="I113" s="16">
        <f t="shared" si="2"/>
        <v>1</v>
      </c>
      <c r="J113" s="18">
        <v>6500</v>
      </c>
      <c r="K113" s="22">
        <f t="shared" si="3"/>
        <v>6500</v>
      </c>
    </row>
    <row r="114" spans="1:11" ht="15" customHeight="1">
      <c r="A114" s="21" t="s">
        <v>18</v>
      </c>
      <c r="B114" s="137"/>
      <c r="C114" s="15" t="s">
        <v>46</v>
      </c>
      <c r="D114" s="16" t="s">
        <v>125</v>
      </c>
      <c r="E114" s="17" t="s">
        <v>21</v>
      </c>
      <c r="F114" s="17" t="s">
        <v>21</v>
      </c>
      <c r="G114" s="16">
        <v>1</v>
      </c>
      <c r="H114" s="16"/>
      <c r="I114" s="16">
        <f t="shared" si="2"/>
        <v>1</v>
      </c>
      <c r="J114" s="18">
        <v>2500</v>
      </c>
      <c r="K114" s="22">
        <f t="shared" si="3"/>
        <v>2500</v>
      </c>
    </row>
    <row r="115" spans="1:11" ht="15" customHeight="1">
      <c r="A115" s="21" t="s">
        <v>18</v>
      </c>
      <c r="B115" s="137"/>
      <c r="C115" s="15" t="s">
        <v>142</v>
      </c>
      <c r="D115" s="16" t="s">
        <v>96</v>
      </c>
      <c r="E115" s="16" t="s">
        <v>113</v>
      </c>
      <c r="F115" s="19" t="s">
        <v>145</v>
      </c>
      <c r="G115" s="16">
        <v>1</v>
      </c>
      <c r="H115" s="16"/>
      <c r="I115" s="16">
        <f t="shared" si="2"/>
        <v>1</v>
      </c>
      <c r="J115" s="18">
        <v>15500</v>
      </c>
      <c r="K115" s="22">
        <f t="shared" si="3"/>
        <v>15500</v>
      </c>
    </row>
    <row r="116" spans="1:11" ht="15" customHeight="1">
      <c r="A116" s="21" t="s">
        <v>18</v>
      </c>
      <c r="B116" s="137"/>
      <c r="C116" s="15" t="s">
        <v>136</v>
      </c>
      <c r="D116" s="16" t="s">
        <v>143</v>
      </c>
      <c r="E116" s="16" t="s">
        <v>144</v>
      </c>
      <c r="F116" s="20">
        <v>301001401051</v>
      </c>
      <c r="G116" s="16">
        <v>1</v>
      </c>
      <c r="H116" s="16"/>
      <c r="I116" s="16">
        <f t="shared" si="2"/>
        <v>1</v>
      </c>
      <c r="J116" s="18">
        <v>40000</v>
      </c>
      <c r="K116" s="22">
        <f t="shared" si="3"/>
        <v>40000</v>
      </c>
    </row>
    <row r="117" spans="1:11" ht="15" customHeight="1">
      <c r="A117" s="21" t="s">
        <v>18</v>
      </c>
      <c r="B117" s="137"/>
      <c r="C117" s="15" t="s">
        <v>142</v>
      </c>
      <c r="D117" s="16" t="s">
        <v>96</v>
      </c>
      <c r="E117" s="17" t="s">
        <v>21</v>
      </c>
      <c r="F117" s="19" t="s">
        <v>147</v>
      </c>
      <c r="G117" s="16">
        <v>1</v>
      </c>
      <c r="H117" s="16"/>
      <c r="I117" s="16">
        <f t="shared" si="2"/>
        <v>1</v>
      </c>
      <c r="J117" s="18">
        <v>15500</v>
      </c>
      <c r="K117" s="22">
        <f t="shared" si="3"/>
        <v>15500</v>
      </c>
    </row>
    <row r="118" spans="1:11" ht="15" customHeight="1">
      <c r="A118" s="21" t="s">
        <v>18</v>
      </c>
      <c r="B118" s="137"/>
      <c r="C118" s="15" t="s">
        <v>142</v>
      </c>
      <c r="D118" s="16" t="s">
        <v>96</v>
      </c>
      <c r="E118" s="17" t="s">
        <v>21</v>
      </c>
      <c r="F118" s="19" t="s">
        <v>148</v>
      </c>
      <c r="G118" s="16">
        <v>1</v>
      </c>
      <c r="H118" s="16"/>
      <c r="I118" s="16">
        <f t="shared" si="2"/>
        <v>1</v>
      </c>
      <c r="J118" s="18">
        <v>15500</v>
      </c>
      <c r="K118" s="22">
        <f t="shared" si="3"/>
        <v>15500</v>
      </c>
    </row>
    <row r="119" spans="1:11" ht="15" customHeight="1">
      <c r="A119" s="21" t="s">
        <v>18</v>
      </c>
      <c r="B119" s="137"/>
      <c r="C119" s="15" t="s">
        <v>142</v>
      </c>
      <c r="D119" s="16" t="s">
        <v>96</v>
      </c>
      <c r="E119" s="17" t="s">
        <v>21</v>
      </c>
      <c r="F119" s="19" t="s">
        <v>149</v>
      </c>
      <c r="G119" s="16">
        <v>1</v>
      </c>
      <c r="H119" s="16"/>
      <c r="I119" s="16">
        <f t="shared" si="2"/>
        <v>1</v>
      </c>
      <c r="J119" s="18">
        <v>15500</v>
      </c>
      <c r="K119" s="22">
        <f t="shared" si="3"/>
        <v>15500</v>
      </c>
    </row>
    <row r="120" spans="1:11" ht="15" customHeight="1">
      <c r="A120" s="21" t="s">
        <v>18</v>
      </c>
      <c r="B120" s="137"/>
      <c r="C120" s="15" t="s">
        <v>142</v>
      </c>
      <c r="D120" s="16" t="s">
        <v>146</v>
      </c>
      <c r="E120" s="17" t="s">
        <v>21</v>
      </c>
      <c r="F120" s="19" t="s">
        <v>150</v>
      </c>
      <c r="G120" s="16">
        <v>1</v>
      </c>
      <c r="H120" s="16"/>
      <c r="I120" s="16">
        <f t="shared" si="2"/>
        <v>1</v>
      </c>
      <c r="J120" s="18">
        <v>15500</v>
      </c>
      <c r="K120" s="22">
        <f t="shared" si="3"/>
        <v>15500</v>
      </c>
    </row>
    <row r="121" spans="1:11" ht="15" customHeight="1">
      <c r="A121" s="21" t="s">
        <v>18</v>
      </c>
      <c r="B121" s="137"/>
      <c r="C121" s="15" t="s">
        <v>142</v>
      </c>
      <c r="D121" s="16" t="s">
        <v>146</v>
      </c>
      <c r="E121" s="17" t="s">
        <v>21</v>
      </c>
      <c r="F121" s="17" t="s">
        <v>21</v>
      </c>
      <c r="G121" s="16">
        <v>1</v>
      </c>
      <c r="H121" s="16"/>
      <c r="I121" s="16">
        <f t="shared" si="2"/>
        <v>1</v>
      </c>
      <c r="J121" s="18">
        <v>15500</v>
      </c>
      <c r="K121" s="22">
        <f t="shared" si="3"/>
        <v>15500</v>
      </c>
    </row>
    <row r="122" spans="1:11" ht="15" customHeight="1">
      <c r="A122" s="21" t="s">
        <v>18</v>
      </c>
      <c r="B122" s="137"/>
      <c r="C122" s="15" t="s">
        <v>142</v>
      </c>
      <c r="D122" s="16" t="s">
        <v>146</v>
      </c>
      <c r="E122" s="17" t="s">
        <v>21</v>
      </c>
      <c r="F122" s="17" t="s">
        <v>21</v>
      </c>
      <c r="G122" s="16">
        <v>1</v>
      </c>
      <c r="H122" s="16"/>
      <c r="I122" s="16">
        <f t="shared" si="2"/>
        <v>1</v>
      </c>
      <c r="J122" s="18">
        <v>15500</v>
      </c>
      <c r="K122" s="22">
        <f t="shared" si="3"/>
        <v>15500</v>
      </c>
    </row>
    <row r="123" spans="1:11" ht="15" customHeight="1">
      <c r="A123" s="21" t="s">
        <v>18</v>
      </c>
      <c r="B123" s="137"/>
      <c r="C123" s="15" t="s">
        <v>95</v>
      </c>
      <c r="D123" s="16" t="s">
        <v>96</v>
      </c>
      <c r="E123" s="17" t="s">
        <v>21</v>
      </c>
      <c r="F123" s="16">
        <v>200</v>
      </c>
      <c r="G123" s="16">
        <v>1</v>
      </c>
      <c r="H123" s="16"/>
      <c r="I123" s="16">
        <f t="shared" si="2"/>
        <v>1</v>
      </c>
      <c r="J123" s="18">
        <v>38000</v>
      </c>
      <c r="K123" s="22">
        <f t="shared" si="3"/>
        <v>38000</v>
      </c>
    </row>
    <row r="124" spans="1:11" ht="15" customHeight="1">
      <c r="A124" s="21" t="s">
        <v>18</v>
      </c>
      <c r="B124" s="140"/>
      <c r="C124" s="15" t="s">
        <v>39</v>
      </c>
      <c r="D124" s="16" t="s">
        <v>121</v>
      </c>
      <c r="E124" s="17" t="s">
        <v>21</v>
      </c>
      <c r="F124" s="16">
        <v>620802</v>
      </c>
      <c r="G124" s="16">
        <v>1</v>
      </c>
      <c r="H124" s="16"/>
      <c r="I124" s="16">
        <f t="shared" si="2"/>
        <v>1</v>
      </c>
      <c r="J124" s="18">
        <v>6500</v>
      </c>
      <c r="K124" s="22">
        <f t="shared" si="3"/>
        <v>6500</v>
      </c>
    </row>
    <row r="125" spans="1:11">
      <c r="A125" s="21" t="s">
        <v>18</v>
      </c>
      <c r="B125" s="126" t="s">
        <v>151</v>
      </c>
      <c r="C125" s="15" t="s">
        <v>76</v>
      </c>
      <c r="D125" s="16" t="s">
        <v>27</v>
      </c>
      <c r="E125" s="17" t="s">
        <v>21</v>
      </c>
      <c r="F125" s="17" t="s">
        <v>21</v>
      </c>
      <c r="G125" s="16"/>
      <c r="H125" s="16">
        <v>1</v>
      </c>
      <c r="I125" s="16">
        <f t="shared" si="2"/>
        <v>1</v>
      </c>
      <c r="J125" s="18">
        <v>1200</v>
      </c>
      <c r="K125" s="22">
        <f t="shared" si="3"/>
        <v>1200</v>
      </c>
    </row>
    <row r="126" spans="1:11">
      <c r="A126" s="21" t="s">
        <v>18</v>
      </c>
      <c r="B126" s="126"/>
      <c r="C126" s="15" t="s">
        <v>76</v>
      </c>
      <c r="D126" s="16" t="s">
        <v>27</v>
      </c>
      <c r="E126" s="17" t="s">
        <v>21</v>
      </c>
      <c r="F126" s="17" t="s">
        <v>21</v>
      </c>
      <c r="G126" s="16">
        <v>1</v>
      </c>
      <c r="H126" s="16"/>
      <c r="I126" s="16">
        <f t="shared" si="2"/>
        <v>1</v>
      </c>
      <c r="J126" s="18">
        <v>1200</v>
      </c>
      <c r="K126" s="22">
        <f t="shared" si="3"/>
        <v>1200</v>
      </c>
    </row>
    <row r="127" spans="1:11">
      <c r="A127" s="21" t="s">
        <v>18</v>
      </c>
      <c r="B127" s="126"/>
      <c r="C127" s="15" t="s">
        <v>82</v>
      </c>
      <c r="D127" s="16" t="s">
        <v>152</v>
      </c>
      <c r="E127" s="16" t="s">
        <v>153</v>
      </c>
      <c r="F127" s="17" t="s">
        <v>21</v>
      </c>
      <c r="G127" s="16">
        <v>1</v>
      </c>
      <c r="H127" s="16"/>
      <c r="I127" s="16">
        <f t="shared" si="2"/>
        <v>1</v>
      </c>
      <c r="J127" s="18">
        <v>15000</v>
      </c>
      <c r="K127" s="22">
        <f t="shared" si="3"/>
        <v>15000</v>
      </c>
    </row>
    <row r="128" spans="1:11">
      <c r="A128" s="21" t="s">
        <v>18</v>
      </c>
      <c r="B128" s="103" t="s">
        <v>154</v>
      </c>
      <c r="C128" s="15" t="s">
        <v>155</v>
      </c>
      <c r="D128" s="16" t="s">
        <v>45</v>
      </c>
      <c r="E128" s="17" t="s">
        <v>21</v>
      </c>
      <c r="F128" s="17" t="s">
        <v>21</v>
      </c>
      <c r="G128" s="16">
        <v>1</v>
      </c>
      <c r="H128" s="16"/>
      <c r="I128" s="16">
        <f t="shared" si="2"/>
        <v>1</v>
      </c>
      <c r="J128" s="18">
        <v>1100</v>
      </c>
      <c r="K128" s="22">
        <f t="shared" si="3"/>
        <v>1100</v>
      </c>
    </row>
    <row r="129" spans="1:11">
      <c r="A129" s="21" t="s">
        <v>18</v>
      </c>
      <c r="B129" s="126" t="s">
        <v>156</v>
      </c>
      <c r="C129" s="15" t="s">
        <v>46</v>
      </c>
      <c r="D129" s="16" t="s">
        <v>157</v>
      </c>
      <c r="E129" s="17" t="s">
        <v>21</v>
      </c>
      <c r="F129" s="17" t="s">
        <v>21</v>
      </c>
      <c r="G129" s="16">
        <v>1</v>
      </c>
      <c r="H129" s="16"/>
      <c r="I129" s="16">
        <f t="shared" ref="I129:I188" si="4">H129+G129</f>
        <v>1</v>
      </c>
      <c r="J129" s="18">
        <v>2500</v>
      </c>
      <c r="K129" s="22">
        <f t="shared" ref="K129:K188" si="5">J129*I129</f>
        <v>2500</v>
      </c>
    </row>
    <row r="130" spans="1:11">
      <c r="A130" s="21" t="s">
        <v>18</v>
      </c>
      <c r="B130" s="126"/>
      <c r="C130" s="15" t="s">
        <v>28</v>
      </c>
      <c r="D130" s="16" t="s">
        <v>27</v>
      </c>
      <c r="E130" s="17" t="s">
        <v>21</v>
      </c>
      <c r="F130" s="17" t="s">
        <v>21</v>
      </c>
      <c r="G130" s="16">
        <v>1</v>
      </c>
      <c r="H130" s="16"/>
      <c r="I130" s="16">
        <f t="shared" si="4"/>
        <v>1</v>
      </c>
      <c r="J130" s="18">
        <v>2500</v>
      </c>
      <c r="K130" s="22">
        <f t="shared" si="5"/>
        <v>2500</v>
      </c>
    </row>
    <row r="131" spans="1:11">
      <c r="A131" s="21" t="s">
        <v>18</v>
      </c>
      <c r="B131" s="126"/>
      <c r="C131" s="15" t="s">
        <v>28</v>
      </c>
      <c r="D131" s="16" t="s">
        <v>158</v>
      </c>
      <c r="E131" s="17" t="s">
        <v>21</v>
      </c>
      <c r="F131" s="17" t="s">
        <v>21</v>
      </c>
      <c r="G131" s="16">
        <v>1</v>
      </c>
      <c r="H131" s="16"/>
      <c r="I131" s="16">
        <f t="shared" si="4"/>
        <v>1</v>
      </c>
      <c r="J131" s="18">
        <v>2500</v>
      </c>
      <c r="K131" s="22">
        <f t="shared" si="5"/>
        <v>2500</v>
      </c>
    </row>
    <row r="132" spans="1:11">
      <c r="A132" s="21" t="s">
        <v>18</v>
      </c>
      <c r="B132" s="126"/>
      <c r="C132" s="15" t="s">
        <v>26</v>
      </c>
      <c r="D132" s="16" t="s">
        <v>84</v>
      </c>
      <c r="E132" s="17" t="s">
        <v>21</v>
      </c>
      <c r="F132" s="17" t="s">
        <v>21</v>
      </c>
      <c r="G132" s="16">
        <v>1</v>
      </c>
      <c r="H132" s="16"/>
      <c r="I132" s="16">
        <f t="shared" si="4"/>
        <v>1</v>
      </c>
      <c r="J132" s="18">
        <v>650</v>
      </c>
      <c r="K132" s="22">
        <f t="shared" si="5"/>
        <v>650</v>
      </c>
    </row>
    <row r="133" spans="1:11">
      <c r="A133" s="21" t="s">
        <v>18</v>
      </c>
      <c r="B133" s="126"/>
      <c r="C133" s="15" t="s">
        <v>159</v>
      </c>
      <c r="D133" s="16" t="s">
        <v>160</v>
      </c>
      <c r="E133" s="17" t="s">
        <v>21</v>
      </c>
      <c r="F133" s="17" t="s">
        <v>21</v>
      </c>
      <c r="G133" s="16">
        <v>1</v>
      </c>
      <c r="H133" s="16"/>
      <c r="I133" s="16">
        <f t="shared" si="4"/>
        <v>1</v>
      </c>
      <c r="J133" s="18">
        <v>1100</v>
      </c>
      <c r="K133" s="22">
        <f t="shared" si="5"/>
        <v>1100</v>
      </c>
    </row>
    <row r="134" spans="1:11">
      <c r="A134" s="21" t="s">
        <v>18</v>
      </c>
      <c r="B134" s="126" t="s">
        <v>161</v>
      </c>
      <c r="C134" s="15" t="s">
        <v>26</v>
      </c>
      <c r="D134" s="17" t="s">
        <v>21</v>
      </c>
      <c r="E134" s="16" t="s">
        <v>162</v>
      </c>
      <c r="F134" s="17" t="s">
        <v>21</v>
      </c>
      <c r="G134" s="16">
        <v>1</v>
      </c>
      <c r="H134" s="16"/>
      <c r="I134" s="16">
        <f t="shared" si="4"/>
        <v>1</v>
      </c>
      <c r="J134" s="18">
        <v>650</v>
      </c>
      <c r="K134" s="22">
        <f t="shared" si="5"/>
        <v>650</v>
      </c>
    </row>
    <row r="135" spans="1:11">
      <c r="A135" s="21" t="s">
        <v>18</v>
      </c>
      <c r="B135" s="126"/>
      <c r="C135" s="15" t="s">
        <v>155</v>
      </c>
      <c r="D135" s="16" t="s">
        <v>27</v>
      </c>
      <c r="E135" s="17" t="s">
        <v>21</v>
      </c>
      <c r="F135" s="17" t="s">
        <v>21</v>
      </c>
      <c r="G135" s="16">
        <v>1</v>
      </c>
      <c r="H135" s="16"/>
      <c r="I135" s="16">
        <f t="shared" si="4"/>
        <v>1</v>
      </c>
      <c r="J135" s="18">
        <v>1100</v>
      </c>
      <c r="K135" s="22">
        <f t="shared" si="5"/>
        <v>1100</v>
      </c>
    </row>
    <row r="136" spans="1:11">
      <c r="A136" s="21" t="s">
        <v>18</v>
      </c>
      <c r="B136" s="126"/>
      <c r="C136" s="15" t="s">
        <v>56</v>
      </c>
      <c r="D136" s="16" t="s">
        <v>27</v>
      </c>
      <c r="E136" s="17" t="s">
        <v>21</v>
      </c>
      <c r="F136" s="17" t="s">
        <v>21</v>
      </c>
      <c r="G136" s="16">
        <v>1</v>
      </c>
      <c r="H136" s="16"/>
      <c r="I136" s="16">
        <f t="shared" si="4"/>
        <v>1</v>
      </c>
      <c r="J136" s="18">
        <v>6500</v>
      </c>
      <c r="K136" s="22">
        <f t="shared" si="5"/>
        <v>6500</v>
      </c>
    </row>
    <row r="137" spans="1:11">
      <c r="A137" s="21" t="s">
        <v>18</v>
      </c>
      <c r="B137" s="125" t="s">
        <v>163</v>
      </c>
      <c r="C137" s="15" t="s">
        <v>26</v>
      </c>
      <c r="D137" s="16" t="s">
        <v>84</v>
      </c>
      <c r="E137" s="17" t="s">
        <v>21</v>
      </c>
      <c r="F137" s="17" t="s">
        <v>21</v>
      </c>
      <c r="G137" s="16">
        <v>1</v>
      </c>
      <c r="H137" s="16"/>
      <c r="I137" s="16">
        <f t="shared" si="4"/>
        <v>1</v>
      </c>
      <c r="J137" s="18">
        <v>650</v>
      </c>
      <c r="K137" s="22">
        <f t="shared" si="5"/>
        <v>650</v>
      </c>
    </row>
    <row r="138" spans="1:11">
      <c r="A138" s="21" t="s">
        <v>18</v>
      </c>
      <c r="B138" s="125"/>
      <c r="C138" s="15" t="s">
        <v>26</v>
      </c>
      <c r="D138" s="16" t="s">
        <v>160</v>
      </c>
      <c r="E138" s="17" t="s">
        <v>21</v>
      </c>
      <c r="F138" s="17" t="s">
        <v>21</v>
      </c>
      <c r="G138" s="16">
        <v>1</v>
      </c>
      <c r="H138" s="16"/>
      <c r="I138" s="16">
        <f t="shared" si="4"/>
        <v>1</v>
      </c>
      <c r="J138" s="18">
        <v>650</v>
      </c>
      <c r="K138" s="22">
        <f t="shared" si="5"/>
        <v>650</v>
      </c>
    </row>
    <row r="139" spans="1:11">
      <c r="A139" s="21" t="s">
        <v>18</v>
      </c>
      <c r="B139" s="103" t="s">
        <v>164</v>
      </c>
      <c r="C139" s="15" t="s">
        <v>165</v>
      </c>
      <c r="D139" s="16" t="s">
        <v>166</v>
      </c>
      <c r="E139" s="17" t="s">
        <v>21</v>
      </c>
      <c r="F139" s="17" t="s">
        <v>21</v>
      </c>
      <c r="G139" s="16">
        <v>1</v>
      </c>
      <c r="H139" s="16"/>
      <c r="I139" s="16">
        <f t="shared" si="4"/>
        <v>1</v>
      </c>
      <c r="J139" s="18">
        <v>55000</v>
      </c>
      <c r="K139" s="22">
        <f t="shared" si="5"/>
        <v>55000</v>
      </c>
    </row>
    <row r="140" spans="1:11" ht="15" customHeight="1">
      <c r="A140" s="21" t="s">
        <v>18</v>
      </c>
      <c r="B140" s="101" t="s">
        <v>167</v>
      </c>
      <c r="C140" s="15" t="s">
        <v>56</v>
      </c>
      <c r="D140" s="16" t="s">
        <v>27</v>
      </c>
      <c r="E140" s="17" t="s">
        <v>21</v>
      </c>
      <c r="F140" s="17" t="s">
        <v>21</v>
      </c>
      <c r="G140" s="16">
        <v>1</v>
      </c>
      <c r="H140" s="16"/>
      <c r="I140" s="16">
        <f t="shared" si="4"/>
        <v>1</v>
      </c>
      <c r="J140" s="18">
        <v>6500</v>
      </c>
      <c r="K140" s="22">
        <f t="shared" si="5"/>
        <v>6500</v>
      </c>
    </row>
    <row r="141" spans="1:11">
      <c r="A141" s="21" t="s">
        <v>18</v>
      </c>
      <c r="B141" s="126" t="s">
        <v>168</v>
      </c>
      <c r="C141" s="15" t="s">
        <v>169</v>
      </c>
      <c r="D141" s="17" t="s">
        <v>21</v>
      </c>
      <c r="E141" s="17" t="s">
        <v>21</v>
      </c>
      <c r="F141" s="17" t="s">
        <v>21</v>
      </c>
      <c r="G141" s="16"/>
      <c r="H141" s="16">
        <v>1</v>
      </c>
      <c r="I141" s="16">
        <f t="shared" si="4"/>
        <v>1</v>
      </c>
      <c r="J141" s="18">
        <v>150000</v>
      </c>
      <c r="K141" s="22">
        <f t="shared" si="5"/>
        <v>150000</v>
      </c>
    </row>
    <row r="142" spans="1:11">
      <c r="A142" s="21" t="s">
        <v>18</v>
      </c>
      <c r="B142" s="126"/>
      <c r="C142" s="15" t="s">
        <v>170</v>
      </c>
      <c r="D142" s="16" t="s">
        <v>171</v>
      </c>
      <c r="E142" s="16">
        <v>503</v>
      </c>
      <c r="F142" s="16">
        <v>293</v>
      </c>
      <c r="G142" s="16">
        <v>1</v>
      </c>
      <c r="H142" s="16"/>
      <c r="I142" s="16">
        <f t="shared" si="4"/>
        <v>1</v>
      </c>
      <c r="J142" s="18">
        <v>20000</v>
      </c>
      <c r="K142" s="22">
        <f t="shared" si="5"/>
        <v>20000</v>
      </c>
    </row>
    <row r="143" spans="1:11">
      <c r="A143" s="21" t="s">
        <v>18</v>
      </c>
      <c r="B143" s="126"/>
      <c r="C143" s="15" t="s">
        <v>172</v>
      </c>
      <c r="D143" s="16" t="s">
        <v>173</v>
      </c>
      <c r="E143" s="16" t="s">
        <v>174</v>
      </c>
      <c r="F143" s="16" t="s">
        <v>175</v>
      </c>
      <c r="G143" s="16">
        <v>1</v>
      </c>
      <c r="H143" s="16"/>
      <c r="I143" s="16">
        <f t="shared" si="4"/>
        <v>1</v>
      </c>
      <c r="J143" s="18">
        <v>10000</v>
      </c>
      <c r="K143" s="22">
        <f t="shared" si="5"/>
        <v>10000</v>
      </c>
    </row>
    <row r="144" spans="1:11">
      <c r="A144" s="21" t="s">
        <v>18</v>
      </c>
      <c r="B144" s="126"/>
      <c r="C144" s="15" t="s">
        <v>176</v>
      </c>
      <c r="D144" s="16" t="s">
        <v>27</v>
      </c>
      <c r="E144" s="17" t="s">
        <v>21</v>
      </c>
      <c r="F144" s="17" t="s">
        <v>21</v>
      </c>
      <c r="G144" s="16">
        <v>1</v>
      </c>
      <c r="H144" s="16"/>
      <c r="I144" s="16">
        <f t="shared" si="4"/>
        <v>1</v>
      </c>
      <c r="J144" s="18">
        <v>6500</v>
      </c>
      <c r="K144" s="22">
        <f t="shared" si="5"/>
        <v>6500</v>
      </c>
    </row>
    <row r="145" spans="1:11" ht="15" customHeight="1">
      <c r="A145" s="21" t="s">
        <v>18</v>
      </c>
      <c r="B145" s="141" t="s">
        <v>177</v>
      </c>
      <c r="C145" s="15" t="s">
        <v>178</v>
      </c>
      <c r="D145" s="16" t="s">
        <v>179</v>
      </c>
      <c r="E145" s="17" t="s">
        <v>21</v>
      </c>
      <c r="F145" s="17" t="s">
        <v>21</v>
      </c>
      <c r="G145" s="16">
        <v>1</v>
      </c>
      <c r="H145" s="16"/>
      <c r="I145" s="16">
        <f t="shared" si="4"/>
        <v>1</v>
      </c>
      <c r="J145" s="18">
        <v>150000</v>
      </c>
      <c r="K145" s="22">
        <f t="shared" si="5"/>
        <v>150000</v>
      </c>
    </row>
    <row r="146" spans="1:11" ht="15" customHeight="1">
      <c r="A146" s="21" t="s">
        <v>18</v>
      </c>
      <c r="B146" s="123"/>
      <c r="C146" s="15" t="s">
        <v>178</v>
      </c>
      <c r="D146" s="16" t="s">
        <v>179</v>
      </c>
      <c r="E146" s="17" t="s">
        <v>21</v>
      </c>
      <c r="F146" s="17" t="s">
        <v>21</v>
      </c>
      <c r="G146" s="16">
        <v>1</v>
      </c>
      <c r="H146" s="16"/>
      <c r="I146" s="16">
        <f t="shared" si="4"/>
        <v>1</v>
      </c>
      <c r="J146" s="18">
        <v>150000</v>
      </c>
      <c r="K146" s="22">
        <f t="shared" si="5"/>
        <v>150000</v>
      </c>
    </row>
    <row r="147" spans="1:11" ht="15" customHeight="1">
      <c r="A147" s="21" t="s">
        <v>18</v>
      </c>
      <c r="B147" s="123"/>
      <c r="C147" s="15" t="s">
        <v>180</v>
      </c>
      <c r="D147" s="16" t="s">
        <v>181</v>
      </c>
      <c r="E147" s="16" t="s">
        <v>183</v>
      </c>
      <c r="F147" s="16">
        <v>11035</v>
      </c>
      <c r="G147" s="16">
        <v>1</v>
      </c>
      <c r="H147" s="16"/>
      <c r="I147" s="16">
        <f t="shared" si="4"/>
        <v>1</v>
      </c>
      <c r="J147" s="18">
        <v>10000</v>
      </c>
      <c r="K147" s="22">
        <f t="shared" si="5"/>
        <v>10000</v>
      </c>
    </row>
    <row r="148" spans="1:11" ht="15" customHeight="1">
      <c r="A148" s="21" t="s">
        <v>18</v>
      </c>
      <c r="B148" s="123"/>
      <c r="C148" s="15" t="s">
        <v>76</v>
      </c>
      <c r="D148" s="16" t="s">
        <v>27</v>
      </c>
      <c r="E148" s="17" t="s">
        <v>21</v>
      </c>
      <c r="F148" s="17" t="s">
        <v>21</v>
      </c>
      <c r="G148" s="16">
        <v>1</v>
      </c>
      <c r="H148" s="16"/>
      <c r="I148" s="16">
        <f t="shared" si="4"/>
        <v>1</v>
      </c>
      <c r="J148" s="18">
        <v>1200</v>
      </c>
      <c r="K148" s="22">
        <f t="shared" si="5"/>
        <v>1200</v>
      </c>
    </row>
    <row r="149" spans="1:11" ht="15" customHeight="1">
      <c r="A149" s="21" t="s">
        <v>18</v>
      </c>
      <c r="B149" s="123"/>
      <c r="C149" s="15" t="s">
        <v>180</v>
      </c>
      <c r="D149" s="16" t="s">
        <v>181</v>
      </c>
      <c r="E149" s="16" t="s">
        <v>182</v>
      </c>
      <c r="F149" s="16" t="s">
        <v>184</v>
      </c>
      <c r="G149" s="16">
        <v>1</v>
      </c>
      <c r="H149" s="16"/>
      <c r="I149" s="16">
        <f t="shared" si="4"/>
        <v>1</v>
      </c>
      <c r="J149" s="18">
        <v>10000</v>
      </c>
      <c r="K149" s="22">
        <f t="shared" si="5"/>
        <v>10000</v>
      </c>
    </row>
    <row r="150" spans="1:11" ht="15" customHeight="1">
      <c r="A150" s="21" t="s">
        <v>18</v>
      </c>
      <c r="B150" s="123"/>
      <c r="C150" s="15" t="s">
        <v>185</v>
      </c>
      <c r="D150" s="16" t="s">
        <v>181</v>
      </c>
      <c r="E150" s="17" t="s">
        <v>21</v>
      </c>
      <c r="F150" s="16" t="s">
        <v>186</v>
      </c>
      <c r="G150" s="16">
        <v>1</v>
      </c>
      <c r="H150" s="16"/>
      <c r="I150" s="16">
        <f t="shared" si="4"/>
        <v>1</v>
      </c>
      <c r="J150" s="18">
        <v>4500</v>
      </c>
      <c r="K150" s="22">
        <f t="shared" si="5"/>
        <v>4500</v>
      </c>
    </row>
    <row r="151" spans="1:11" ht="15" customHeight="1">
      <c r="A151" s="21" t="s">
        <v>18</v>
      </c>
      <c r="B151" s="123"/>
      <c r="C151" s="15" t="s">
        <v>187</v>
      </c>
      <c r="D151" s="16" t="s">
        <v>27</v>
      </c>
      <c r="E151" s="17" t="s">
        <v>21</v>
      </c>
      <c r="F151" s="17" t="s">
        <v>21</v>
      </c>
      <c r="G151" s="16">
        <v>1</v>
      </c>
      <c r="H151" s="16"/>
      <c r="I151" s="16">
        <f t="shared" si="4"/>
        <v>1</v>
      </c>
      <c r="J151" s="18">
        <v>65000</v>
      </c>
      <c r="K151" s="22">
        <f t="shared" si="5"/>
        <v>65000</v>
      </c>
    </row>
    <row r="152" spans="1:11" ht="15" customHeight="1">
      <c r="A152" s="21" t="s">
        <v>18</v>
      </c>
      <c r="B152" s="123"/>
      <c r="C152" s="15" t="s">
        <v>56</v>
      </c>
      <c r="D152" s="16" t="s">
        <v>27</v>
      </c>
      <c r="E152" s="17" t="s">
        <v>21</v>
      </c>
      <c r="F152" s="17" t="s">
        <v>21</v>
      </c>
      <c r="G152" s="16">
        <v>1</v>
      </c>
      <c r="H152" s="16"/>
      <c r="I152" s="16">
        <f t="shared" si="4"/>
        <v>1</v>
      </c>
      <c r="J152" s="18">
        <v>6500</v>
      </c>
      <c r="K152" s="22">
        <f t="shared" si="5"/>
        <v>6500</v>
      </c>
    </row>
    <row r="153" spans="1:11" ht="15" customHeight="1">
      <c r="A153" s="21" t="s">
        <v>18</v>
      </c>
      <c r="B153" s="123"/>
      <c r="C153" s="15" t="s">
        <v>76</v>
      </c>
      <c r="D153" s="16" t="s">
        <v>27</v>
      </c>
      <c r="E153" s="17" t="s">
        <v>21</v>
      </c>
      <c r="F153" s="17" t="s">
        <v>21</v>
      </c>
      <c r="G153" s="16">
        <v>1</v>
      </c>
      <c r="H153" s="16"/>
      <c r="I153" s="16">
        <f t="shared" si="4"/>
        <v>1</v>
      </c>
      <c r="J153" s="18">
        <v>1200</v>
      </c>
      <c r="K153" s="22">
        <f t="shared" si="5"/>
        <v>1200</v>
      </c>
    </row>
    <row r="154" spans="1:11" ht="15" customHeight="1">
      <c r="A154" s="21" t="s">
        <v>18</v>
      </c>
      <c r="B154" s="123"/>
      <c r="C154" s="15" t="s">
        <v>188</v>
      </c>
      <c r="D154" s="16" t="s">
        <v>189</v>
      </c>
      <c r="E154" s="17" t="s">
        <v>21</v>
      </c>
      <c r="F154" s="17" t="s">
        <v>21</v>
      </c>
      <c r="G154" s="16">
        <v>1</v>
      </c>
      <c r="H154" s="16"/>
      <c r="I154" s="16">
        <f t="shared" si="4"/>
        <v>1</v>
      </c>
      <c r="J154" s="18">
        <v>150000</v>
      </c>
      <c r="K154" s="22">
        <f t="shared" si="5"/>
        <v>150000</v>
      </c>
    </row>
    <row r="155" spans="1:11" ht="15" customHeight="1" thickBot="1">
      <c r="A155" s="23" t="s">
        <v>18</v>
      </c>
      <c r="B155" s="142"/>
      <c r="C155" s="24" t="s">
        <v>180</v>
      </c>
      <c r="D155" s="25" t="s">
        <v>190</v>
      </c>
      <c r="E155" s="26" t="s">
        <v>21</v>
      </c>
      <c r="F155" s="25">
        <v>25055</v>
      </c>
      <c r="G155" s="25">
        <v>1</v>
      </c>
      <c r="H155" s="25"/>
      <c r="I155" s="25">
        <f t="shared" si="4"/>
        <v>1</v>
      </c>
      <c r="J155" s="27">
        <v>10000</v>
      </c>
      <c r="K155" s="28">
        <f t="shared" si="5"/>
        <v>10000</v>
      </c>
    </row>
    <row r="156" spans="1:11" ht="15" customHeight="1">
      <c r="A156" s="43" t="s">
        <v>18</v>
      </c>
      <c r="B156" s="122" t="s">
        <v>177</v>
      </c>
      <c r="C156" s="106" t="s">
        <v>191</v>
      </c>
      <c r="D156" s="118" t="s">
        <v>190</v>
      </c>
      <c r="E156" s="119" t="s">
        <v>21</v>
      </c>
      <c r="F156" s="119" t="s">
        <v>21</v>
      </c>
      <c r="G156" s="118">
        <v>1</v>
      </c>
      <c r="H156" s="118"/>
      <c r="I156" s="118">
        <f t="shared" si="4"/>
        <v>1</v>
      </c>
      <c r="J156" s="120">
        <v>450000</v>
      </c>
      <c r="K156" s="121">
        <f t="shared" si="5"/>
        <v>450000</v>
      </c>
    </row>
    <row r="157" spans="1:11">
      <c r="A157" s="21" t="s">
        <v>18</v>
      </c>
      <c r="B157" s="125" t="s">
        <v>192</v>
      </c>
      <c r="C157" s="15" t="s">
        <v>193</v>
      </c>
      <c r="D157" s="16" t="s">
        <v>27</v>
      </c>
      <c r="E157" s="17" t="s">
        <v>21</v>
      </c>
      <c r="F157" s="17" t="s">
        <v>21</v>
      </c>
      <c r="G157" s="16">
        <v>1</v>
      </c>
      <c r="H157" s="16"/>
      <c r="I157" s="16">
        <f t="shared" si="4"/>
        <v>1</v>
      </c>
      <c r="J157" s="18">
        <v>4500</v>
      </c>
      <c r="K157" s="22">
        <f t="shared" si="5"/>
        <v>4500</v>
      </c>
    </row>
    <row r="158" spans="1:11">
      <c r="A158" s="21" t="s">
        <v>18</v>
      </c>
      <c r="B158" s="125"/>
      <c r="C158" s="15" t="s">
        <v>65</v>
      </c>
      <c r="D158" s="16" t="s">
        <v>194</v>
      </c>
      <c r="E158" s="17" t="s">
        <v>21</v>
      </c>
      <c r="F158" s="17" t="s">
        <v>21</v>
      </c>
      <c r="G158" s="16"/>
      <c r="H158" s="16">
        <v>1</v>
      </c>
      <c r="I158" s="16">
        <f t="shared" si="4"/>
        <v>1</v>
      </c>
      <c r="J158" s="18">
        <v>650000</v>
      </c>
      <c r="K158" s="22">
        <f t="shared" si="5"/>
        <v>650000</v>
      </c>
    </row>
    <row r="159" spans="1:11">
      <c r="A159" s="21" t="s">
        <v>18</v>
      </c>
      <c r="B159" s="125"/>
      <c r="C159" s="15" t="s">
        <v>195</v>
      </c>
      <c r="D159" s="16" t="s">
        <v>27</v>
      </c>
      <c r="E159" s="17" t="s">
        <v>21</v>
      </c>
      <c r="F159" s="17" t="s">
        <v>21</v>
      </c>
      <c r="G159" s="16">
        <v>1</v>
      </c>
      <c r="H159" s="16"/>
      <c r="I159" s="16">
        <f t="shared" si="4"/>
        <v>1</v>
      </c>
      <c r="J159" s="18">
        <v>350000</v>
      </c>
      <c r="K159" s="22">
        <f t="shared" si="5"/>
        <v>350000</v>
      </c>
    </row>
    <row r="160" spans="1:11">
      <c r="A160" s="21" t="s">
        <v>18</v>
      </c>
      <c r="B160" s="125"/>
      <c r="C160" s="15" t="s">
        <v>196</v>
      </c>
      <c r="D160" s="16" t="s">
        <v>27</v>
      </c>
      <c r="E160" s="17" t="s">
        <v>21</v>
      </c>
      <c r="F160" s="17" t="s">
        <v>21</v>
      </c>
      <c r="G160" s="16">
        <v>1</v>
      </c>
      <c r="H160" s="16"/>
      <c r="I160" s="16">
        <f t="shared" si="4"/>
        <v>1</v>
      </c>
      <c r="J160" s="18">
        <v>65000</v>
      </c>
      <c r="K160" s="22">
        <f t="shared" si="5"/>
        <v>65000</v>
      </c>
    </row>
    <row r="161" spans="1:11">
      <c r="A161" s="21" t="s">
        <v>18</v>
      </c>
      <c r="B161" s="125"/>
      <c r="C161" s="15" t="s">
        <v>99</v>
      </c>
      <c r="D161" s="16" t="s">
        <v>27</v>
      </c>
      <c r="E161" s="17" t="s">
        <v>21</v>
      </c>
      <c r="F161" s="17" t="s">
        <v>21</v>
      </c>
      <c r="G161" s="16">
        <v>1</v>
      </c>
      <c r="H161" s="16"/>
      <c r="I161" s="16">
        <f t="shared" si="4"/>
        <v>1</v>
      </c>
      <c r="J161" s="18">
        <v>450000</v>
      </c>
      <c r="K161" s="22">
        <f t="shared" si="5"/>
        <v>450000</v>
      </c>
    </row>
    <row r="162" spans="1:11">
      <c r="A162" s="21" t="s">
        <v>18</v>
      </c>
      <c r="B162" s="126" t="s">
        <v>197</v>
      </c>
      <c r="C162" s="15" t="s">
        <v>198</v>
      </c>
      <c r="D162" s="16" t="s">
        <v>27</v>
      </c>
      <c r="E162" s="17" t="s">
        <v>21</v>
      </c>
      <c r="F162" s="17" t="s">
        <v>21</v>
      </c>
      <c r="G162" s="16">
        <v>1</v>
      </c>
      <c r="H162" s="16"/>
      <c r="I162" s="16">
        <f t="shared" si="4"/>
        <v>1</v>
      </c>
      <c r="J162" s="18">
        <v>6500</v>
      </c>
      <c r="K162" s="22">
        <f t="shared" si="5"/>
        <v>6500</v>
      </c>
    </row>
    <row r="163" spans="1:11">
      <c r="A163" s="21" t="s">
        <v>18</v>
      </c>
      <c r="B163" s="126"/>
      <c r="C163" s="15" t="s">
        <v>76</v>
      </c>
      <c r="D163" s="16" t="s">
        <v>201</v>
      </c>
      <c r="E163" s="17" t="s">
        <v>21</v>
      </c>
      <c r="F163" s="17" t="s">
        <v>21</v>
      </c>
      <c r="G163" s="16">
        <v>1</v>
      </c>
      <c r="H163" s="16"/>
      <c r="I163" s="16">
        <f t="shared" si="4"/>
        <v>1</v>
      </c>
      <c r="J163" s="18">
        <v>1200</v>
      </c>
      <c r="K163" s="22">
        <f t="shared" si="5"/>
        <v>1200</v>
      </c>
    </row>
    <row r="164" spans="1:11">
      <c r="A164" s="21" t="s">
        <v>18</v>
      </c>
      <c r="B164" s="126" t="s">
        <v>199</v>
      </c>
      <c r="C164" s="15" t="s">
        <v>200</v>
      </c>
      <c r="D164" s="16" t="s">
        <v>27</v>
      </c>
      <c r="E164" s="17" t="s">
        <v>21</v>
      </c>
      <c r="F164" s="17" t="s">
        <v>21</v>
      </c>
      <c r="G164" s="16">
        <v>1</v>
      </c>
      <c r="H164" s="16"/>
      <c r="I164" s="16">
        <f t="shared" si="4"/>
        <v>1</v>
      </c>
      <c r="J164" s="18">
        <v>375000</v>
      </c>
      <c r="K164" s="22">
        <f t="shared" si="5"/>
        <v>375000</v>
      </c>
    </row>
    <row r="165" spans="1:11">
      <c r="A165" s="21" t="s">
        <v>18</v>
      </c>
      <c r="B165" s="126"/>
      <c r="C165" s="15" t="s">
        <v>76</v>
      </c>
      <c r="D165" s="16" t="s">
        <v>201</v>
      </c>
      <c r="E165" s="17" t="s">
        <v>21</v>
      </c>
      <c r="F165" s="17" t="s">
        <v>21</v>
      </c>
      <c r="G165" s="16">
        <v>1</v>
      </c>
      <c r="H165" s="16"/>
      <c r="I165" s="16">
        <f t="shared" si="4"/>
        <v>1</v>
      </c>
      <c r="J165" s="18">
        <v>1200</v>
      </c>
      <c r="K165" s="22">
        <f t="shared" si="5"/>
        <v>1200</v>
      </c>
    </row>
    <row r="166" spans="1:11">
      <c r="A166" s="21" t="s">
        <v>18</v>
      </c>
      <c r="B166" s="126"/>
      <c r="C166" s="15" t="s">
        <v>202</v>
      </c>
      <c r="D166" s="16" t="s">
        <v>203</v>
      </c>
      <c r="E166" s="17" t="s">
        <v>21</v>
      </c>
      <c r="F166" s="17" t="s">
        <v>21</v>
      </c>
      <c r="G166" s="16">
        <v>1</v>
      </c>
      <c r="H166" s="16"/>
      <c r="I166" s="16">
        <f t="shared" si="4"/>
        <v>1</v>
      </c>
      <c r="J166" s="18">
        <v>30000</v>
      </c>
      <c r="K166" s="22">
        <f t="shared" si="5"/>
        <v>30000</v>
      </c>
    </row>
    <row r="167" spans="1:11">
      <c r="A167" s="21" t="s">
        <v>18</v>
      </c>
      <c r="B167" s="126"/>
      <c r="C167" s="15" t="s">
        <v>204</v>
      </c>
      <c r="D167" s="16" t="s">
        <v>205</v>
      </c>
      <c r="E167" s="16" t="s">
        <v>206</v>
      </c>
      <c r="F167" s="16">
        <v>43640</v>
      </c>
      <c r="G167" s="16">
        <v>1</v>
      </c>
      <c r="H167" s="16"/>
      <c r="I167" s="16">
        <f t="shared" si="4"/>
        <v>1</v>
      </c>
      <c r="J167" s="18">
        <v>350000</v>
      </c>
      <c r="K167" s="22">
        <f t="shared" si="5"/>
        <v>350000</v>
      </c>
    </row>
    <row r="168" spans="1:11">
      <c r="A168" s="21" t="s">
        <v>18</v>
      </c>
      <c r="B168" s="126"/>
      <c r="C168" s="15" t="s">
        <v>207</v>
      </c>
      <c r="D168" s="16" t="s">
        <v>27</v>
      </c>
      <c r="E168" s="17" t="s">
        <v>21</v>
      </c>
      <c r="F168" s="17" t="s">
        <v>21</v>
      </c>
      <c r="G168" s="16">
        <v>1</v>
      </c>
      <c r="H168" s="16"/>
      <c r="I168" s="16">
        <f t="shared" si="4"/>
        <v>1</v>
      </c>
      <c r="J168" s="18">
        <v>4500</v>
      </c>
      <c r="K168" s="22">
        <f t="shared" si="5"/>
        <v>4500</v>
      </c>
    </row>
    <row r="169" spans="1:11">
      <c r="A169" s="21" t="s">
        <v>18</v>
      </c>
      <c r="B169" s="126" t="s">
        <v>208</v>
      </c>
      <c r="C169" s="15" t="s">
        <v>209</v>
      </c>
      <c r="D169" s="16" t="s">
        <v>210</v>
      </c>
      <c r="E169" s="16" t="s">
        <v>211</v>
      </c>
      <c r="F169" s="17" t="s">
        <v>21</v>
      </c>
      <c r="G169" s="16"/>
      <c r="H169" s="16">
        <v>1</v>
      </c>
      <c r="I169" s="16">
        <f t="shared" si="4"/>
        <v>1</v>
      </c>
      <c r="J169" s="18">
        <v>200000</v>
      </c>
      <c r="K169" s="22">
        <f t="shared" si="5"/>
        <v>200000</v>
      </c>
    </row>
    <row r="170" spans="1:11">
      <c r="A170" s="21" t="s">
        <v>18</v>
      </c>
      <c r="B170" s="126"/>
      <c r="C170" s="15" t="s">
        <v>209</v>
      </c>
      <c r="D170" s="16" t="s">
        <v>210</v>
      </c>
      <c r="E170" s="16" t="s">
        <v>212</v>
      </c>
      <c r="F170" s="17" t="s">
        <v>21</v>
      </c>
      <c r="G170" s="16">
        <v>1</v>
      </c>
      <c r="H170" s="16"/>
      <c r="I170" s="16">
        <f t="shared" si="4"/>
        <v>1</v>
      </c>
      <c r="J170" s="18">
        <v>200000</v>
      </c>
      <c r="K170" s="22">
        <f t="shared" si="5"/>
        <v>200000</v>
      </c>
    </row>
    <row r="171" spans="1:11">
      <c r="A171" s="21" t="s">
        <v>18</v>
      </c>
      <c r="B171" s="126"/>
      <c r="C171" s="15" t="s">
        <v>82</v>
      </c>
      <c r="D171" s="16" t="s">
        <v>83</v>
      </c>
      <c r="E171" s="17" t="s">
        <v>21</v>
      </c>
      <c r="F171" s="17" t="s">
        <v>21</v>
      </c>
      <c r="G171" s="16">
        <v>1</v>
      </c>
      <c r="H171" s="16"/>
      <c r="I171" s="16">
        <f t="shared" si="4"/>
        <v>1</v>
      </c>
      <c r="J171" s="18">
        <v>15000</v>
      </c>
      <c r="K171" s="22">
        <f t="shared" si="5"/>
        <v>15000</v>
      </c>
    </row>
    <row r="172" spans="1:11">
      <c r="A172" s="21" t="s">
        <v>18</v>
      </c>
      <c r="B172" s="126"/>
      <c r="C172" s="15" t="s">
        <v>213</v>
      </c>
      <c r="D172" s="16" t="s">
        <v>27</v>
      </c>
      <c r="E172" s="17" t="s">
        <v>21</v>
      </c>
      <c r="F172" s="17" t="s">
        <v>21</v>
      </c>
      <c r="G172" s="16">
        <v>1</v>
      </c>
      <c r="H172" s="16"/>
      <c r="I172" s="16">
        <f t="shared" si="4"/>
        <v>1</v>
      </c>
      <c r="J172" s="18">
        <v>4500</v>
      </c>
      <c r="K172" s="22">
        <f t="shared" si="5"/>
        <v>4500</v>
      </c>
    </row>
    <row r="173" spans="1:11">
      <c r="A173" s="21" t="s">
        <v>18</v>
      </c>
      <c r="B173" s="126"/>
      <c r="C173" s="15" t="s">
        <v>214</v>
      </c>
      <c r="D173" s="16" t="s">
        <v>215</v>
      </c>
      <c r="E173" s="16" t="s">
        <v>216</v>
      </c>
      <c r="F173" s="17" t="s">
        <v>21</v>
      </c>
      <c r="G173" s="16">
        <v>1</v>
      </c>
      <c r="H173" s="16"/>
      <c r="I173" s="16">
        <f t="shared" si="4"/>
        <v>1</v>
      </c>
      <c r="J173" s="18">
        <v>6500</v>
      </c>
      <c r="K173" s="22">
        <f t="shared" si="5"/>
        <v>6500</v>
      </c>
    </row>
    <row r="174" spans="1:11">
      <c r="A174" s="21" t="s">
        <v>18</v>
      </c>
      <c r="B174" s="126"/>
      <c r="C174" s="15" t="s">
        <v>217</v>
      </c>
      <c r="D174" s="16" t="s">
        <v>27</v>
      </c>
      <c r="E174" s="17" t="s">
        <v>21</v>
      </c>
      <c r="F174" s="17" t="s">
        <v>21</v>
      </c>
      <c r="G174" s="16"/>
      <c r="H174" s="16">
        <v>1</v>
      </c>
      <c r="I174" s="16">
        <f t="shared" si="4"/>
        <v>1</v>
      </c>
      <c r="J174" s="18">
        <v>4500</v>
      </c>
      <c r="K174" s="22">
        <f t="shared" si="5"/>
        <v>4500</v>
      </c>
    </row>
    <row r="175" spans="1:11">
      <c r="A175" s="21" t="s">
        <v>18</v>
      </c>
      <c r="B175" s="126"/>
      <c r="C175" s="15" t="s">
        <v>202</v>
      </c>
      <c r="D175" s="16" t="s">
        <v>218</v>
      </c>
      <c r="E175" s="16" t="s">
        <v>219</v>
      </c>
      <c r="F175" s="16">
        <v>26612</v>
      </c>
      <c r="G175" s="16">
        <v>1</v>
      </c>
      <c r="H175" s="16"/>
      <c r="I175" s="16">
        <f t="shared" si="4"/>
        <v>1</v>
      </c>
      <c r="J175" s="18">
        <v>30000</v>
      </c>
      <c r="K175" s="22">
        <f t="shared" si="5"/>
        <v>30000</v>
      </c>
    </row>
    <row r="176" spans="1:11">
      <c r="A176" s="21" t="s">
        <v>18</v>
      </c>
      <c r="B176" s="126"/>
      <c r="C176" s="15" t="s">
        <v>220</v>
      </c>
      <c r="D176" s="16" t="s">
        <v>221</v>
      </c>
      <c r="E176" s="16" t="s">
        <v>222</v>
      </c>
      <c r="F176" s="16" t="s">
        <v>223</v>
      </c>
      <c r="G176" s="16">
        <v>1</v>
      </c>
      <c r="H176" s="16"/>
      <c r="I176" s="16">
        <f t="shared" si="4"/>
        <v>1</v>
      </c>
      <c r="J176" s="18">
        <v>200000</v>
      </c>
      <c r="K176" s="22">
        <f t="shared" si="5"/>
        <v>200000</v>
      </c>
    </row>
    <row r="177" spans="1:11">
      <c r="A177" s="21" t="s">
        <v>18</v>
      </c>
      <c r="B177" s="126"/>
      <c r="C177" s="15" t="s">
        <v>202</v>
      </c>
      <c r="D177" s="16" t="s">
        <v>224</v>
      </c>
      <c r="E177" s="16" t="s">
        <v>225</v>
      </c>
      <c r="F177" s="19" t="s">
        <v>226</v>
      </c>
      <c r="G177" s="16">
        <v>1</v>
      </c>
      <c r="H177" s="16"/>
      <c r="I177" s="16">
        <f t="shared" si="4"/>
        <v>1</v>
      </c>
      <c r="J177" s="18">
        <v>30000</v>
      </c>
      <c r="K177" s="22">
        <f t="shared" si="5"/>
        <v>30000</v>
      </c>
    </row>
    <row r="178" spans="1:11">
      <c r="A178" s="21" t="s">
        <v>18</v>
      </c>
      <c r="B178" s="126"/>
      <c r="C178" s="15" t="s">
        <v>227</v>
      </c>
      <c r="D178" s="16" t="s">
        <v>228</v>
      </c>
      <c r="E178" s="17" t="s">
        <v>21</v>
      </c>
      <c r="F178" s="17" t="s">
        <v>21</v>
      </c>
      <c r="G178" s="16">
        <v>1</v>
      </c>
      <c r="H178" s="16"/>
      <c r="I178" s="16">
        <f t="shared" si="4"/>
        <v>1</v>
      </c>
      <c r="J178" s="18">
        <v>4500</v>
      </c>
      <c r="K178" s="22">
        <f t="shared" si="5"/>
        <v>4500</v>
      </c>
    </row>
    <row r="179" spans="1:11">
      <c r="A179" s="21" t="s">
        <v>18</v>
      </c>
      <c r="B179" s="126"/>
      <c r="C179" s="15" t="s">
        <v>227</v>
      </c>
      <c r="D179" s="17" t="s">
        <v>21</v>
      </c>
      <c r="E179" s="17" t="s">
        <v>21</v>
      </c>
      <c r="F179" s="17" t="s">
        <v>21</v>
      </c>
      <c r="G179" s="16"/>
      <c r="H179" s="16">
        <v>1</v>
      </c>
      <c r="I179" s="16">
        <f t="shared" si="4"/>
        <v>1</v>
      </c>
      <c r="J179" s="18">
        <v>4500</v>
      </c>
      <c r="K179" s="22">
        <f t="shared" si="5"/>
        <v>4500</v>
      </c>
    </row>
    <row r="180" spans="1:11">
      <c r="A180" s="21" t="s">
        <v>18</v>
      </c>
      <c r="B180" s="126" t="s">
        <v>229</v>
      </c>
      <c r="C180" s="15" t="s">
        <v>230</v>
      </c>
      <c r="D180" s="16" t="s">
        <v>231</v>
      </c>
      <c r="E180" s="16" t="s">
        <v>232</v>
      </c>
      <c r="F180" s="19" t="s">
        <v>233</v>
      </c>
      <c r="G180" s="16">
        <v>1</v>
      </c>
      <c r="H180" s="16"/>
      <c r="I180" s="16">
        <f t="shared" si="4"/>
        <v>1</v>
      </c>
      <c r="J180" s="18">
        <v>13000</v>
      </c>
      <c r="K180" s="22">
        <f t="shared" si="5"/>
        <v>13000</v>
      </c>
    </row>
    <row r="181" spans="1:11">
      <c r="A181" s="21" t="s">
        <v>18</v>
      </c>
      <c r="B181" s="126"/>
      <c r="C181" s="15" t="s">
        <v>234</v>
      </c>
      <c r="D181" s="16" t="s">
        <v>35</v>
      </c>
      <c r="E181" s="16" t="s">
        <v>235</v>
      </c>
      <c r="F181" s="16">
        <v>61763</v>
      </c>
      <c r="G181" s="16">
        <v>1</v>
      </c>
      <c r="H181" s="16"/>
      <c r="I181" s="16">
        <f t="shared" si="4"/>
        <v>1</v>
      </c>
      <c r="J181" s="18">
        <v>450000</v>
      </c>
      <c r="K181" s="22">
        <f t="shared" si="5"/>
        <v>450000</v>
      </c>
    </row>
    <row r="182" spans="1:11">
      <c r="A182" s="21" t="s">
        <v>18</v>
      </c>
      <c r="B182" s="126"/>
      <c r="C182" s="15" t="s">
        <v>56</v>
      </c>
      <c r="D182" s="16" t="s">
        <v>27</v>
      </c>
      <c r="E182" s="17" t="s">
        <v>21</v>
      </c>
      <c r="F182" s="17" t="s">
        <v>21</v>
      </c>
      <c r="G182" s="16">
        <v>1</v>
      </c>
      <c r="H182" s="16"/>
      <c r="I182" s="16">
        <f t="shared" si="4"/>
        <v>1</v>
      </c>
      <c r="J182" s="18">
        <v>6500</v>
      </c>
      <c r="K182" s="22">
        <f t="shared" si="5"/>
        <v>6500</v>
      </c>
    </row>
    <row r="183" spans="1:11">
      <c r="A183" s="21" t="s">
        <v>18</v>
      </c>
      <c r="B183" s="126"/>
      <c r="C183" s="15" t="s">
        <v>26</v>
      </c>
      <c r="D183" s="16" t="s">
        <v>236</v>
      </c>
      <c r="E183" s="17" t="s">
        <v>21</v>
      </c>
      <c r="F183" s="17" t="s">
        <v>21</v>
      </c>
      <c r="G183" s="16">
        <v>1</v>
      </c>
      <c r="H183" s="16"/>
      <c r="I183" s="16">
        <f t="shared" si="4"/>
        <v>1</v>
      </c>
      <c r="J183" s="18">
        <v>650</v>
      </c>
      <c r="K183" s="22">
        <f t="shared" si="5"/>
        <v>650</v>
      </c>
    </row>
    <row r="184" spans="1:11">
      <c r="A184" s="21" t="s">
        <v>18</v>
      </c>
      <c r="B184" s="126"/>
      <c r="C184" s="15" t="s">
        <v>237</v>
      </c>
      <c r="D184" s="16" t="s">
        <v>238</v>
      </c>
      <c r="E184" s="16" t="s">
        <v>239</v>
      </c>
      <c r="F184" s="17" t="s">
        <v>21</v>
      </c>
      <c r="G184" s="16">
        <v>1</v>
      </c>
      <c r="H184" s="16"/>
      <c r="I184" s="16">
        <f t="shared" si="4"/>
        <v>1</v>
      </c>
      <c r="J184" s="18">
        <v>30000</v>
      </c>
      <c r="K184" s="22">
        <f t="shared" si="5"/>
        <v>30000</v>
      </c>
    </row>
    <row r="185" spans="1:11">
      <c r="A185" s="21" t="s">
        <v>18</v>
      </c>
      <c r="B185" s="126"/>
      <c r="C185" s="15" t="s">
        <v>237</v>
      </c>
      <c r="D185" s="16" t="s">
        <v>238</v>
      </c>
      <c r="E185" s="16" t="s">
        <v>240</v>
      </c>
      <c r="F185" s="17" t="s">
        <v>21</v>
      </c>
      <c r="G185" s="16">
        <v>1</v>
      </c>
      <c r="H185" s="16"/>
      <c r="I185" s="16">
        <f t="shared" si="4"/>
        <v>1</v>
      </c>
      <c r="J185" s="18">
        <v>30000</v>
      </c>
      <c r="K185" s="22">
        <f t="shared" si="5"/>
        <v>30000</v>
      </c>
    </row>
    <row r="186" spans="1:11">
      <c r="A186" s="21" t="s">
        <v>18</v>
      </c>
      <c r="B186" s="126"/>
      <c r="C186" s="15" t="s">
        <v>241</v>
      </c>
      <c r="D186" s="16" t="s">
        <v>242</v>
      </c>
      <c r="E186" s="17" t="s">
        <v>21</v>
      </c>
      <c r="F186" s="17" t="s">
        <v>21</v>
      </c>
      <c r="G186" s="16">
        <v>1</v>
      </c>
      <c r="H186" s="16"/>
      <c r="I186" s="16">
        <f t="shared" si="4"/>
        <v>1</v>
      </c>
      <c r="J186" s="18">
        <v>170000</v>
      </c>
      <c r="K186" s="22">
        <f t="shared" si="5"/>
        <v>170000</v>
      </c>
    </row>
    <row r="187" spans="1:11">
      <c r="A187" s="21" t="s">
        <v>18</v>
      </c>
      <c r="B187" s="126"/>
      <c r="C187" s="15" t="s">
        <v>76</v>
      </c>
      <c r="D187" s="16" t="s">
        <v>243</v>
      </c>
      <c r="E187" s="17" t="s">
        <v>21</v>
      </c>
      <c r="F187" s="17" t="s">
        <v>21</v>
      </c>
      <c r="G187" s="16">
        <v>1</v>
      </c>
      <c r="H187" s="16"/>
      <c r="I187" s="16">
        <f t="shared" si="4"/>
        <v>1</v>
      </c>
      <c r="J187" s="18">
        <v>1200</v>
      </c>
      <c r="K187" s="22">
        <f t="shared" si="5"/>
        <v>1200</v>
      </c>
    </row>
    <row r="188" spans="1:11">
      <c r="A188" s="21" t="s">
        <v>18</v>
      </c>
      <c r="B188" s="126"/>
      <c r="C188" s="15" t="s">
        <v>244</v>
      </c>
      <c r="D188" s="16" t="s">
        <v>245</v>
      </c>
      <c r="E188" s="16" t="s">
        <v>246</v>
      </c>
      <c r="F188" s="16" t="s">
        <v>247</v>
      </c>
      <c r="G188" s="16">
        <v>1</v>
      </c>
      <c r="H188" s="16"/>
      <c r="I188" s="16">
        <f t="shared" si="4"/>
        <v>1</v>
      </c>
      <c r="J188" s="18">
        <v>50000</v>
      </c>
      <c r="K188" s="22">
        <f t="shared" si="5"/>
        <v>50000</v>
      </c>
    </row>
    <row r="189" spans="1:11">
      <c r="A189" s="21" t="s">
        <v>18</v>
      </c>
      <c r="B189" s="126"/>
      <c r="C189" s="15" t="s">
        <v>248</v>
      </c>
      <c r="D189" s="16" t="s">
        <v>249</v>
      </c>
      <c r="E189" s="16" t="s">
        <v>250</v>
      </c>
      <c r="F189" s="16" t="s">
        <v>251</v>
      </c>
      <c r="G189" s="16">
        <v>1</v>
      </c>
      <c r="H189" s="16"/>
      <c r="I189" s="16">
        <f t="shared" ref="I189:I246" si="6">H189+G189</f>
        <v>1</v>
      </c>
      <c r="J189" s="18">
        <v>450000</v>
      </c>
      <c r="K189" s="22">
        <f t="shared" ref="K189:K246" si="7">J189*I189</f>
        <v>450000</v>
      </c>
    </row>
    <row r="190" spans="1:11">
      <c r="A190" s="21" t="s">
        <v>18</v>
      </c>
      <c r="B190" s="126"/>
      <c r="C190" s="15" t="s">
        <v>248</v>
      </c>
      <c r="D190" s="16" t="s">
        <v>252</v>
      </c>
      <c r="E190" s="16" t="s">
        <v>253</v>
      </c>
      <c r="F190" s="16">
        <v>210210</v>
      </c>
      <c r="G190" s="16">
        <v>1</v>
      </c>
      <c r="H190" s="16"/>
      <c r="I190" s="16">
        <f t="shared" si="6"/>
        <v>1</v>
      </c>
      <c r="J190" s="18">
        <v>450000</v>
      </c>
      <c r="K190" s="22">
        <f t="shared" si="7"/>
        <v>450000</v>
      </c>
    </row>
    <row r="191" spans="1:11">
      <c r="A191" s="21" t="s">
        <v>18</v>
      </c>
      <c r="B191" s="126"/>
      <c r="C191" s="15" t="s">
        <v>248</v>
      </c>
      <c r="D191" s="16" t="s">
        <v>252</v>
      </c>
      <c r="E191" s="16" t="s">
        <v>253</v>
      </c>
      <c r="F191" s="16">
        <v>1961</v>
      </c>
      <c r="G191" s="16">
        <v>1</v>
      </c>
      <c r="H191" s="16"/>
      <c r="I191" s="16">
        <f t="shared" si="6"/>
        <v>1</v>
      </c>
      <c r="J191" s="18">
        <v>450000</v>
      </c>
      <c r="K191" s="22">
        <f t="shared" si="7"/>
        <v>450000</v>
      </c>
    </row>
    <row r="192" spans="1:11">
      <c r="A192" s="21" t="s">
        <v>18</v>
      </c>
      <c r="B192" s="126"/>
      <c r="C192" s="15" t="s">
        <v>254</v>
      </c>
      <c r="D192" s="16" t="s">
        <v>27</v>
      </c>
      <c r="E192" s="17" t="s">
        <v>21</v>
      </c>
      <c r="F192" s="17" t="s">
        <v>21</v>
      </c>
      <c r="G192" s="16">
        <v>1</v>
      </c>
      <c r="H192" s="16"/>
      <c r="I192" s="16">
        <f t="shared" si="6"/>
        <v>1</v>
      </c>
      <c r="J192" s="18">
        <v>50000</v>
      </c>
      <c r="K192" s="22">
        <f t="shared" si="7"/>
        <v>50000</v>
      </c>
    </row>
    <row r="193" spans="1:11">
      <c r="A193" s="21" t="s">
        <v>18</v>
      </c>
      <c r="B193" s="126"/>
      <c r="C193" s="15" t="s">
        <v>254</v>
      </c>
      <c r="D193" s="16" t="s">
        <v>27</v>
      </c>
      <c r="E193" s="17" t="s">
        <v>21</v>
      </c>
      <c r="F193" s="17" t="s">
        <v>21</v>
      </c>
      <c r="G193" s="16">
        <v>1</v>
      </c>
      <c r="H193" s="16"/>
      <c r="I193" s="16">
        <f t="shared" si="6"/>
        <v>1</v>
      </c>
      <c r="J193" s="18">
        <v>50000</v>
      </c>
      <c r="K193" s="22">
        <f t="shared" si="7"/>
        <v>50000</v>
      </c>
    </row>
    <row r="194" spans="1:11" ht="15" customHeight="1">
      <c r="A194" s="21" t="s">
        <v>18</v>
      </c>
      <c r="B194" s="141" t="s">
        <v>255</v>
      </c>
      <c r="C194" s="15" t="s">
        <v>256</v>
      </c>
      <c r="D194" s="16" t="s">
        <v>257</v>
      </c>
      <c r="E194" s="16" t="s">
        <v>258</v>
      </c>
      <c r="F194" s="16">
        <v>63535199</v>
      </c>
      <c r="G194" s="16">
        <v>1</v>
      </c>
      <c r="H194" s="16"/>
      <c r="I194" s="16">
        <f t="shared" si="6"/>
        <v>1</v>
      </c>
      <c r="J194" s="18">
        <v>250000</v>
      </c>
      <c r="K194" s="22">
        <f t="shared" si="7"/>
        <v>250000</v>
      </c>
    </row>
    <row r="195" spans="1:11" ht="15" customHeight="1">
      <c r="A195" s="21" t="s">
        <v>18</v>
      </c>
      <c r="B195" s="123"/>
      <c r="C195" s="15" t="s">
        <v>43</v>
      </c>
      <c r="D195" s="16" t="s">
        <v>259</v>
      </c>
      <c r="E195" s="17" t="s">
        <v>21</v>
      </c>
      <c r="F195" s="16" t="s">
        <v>260</v>
      </c>
      <c r="G195" s="16">
        <v>1</v>
      </c>
      <c r="H195" s="16"/>
      <c r="I195" s="16">
        <f t="shared" si="6"/>
        <v>1</v>
      </c>
      <c r="J195" s="18">
        <v>6500</v>
      </c>
      <c r="K195" s="22">
        <f t="shared" si="7"/>
        <v>6500</v>
      </c>
    </row>
    <row r="196" spans="1:11" ht="15" customHeight="1">
      <c r="A196" s="21" t="s">
        <v>18</v>
      </c>
      <c r="B196" s="123"/>
      <c r="C196" s="15" t="s">
        <v>82</v>
      </c>
      <c r="D196" s="16" t="s">
        <v>261</v>
      </c>
      <c r="E196" s="17" t="s">
        <v>21</v>
      </c>
      <c r="F196" s="17" t="s">
        <v>21</v>
      </c>
      <c r="G196" s="16">
        <v>1</v>
      </c>
      <c r="H196" s="16"/>
      <c r="I196" s="16">
        <f t="shared" si="6"/>
        <v>1</v>
      </c>
      <c r="J196" s="18">
        <v>15000</v>
      </c>
      <c r="K196" s="22">
        <f t="shared" si="7"/>
        <v>15000</v>
      </c>
    </row>
    <row r="197" spans="1:11" ht="15" customHeight="1">
      <c r="A197" s="21" t="s">
        <v>18</v>
      </c>
      <c r="B197" s="123"/>
      <c r="C197" s="15" t="s">
        <v>26</v>
      </c>
      <c r="D197" s="16" t="s">
        <v>27</v>
      </c>
      <c r="E197" s="17" t="s">
        <v>21</v>
      </c>
      <c r="F197" s="17" t="s">
        <v>21</v>
      </c>
      <c r="G197" s="16">
        <v>1</v>
      </c>
      <c r="H197" s="16"/>
      <c r="I197" s="16">
        <f t="shared" si="6"/>
        <v>1</v>
      </c>
      <c r="J197" s="18">
        <v>650</v>
      </c>
      <c r="K197" s="22">
        <f t="shared" si="7"/>
        <v>650</v>
      </c>
    </row>
    <row r="198" spans="1:11" ht="15" customHeight="1">
      <c r="A198" s="21" t="s">
        <v>18</v>
      </c>
      <c r="B198" s="123"/>
      <c r="C198" s="15" t="s">
        <v>26</v>
      </c>
      <c r="D198" s="16" t="s">
        <v>262</v>
      </c>
      <c r="E198" s="17" t="s">
        <v>21</v>
      </c>
      <c r="F198" s="17" t="s">
        <v>21</v>
      </c>
      <c r="G198" s="16">
        <v>1</v>
      </c>
      <c r="H198" s="16"/>
      <c r="I198" s="16">
        <f t="shared" si="6"/>
        <v>1</v>
      </c>
      <c r="J198" s="18">
        <v>650</v>
      </c>
      <c r="K198" s="22">
        <f t="shared" si="7"/>
        <v>650</v>
      </c>
    </row>
    <row r="199" spans="1:11" ht="15" customHeight="1">
      <c r="A199" s="21" t="s">
        <v>18</v>
      </c>
      <c r="B199" s="123"/>
      <c r="C199" s="15" t="s">
        <v>26</v>
      </c>
      <c r="D199" s="16" t="s">
        <v>160</v>
      </c>
      <c r="E199" s="17" t="s">
        <v>21</v>
      </c>
      <c r="F199" s="17" t="s">
        <v>21</v>
      </c>
      <c r="G199" s="16">
        <v>1</v>
      </c>
      <c r="H199" s="16"/>
      <c r="I199" s="16">
        <f t="shared" si="6"/>
        <v>1</v>
      </c>
      <c r="J199" s="18">
        <v>650</v>
      </c>
      <c r="K199" s="22">
        <f t="shared" si="7"/>
        <v>650</v>
      </c>
    </row>
    <row r="200" spans="1:11" ht="15" customHeight="1">
      <c r="A200" s="21" t="s">
        <v>18</v>
      </c>
      <c r="B200" s="123"/>
      <c r="C200" s="15" t="s">
        <v>263</v>
      </c>
      <c r="D200" s="16" t="s">
        <v>264</v>
      </c>
      <c r="E200" s="17" t="s">
        <v>21</v>
      </c>
      <c r="F200" s="17" t="s">
        <v>21</v>
      </c>
      <c r="G200" s="16">
        <v>1</v>
      </c>
      <c r="H200" s="16"/>
      <c r="I200" s="16">
        <f t="shared" si="6"/>
        <v>1</v>
      </c>
      <c r="J200" s="18">
        <v>4500</v>
      </c>
      <c r="K200" s="22">
        <f t="shared" si="7"/>
        <v>4500</v>
      </c>
    </row>
    <row r="201" spans="1:11" ht="15" customHeight="1">
      <c r="A201" s="21" t="s">
        <v>18</v>
      </c>
      <c r="B201" s="123"/>
      <c r="C201" s="15" t="s">
        <v>76</v>
      </c>
      <c r="D201" s="16" t="s">
        <v>201</v>
      </c>
      <c r="E201" s="17" t="s">
        <v>21</v>
      </c>
      <c r="F201" s="17" t="s">
        <v>21</v>
      </c>
      <c r="G201" s="16">
        <v>1</v>
      </c>
      <c r="H201" s="16"/>
      <c r="I201" s="16">
        <f t="shared" si="6"/>
        <v>1</v>
      </c>
      <c r="J201" s="18">
        <v>1200</v>
      </c>
      <c r="K201" s="22">
        <f t="shared" si="7"/>
        <v>1200</v>
      </c>
    </row>
    <row r="202" spans="1:11" ht="15" customHeight="1">
      <c r="A202" s="21" t="s">
        <v>18</v>
      </c>
      <c r="B202" s="123"/>
      <c r="C202" s="15" t="s">
        <v>28</v>
      </c>
      <c r="D202" s="16" t="s">
        <v>27</v>
      </c>
      <c r="E202" s="17" t="s">
        <v>21</v>
      </c>
      <c r="F202" s="17" t="s">
        <v>21</v>
      </c>
      <c r="G202" s="16">
        <v>1</v>
      </c>
      <c r="H202" s="16"/>
      <c r="I202" s="16">
        <f t="shared" si="6"/>
        <v>1</v>
      </c>
      <c r="J202" s="18">
        <v>2500</v>
      </c>
      <c r="K202" s="22">
        <f t="shared" si="7"/>
        <v>2500</v>
      </c>
    </row>
    <row r="203" spans="1:11" ht="15" customHeight="1">
      <c r="A203" s="21" t="s">
        <v>18</v>
      </c>
      <c r="B203" s="123"/>
      <c r="C203" s="15" t="s">
        <v>265</v>
      </c>
      <c r="D203" s="16" t="s">
        <v>266</v>
      </c>
      <c r="E203" s="17" t="s">
        <v>21</v>
      </c>
      <c r="F203" s="17" t="s">
        <v>21</v>
      </c>
      <c r="G203" s="16">
        <v>1</v>
      </c>
      <c r="H203" s="16"/>
      <c r="I203" s="16">
        <f t="shared" si="6"/>
        <v>1</v>
      </c>
      <c r="J203" s="18">
        <v>65000</v>
      </c>
      <c r="K203" s="22">
        <f t="shared" si="7"/>
        <v>65000</v>
      </c>
    </row>
    <row r="204" spans="1:11" ht="15" customHeight="1">
      <c r="A204" s="21" t="s">
        <v>18</v>
      </c>
      <c r="B204" s="123"/>
      <c r="C204" s="15" t="s">
        <v>202</v>
      </c>
      <c r="D204" s="16" t="s">
        <v>267</v>
      </c>
      <c r="E204" s="16" t="s">
        <v>268</v>
      </c>
      <c r="F204" s="17" t="s">
        <v>21</v>
      </c>
      <c r="G204" s="16">
        <v>1</v>
      </c>
      <c r="H204" s="16"/>
      <c r="I204" s="16">
        <f t="shared" si="6"/>
        <v>1</v>
      </c>
      <c r="J204" s="18">
        <v>30000</v>
      </c>
      <c r="K204" s="22">
        <f t="shared" si="7"/>
        <v>30000</v>
      </c>
    </row>
    <row r="205" spans="1:11" ht="15" customHeight="1">
      <c r="A205" s="21" t="s">
        <v>18</v>
      </c>
      <c r="B205" s="123"/>
      <c r="C205" s="15" t="s">
        <v>37</v>
      </c>
      <c r="D205" s="16" t="s">
        <v>269</v>
      </c>
      <c r="E205" s="17" t="s">
        <v>21</v>
      </c>
      <c r="F205" s="17" t="s">
        <v>21</v>
      </c>
      <c r="G205" s="16">
        <v>1</v>
      </c>
      <c r="H205" s="16"/>
      <c r="I205" s="16">
        <f t="shared" si="6"/>
        <v>1</v>
      </c>
      <c r="J205" s="18">
        <v>1200</v>
      </c>
      <c r="K205" s="22">
        <f t="shared" si="7"/>
        <v>1200</v>
      </c>
    </row>
    <row r="206" spans="1:11" ht="15" customHeight="1">
      <c r="A206" s="21" t="s">
        <v>18</v>
      </c>
      <c r="B206" s="123"/>
      <c r="C206" s="15" t="s">
        <v>214</v>
      </c>
      <c r="D206" s="16" t="s">
        <v>270</v>
      </c>
      <c r="E206" s="17" t="s">
        <v>21</v>
      </c>
      <c r="F206" s="17" t="s">
        <v>21</v>
      </c>
      <c r="G206" s="16">
        <v>1</v>
      </c>
      <c r="H206" s="16"/>
      <c r="I206" s="16">
        <f t="shared" si="6"/>
        <v>1</v>
      </c>
      <c r="J206" s="18">
        <v>6500</v>
      </c>
      <c r="K206" s="22">
        <f t="shared" si="7"/>
        <v>6500</v>
      </c>
    </row>
    <row r="207" spans="1:11" ht="15" customHeight="1" thickBot="1">
      <c r="A207" s="23" t="s">
        <v>18</v>
      </c>
      <c r="B207" s="142"/>
      <c r="C207" s="24" t="s">
        <v>227</v>
      </c>
      <c r="D207" s="25" t="s">
        <v>27</v>
      </c>
      <c r="E207" s="26" t="s">
        <v>21</v>
      </c>
      <c r="F207" s="26" t="s">
        <v>21</v>
      </c>
      <c r="G207" s="25">
        <v>1</v>
      </c>
      <c r="H207" s="25"/>
      <c r="I207" s="25">
        <f t="shared" si="6"/>
        <v>1</v>
      </c>
      <c r="J207" s="27">
        <v>4500</v>
      </c>
      <c r="K207" s="28">
        <f t="shared" si="7"/>
        <v>4500</v>
      </c>
    </row>
    <row r="208" spans="1:11" ht="15" customHeight="1">
      <c r="A208" s="108" t="s">
        <v>18</v>
      </c>
      <c r="B208" s="123" t="s">
        <v>255</v>
      </c>
      <c r="C208" s="109" t="s">
        <v>217</v>
      </c>
      <c r="D208" s="110" t="s">
        <v>271</v>
      </c>
      <c r="E208" s="111" t="s">
        <v>21</v>
      </c>
      <c r="F208" s="111" t="s">
        <v>21</v>
      </c>
      <c r="G208" s="110">
        <v>1</v>
      </c>
      <c r="H208" s="110"/>
      <c r="I208" s="110">
        <f t="shared" si="6"/>
        <v>1</v>
      </c>
      <c r="J208" s="112">
        <v>4500</v>
      </c>
      <c r="K208" s="113">
        <f t="shared" si="7"/>
        <v>4500</v>
      </c>
    </row>
    <row r="209" spans="1:11" ht="15" customHeight="1">
      <c r="A209" s="21" t="s">
        <v>18</v>
      </c>
      <c r="B209" s="123"/>
      <c r="C209" s="15" t="s">
        <v>256</v>
      </c>
      <c r="D209" s="16" t="s">
        <v>272</v>
      </c>
      <c r="E209" s="17" t="s">
        <v>21</v>
      </c>
      <c r="F209" s="17" t="s">
        <v>21</v>
      </c>
      <c r="G209" s="16">
        <v>1</v>
      </c>
      <c r="H209" s="16"/>
      <c r="I209" s="16">
        <f t="shared" si="6"/>
        <v>1</v>
      </c>
      <c r="J209" s="18">
        <v>250000</v>
      </c>
      <c r="K209" s="22">
        <f t="shared" si="7"/>
        <v>250000</v>
      </c>
    </row>
    <row r="210" spans="1:11" ht="15" customHeight="1">
      <c r="A210" s="21" t="s">
        <v>18</v>
      </c>
      <c r="B210" s="123"/>
      <c r="C210" s="15" t="s">
        <v>82</v>
      </c>
      <c r="D210" s="16" t="s">
        <v>152</v>
      </c>
      <c r="E210" s="16" t="s">
        <v>153</v>
      </c>
      <c r="F210" s="17" t="s">
        <v>21</v>
      </c>
      <c r="G210" s="16">
        <v>1</v>
      </c>
      <c r="H210" s="16"/>
      <c r="I210" s="16">
        <f t="shared" si="6"/>
        <v>1</v>
      </c>
      <c r="J210" s="18">
        <v>15000</v>
      </c>
      <c r="K210" s="22">
        <f t="shared" si="7"/>
        <v>15000</v>
      </c>
    </row>
    <row r="211" spans="1:11" ht="15" customHeight="1">
      <c r="A211" s="21" t="s">
        <v>18</v>
      </c>
      <c r="B211" s="123"/>
      <c r="C211" s="15" t="s">
        <v>82</v>
      </c>
      <c r="D211" s="16" t="s">
        <v>261</v>
      </c>
      <c r="E211" s="17" t="s">
        <v>21</v>
      </c>
      <c r="F211" s="17" t="s">
        <v>21</v>
      </c>
      <c r="G211" s="16">
        <v>1</v>
      </c>
      <c r="H211" s="16"/>
      <c r="I211" s="16">
        <f t="shared" si="6"/>
        <v>1</v>
      </c>
      <c r="J211" s="18">
        <v>15000</v>
      </c>
      <c r="K211" s="22">
        <f t="shared" si="7"/>
        <v>15000</v>
      </c>
    </row>
    <row r="212" spans="1:11" ht="15" customHeight="1">
      <c r="A212" s="21" t="s">
        <v>18</v>
      </c>
      <c r="B212" s="123"/>
      <c r="C212" s="15" t="s">
        <v>273</v>
      </c>
      <c r="D212" s="16" t="s">
        <v>274</v>
      </c>
      <c r="E212" s="16" t="s">
        <v>275</v>
      </c>
      <c r="F212" s="16" t="s">
        <v>276</v>
      </c>
      <c r="G212" s="16">
        <v>1</v>
      </c>
      <c r="H212" s="16"/>
      <c r="I212" s="16">
        <f t="shared" si="6"/>
        <v>1</v>
      </c>
      <c r="J212" s="18">
        <v>200000</v>
      </c>
      <c r="K212" s="22">
        <f t="shared" si="7"/>
        <v>200000</v>
      </c>
    </row>
    <row r="213" spans="1:11" ht="15" customHeight="1">
      <c r="A213" s="21" t="s">
        <v>18</v>
      </c>
      <c r="B213" s="123"/>
      <c r="C213" s="15" t="s">
        <v>277</v>
      </c>
      <c r="D213" s="16" t="s">
        <v>274</v>
      </c>
      <c r="E213" s="16" t="s">
        <v>278</v>
      </c>
      <c r="F213" s="16" t="s">
        <v>279</v>
      </c>
      <c r="G213" s="16">
        <v>1</v>
      </c>
      <c r="H213" s="16"/>
      <c r="I213" s="16">
        <f t="shared" si="6"/>
        <v>1</v>
      </c>
      <c r="J213" s="18">
        <v>250000</v>
      </c>
      <c r="K213" s="22">
        <f t="shared" si="7"/>
        <v>250000</v>
      </c>
    </row>
    <row r="214" spans="1:11" ht="15" customHeight="1">
      <c r="A214" s="21" t="s">
        <v>18</v>
      </c>
      <c r="B214" s="123"/>
      <c r="C214" s="15" t="s">
        <v>280</v>
      </c>
      <c r="D214" s="16" t="s">
        <v>27</v>
      </c>
      <c r="E214" s="17" t="s">
        <v>21</v>
      </c>
      <c r="F214" s="17" t="s">
        <v>21</v>
      </c>
      <c r="G214" s="16">
        <v>1</v>
      </c>
      <c r="H214" s="16"/>
      <c r="I214" s="16">
        <f t="shared" si="6"/>
        <v>1</v>
      </c>
      <c r="J214" s="18">
        <v>4500</v>
      </c>
      <c r="K214" s="22">
        <f t="shared" si="7"/>
        <v>4500</v>
      </c>
    </row>
    <row r="215" spans="1:11" ht="15" customHeight="1">
      <c r="A215" s="21" t="s">
        <v>18</v>
      </c>
      <c r="B215" s="123"/>
      <c r="C215" s="15" t="s">
        <v>200</v>
      </c>
      <c r="D215" s="16" t="s">
        <v>281</v>
      </c>
      <c r="E215" s="17" t="s">
        <v>21</v>
      </c>
      <c r="F215" s="17" t="s">
        <v>21</v>
      </c>
      <c r="G215" s="16">
        <v>1</v>
      </c>
      <c r="H215" s="16"/>
      <c r="I215" s="16">
        <f t="shared" si="6"/>
        <v>1</v>
      </c>
      <c r="J215" s="18">
        <v>375000</v>
      </c>
      <c r="K215" s="22">
        <f t="shared" si="7"/>
        <v>375000</v>
      </c>
    </row>
    <row r="216" spans="1:11" ht="15" customHeight="1">
      <c r="A216" s="21" t="s">
        <v>18</v>
      </c>
      <c r="B216" s="123"/>
      <c r="C216" s="15" t="s">
        <v>76</v>
      </c>
      <c r="D216" s="17" t="s">
        <v>21</v>
      </c>
      <c r="E216" s="17" t="s">
        <v>21</v>
      </c>
      <c r="F216" s="17" t="s">
        <v>21</v>
      </c>
      <c r="G216" s="16"/>
      <c r="H216" s="16">
        <v>1</v>
      </c>
      <c r="I216" s="16">
        <f t="shared" si="6"/>
        <v>1</v>
      </c>
      <c r="J216" s="18">
        <v>1200</v>
      </c>
      <c r="K216" s="22">
        <f t="shared" si="7"/>
        <v>1200</v>
      </c>
    </row>
    <row r="217" spans="1:11" ht="15" customHeight="1">
      <c r="A217" s="21" t="s">
        <v>18</v>
      </c>
      <c r="B217" s="123"/>
      <c r="C217" s="15" t="s">
        <v>76</v>
      </c>
      <c r="D217" s="17" t="s">
        <v>21</v>
      </c>
      <c r="E217" s="17" t="s">
        <v>21</v>
      </c>
      <c r="F217" s="17" t="s">
        <v>21</v>
      </c>
      <c r="G217" s="16"/>
      <c r="H217" s="16">
        <v>1</v>
      </c>
      <c r="I217" s="16">
        <f t="shared" si="6"/>
        <v>1</v>
      </c>
      <c r="J217" s="18">
        <v>1200</v>
      </c>
      <c r="K217" s="22">
        <f t="shared" si="7"/>
        <v>1200</v>
      </c>
    </row>
    <row r="218" spans="1:11" ht="15" customHeight="1">
      <c r="A218" s="21" t="s">
        <v>18</v>
      </c>
      <c r="B218" s="123"/>
      <c r="C218" s="15" t="s">
        <v>110</v>
      </c>
      <c r="D218" s="17" t="s">
        <v>21</v>
      </c>
      <c r="E218" s="17" t="s">
        <v>21</v>
      </c>
      <c r="F218" s="17" t="s">
        <v>21</v>
      </c>
      <c r="G218" s="16"/>
      <c r="H218" s="16">
        <v>1</v>
      </c>
      <c r="I218" s="16">
        <f t="shared" si="6"/>
        <v>1</v>
      </c>
      <c r="J218" s="18">
        <v>1100</v>
      </c>
      <c r="K218" s="22">
        <f t="shared" si="7"/>
        <v>1100</v>
      </c>
    </row>
    <row r="219" spans="1:11" ht="15" customHeight="1">
      <c r="A219" s="21" t="s">
        <v>18</v>
      </c>
      <c r="B219" s="124"/>
      <c r="C219" s="15" t="s">
        <v>110</v>
      </c>
      <c r="D219" s="17" t="s">
        <v>21</v>
      </c>
      <c r="E219" s="17" t="s">
        <v>21</v>
      </c>
      <c r="F219" s="17" t="s">
        <v>21</v>
      </c>
      <c r="G219" s="16"/>
      <c r="H219" s="16">
        <v>1</v>
      </c>
      <c r="I219" s="16">
        <f t="shared" si="6"/>
        <v>1</v>
      </c>
      <c r="J219" s="18">
        <v>1100</v>
      </c>
      <c r="K219" s="22">
        <f t="shared" si="7"/>
        <v>1100</v>
      </c>
    </row>
    <row r="220" spans="1:11">
      <c r="A220" s="21" t="s">
        <v>18</v>
      </c>
      <c r="B220" s="125" t="s">
        <v>282</v>
      </c>
      <c r="C220" s="15" t="s">
        <v>110</v>
      </c>
      <c r="D220" s="16" t="s">
        <v>27</v>
      </c>
      <c r="E220" s="17" t="s">
        <v>21</v>
      </c>
      <c r="F220" s="17" t="s">
        <v>21</v>
      </c>
      <c r="G220" s="16">
        <v>1</v>
      </c>
      <c r="H220" s="16"/>
      <c r="I220" s="16">
        <f t="shared" si="6"/>
        <v>1</v>
      </c>
      <c r="J220" s="18">
        <v>1100</v>
      </c>
      <c r="K220" s="22">
        <f t="shared" si="7"/>
        <v>1100</v>
      </c>
    </row>
    <row r="221" spans="1:11">
      <c r="A221" s="21" t="s">
        <v>18</v>
      </c>
      <c r="B221" s="125"/>
      <c r="C221" s="15" t="s">
        <v>43</v>
      </c>
      <c r="D221" s="17" t="s">
        <v>21</v>
      </c>
      <c r="E221" s="17" t="s">
        <v>21</v>
      </c>
      <c r="F221" s="17" t="s">
        <v>21</v>
      </c>
      <c r="G221" s="16"/>
      <c r="H221" s="16">
        <v>1</v>
      </c>
      <c r="I221" s="16">
        <f t="shared" si="6"/>
        <v>1</v>
      </c>
      <c r="J221" s="18">
        <v>6500</v>
      </c>
      <c r="K221" s="22">
        <f t="shared" si="7"/>
        <v>6500</v>
      </c>
    </row>
    <row r="222" spans="1:11">
      <c r="A222" s="21" t="s">
        <v>18</v>
      </c>
      <c r="B222" s="129" t="s">
        <v>60</v>
      </c>
      <c r="C222" s="15" t="s">
        <v>61</v>
      </c>
      <c r="D222" s="16" t="s">
        <v>27</v>
      </c>
      <c r="E222" s="17" t="s">
        <v>21</v>
      </c>
      <c r="F222" s="17" t="s">
        <v>21</v>
      </c>
      <c r="G222" s="16">
        <v>1</v>
      </c>
      <c r="H222" s="16"/>
      <c r="I222" s="16">
        <f t="shared" si="6"/>
        <v>1</v>
      </c>
      <c r="J222" s="18">
        <v>55000</v>
      </c>
      <c r="K222" s="22">
        <f t="shared" si="7"/>
        <v>55000</v>
      </c>
    </row>
    <row r="223" spans="1:11">
      <c r="A223" s="21" t="s">
        <v>18</v>
      </c>
      <c r="B223" s="129"/>
      <c r="C223" s="15" t="s">
        <v>209</v>
      </c>
      <c r="D223" s="16" t="s">
        <v>283</v>
      </c>
      <c r="E223" s="16" t="s">
        <v>284</v>
      </c>
      <c r="F223" s="17" t="s">
        <v>21</v>
      </c>
      <c r="G223" s="16">
        <v>1</v>
      </c>
      <c r="H223" s="16"/>
      <c r="I223" s="16">
        <f t="shared" si="6"/>
        <v>1</v>
      </c>
      <c r="J223" s="18">
        <v>200000</v>
      </c>
      <c r="K223" s="22">
        <f t="shared" si="7"/>
        <v>200000</v>
      </c>
    </row>
    <row r="224" spans="1:11">
      <c r="A224" s="21" t="s">
        <v>18</v>
      </c>
      <c r="B224" s="129"/>
      <c r="C224" s="15" t="s">
        <v>285</v>
      </c>
      <c r="D224" s="17" t="s">
        <v>21</v>
      </c>
      <c r="E224" s="17" t="s">
        <v>21</v>
      </c>
      <c r="F224" s="17" t="s">
        <v>21</v>
      </c>
      <c r="G224" s="16"/>
      <c r="H224" s="16">
        <v>1</v>
      </c>
      <c r="I224" s="16">
        <f t="shared" si="6"/>
        <v>1</v>
      </c>
      <c r="J224" s="18">
        <v>45000</v>
      </c>
      <c r="K224" s="22">
        <f t="shared" si="7"/>
        <v>45000</v>
      </c>
    </row>
    <row r="225" spans="1:11">
      <c r="A225" s="21" t="s">
        <v>18</v>
      </c>
      <c r="B225" s="129"/>
      <c r="C225" s="15" t="s">
        <v>57</v>
      </c>
      <c r="D225" s="16" t="s">
        <v>27</v>
      </c>
      <c r="E225" s="17" t="s">
        <v>21</v>
      </c>
      <c r="F225" s="17" t="s">
        <v>21</v>
      </c>
      <c r="G225" s="16">
        <v>1</v>
      </c>
      <c r="H225" s="16"/>
      <c r="I225" s="16">
        <f t="shared" si="6"/>
        <v>1</v>
      </c>
      <c r="J225" s="18">
        <v>45000</v>
      </c>
      <c r="K225" s="22">
        <f t="shared" si="7"/>
        <v>45000</v>
      </c>
    </row>
    <row r="226" spans="1:11">
      <c r="A226" s="21" t="s">
        <v>18</v>
      </c>
      <c r="B226" s="129"/>
      <c r="C226" s="15" t="s">
        <v>286</v>
      </c>
      <c r="D226" s="16" t="s">
        <v>287</v>
      </c>
      <c r="E226" s="17" t="s">
        <v>21</v>
      </c>
      <c r="F226" s="17" t="s">
        <v>21</v>
      </c>
      <c r="G226" s="16">
        <v>1</v>
      </c>
      <c r="H226" s="16"/>
      <c r="I226" s="16">
        <f t="shared" si="6"/>
        <v>1</v>
      </c>
      <c r="J226" s="18">
        <v>45000</v>
      </c>
      <c r="K226" s="22">
        <f t="shared" si="7"/>
        <v>45000</v>
      </c>
    </row>
    <row r="227" spans="1:11">
      <c r="A227" s="21" t="s">
        <v>18</v>
      </c>
      <c r="B227" s="129"/>
      <c r="C227" s="15" t="s">
        <v>286</v>
      </c>
      <c r="D227" s="16" t="s">
        <v>288</v>
      </c>
      <c r="E227" s="16" t="s">
        <v>289</v>
      </c>
      <c r="F227" s="16">
        <v>1114708</v>
      </c>
      <c r="G227" s="16">
        <v>1</v>
      </c>
      <c r="H227" s="16"/>
      <c r="I227" s="16">
        <f t="shared" si="6"/>
        <v>1</v>
      </c>
      <c r="J227" s="18">
        <v>45000</v>
      </c>
      <c r="K227" s="22">
        <f t="shared" si="7"/>
        <v>45000</v>
      </c>
    </row>
    <row r="228" spans="1:11">
      <c r="A228" s="21" t="s">
        <v>18</v>
      </c>
      <c r="B228" s="129"/>
      <c r="C228" s="15" t="s">
        <v>286</v>
      </c>
      <c r="D228" s="16" t="s">
        <v>224</v>
      </c>
      <c r="E228" s="16" t="s">
        <v>290</v>
      </c>
      <c r="F228" s="17" t="s">
        <v>21</v>
      </c>
      <c r="G228" s="16">
        <v>1</v>
      </c>
      <c r="H228" s="16"/>
      <c r="I228" s="16">
        <f t="shared" si="6"/>
        <v>1</v>
      </c>
      <c r="J228" s="18">
        <v>45000</v>
      </c>
      <c r="K228" s="22">
        <f t="shared" si="7"/>
        <v>45000</v>
      </c>
    </row>
    <row r="229" spans="1:11">
      <c r="A229" s="21" t="s">
        <v>18</v>
      </c>
      <c r="B229" s="129"/>
      <c r="C229" s="15" t="s">
        <v>69</v>
      </c>
      <c r="D229" s="16" t="s">
        <v>291</v>
      </c>
      <c r="E229" s="16" t="s">
        <v>292</v>
      </c>
      <c r="F229" s="16">
        <v>1199</v>
      </c>
      <c r="G229" s="16">
        <v>1</v>
      </c>
      <c r="H229" s="16"/>
      <c r="I229" s="16">
        <f t="shared" si="6"/>
        <v>1</v>
      </c>
      <c r="J229" s="18">
        <v>450000</v>
      </c>
      <c r="K229" s="22">
        <f t="shared" si="7"/>
        <v>450000</v>
      </c>
    </row>
    <row r="230" spans="1:11">
      <c r="A230" s="21" t="s">
        <v>18</v>
      </c>
      <c r="B230" s="129"/>
      <c r="C230" s="15" t="s">
        <v>57</v>
      </c>
      <c r="D230" s="16" t="s">
        <v>293</v>
      </c>
      <c r="E230" s="16" t="s">
        <v>294</v>
      </c>
      <c r="F230" s="17" t="s">
        <v>21</v>
      </c>
      <c r="G230" s="16">
        <v>1</v>
      </c>
      <c r="H230" s="16"/>
      <c r="I230" s="16">
        <f t="shared" si="6"/>
        <v>1</v>
      </c>
      <c r="J230" s="18">
        <v>45000</v>
      </c>
      <c r="K230" s="22">
        <f t="shared" si="7"/>
        <v>45000</v>
      </c>
    </row>
    <row r="231" spans="1:11">
      <c r="A231" s="21" t="s">
        <v>18</v>
      </c>
      <c r="B231" s="129"/>
      <c r="C231" s="15" t="s">
        <v>286</v>
      </c>
      <c r="D231" s="16" t="s">
        <v>295</v>
      </c>
      <c r="E231" s="17" t="s">
        <v>21</v>
      </c>
      <c r="F231" s="17" t="s">
        <v>21</v>
      </c>
      <c r="G231" s="16">
        <v>1</v>
      </c>
      <c r="H231" s="16"/>
      <c r="I231" s="16">
        <f t="shared" si="6"/>
        <v>1</v>
      </c>
      <c r="J231" s="18">
        <v>45000</v>
      </c>
      <c r="K231" s="22">
        <f t="shared" si="7"/>
        <v>45000</v>
      </c>
    </row>
    <row r="232" spans="1:11">
      <c r="A232" s="21" t="s">
        <v>18</v>
      </c>
      <c r="B232" s="129"/>
      <c r="C232" s="15" t="s">
        <v>68</v>
      </c>
      <c r="D232" s="16" t="s">
        <v>27</v>
      </c>
      <c r="E232" s="17" t="s">
        <v>21</v>
      </c>
      <c r="F232" s="17" t="s">
        <v>21</v>
      </c>
      <c r="G232" s="16">
        <v>1</v>
      </c>
      <c r="H232" s="16"/>
      <c r="I232" s="16">
        <f t="shared" si="6"/>
        <v>1</v>
      </c>
      <c r="J232" s="18">
        <v>350000</v>
      </c>
      <c r="K232" s="22">
        <f t="shared" si="7"/>
        <v>350000</v>
      </c>
    </row>
    <row r="233" spans="1:11">
      <c r="A233" s="21" t="s">
        <v>18</v>
      </c>
      <c r="B233" s="129"/>
      <c r="C233" s="15" t="s">
        <v>296</v>
      </c>
      <c r="D233" s="16" t="s">
        <v>297</v>
      </c>
      <c r="E233" s="16" t="s">
        <v>298</v>
      </c>
      <c r="F233" s="17" t="s">
        <v>21</v>
      </c>
      <c r="G233" s="16">
        <v>1</v>
      </c>
      <c r="H233" s="16"/>
      <c r="I233" s="16">
        <f t="shared" si="6"/>
        <v>1</v>
      </c>
      <c r="J233" s="18">
        <v>350000</v>
      </c>
      <c r="K233" s="22">
        <f t="shared" si="7"/>
        <v>350000</v>
      </c>
    </row>
    <row r="234" spans="1:11">
      <c r="A234" s="21" t="s">
        <v>18</v>
      </c>
      <c r="B234" s="129"/>
      <c r="C234" s="15" t="s">
        <v>69</v>
      </c>
      <c r="D234" s="16" t="s">
        <v>299</v>
      </c>
      <c r="E234" s="16" t="s">
        <v>300</v>
      </c>
      <c r="F234" s="16">
        <v>51003588</v>
      </c>
      <c r="G234" s="16">
        <v>1</v>
      </c>
      <c r="H234" s="16"/>
      <c r="I234" s="16">
        <f t="shared" si="6"/>
        <v>1</v>
      </c>
      <c r="J234" s="18">
        <v>450000</v>
      </c>
      <c r="K234" s="22">
        <f t="shared" si="7"/>
        <v>450000</v>
      </c>
    </row>
    <row r="235" spans="1:11">
      <c r="A235" s="21" t="s">
        <v>18</v>
      </c>
      <c r="B235" s="129"/>
      <c r="C235" s="15" t="s">
        <v>34</v>
      </c>
      <c r="D235" s="16" t="s">
        <v>301</v>
      </c>
      <c r="E235" s="16" t="s">
        <v>302</v>
      </c>
      <c r="F235" s="17" t="s">
        <v>21</v>
      </c>
      <c r="G235" s="16">
        <v>1</v>
      </c>
      <c r="H235" s="16"/>
      <c r="I235" s="16">
        <f t="shared" si="6"/>
        <v>1</v>
      </c>
      <c r="J235" s="18">
        <v>80000</v>
      </c>
      <c r="K235" s="22">
        <f t="shared" si="7"/>
        <v>80000</v>
      </c>
    </row>
    <row r="236" spans="1:11">
      <c r="A236" s="21" t="s">
        <v>18</v>
      </c>
      <c r="B236" s="129"/>
      <c r="C236" s="15" t="s">
        <v>286</v>
      </c>
      <c r="D236" s="16" t="s">
        <v>27</v>
      </c>
      <c r="E236" s="17" t="s">
        <v>21</v>
      </c>
      <c r="F236" s="17" t="s">
        <v>21</v>
      </c>
      <c r="G236" s="16">
        <v>1</v>
      </c>
      <c r="H236" s="16"/>
      <c r="I236" s="16">
        <f t="shared" si="6"/>
        <v>1</v>
      </c>
      <c r="J236" s="18">
        <v>45000</v>
      </c>
      <c r="K236" s="22">
        <f t="shared" si="7"/>
        <v>45000</v>
      </c>
    </row>
    <row r="237" spans="1:11">
      <c r="A237" s="21" t="s">
        <v>18</v>
      </c>
      <c r="B237" s="129"/>
      <c r="C237" s="15" t="s">
        <v>43</v>
      </c>
      <c r="D237" s="16" t="s">
        <v>74</v>
      </c>
      <c r="E237" s="17" t="s">
        <v>21</v>
      </c>
      <c r="F237" s="17" t="s">
        <v>21</v>
      </c>
      <c r="G237" s="16">
        <v>1</v>
      </c>
      <c r="H237" s="16"/>
      <c r="I237" s="16">
        <f t="shared" si="6"/>
        <v>1</v>
      </c>
      <c r="J237" s="18">
        <v>6500</v>
      </c>
      <c r="K237" s="22">
        <f t="shared" si="7"/>
        <v>6500</v>
      </c>
    </row>
    <row r="238" spans="1:11">
      <c r="A238" s="21" t="s">
        <v>18</v>
      </c>
      <c r="B238" s="129"/>
      <c r="C238" s="15" t="s">
        <v>65</v>
      </c>
      <c r="D238" s="16" t="s">
        <v>113</v>
      </c>
      <c r="E238" s="16" t="s">
        <v>303</v>
      </c>
      <c r="F238" s="17" t="s">
        <v>21</v>
      </c>
      <c r="G238" s="16">
        <v>1</v>
      </c>
      <c r="H238" s="16"/>
      <c r="I238" s="16">
        <f t="shared" si="6"/>
        <v>1</v>
      </c>
      <c r="J238" s="18">
        <v>650000</v>
      </c>
      <c r="K238" s="22">
        <f t="shared" si="7"/>
        <v>650000</v>
      </c>
    </row>
    <row r="239" spans="1:11">
      <c r="A239" s="21" t="s">
        <v>18</v>
      </c>
      <c r="B239" s="129"/>
      <c r="C239" s="15" t="s">
        <v>304</v>
      </c>
      <c r="D239" s="16" t="s">
        <v>305</v>
      </c>
      <c r="E239" s="16" t="s">
        <v>306</v>
      </c>
      <c r="F239" s="16">
        <v>20233020</v>
      </c>
      <c r="G239" s="16">
        <v>1</v>
      </c>
      <c r="H239" s="16"/>
      <c r="I239" s="16">
        <f t="shared" si="6"/>
        <v>1</v>
      </c>
      <c r="J239" s="18">
        <v>850000</v>
      </c>
      <c r="K239" s="22">
        <f t="shared" si="7"/>
        <v>850000</v>
      </c>
    </row>
    <row r="240" spans="1:11">
      <c r="A240" s="21" t="s">
        <v>18</v>
      </c>
      <c r="B240" s="129"/>
      <c r="C240" s="15" t="s">
        <v>307</v>
      </c>
      <c r="D240" s="16" t="s">
        <v>103</v>
      </c>
      <c r="E240" s="16">
        <v>3001404</v>
      </c>
      <c r="F240" s="16">
        <v>201204</v>
      </c>
      <c r="G240" s="16">
        <v>1</v>
      </c>
      <c r="H240" s="16"/>
      <c r="I240" s="16">
        <f t="shared" si="6"/>
        <v>1</v>
      </c>
      <c r="J240" s="18">
        <v>850000</v>
      </c>
      <c r="K240" s="22">
        <f t="shared" si="7"/>
        <v>850000</v>
      </c>
    </row>
    <row r="241" spans="1:11">
      <c r="A241" s="21" t="s">
        <v>18</v>
      </c>
      <c r="B241" s="129"/>
      <c r="C241" s="15" t="s">
        <v>308</v>
      </c>
      <c r="D241" s="16" t="s">
        <v>309</v>
      </c>
      <c r="E241" s="16"/>
      <c r="F241" s="17" t="s">
        <v>21</v>
      </c>
      <c r="G241" s="16">
        <v>1</v>
      </c>
      <c r="H241" s="16"/>
      <c r="I241" s="16">
        <f t="shared" si="6"/>
        <v>1</v>
      </c>
      <c r="J241" s="18">
        <v>38000</v>
      </c>
      <c r="K241" s="22">
        <f t="shared" si="7"/>
        <v>38000</v>
      </c>
    </row>
    <row r="242" spans="1:11">
      <c r="A242" s="21" t="s">
        <v>18</v>
      </c>
      <c r="B242" s="129"/>
      <c r="C242" s="15" t="s">
        <v>61</v>
      </c>
      <c r="D242" s="16" t="s">
        <v>310</v>
      </c>
      <c r="E242" s="17" t="s">
        <v>21</v>
      </c>
      <c r="F242" s="16">
        <v>369</v>
      </c>
      <c r="G242" s="16">
        <v>1</v>
      </c>
      <c r="H242" s="16"/>
      <c r="I242" s="16">
        <f t="shared" si="6"/>
        <v>1</v>
      </c>
      <c r="J242" s="18">
        <v>55000</v>
      </c>
      <c r="K242" s="22">
        <f t="shared" si="7"/>
        <v>55000</v>
      </c>
    </row>
    <row r="243" spans="1:11">
      <c r="A243" s="21" t="s">
        <v>18</v>
      </c>
      <c r="B243" s="129"/>
      <c r="C243" s="15" t="s">
        <v>63</v>
      </c>
      <c r="D243" s="16" t="s">
        <v>27</v>
      </c>
      <c r="E243" s="17" t="s">
        <v>21</v>
      </c>
      <c r="F243" s="17" t="s">
        <v>21</v>
      </c>
      <c r="G243" s="16"/>
      <c r="H243" s="16">
        <v>1</v>
      </c>
      <c r="I243" s="16">
        <f t="shared" si="6"/>
        <v>1</v>
      </c>
      <c r="J243" s="18">
        <v>4500</v>
      </c>
      <c r="K243" s="22">
        <f t="shared" si="7"/>
        <v>4500</v>
      </c>
    </row>
    <row r="244" spans="1:11">
      <c r="A244" s="21" t="s">
        <v>18</v>
      </c>
      <c r="B244" s="129"/>
      <c r="C244" s="15" t="s">
        <v>34</v>
      </c>
      <c r="D244" s="16" t="s">
        <v>311</v>
      </c>
      <c r="E244" s="16" t="s">
        <v>312</v>
      </c>
      <c r="F244" s="16" t="s">
        <v>313</v>
      </c>
      <c r="G244" s="16">
        <v>1</v>
      </c>
      <c r="H244" s="16"/>
      <c r="I244" s="16">
        <f t="shared" si="6"/>
        <v>1</v>
      </c>
      <c r="J244" s="18">
        <v>80000</v>
      </c>
      <c r="K244" s="22">
        <f t="shared" si="7"/>
        <v>80000</v>
      </c>
    </row>
    <row r="245" spans="1:11">
      <c r="A245" s="21" t="s">
        <v>18</v>
      </c>
      <c r="B245" s="129"/>
      <c r="C245" s="15" t="s">
        <v>314</v>
      </c>
      <c r="D245" s="16" t="s">
        <v>299</v>
      </c>
      <c r="E245" s="16" t="s">
        <v>315</v>
      </c>
      <c r="F245" s="16" t="s">
        <v>316</v>
      </c>
      <c r="G245" s="16">
        <v>1</v>
      </c>
      <c r="H245" s="16"/>
      <c r="I245" s="16">
        <f t="shared" si="6"/>
        <v>1</v>
      </c>
      <c r="J245" s="18">
        <v>170000</v>
      </c>
      <c r="K245" s="22">
        <f t="shared" si="7"/>
        <v>170000</v>
      </c>
    </row>
    <row r="246" spans="1:11" ht="15.75" thickBot="1">
      <c r="A246" s="23" t="s">
        <v>18</v>
      </c>
      <c r="B246" s="130"/>
      <c r="C246" s="24" t="s">
        <v>317</v>
      </c>
      <c r="D246" s="25" t="s">
        <v>27</v>
      </c>
      <c r="E246" s="26" t="s">
        <v>21</v>
      </c>
      <c r="F246" s="26" t="s">
        <v>21</v>
      </c>
      <c r="G246" s="25">
        <v>1</v>
      </c>
      <c r="H246" s="25"/>
      <c r="I246" s="25">
        <f t="shared" si="6"/>
        <v>1</v>
      </c>
      <c r="J246" s="27">
        <v>600000</v>
      </c>
      <c r="K246" s="28">
        <f t="shared" si="7"/>
        <v>600000</v>
      </c>
    </row>
    <row r="248" spans="1:11" ht="16.5" thickBot="1">
      <c r="A248" s="1" t="s">
        <v>16</v>
      </c>
      <c r="B248" s="1"/>
      <c r="E248" s="2"/>
      <c r="F248" s="3"/>
      <c r="G248" s="4"/>
      <c r="H248" s="4"/>
      <c r="I248" s="4"/>
    </row>
    <row r="249" spans="1:11" ht="15.75" thickBot="1">
      <c r="A249" s="5"/>
      <c r="B249" s="5"/>
      <c r="E249" s="6"/>
      <c r="F249" s="7"/>
      <c r="G249" s="153" t="s">
        <v>17</v>
      </c>
      <c r="H249" s="154"/>
      <c r="I249" s="154"/>
      <c r="J249" s="155"/>
      <c r="K249" s="8">
        <f>SUM(I6:I246)</f>
        <v>241</v>
      </c>
    </row>
    <row r="250" spans="1:11" ht="18.75">
      <c r="A250" s="9" t="s">
        <v>18</v>
      </c>
      <c r="B250" s="156" t="s">
        <v>19</v>
      </c>
      <c r="C250" s="157"/>
      <c r="E250" s="10"/>
      <c r="F250" s="7"/>
      <c r="G250" s="158" t="s">
        <v>20</v>
      </c>
      <c r="H250" s="159"/>
      <c r="I250" s="159"/>
      <c r="J250" s="160"/>
      <c r="K250" s="39">
        <f>SUM(K6:K246)</f>
        <v>22487500</v>
      </c>
    </row>
    <row r="251" spans="1:11" ht="15.75" thickBot="1">
      <c r="A251" s="11" t="s">
        <v>21</v>
      </c>
      <c r="B251" s="167" t="s">
        <v>22</v>
      </c>
      <c r="C251" s="168"/>
      <c r="E251" s="10"/>
      <c r="F251" s="7"/>
      <c r="G251" s="169" t="s">
        <v>23</v>
      </c>
      <c r="H251" s="170"/>
      <c r="I251" s="170"/>
      <c r="J251" s="170"/>
      <c r="K251" s="12">
        <f>K250*0.07</f>
        <v>1574125.0000000002</v>
      </c>
    </row>
  </sheetData>
  <mergeCells count="50">
    <mergeCell ref="B251:C251"/>
    <mergeCell ref="G251:J251"/>
    <mergeCell ref="G4:H4"/>
    <mergeCell ref="I4:I5"/>
    <mergeCell ref="J4:J5"/>
    <mergeCell ref="B72:B73"/>
    <mergeCell ref="B74:B79"/>
    <mergeCell ref="B80:B91"/>
    <mergeCell ref="B92:B97"/>
    <mergeCell ref="B125:B127"/>
    <mergeCell ref="B129:B133"/>
    <mergeCell ref="B134:B136"/>
    <mergeCell ref="B137:B138"/>
    <mergeCell ref="B141:B144"/>
    <mergeCell ref="K4:K5"/>
    <mergeCell ref="G249:J249"/>
    <mergeCell ref="B250:C250"/>
    <mergeCell ref="G250:J250"/>
    <mergeCell ref="A4:A5"/>
    <mergeCell ref="B4:B5"/>
    <mergeCell ref="C4:C5"/>
    <mergeCell ref="D4:D5"/>
    <mergeCell ref="E4:E5"/>
    <mergeCell ref="F4:F5"/>
    <mergeCell ref="B6:B7"/>
    <mergeCell ref="B8:B17"/>
    <mergeCell ref="B19:B24"/>
    <mergeCell ref="B25:B33"/>
    <mergeCell ref="B34:B39"/>
    <mergeCell ref="F3:K3"/>
    <mergeCell ref="A1:K1"/>
    <mergeCell ref="A2:C2"/>
    <mergeCell ref="D2:G2"/>
    <mergeCell ref="H2:I2"/>
    <mergeCell ref="J2:K2"/>
    <mergeCell ref="B208:B219"/>
    <mergeCell ref="B157:B161"/>
    <mergeCell ref="B162:B163"/>
    <mergeCell ref="A3:E3"/>
    <mergeCell ref="B222:B246"/>
    <mergeCell ref="B164:B168"/>
    <mergeCell ref="B169:B179"/>
    <mergeCell ref="B180:B193"/>
    <mergeCell ref="B220:B221"/>
    <mergeCell ref="B40:B51"/>
    <mergeCell ref="B52:B55"/>
    <mergeCell ref="B98:B103"/>
    <mergeCell ref="B104:B124"/>
    <mergeCell ref="B145:B155"/>
    <mergeCell ref="B194:B207"/>
  </mergeCells>
  <printOptions horizontalCentered="1" verticalCentered="1"/>
  <pageMargins left="0.2" right="0.2" top="0.25" bottom="0.2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59"/>
  <sheetViews>
    <sheetView topLeftCell="A37" workbookViewId="0">
      <selection sqref="A1:K59"/>
    </sheetView>
  </sheetViews>
  <sheetFormatPr defaultRowHeight="15"/>
  <cols>
    <col min="1" max="1" width="5.5703125" customWidth="1"/>
    <col min="2" max="2" width="9.7109375" style="38" customWidth="1"/>
    <col min="3" max="3" width="19" customWidth="1"/>
    <col min="4" max="4" width="18.140625" customWidth="1"/>
    <col min="5" max="5" width="10.140625" bestFit="1" customWidth="1"/>
    <col min="6" max="6" width="7.85546875" bestFit="1" customWidth="1"/>
    <col min="7" max="7" width="4" customWidth="1"/>
    <col min="8" max="8" width="3.7109375" customWidth="1"/>
    <col min="9" max="9" width="4.140625" customWidth="1"/>
    <col min="10" max="10" width="8.42578125" customWidth="1"/>
    <col min="11" max="11" width="8" customWidth="1"/>
  </cols>
  <sheetData>
    <row r="1" spans="1:1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>
      <c r="A2" s="147" t="s">
        <v>0</v>
      </c>
      <c r="B2" s="148"/>
      <c r="C2" s="148"/>
      <c r="D2" s="181"/>
      <c r="E2" s="181"/>
      <c r="F2" s="181"/>
      <c r="G2" s="181"/>
      <c r="H2" s="149" t="s">
        <v>2</v>
      </c>
      <c r="I2" s="149"/>
      <c r="J2" s="150">
        <v>42182</v>
      </c>
      <c r="K2" s="151"/>
    </row>
    <row r="3" spans="1:11">
      <c r="A3" s="127" t="s">
        <v>3</v>
      </c>
      <c r="B3" s="128"/>
      <c r="C3" s="128"/>
      <c r="D3" s="128"/>
      <c r="E3" s="128"/>
      <c r="F3" s="179" t="s">
        <v>515</v>
      </c>
      <c r="G3" s="179"/>
      <c r="H3" s="179"/>
      <c r="I3" s="179"/>
      <c r="J3" s="179"/>
      <c r="K3" s="180"/>
    </row>
    <row r="4" spans="1:11" ht="18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65"/>
      <c r="G5" s="104" t="s">
        <v>14</v>
      </c>
      <c r="H5" s="104" t="s">
        <v>15</v>
      </c>
      <c r="I5" s="171"/>
      <c r="J5" s="172"/>
      <c r="K5" s="152"/>
    </row>
    <row r="6" spans="1:11">
      <c r="A6" s="21" t="s">
        <v>18</v>
      </c>
      <c r="B6" s="125" t="s">
        <v>93</v>
      </c>
      <c r="C6" s="15" t="s">
        <v>43</v>
      </c>
      <c r="D6" s="16" t="s">
        <v>517</v>
      </c>
      <c r="E6" s="17" t="s">
        <v>21</v>
      </c>
      <c r="F6" s="17" t="s">
        <v>21</v>
      </c>
      <c r="G6" s="16">
        <v>1</v>
      </c>
      <c r="H6" s="16"/>
      <c r="I6" s="16">
        <v>1</v>
      </c>
      <c r="J6" s="18">
        <v>6500</v>
      </c>
      <c r="K6" s="22">
        <f>J6*I6</f>
        <v>6500</v>
      </c>
    </row>
    <row r="7" spans="1:11">
      <c r="A7" s="21" t="s">
        <v>18</v>
      </c>
      <c r="B7" s="125"/>
      <c r="C7" s="15" t="s">
        <v>360</v>
      </c>
      <c r="D7" s="16" t="s">
        <v>482</v>
      </c>
      <c r="E7" s="17" t="s">
        <v>21</v>
      </c>
      <c r="F7" s="17" t="s">
        <v>21</v>
      </c>
      <c r="G7" s="16">
        <v>1</v>
      </c>
      <c r="H7" s="16"/>
      <c r="I7" s="16">
        <v>1</v>
      </c>
      <c r="J7" s="18">
        <v>45000</v>
      </c>
      <c r="K7" s="22">
        <f t="shared" ref="K7:K54" si="0">J7*I7</f>
        <v>45000</v>
      </c>
    </row>
    <row r="8" spans="1:11">
      <c r="A8" s="21" t="s">
        <v>18</v>
      </c>
      <c r="B8" s="125"/>
      <c r="C8" s="15" t="s">
        <v>46</v>
      </c>
      <c r="D8" s="16" t="s">
        <v>412</v>
      </c>
      <c r="E8" s="17" t="s">
        <v>21</v>
      </c>
      <c r="F8" s="17" t="s">
        <v>21</v>
      </c>
      <c r="G8" s="16">
        <v>1</v>
      </c>
      <c r="H8" s="16"/>
      <c r="I8" s="16">
        <v>1</v>
      </c>
      <c r="J8" s="18">
        <v>2500</v>
      </c>
      <c r="K8" s="22">
        <f t="shared" si="0"/>
        <v>2500</v>
      </c>
    </row>
    <row r="9" spans="1:11">
      <c r="A9" s="21" t="s">
        <v>18</v>
      </c>
      <c r="B9" s="125"/>
      <c r="C9" s="15" t="s">
        <v>94</v>
      </c>
      <c r="D9" s="16" t="s">
        <v>27</v>
      </c>
      <c r="E9" s="17" t="s">
        <v>21</v>
      </c>
      <c r="F9" s="17" t="s">
        <v>21</v>
      </c>
      <c r="G9" s="16">
        <v>1</v>
      </c>
      <c r="H9" s="16"/>
      <c r="I9" s="16">
        <v>1</v>
      </c>
      <c r="J9" s="18">
        <v>14000</v>
      </c>
      <c r="K9" s="22">
        <f>J9*I9</f>
        <v>14000</v>
      </c>
    </row>
    <row r="10" spans="1:11">
      <c r="A10" s="21" t="s">
        <v>18</v>
      </c>
      <c r="B10" s="125"/>
      <c r="C10" s="15" t="s">
        <v>94</v>
      </c>
      <c r="D10" s="16" t="s">
        <v>27</v>
      </c>
      <c r="E10" s="17" t="s">
        <v>21</v>
      </c>
      <c r="F10" s="17" t="s">
        <v>21</v>
      </c>
      <c r="G10" s="16">
        <v>1</v>
      </c>
      <c r="H10" s="16"/>
      <c r="I10" s="16">
        <v>1</v>
      </c>
      <c r="J10" s="18">
        <v>14000</v>
      </c>
      <c r="K10" s="22">
        <f t="shared" si="0"/>
        <v>14000</v>
      </c>
    </row>
    <row r="11" spans="1:11">
      <c r="A11" s="21" t="s">
        <v>18</v>
      </c>
      <c r="B11" s="125"/>
      <c r="C11" s="15" t="s">
        <v>86</v>
      </c>
      <c r="D11" s="16" t="s">
        <v>438</v>
      </c>
      <c r="E11" s="17" t="s">
        <v>21</v>
      </c>
      <c r="F11" s="17" t="s">
        <v>21</v>
      </c>
      <c r="G11" s="16"/>
      <c r="H11" s="16">
        <v>1</v>
      </c>
      <c r="I11" s="16">
        <v>1</v>
      </c>
      <c r="J11" s="18">
        <v>80000</v>
      </c>
      <c r="K11" s="22">
        <f t="shared" si="0"/>
        <v>80000</v>
      </c>
    </row>
    <row r="12" spans="1:11">
      <c r="A12" s="21" t="s">
        <v>18</v>
      </c>
      <c r="B12" s="125"/>
      <c r="C12" s="15" t="s">
        <v>348</v>
      </c>
      <c r="D12" s="16" t="s">
        <v>27</v>
      </c>
      <c r="E12" s="17" t="s">
        <v>21</v>
      </c>
      <c r="F12" s="17" t="s">
        <v>21</v>
      </c>
      <c r="G12" s="16">
        <v>1</v>
      </c>
      <c r="H12" s="16"/>
      <c r="I12" s="16">
        <v>1</v>
      </c>
      <c r="J12" s="18">
        <v>6500</v>
      </c>
      <c r="K12" s="22">
        <f t="shared" si="0"/>
        <v>6500</v>
      </c>
    </row>
    <row r="13" spans="1:11">
      <c r="A13" s="21" t="s">
        <v>18</v>
      </c>
      <c r="B13" s="125"/>
      <c r="C13" s="15" t="s">
        <v>341</v>
      </c>
      <c r="D13" s="16" t="s">
        <v>27</v>
      </c>
      <c r="E13" s="17" t="s">
        <v>21</v>
      </c>
      <c r="F13" s="17" t="s">
        <v>21</v>
      </c>
      <c r="G13" s="16">
        <v>1</v>
      </c>
      <c r="H13" s="16"/>
      <c r="I13" s="16">
        <v>1</v>
      </c>
      <c r="J13" s="18">
        <v>38000</v>
      </c>
      <c r="K13" s="22">
        <f t="shared" si="0"/>
        <v>38000</v>
      </c>
    </row>
    <row r="14" spans="1:11">
      <c r="A14" s="21" t="s">
        <v>18</v>
      </c>
      <c r="B14" s="125"/>
      <c r="C14" s="15" t="s">
        <v>516</v>
      </c>
      <c r="D14" s="16" t="s">
        <v>27</v>
      </c>
      <c r="E14" s="17" t="s">
        <v>21</v>
      </c>
      <c r="F14" s="17" t="s">
        <v>21</v>
      </c>
      <c r="G14" s="16">
        <v>1</v>
      </c>
      <c r="H14" s="16"/>
      <c r="I14" s="16">
        <v>1</v>
      </c>
      <c r="J14" s="18">
        <v>6500</v>
      </c>
      <c r="K14" s="22">
        <f t="shared" si="0"/>
        <v>6500</v>
      </c>
    </row>
    <row r="15" spans="1:11">
      <c r="A15" s="21" t="s">
        <v>18</v>
      </c>
      <c r="B15" s="125"/>
      <c r="C15" s="15" t="s">
        <v>76</v>
      </c>
      <c r="D15" s="16" t="s">
        <v>438</v>
      </c>
      <c r="E15" s="17" t="s">
        <v>21</v>
      </c>
      <c r="F15" s="17" t="s">
        <v>21</v>
      </c>
      <c r="G15" s="16">
        <v>1</v>
      </c>
      <c r="H15" s="16"/>
      <c r="I15" s="16">
        <v>1</v>
      </c>
      <c r="J15" s="18">
        <v>1200</v>
      </c>
      <c r="K15" s="22">
        <f t="shared" si="0"/>
        <v>1200</v>
      </c>
    </row>
    <row r="16" spans="1:11">
      <c r="A16" s="21" t="s">
        <v>18</v>
      </c>
      <c r="B16" s="125"/>
      <c r="C16" s="15" t="s">
        <v>39</v>
      </c>
      <c r="D16" s="16" t="s">
        <v>518</v>
      </c>
      <c r="E16" s="16" t="s">
        <v>519</v>
      </c>
      <c r="F16" s="17" t="s">
        <v>21</v>
      </c>
      <c r="G16" s="16">
        <v>1</v>
      </c>
      <c r="H16" s="16"/>
      <c r="I16" s="16">
        <v>1</v>
      </c>
      <c r="J16" s="18">
        <v>6500</v>
      </c>
      <c r="K16" s="22">
        <f t="shared" si="0"/>
        <v>6500</v>
      </c>
    </row>
    <row r="17" spans="1:11">
      <c r="A17" s="21" t="s">
        <v>18</v>
      </c>
      <c r="B17" s="125"/>
      <c r="C17" s="15" t="s">
        <v>82</v>
      </c>
      <c r="D17" s="16" t="s">
        <v>83</v>
      </c>
      <c r="E17" s="17" t="s">
        <v>21</v>
      </c>
      <c r="F17" s="17" t="s">
        <v>21</v>
      </c>
      <c r="G17" s="16">
        <v>1</v>
      </c>
      <c r="H17" s="16"/>
      <c r="I17" s="16">
        <v>1</v>
      </c>
      <c r="J17" s="18">
        <v>15000</v>
      </c>
      <c r="K17" s="22">
        <f t="shared" si="0"/>
        <v>15000</v>
      </c>
    </row>
    <row r="18" spans="1:11">
      <c r="A18" s="21" t="s">
        <v>18</v>
      </c>
      <c r="B18" s="149" t="s">
        <v>421</v>
      </c>
      <c r="C18" s="15" t="s">
        <v>76</v>
      </c>
      <c r="D18" s="16" t="s">
        <v>160</v>
      </c>
      <c r="E18" s="17" t="s">
        <v>21</v>
      </c>
      <c r="F18" s="17" t="s">
        <v>21</v>
      </c>
      <c r="G18" s="16">
        <v>1</v>
      </c>
      <c r="H18" s="16"/>
      <c r="I18" s="16">
        <v>1</v>
      </c>
      <c r="J18" s="18">
        <v>1200</v>
      </c>
      <c r="K18" s="22">
        <f t="shared" si="0"/>
        <v>1200</v>
      </c>
    </row>
    <row r="19" spans="1:11">
      <c r="A19" s="21" t="s">
        <v>18</v>
      </c>
      <c r="B19" s="149"/>
      <c r="C19" s="15" t="s">
        <v>348</v>
      </c>
      <c r="D19" s="16" t="s">
        <v>27</v>
      </c>
      <c r="E19" s="17" t="s">
        <v>21</v>
      </c>
      <c r="F19" s="17" t="s">
        <v>21</v>
      </c>
      <c r="G19" s="16">
        <v>1</v>
      </c>
      <c r="H19" s="16"/>
      <c r="I19" s="16">
        <v>1</v>
      </c>
      <c r="J19" s="18">
        <v>6500</v>
      </c>
      <c r="K19" s="22">
        <f t="shared" si="0"/>
        <v>6500</v>
      </c>
    </row>
    <row r="20" spans="1:11">
      <c r="A20" s="21" t="s">
        <v>18</v>
      </c>
      <c r="B20" s="149"/>
      <c r="C20" s="15" t="s">
        <v>342</v>
      </c>
      <c r="D20" s="16" t="s">
        <v>27</v>
      </c>
      <c r="E20" s="17" t="s">
        <v>21</v>
      </c>
      <c r="F20" s="17" t="s">
        <v>21</v>
      </c>
      <c r="G20" s="16">
        <v>1</v>
      </c>
      <c r="H20" s="16"/>
      <c r="I20" s="16">
        <v>1</v>
      </c>
      <c r="J20" s="18">
        <v>45000</v>
      </c>
      <c r="K20" s="22">
        <f t="shared" si="0"/>
        <v>45000</v>
      </c>
    </row>
    <row r="21" spans="1:11">
      <c r="A21" s="21" t="s">
        <v>18</v>
      </c>
      <c r="B21" s="149"/>
      <c r="C21" s="15" t="s">
        <v>436</v>
      </c>
      <c r="D21" s="16" t="s">
        <v>27</v>
      </c>
      <c r="E21" s="17" t="s">
        <v>21</v>
      </c>
      <c r="F21" s="17" t="s">
        <v>21</v>
      </c>
      <c r="G21" s="16">
        <v>1</v>
      </c>
      <c r="H21" s="16"/>
      <c r="I21" s="16">
        <v>1</v>
      </c>
      <c r="J21" s="18">
        <v>65000</v>
      </c>
      <c r="K21" s="22">
        <f t="shared" si="0"/>
        <v>65000</v>
      </c>
    </row>
    <row r="22" spans="1:11">
      <c r="A22" s="21" t="s">
        <v>18</v>
      </c>
      <c r="B22" s="149"/>
      <c r="C22" s="15" t="s">
        <v>348</v>
      </c>
      <c r="D22" s="16" t="s">
        <v>27</v>
      </c>
      <c r="E22" s="17" t="s">
        <v>21</v>
      </c>
      <c r="F22" s="17" t="s">
        <v>21</v>
      </c>
      <c r="G22" s="16"/>
      <c r="H22" s="16">
        <v>1</v>
      </c>
      <c r="I22" s="16">
        <v>1</v>
      </c>
      <c r="J22" s="18">
        <v>6500</v>
      </c>
      <c r="K22" s="22">
        <f t="shared" si="0"/>
        <v>6500</v>
      </c>
    </row>
    <row r="23" spans="1:11">
      <c r="A23" s="21" t="s">
        <v>18</v>
      </c>
      <c r="B23" s="149"/>
      <c r="C23" s="15" t="s">
        <v>340</v>
      </c>
      <c r="D23" s="16" t="s">
        <v>425</v>
      </c>
      <c r="E23" s="16" t="s">
        <v>524</v>
      </c>
      <c r="F23" s="16">
        <v>26017</v>
      </c>
      <c r="G23" s="16">
        <v>1</v>
      </c>
      <c r="H23" s="16"/>
      <c r="I23" s="16">
        <v>1</v>
      </c>
      <c r="J23" s="18">
        <v>450000</v>
      </c>
      <c r="K23" s="22">
        <f t="shared" si="0"/>
        <v>450000</v>
      </c>
    </row>
    <row r="24" spans="1:11">
      <c r="A24" s="21" t="s">
        <v>18</v>
      </c>
      <c r="B24" s="149" t="s">
        <v>229</v>
      </c>
      <c r="C24" s="15" t="s">
        <v>520</v>
      </c>
      <c r="D24" s="16" t="s">
        <v>238</v>
      </c>
      <c r="E24" s="16" t="s">
        <v>525</v>
      </c>
      <c r="F24" s="17" t="s">
        <v>21</v>
      </c>
      <c r="G24" s="16">
        <v>1</v>
      </c>
      <c r="H24" s="16"/>
      <c r="I24" s="16">
        <v>1</v>
      </c>
      <c r="J24" s="18">
        <v>15500</v>
      </c>
      <c r="K24" s="22">
        <f t="shared" si="0"/>
        <v>15500</v>
      </c>
    </row>
    <row r="25" spans="1:11">
      <c r="A25" s="21" t="s">
        <v>18</v>
      </c>
      <c r="B25" s="149"/>
      <c r="C25" s="15" t="s">
        <v>521</v>
      </c>
      <c r="D25" s="16" t="s">
        <v>238</v>
      </c>
      <c r="E25" s="16" t="s">
        <v>526</v>
      </c>
      <c r="F25" s="17" t="s">
        <v>21</v>
      </c>
      <c r="G25" s="16">
        <v>1</v>
      </c>
      <c r="H25" s="16"/>
      <c r="I25" s="16">
        <v>1</v>
      </c>
      <c r="J25" s="18">
        <v>45000</v>
      </c>
      <c r="K25" s="22">
        <f t="shared" si="0"/>
        <v>45000</v>
      </c>
    </row>
    <row r="26" spans="1:11">
      <c r="A26" s="21" t="s">
        <v>18</v>
      </c>
      <c r="B26" s="149"/>
      <c r="C26" s="15" t="s">
        <v>521</v>
      </c>
      <c r="D26" s="16" t="s">
        <v>522</v>
      </c>
      <c r="E26" s="16" t="s">
        <v>240</v>
      </c>
      <c r="F26" s="17" t="s">
        <v>21</v>
      </c>
      <c r="G26" s="16">
        <v>1</v>
      </c>
      <c r="H26" s="16"/>
      <c r="I26" s="16">
        <v>1</v>
      </c>
      <c r="J26" s="18">
        <v>45000</v>
      </c>
      <c r="K26" s="22">
        <f t="shared" si="0"/>
        <v>45000</v>
      </c>
    </row>
    <row r="27" spans="1:11">
      <c r="A27" s="21" t="s">
        <v>18</v>
      </c>
      <c r="B27" s="149"/>
      <c r="C27" s="15" t="s">
        <v>241</v>
      </c>
      <c r="D27" s="16" t="s">
        <v>523</v>
      </c>
      <c r="E27" s="17" t="s">
        <v>21</v>
      </c>
      <c r="F27" s="17" t="s">
        <v>21</v>
      </c>
      <c r="G27" s="16"/>
      <c r="H27" s="16">
        <v>1</v>
      </c>
      <c r="I27" s="16">
        <v>1</v>
      </c>
      <c r="J27" s="18">
        <v>170000</v>
      </c>
      <c r="K27" s="22">
        <f t="shared" si="0"/>
        <v>170000</v>
      </c>
    </row>
    <row r="28" spans="1:11">
      <c r="A28" s="21" t="s">
        <v>18</v>
      </c>
      <c r="B28" s="149" t="s">
        <v>528</v>
      </c>
      <c r="C28" s="15" t="s">
        <v>169</v>
      </c>
      <c r="D28" s="16" t="s">
        <v>403</v>
      </c>
      <c r="E28" s="17" t="s">
        <v>21</v>
      </c>
      <c r="F28" s="17" t="s">
        <v>21</v>
      </c>
      <c r="G28" s="16">
        <v>1</v>
      </c>
      <c r="H28" s="16"/>
      <c r="I28" s="16">
        <v>1</v>
      </c>
      <c r="J28" s="18">
        <v>150000</v>
      </c>
      <c r="K28" s="22">
        <f t="shared" si="0"/>
        <v>150000</v>
      </c>
    </row>
    <row r="29" spans="1:11">
      <c r="A29" s="21" t="s">
        <v>18</v>
      </c>
      <c r="B29" s="149"/>
      <c r="C29" s="15" t="s">
        <v>350</v>
      </c>
      <c r="D29" s="16" t="s">
        <v>440</v>
      </c>
      <c r="E29" s="16" t="s">
        <v>527</v>
      </c>
      <c r="F29" s="17" t="s">
        <v>21</v>
      </c>
      <c r="G29" s="16">
        <v>1</v>
      </c>
      <c r="H29" s="16"/>
      <c r="I29" s="16">
        <v>1</v>
      </c>
      <c r="J29" s="18">
        <v>4500</v>
      </c>
      <c r="K29" s="22">
        <f t="shared" si="0"/>
        <v>4500</v>
      </c>
    </row>
    <row r="30" spans="1:11">
      <c r="A30" s="21" t="s">
        <v>18</v>
      </c>
      <c r="B30" s="149"/>
      <c r="C30" s="15" t="s">
        <v>437</v>
      </c>
      <c r="D30" s="16" t="s">
        <v>440</v>
      </c>
      <c r="E30" s="16" t="s">
        <v>183</v>
      </c>
      <c r="F30" s="17" t="s">
        <v>21</v>
      </c>
      <c r="G30" s="16">
        <v>1</v>
      </c>
      <c r="H30" s="16"/>
      <c r="I30" s="16">
        <v>1</v>
      </c>
      <c r="J30" s="18">
        <v>10000</v>
      </c>
      <c r="K30" s="22">
        <f t="shared" si="0"/>
        <v>10000</v>
      </c>
    </row>
    <row r="31" spans="1:11">
      <c r="A31" s="21" t="s">
        <v>18</v>
      </c>
      <c r="B31" s="149"/>
      <c r="C31" s="15" t="s">
        <v>348</v>
      </c>
      <c r="D31" s="16" t="s">
        <v>27</v>
      </c>
      <c r="E31" s="17" t="s">
        <v>21</v>
      </c>
      <c r="F31" s="17" t="s">
        <v>21</v>
      </c>
      <c r="G31" s="16">
        <v>1</v>
      </c>
      <c r="H31" s="16"/>
      <c r="I31" s="16">
        <v>1</v>
      </c>
      <c r="J31" s="18">
        <v>6500</v>
      </c>
      <c r="K31" s="22">
        <f t="shared" si="0"/>
        <v>6500</v>
      </c>
    </row>
    <row r="32" spans="1:11">
      <c r="A32" s="21" t="s">
        <v>18</v>
      </c>
      <c r="B32" s="149"/>
      <c r="C32" s="15" t="s">
        <v>76</v>
      </c>
      <c r="D32" s="16" t="s">
        <v>27</v>
      </c>
      <c r="E32" s="17" t="s">
        <v>21</v>
      </c>
      <c r="F32" s="17" t="s">
        <v>21</v>
      </c>
      <c r="G32" s="16">
        <v>1</v>
      </c>
      <c r="H32" s="16"/>
      <c r="I32" s="16">
        <v>1</v>
      </c>
      <c r="J32" s="18">
        <v>1200</v>
      </c>
      <c r="K32" s="22">
        <f t="shared" si="0"/>
        <v>1200</v>
      </c>
    </row>
    <row r="33" spans="1:11">
      <c r="A33" s="21" t="s">
        <v>18</v>
      </c>
      <c r="B33" s="149"/>
      <c r="C33" s="15" t="s">
        <v>350</v>
      </c>
      <c r="D33" s="16" t="s">
        <v>440</v>
      </c>
      <c r="E33" s="16" t="s">
        <v>183</v>
      </c>
      <c r="F33" s="17" t="s">
        <v>21</v>
      </c>
      <c r="G33" s="16">
        <v>1</v>
      </c>
      <c r="H33" s="16"/>
      <c r="I33" s="16">
        <v>1</v>
      </c>
      <c r="J33" s="18">
        <v>4500</v>
      </c>
      <c r="K33" s="22">
        <f t="shared" si="0"/>
        <v>4500</v>
      </c>
    </row>
    <row r="34" spans="1:11">
      <c r="A34" s="21" t="s">
        <v>18</v>
      </c>
      <c r="B34" s="149"/>
      <c r="C34" s="15" t="s">
        <v>346</v>
      </c>
      <c r="D34" s="16" t="s">
        <v>171</v>
      </c>
      <c r="E34" s="17" t="s">
        <v>21</v>
      </c>
      <c r="F34" s="17" t="s">
        <v>21</v>
      </c>
      <c r="G34" s="16">
        <v>1</v>
      </c>
      <c r="H34" s="16"/>
      <c r="I34" s="16">
        <v>1</v>
      </c>
      <c r="J34" s="18">
        <v>20000</v>
      </c>
      <c r="K34" s="22">
        <f t="shared" si="0"/>
        <v>20000</v>
      </c>
    </row>
    <row r="35" spans="1:11">
      <c r="A35" s="21" t="s">
        <v>18</v>
      </c>
      <c r="B35" s="149"/>
      <c r="C35" s="15" t="s">
        <v>346</v>
      </c>
      <c r="D35" s="16" t="s">
        <v>529</v>
      </c>
      <c r="E35" s="17" t="s">
        <v>21</v>
      </c>
      <c r="F35" s="17" t="s">
        <v>21</v>
      </c>
      <c r="G35" s="16">
        <v>1</v>
      </c>
      <c r="H35" s="16"/>
      <c r="I35" s="16">
        <v>1</v>
      </c>
      <c r="J35" s="18">
        <v>20000</v>
      </c>
      <c r="K35" s="22">
        <f t="shared" si="0"/>
        <v>20000</v>
      </c>
    </row>
    <row r="36" spans="1:11">
      <c r="A36" s="21" t="s">
        <v>18</v>
      </c>
      <c r="B36" s="149"/>
      <c r="C36" s="15" t="s">
        <v>436</v>
      </c>
      <c r="D36" s="16" t="s">
        <v>27</v>
      </c>
      <c r="E36" s="17" t="s">
        <v>21</v>
      </c>
      <c r="F36" s="17" t="s">
        <v>21</v>
      </c>
      <c r="G36" s="16">
        <v>1</v>
      </c>
      <c r="H36" s="16"/>
      <c r="I36" s="16">
        <v>1</v>
      </c>
      <c r="J36" s="18">
        <v>65000</v>
      </c>
      <c r="K36" s="22">
        <f t="shared" si="0"/>
        <v>65000</v>
      </c>
    </row>
    <row r="37" spans="1:11">
      <c r="A37" s="21" t="s">
        <v>18</v>
      </c>
      <c r="B37" s="149" t="s">
        <v>376</v>
      </c>
      <c r="C37" s="15" t="s">
        <v>217</v>
      </c>
      <c r="D37" s="16" t="s">
        <v>339</v>
      </c>
      <c r="E37" s="16" t="s">
        <v>531</v>
      </c>
      <c r="F37" s="17" t="s">
        <v>21</v>
      </c>
      <c r="G37" s="16">
        <v>1</v>
      </c>
      <c r="H37" s="16"/>
      <c r="I37" s="16">
        <v>1</v>
      </c>
      <c r="J37" s="18">
        <v>4500</v>
      </c>
      <c r="K37" s="22">
        <f t="shared" si="0"/>
        <v>4500</v>
      </c>
    </row>
    <row r="38" spans="1:11">
      <c r="A38" s="21" t="s">
        <v>18</v>
      </c>
      <c r="B38" s="149"/>
      <c r="C38" s="15" t="s">
        <v>214</v>
      </c>
      <c r="D38" s="16" t="s">
        <v>530</v>
      </c>
      <c r="E38" s="16" t="s">
        <v>472</v>
      </c>
      <c r="F38" s="17" t="s">
        <v>21</v>
      </c>
      <c r="G38" s="16">
        <v>1</v>
      </c>
      <c r="H38" s="16"/>
      <c r="I38" s="16">
        <v>1</v>
      </c>
      <c r="J38" s="18">
        <v>6500</v>
      </c>
      <c r="K38" s="22">
        <f t="shared" si="0"/>
        <v>6500</v>
      </c>
    </row>
    <row r="39" spans="1:11">
      <c r="A39" s="21" t="s">
        <v>18</v>
      </c>
      <c r="B39" s="149"/>
      <c r="C39" s="15" t="s">
        <v>395</v>
      </c>
      <c r="D39" s="16" t="s">
        <v>320</v>
      </c>
      <c r="E39" s="17" t="s">
        <v>21</v>
      </c>
      <c r="F39" s="17" t="s">
        <v>21</v>
      </c>
      <c r="G39" s="16">
        <v>1</v>
      </c>
      <c r="H39" s="16"/>
      <c r="I39" s="16">
        <v>1</v>
      </c>
      <c r="J39" s="18">
        <v>30000</v>
      </c>
      <c r="K39" s="22">
        <f t="shared" si="0"/>
        <v>30000</v>
      </c>
    </row>
    <row r="40" spans="1:11">
      <c r="A40" s="21" t="s">
        <v>18</v>
      </c>
      <c r="B40" s="149"/>
      <c r="C40" s="15" t="s">
        <v>76</v>
      </c>
      <c r="D40" s="17" t="s">
        <v>21</v>
      </c>
      <c r="E40" s="17" t="s">
        <v>21</v>
      </c>
      <c r="F40" s="17" t="s">
        <v>21</v>
      </c>
      <c r="G40" s="16">
        <v>1</v>
      </c>
      <c r="H40" s="16"/>
      <c r="I40" s="16">
        <v>1</v>
      </c>
      <c r="J40" s="18">
        <v>1200</v>
      </c>
      <c r="K40" s="22">
        <f t="shared" si="0"/>
        <v>1200</v>
      </c>
    </row>
    <row r="41" spans="1:11">
      <c r="A41" s="21" t="s">
        <v>18</v>
      </c>
      <c r="B41" s="149" t="s">
        <v>371</v>
      </c>
      <c r="C41" s="15" t="s">
        <v>76</v>
      </c>
      <c r="D41" s="16" t="s">
        <v>201</v>
      </c>
      <c r="E41" s="17" t="s">
        <v>21</v>
      </c>
      <c r="F41" s="17" t="s">
        <v>21</v>
      </c>
      <c r="G41" s="16">
        <v>1</v>
      </c>
      <c r="H41" s="16"/>
      <c r="I41" s="16">
        <v>1</v>
      </c>
      <c r="J41" s="18">
        <v>1200</v>
      </c>
      <c r="K41" s="22">
        <f t="shared" si="0"/>
        <v>1200</v>
      </c>
    </row>
    <row r="42" spans="1:11">
      <c r="A42" s="21" t="s">
        <v>18</v>
      </c>
      <c r="B42" s="149"/>
      <c r="C42" s="15" t="s">
        <v>435</v>
      </c>
      <c r="D42" s="16" t="s">
        <v>47</v>
      </c>
      <c r="E42" s="17" t="s">
        <v>21</v>
      </c>
      <c r="F42" s="17" t="s">
        <v>21</v>
      </c>
      <c r="G42" s="16">
        <v>1</v>
      </c>
      <c r="H42" s="16"/>
      <c r="I42" s="16">
        <v>1</v>
      </c>
      <c r="J42" s="18">
        <v>2500</v>
      </c>
      <c r="K42" s="22">
        <f t="shared" si="0"/>
        <v>2500</v>
      </c>
    </row>
    <row r="43" spans="1:11">
      <c r="A43" s="21" t="s">
        <v>18</v>
      </c>
      <c r="B43" s="149"/>
      <c r="C43" s="15" t="s">
        <v>344</v>
      </c>
      <c r="D43" s="16" t="s">
        <v>27</v>
      </c>
      <c r="E43" s="17" t="s">
        <v>21</v>
      </c>
      <c r="F43" s="17" t="s">
        <v>21</v>
      </c>
      <c r="G43" s="16">
        <v>1</v>
      </c>
      <c r="H43" s="16"/>
      <c r="I43" s="16">
        <v>1</v>
      </c>
      <c r="J43" s="18">
        <v>650</v>
      </c>
      <c r="K43" s="22">
        <f t="shared" si="0"/>
        <v>650</v>
      </c>
    </row>
    <row r="44" spans="1:11">
      <c r="A44" s="21" t="s">
        <v>18</v>
      </c>
      <c r="B44" s="149"/>
      <c r="C44" s="15" t="s">
        <v>344</v>
      </c>
      <c r="D44" s="16" t="s">
        <v>27</v>
      </c>
      <c r="E44" s="17" t="s">
        <v>21</v>
      </c>
      <c r="F44" s="17" t="s">
        <v>21</v>
      </c>
      <c r="G44" s="16">
        <v>1</v>
      </c>
      <c r="H44" s="16"/>
      <c r="I44" s="16">
        <v>1</v>
      </c>
      <c r="J44" s="18">
        <v>650</v>
      </c>
      <c r="K44" s="22">
        <f t="shared" si="0"/>
        <v>650</v>
      </c>
    </row>
    <row r="45" spans="1:11">
      <c r="A45" s="21" t="s">
        <v>18</v>
      </c>
      <c r="B45" s="149"/>
      <c r="C45" s="15" t="s">
        <v>46</v>
      </c>
      <c r="D45" s="16" t="s">
        <v>483</v>
      </c>
      <c r="E45" s="17" t="s">
        <v>21</v>
      </c>
      <c r="F45" s="17" t="s">
        <v>21</v>
      </c>
      <c r="G45" s="16">
        <v>1</v>
      </c>
      <c r="H45" s="16"/>
      <c r="I45" s="16">
        <v>1</v>
      </c>
      <c r="J45" s="18">
        <v>2500</v>
      </c>
      <c r="K45" s="22">
        <f t="shared" si="0"/>
        <v>2500</v>
      </c>
    </row>
    <row r="46" spans="1:11">
      <c r="A46" s="21" t="s">
        <v>18</v>
      </c>
      <c r="B46" s="149"/>
      <c r="C46" s="15" t="s">
        <v>532</v>
      </c>
      <c r="D46" s="16" t="s">
        <v>27</v>
      </c>
      <c r="E46" s="17" t="s">
        <v>21</v>
      </c>
      <c r="F46" s="17" t="s">
        <v>21</v>
      </c>
      <c r="G46" s="16">
        <v>1</v>
      </c>
      <c r="H46" s="16"/>
      <c r="I46" s="16">
        <v>1</v>
      </c>
      <c r="J46" s="18">
        <v>2500</v>
      </c>
      <c r="K46" s="22">
        <f t="shared" si="0"/>
        <v>2500</v>
      </c>
    </row>
    <row r="47" spans="1:11">
      <c r="A47" s="21" t="s">
        <v>18</v>
      </c>
      <c r="B47" s="149"/>
      <c r="C47" s="15" t="s">
        <v>78</v>
      </c>
      <c r="D47" s="16" t="s">
        <v>352</v>
      </c>
      <c r="E47" s="17" t="s">
        <v>21</v>
      </c>
      <c r="F47" s="17" t="s">
        <v>21</v>
      </c>
      <c r="G47" s="16">
        <v>1</v>
      </c>
      <c r="H47" s="16"/>
      <c r="I47" s="16">
        <v>1</v>
      </c>
      <c r="J47" s="18">
        <v>250000</v>
      </c>
      <c r="K47" s="22">
        <f t="shared" si="0"/>
        <v>250000</v>
      </c>
    </row>
    <row r="48" spans="1:11">
      <c r="A48" s="21" t="s">
        <v>18</v>
      </c>
      <c r="B48" s="149"/>
      <c r="C48" s="15" t="s">
        <v>78</v>
      </c>
      <c r="D48" s="16" t="s">
        <v>416</v>
      </c>
      <c r="E48" s="17" t="s">
        <v>21</v>
      </c>
      <c r="F48" s="17" t="s">
        <v>21</v>
      </c>
      <c r="G48" s="16">
        <v>1</v>
      </c>
      <c r="H48" s="16"/>
      <c r="I48" s="16">
        <v>1</v>
      </c>
      <c r="J48" s="18">
        <v>250000</v>
      </c>
      <c r="K48" s="22">
        <f t="shared" si="0"/>
        <v>250000</v>
      </c>
    </row>
    <row r="49" spans="1:11">
      <c r="A49" s="21" t="s">
        <v>18</v>
      </c>
      <c r="B49" s="149"/>
      <c r="C49" s="15" t="s">
        <v>353</v>
      </c>
      <c r="D49" s="16" t="s">
        <v>352</v>
      </c>
      <c r="E49" s="17" t="s">
        <v>21</v>
      </c>
      <c r="F49" s="17" t="s">
        <v>21</v>
      </c>
      <c r="G49" s="16">
        <v>1</v>
      </c>
      <c r="H49" s="16"/>
      <c r="I49" s="16">
        <v>1</v>
      </c>
      <c r="J49" s="18">
        <v>250000</v>
      </c>
      <c r="K49" s="22">
        <f t="shared" si="0"/>
        <v>250000</v>
      </c>
    </row>
    <row r="50" spans="1:11">
      <c r="A50" s="21" t="s">
        <v>18</v>
      </c>
      <c r="B50" s="149" t="s">
        <v>392</v>
      </c>
      <c r="C50" s="15" t="s">
        <v>533</v>
      </c>
      <c r="D50" s="16" t="s">
        <v>27</v>
      </c>
      <c r="E50" s="17" t="s">
        <v>21</v>
      </c>
      <c r="F50" s="17" t="s">
        <v>21</v>
      </c>
      <c r="G50" s="16">
        <v>1</v>
      </c>
      <c r="H50" s="16"/>
      <c r="I50" s="16">
        <v>1</v>
      </c>
      <c r="J50" s="18">
        <v>70000</v>
      </c>
      <c r="K50" s="22">
        <f t="shared" si="0"/>
        <v>70000</v>
      </c>
    </row>
    <row r="51" spans="1:11">
      <c r="A51" s="21" t="s">
        <v>18</v>
      </c>
      <c r="B51" s="149"/>
      <c r="C51" s="15" t="s">
        <v>342</v>
      </c>
      <c r="D51" s="16" t="s">
        <v>27</v>
      </c>
      <c r="E51" s="17" t="s">
        <v>21</v>
      </c>
      <c r="F51" s="17" t="s">
        <v>21</v>
      </c>
      <c r="G51" s="16">
        <v>1</v>
      </c>
      <c r="H51" s="16"/>
      <c r="I51" s="16">
        <v>1</v>
      </c>
      <c r="J51" s="18">
        <v>45000</v>
      </c>
      <c r="K51" s="22">
        <f t="shared" si="0"/>
        <v>45000</v>
      </c>
    </row>
    <row r="52" spans="1:11" ht="15.75" thickBot="1">
      <c r="A52" s="23" t="s">
        <v>18</v>
      </c>
      <c r="B52" s="183"/>
      <c r="C52" s="24" t="s">
        <v>342</v>
      </c>
      <c r="D52" s="25" t="s">
        <v>27</v>
      </c>
      <c r="E52" s="26" t="s">
        <v>21</v>
      </c>
      <c r="F52" s="26" t="s">
        <v>21</v>
      </c>
      <c r="G52" s="25">
        <v>1</v>
      </c>
      <c r="H52" s="25"/>
      <c r="I52" s="25">
        <v>1</v>
      </c>
      <c r="J52" s="27">
        <v>45000</v>
      </c>
      <c r="K52" s="28">
        <f t="shared" si="0"/>
        <v>45000</v>
      </c>
    </row>
    <row r="53" spans="1:11">
      <c r="A53" s="108" t="s">
        <v>18</v>
      </c>
      <c r="B53" s="187" t="s">
        <v>421</v>
      </c>
      <c r="C53" s="109" t="s">
        <v>344</v>
      </c>
      <c r="D53" s="110" t="s">
        <v>45</v>
      </c>
      <c r="E53" s="111" t="s">
        <v>21</v>
      </c>
      <c r="F53" s="111" t="s">
        <v>21</v>
      </c>
      <c r="G53" s="110">
        <v>1</v>
      </c>
      <c r="H53" s="110"/>
      <c r="I53" s="110">
        <v>1</v>
      </c>
      <c r="J53" s="112">
        <v>650</v>
      </c>
      <c r="K53" s="113">
        <f t="shared" si="0"/>
        <v>650</v>
      </c>
    </row>
    <row r="54" spans="1:11" ht="15.75" thickBot="1">
      <c r="A54" s="23" t="s">
        <v>18</v>
      </c>
      <c r="B54" s="183"/>
      <c r="C54" s="24" t="s">
        <v>344</v>
      </c>
      <c r="D54" s="25" t="s">
        <v>47</v>
      </c>
      <c r="E54" s="26" t="s">
        <v>21</v>
      </c>
      <c r="F54" s="26" t="s">
        <v>21</v>
      </c>
      <c r="G54" s="25">
        <v>1</v>
      </c>
      <c r="H54" s="25"/>
      <c r="I54" s="25">
        <v>1</v>
      </c>
      <c r="J54" s="27">
        <v>650</v>
      </c>
      <c r="K54" s="28">
        <f t="shared" si="0"/>
        <v>650</v>
      </c>
    </row>
    <row r="56" spans="1:11" ht="16.5" thickBot="1">
      <c r="A56" s="1" t="s">
        <v>16</v>
      </c>
      <c r="B56" s="44"/>
      <c r="E56" s="2"/>
      <c r="F56" s="3"/>
      <c r="G56" s="4"/>
      <c r="H56" s="4"/>
      <c r="I56" s="4"/>
    </row>
    <row r="57" spans="1:11" ht="15.75" thickBot="1">
      <c r="A57" s="5"/>
      <c r="B57" s="45"/>
      <c r="E57" s="6"/>
      <c r="F57" s="7"/>
      <c r="G57" s="153" t="s">
        <v>17</v>
      </c>
      <c r="H57" s="154"/>
      <c r="I57" s="154"/>
      <c r="J57" s="155"/>
      <c r="K57" s="8">
        <f>SUM(I6:I54)</f>
        <v>49</v>
      </c>
    </row>
    <row r="58" spans="1:11" ht="18.75">
      <c r="A58" s="9" t="s">
        <v>18</v>
      </c>
      <c r="B58" s="156" t="s">
        <v>19</v>
      </c>
      <c r="C58" s="157"/>
      <c r="E58" s="10"/>
      <c r="F58" s="7"/>
      <c r="G58" s="158" t="s">
        <v>20</v>
      </c>
      <c r="H58" s="159"/>
      <c r="I58" s="159"/>
      <c r="J58" s="160"/>
      <c r="K58" s="40">
        <f>SUM(K6:K54)</f>
        <v>2330600</v>
      </c>
    </row>
    <row r="59" spans="1:11" ht="15.75" thickBot="1">
      <c r="A59" s="11" t="s">
        <v>21</v>
      </c>
      <c r="B59" s="167" t="s">
        <v>22</v>
      </c>
      <c r="C59" s="168"/>
      <c r="E59" s="10"/>
      <c r="F59" s="7"/>
      <c r="G59" s="169" t="s">
        <v>23</v>
      </c>
      <c r="H59" s="170"/>
      <c r="I59" s="170"/>
      <c r="J59" s="170"/>
      <c r="K59" s="12">
        <f>K58*0.07</f>
        <v>163142.00000000003</v>
      </c>
    </row>
  </sheetData>
  <mergeCells count="30">
    <mergeCell ref="B59:C59"/>
    <mergeCell ref="G59:J59"/>
    <mergeCell ref="B41:B49"/>
    <mergeCell ref="B50:B52"/>
    <mergeCell ref="B53:B54"/>
    <mergeCell ref="G57:J57"/>
    <mergeCell ref="B58:C58"/>
    <mergeCell ref="G58:J58"/>
    <mergeCell ref="B6:B17"/>
    <mergeCell ref="B18:B23"/>
    <mergeCell ref="B24:B27"/>
    <mergeCell ref="B28:B36"/>
    <mergeCell ref="B37:B40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5"/>
  <sheetViews>
    <sheetView topLeftCell="A25" workbookViewId="0">
      <selection sqref="A1:K35"/>
    </sheetView>
  </sheetViews>
  <sheetFormatPr defaultRowHeight="15"/>
  <cols>
    <col min="1" max="1" width="5.7109375" customWidth="1"/>
    <col min="2" max="2" width="7.140625" style="38" customWidth="1"/>
    <col min="3" max="3" width="18.7109375" customWidth="1"/>
    <col min="4" max="4" width="11" customWidth="1"/>
    <col min="5" max="5" width="10.85546875" customWidth="1"/>
    <col min="6" max="6" width="9.85546875" customWidth="1"/>
    <col min="7" max="7" width="4.28515625" customWidth="1"/>
    <col min="8" max="8" width="3.5703125" customWidth="1"/>
    <col min="9" max="9" width="4.28515625" customWidth="1"/>
    <col min="10" max="10" width="8.5703125" customWidth="1"/>
  </cols>
  <sheetData>
    <row r="1" spans="1:11">
      <c r="A1" s="238"/>
      <c r="B1" s="239"/>
      <c r="C1" s="239"/>
      <c r="D1" s="239"/>
      <c r="E1" s="239"/>
      <c r="F1" s="239"/>
      <c r="G1" s="239"/>
      <c r="H1" s="239"/>
      <c r="I1" s="239"/>
      <c r="J1" s="239"/>
      <c r="K1" s="240"/>
    </row>
    <row r="2" spans="1:11">
      <c r="A2" s="241" t="s">
        <v>0</v>
      </c>
      <c r="B2" s="242"/>
      <c r="C2" s="242"/>
      <c r="D2" s="243"/>
      <c r="E2" s="243"/>
      <c r="F2" s="243"/>
      <c r="G2" s="243"/>
      <c r="H2" s="163" t="s">
        <v>2</v>
      </c>
      <c r="I2" s="163"/>
      <c r="J2" s="244">
        <v>42187</v>
      </c>
      <c r="K2" s="245"/>
    </row>
    <row r="3" spans="1:11">
      <c r="A3" s="234" t="s">
        <v>3</v>
      </c>
      <c r="B3" s="235"/>
      <c r="C3" s="235"/>
      <c r="D3" s="235"/>
      <c r="E3" s="235"/>
      <c r="F3" s="235" t="s">
        <v>598</v>
      </c>
      <c r="G3" s="235"/>
      <c r="H3" s="235"/>
      <c r="I3" s="235"/>
      <c r="J3" s="235"/>
      <c r="K3" s="246"/>
    </row>
    <row r="4" spans="1:11" ht="17.25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65"/>
      <c r="G5" s="107" t="s">
        <v>14</v>
      </c>
      <c r="H5" s="107" t="s">
        <v>15</v>
      </c>
      <c r="I5" s="171"/>
      <c r="J5" s="172"/>
      <c r="K5" s="152"/>
    </row>
    <row r="6" spans="1:11" ht="15.75" thickBot="1">
      <c r="A6" s="21" t="s">
        <v>18</v>
      </c>
      <c r="B6" s="163" t="s">
        <v>421</v>
      </c>
      <c r="C6" s="15" t="s">
        <v>435</v>
      </c>
      <c r="D6" s="16" t="s">
        <v>47</v>
      </c>
      <c r="E6" s="11" t="s">
        <v>21</v>
      </c>
      <c r="F6" s="11" t="s">
        <v>21</v>
      </c>
      <c r="G6" s="16">
        <v>1</v>
      </c>
      <c r="H6" s="16"/>
      <c r="I6" s="16">
        <v>1</v>
      </c>
      <c r="J6" s="18">
        <v>2500</v>
      </c>
      <c r="K6" s="22">
        <f>J6*I6</f>
        <v>2500</v>
      </c>
    </row>
    <row r="7" spans="1:11" ht="15.75" thickBot="1">
      <c r="A7" s="21" t="s">
        <v>18</v>
      </c>
      <c r="B7" s="163"/>
      <c r="C7" s="15" t="s">
        <v>597</v>
      </c>
      <c r="D7" s="16" t="s">
        <v>27</v>
      </c>
      <c r="E7" s="11" t="s">
        <v>21</v>
      </c>
      <c r="F7" s="11" t="s">
        <v>21</v>
      </c>
      <c r="G7" s="16">
        <v>1</v>
      </c>
      <c r="H7" s="16"/>
      <c r="I7" s="16">
        <v>1</v>
      </c>
      <c r="J7" s="18">
        <v>45000</v>
      </c>
      <c r="K7" s="22">
        <f t="shared" ref="K7:K30" si="0">J7*I7</f>
        <v>45000</v>
      </c>
    </row>
    <row r="8" spans="1:11" ht="15.75" thickBot="1">
      <c r="A8" s="21" t="s">
        <v>18</v>
      </c>
      <c r="B8" s="163" t="s">
        <v>376</v>
      </c>
      <c r="C8" s="15" t="s">
        <v>200</v>
      </c>
      <c r="D8" s="16" t="s">
        <v>27</v>
      </c>
      <c r="E8" s="11" t="s">
        <v>21</v>
      </c>
      <c r="F8" s="11" t="s">
        <v>21</v>
      </c>
      <c r="G8" s="16">
        <v>1</v>
      </c>
      <c r="H8" s="16"/>
      <c r="I8" s="16">
        <v>1</v>
      </c>
      <c r="J8" s="18">
        <v>375000</v>
      </c>
      <c r="K8" s="22">
        <f t="shared" si="0"/>
        <v>375000</v>
      </c>
    </row>
    <row r="9" spans="1:11" ht="15.75" thickBot="1">
      <c r="A9" s="21" t="s">
        <v>18</v>
      </c>
      <c r="B9" s="163"/>
      <c r="C9" s="15" t="s">
        <v>596</v>
      </c>
      <c r="D9" s="16" t="s">
        <v>27</v>
      </c>
      <c r="E9" s="11" t="s">
        <v>21</v>
      </c>
      <c r="F9" s="11" t="s">
        <v>21</v>
      </c>
      <c r="G9" s="16">
        <v>1</v>
      </c>
      <c r="H9" s="16"/>
      <c r="I9" s="16">
        <v>1</v>
      </c>
      <c r="J9" s="18">
        <v>6500</v>
      </c>
      <c r="K9" s="22">
        <f t="shared" si="0"/>
        <v>6500</v>
      </c>
    </row>
    <row r="10" spans="1:11" ht="15.75" thickBot="1">
      <c r="A10" s="21" t="s">
        <v>18</v>
      </c>
      <c r="B10" s="163"/>
      <c r="C10" s="15" t="s">
        <v>596</v>
      </c>
      <c r="D10" s="16" t="s">
        <v>374</v>
      </c>
      <c r="E10" s="11" t="s">
        <v>21</v>
      </c>
      <c r="F10" s="11" t="s">
        <v>21</v>
      </c>
      <c r="G10" s="16">
        <v>1</v>
      </c>
      <c r="H10" s="16"/>
      <c r="I10" s="16">
        <v>1</v>
      </c>
      <c r="J10" s="18">
        <v>6500</v>
      </c>
      <c r="K10" s="22">
        <f t="shared" si="0"/>
        <v>6500</v>
      </c>
    </row>
    <row r="11" spans="1:11" ht="15.75" thickBot="1">
      <c r="A11" s="21" t="s">
        <v>18</v>
      </c>
      <c r="B11" s="163"/>
      <c r="C11" s="15" t="s">
        <v>565</v>
      </c>
      <c r="D11" s="16" t="s">
        <v>201</v>
      </c>
      <c r="E11" s="11" t="s">
        <v>21</v>
      </c>
      <c r="F11" s="11" t="s">
        <v>21</v>
      </c>
      <c r="G11" s="16">
        <v>1</v>
      </c>
      <c r="H11" s="16"/>
      <c r="I11" s="16">
        <v>1</v>
      </c>
      <c r="J11" s="18">
        <v>1200</v>
      </c>
      <c r="K11" s="22">
        <f t="shared" si="0"/>
        <v>1200</v>
      </c>
    </row>
    <row r="12" spans="1:11" ht="15.75" thickBot="1">
      <c r="A12" s="21" t="s">
        <v>18</v>
      </c>
      <c r="B12" s="163"/>
      <c r="C12" s="15" t="s">
        <v>567</v>
      </c>
      <c r="D12" s="16" t="s">
        <v>595</v>
      </c>
      <c r="E12" s="11" t="s">
        <v>21</v>
      </c>
      <c r="F12" s="11" t="s">
        <v>21</v>
      </c>
      <c r="G12" s="16">
        <v>1</v>
      </c>
      <c r="H12" s="16"/>
      <c r="I12" s="16">
        <v>1</v>
      </c>
      <c r="J12" s="18">
        <v>30000</v>
      </c>
      <c r="K12" s="22">
        <f t="shared" si="0"/>
        <v>30000</v>
      </c>
    </row>
    <row r="13" spans="1:11">
      <c r="A13" s="21" t="s">
        <v>18</v>
      </c>
      <c r="B13" s="163"/>
      <c r="C13" s="15" t="s">
        <v>594</v>
      </c>
      <c r="D13" s="16" t="s">
        <v>593</v>
      </c>
      <c r="E13" s="16">
        <v>51</v>
      </c>
      <c r="F13" s="16">
        <v>579</v>
      </c>
      <c r="G13" s="16">
        <v>1</v>
      </c>
      <c r="H13" s="16"/>
      <c r="I13" s="16">
        <v>1</v>
      </c>
      <c r="J13" s="18">
        <v>1400</v>
      </c>
      <c r="K13" s="22">
        <f t="shared" si="0"/>
        <v>1400</v>
      </c>
    </row>
    <row r="14" spans="1:11">
      <c r="A14" s="21" t="s">
        <v>18</v>
      </c>
      <c r="B14" s="163" t="s">
        <v>371</v>
      </c>
      <c r="C14" s="15" t="s">
        <v>353</v>
      </c>
      <c r="D14" s="16" t="s">
        <v>79</v>
      </c>
      <c r="E14" s="16" t="s">
        <v>592</v>
      </c>
      <c r="F14" s="16">
        <v>91209337</v>
      </c>
      <c r="G14" s="16">
        <v>1</v>
      </c>
      <c r="H14" s="16"/>
      <c r="I14" s="16">
        <v>1</v>
      </c>
      <c r="J14" s="18">
        <v>250000</v>
      </c>
      <c r="K14" s="22">
        <f t="shared" si="0"/>
        <v>250000</v>
      </c>
    </row>
    <row r="15" spans="1:11">
      <c r="A15" s="21" t="s">
        <v>18</v>
      </c>
      <c r="B15" s="163"/>
      <c r="C15" s="15" t="s">
        <v>78</v>
      </c>
      <c r="D15" s="16" t="s">
        <v>79</v>
      </c>
      <c r="E15" s="16" t="s">
        <v>592</v>
      </c>
      <c r="F15" s="16">
        <v>85001143</v>
      </c>
      <c r="G15" s="16">
        <v>1</v>
      </c>
      <c r="H15" s="16"/>
      <c r="I15" s="16">
        <v>1</v>
      </c>
      <c r="J15" s="18">
        <v>250000</v>
      </c>
      <c r="K15" s="22">
        <f t="shared" si="0"/>
        <v>250000</v>
      </c>
    </row>
    <row r="16" spans="1:11" ht="15.75" thickBot="1">
      <c r="A16" s="21" t="s">
        <v>18</v>
      </c>
      <c r="B16" s="163"/>
      <c r="C16" s="15" t="s">
        <v>565</v>
      </c>
      <c r="D16" s="16" t="s">
        <v>441</v>
      </c>
      <c r="E16" s="11" t="s">
        <v>21</v>
      </c>
      <c r="F16" s="11" t="s">
        <v>21</v>
      </c>
      <c r="G16" s="16">
        <v>1</v>
      </c>
      <c r="H16" s="16"/>
      <c r="I16" s="16">
        <v>1</v>
      </c>
      <c r="J16" s="18">
        <v>1200</v>
      </c>
      <c r="K16" s="22">
        <f t="shared" si="0"/>
        <v>1200</v>
      </c>
    </row>
    <row r="17" spans="1:11" ht="15.75" thickBot="1">
      <c r="A17" s="21" t="s">
        <v>18</v>
      </c>
      <c r="B17" s="163"/>
      <c r="C17" s="15" t="s">
        <v>46</v>
      </c>
      <c r="D17" s="16" t="s">
        <v>591</v>
      </c>
      <c r="E17" s="11" t="s">
        <v>21</v>
      </c>
      <c r="F17" s="11" t="s">
        <v>21</v>
      </c>
      <c r="G17" s="16">
        <v>1</v>
      </c>
      <c r="H17" s="16"/>
      <c r="I17" s="16">
        <v>1</v>
      </c>
      <c r="J17" s="18">
        <v>2500</v>
      </c>
      <c r="K17" s="22">
        <f t="shared" si="0"/>
        <v>2500</v>
      </c>
    </row>
    <row r="18" spans="1:11" ht="15.75" thickBot="1">
      <c r="A18" s="21" t="s">
        <v>18</v>
      </c>
      <c r="B18" s="248" t="s">
        <v>550</v>
      </c>
      <c r="C18" s="247" t="s">
        <v>590</v>
      </c>
      <c r="D18" s="16" t="s">
        <v>27</v>
      </c>
      <c r="E18" s="11" t="s">
        <v>21</v>
      </c>
      <c r="F18" s="11" t="s">
        <v>21</v>
      </c>
      <c r="G18" s="16">
        <v>1</v>
      </c>
      <c r="H18" s="16"/>
      <c r="I18" s="16">
        <v>1</v>
      </c>
      <c r="J18" s="18">
        <v>150000</v>
      </c>
      <c r="K18" s="22">
        <f t="shared" si="0"/>
        <v>150000</v>
      </c>
    </row>
    <row r="19" spans="1:11">
      <c r="A19" s="21" t="s">
        <v>18</v>
      </c>
      <c r="B19" s="249"/>
      <c r="C19" s="15" t="s">
        <v>350</v>
      </c>
      <c r="D19" s="16" t="s">
        <v>587</v>
      </c>
      <c r="E19" s="16" t="s">
        <v>589</v>
      </c>
      <c r="F19" s="16" t="s">
        <v>588</v>
      </c>
      <c r="G19" s="16">
        <v>1</v>
      </c>
      <c r="H19" s="16"/>
      <c r="I19" s="16">
        <v>1</v>
      </c>
      <c r="J19" s="18">
        <v>4500</v>
      </c>
      <c r="K19" s="22">
        <f t="shared" si="0"/>
        <v>4500</v>
      </c>
    </row>
    <row r="20" spans="1:11">
      <c r="A20" s="21" t="s">
        <v>18</v>
      </c>
      <c r="B20" s="250"/>
      <c r="C20" s="15" t="s">
        <v>180</v>
      </c>
      <c r="D20" s="16" t="s">
        <v>587</v>
      </c>
      <c r="E20" s="16" t="s">
        <v>183</v>
      </c>
      <c r="F20" s="16" t="s">
        <v>586</v>
      </c>
      <c r="G20" s="16">
        <v>1</v>
      </c>
      <c r="H20" s="16"/>
      <c r="I20" s="16">
        <v>1</v>
      </c>
      <c r="J20" s="18">
        <v>10000</v>
      </c>
      <c r="K20" s="22">
        <f t="shared" si="0"/>
        <v>10000</v>
      </c>
    </row>
    <row r="21" spans="1:11" ht="15.75" thickBot="1">
      <c r="A21" s="21" t="s">
        <v>18</v>
      </c>
      <c r="B21" s="163" t="s">
        <v>389</v>
      </c>
      <c r="C21" s="15" t="s">
        <v>533</v>
      </c>
      <c r="D21" s="16" t="s">
        <v>27</v>
      </c>
      <c r="E21" s="11" t="s">
        <v>21</v>
      </c>
      <c r="F21" s="11" t="s">
        <v>21</v>
      </c>
      <c r="G21" s="16">
        <v>1</v>
      </c>
      <c r="H21" s="16"/>
      <c r="I21" s="16">
        <v>1</v>
      </c>
      <c r="J21" s="18">
        <v>70000</v>
      </c>
      <c r="K21" s="22">
        <f t="shared" si="0"/>
        <v>70000</v>
      </c>
    </row>
    <row r="22" spans="1:11" ht="15.75" thickBot="1">
      <c r="A22" s="21" t="s">
        <v>18</v>
      </c>
      <c r="B22" s="163"/>
      <c r="C22" s="15" t="s">
        <v>585</v>
      </c>
      <c r="D22" s="16" t="s">
        <v>27</v>
      </c>
      <c r="E22" s="11" t="s">
        <v>21</v>
      </c>
      <c r="F22" s="11" t="s">
        <v>21</v>
      </c>
      <c r="G22" s="16">
        <v>1</v>
      </c>
      <c r="H22" s="16"/>
      <c r="I22" s="16">
        <v>1</v>
      </c>
      <c r="J22" s="18">
        <v>65000</v>
      </c>
      <c r="K22" s="22">
        <f t="shared" si="0"/>
        <v>65000</v>
      </c>
    </row>
    <row r="23" spans="1:11" ht="15.75" thickBot="1">
      <c r="A23" s="21" t="s">
        <v>18</v>
      </c>
      <c r="B23" s="163"/>
      <c r="C23" s="15" t="s">
        <v>584</v>
      </c>
      <c r="D23" s="16" t="s">
        <v>583</v>
      </c>
      <c r="E23" s="11" t="s">
        <v>21</v>
      </c>
      <c r="F23" s="11" t="s">
        <v>21</v>
      </c>
      <c r="G23" s="16">
        <v>1</v>
      </c>
      <c r="H23" s="16"/>
      <c r="I23" s="16">
        <v>1</v>
      </c>
      <c r="J23" s="18">
        <v>65000</v>
      </c>
      <c r="K23" s="22">
        <f t="shared" si="0"/>
        <v>65000</v>
      </c>
    </row>
    <row r="24" spans="1:11" ht="15.75" thickBot="1">
      <c r="A24" s="21" t="s">
        <v>18</v>
      </c>
      <c r="B24" s="163"/>
      <c r="C24" s="15" t="s">
        <v>547</v>
      </c>
      <c r="D24" s="16" t="s">
        <v>582</v>
      </c>
      <c r="E24" s="11" t="s">
        <v>21</v>
      </c>
      <c r="F24" s="11" t="s">
        <v>21</v>
      </c>
      <c r="G24" s="16">
        <v>1</v>
      </c>
      <c r="H24" s="16"/>
      <c r="I24" s="16">
        <v>1</v>
      </c>
      <c r="J24" s="18">
        <v>65000</v>
      </c>
      <c r="K24" s="22">
        <f t="shared" si="0"/>
        <v>65000</v>
      </c>
    </row>
    <row r="25" spans="1:11">
      <c r="A25" s="21" t="s">
        <v>18</v>
      </c>
      <c r="B25" s="107" t="s">
        <v>581</v>
      </c>
      <c r="C25" s="15" t="s">
        <v>580</v>
      </c>
      <c r="D25" s="16" t="s">
        <v>53</v>
      </c>
      <c r="E25" s="16" t="s">
        <v>579</v>
      </c>
      <c r="F25" s="16" t="s">
        <v>578</v>
      </c>
      <c r="G25" s="16">
        <v>1</v>
      </c>
      <c r="H25" s="16"/>
      <c r="I25" s="16">
        <v>1</v>
      </c>
      <c r="J25" s="18">
        <v>450000</v>
      </c>
      <c r="K25" s="22">
        <f t="shared" si="0"/>
        <v>450000</v>
      </c>
    </row>
    <row r="26" spans="1:11" ht="15.75" thickBot="1">
      <c r="A26" s="21" t="s">
        <v>18</v>
      </c>
      <c r="B26" s="248" t="s">
        <v>577</v>
      </c>
      <c r="C26" s="15" t="s">
        <v>576</v>
      </c>
      <c r="D26" s="16" t="s">
        <v>575</v>
      </c>
      <c r="E26" s="11" t="s">
        <v>21</v>
      </c>
      <c r="F26" s="11" t="s">
        <v>21</v>
      </c>
      <c r="G26" s="16"/>
      <c r="H26" s="16">
        <v>1</v>
      </c>
      <c r="I26" s="16">
        <v>1</v>
      </c>
      <c r="J26" s="18">
        <v>1100</v>
      </c>
      <c r="K26" s="22">
        <f t="shared" si="0"/>
        <v>1100</v>
      </c>
    </row>
    <row r="27" spans="1:11" ht="15.75" thickBot="1">
      <c r="A27" s="21" t="s">
        <v>18</v>
      </c>
      <c r="B27" s="249"/>
      <c r="C27" s="15" t="s">
        <v>574</v>
      </c>
      <c r="D27" s="16" t="s">
        <v>573</v>
      </c>
      <c r="E27" s="11" t="s">
        <v>21</v>
      </c>
      <c r="F27" s="11" t="s">
        <v>21</v>
      </c>
      <c r="G27" s="16">
        <v>1</v>
      </c>
      <c r="H27" s="16"/>
      <c r="I27" s="16">
        <v>1</v>
      </c>
      <c r="J27" s="18">
        <v>6500</v>
      </c>
      <c r="K27" s="22">
        <f t="shared" si="0"/>
        <v>6500</v>
      </c>
    </row>
    <row r="28" spans="1:11" ht="15.75" thickBot="1">
      <c r="A28" s="21" t="s">
        <v>18</v>
      </c>
      <c r="B28" s="250"/>
      <c r="C28" s="15" t="s">
        <v>565</v>
      </c>
      <c r="D28" s="16" t="s">
        <v>201</v>
      </c>
      <c r="E28" s="11" t="s">
        <v>21</v>
      </c>
      <c r="F28" s="11" t="s">
        <v>21</v>
      </c>
      <c r="G28" s="16">
        <v>1</v>
      </c>
      <c r="H28" s="16"/>
      <c r="I28" s="16">
        <v>1</v>
      </c>
      <c r="J28" s="18">
        <v>1200</v>
      </c>
      <c r="K28" s="22">
        <f t="shared" si="0"/>
        <v>1200</v>
      </c>
    </row>
    <row r="29" spans="1:11" ht="15.75" thickBot="1">
      <c r="A29" s="21" t="s">
        <v>18</v>
      </c>
      <c r="B29" s="248" t="s">
        <v>572</v>
      </c>
      <c r="C29" s="15" t="s">
        <v>571</v>
      </c>
      <c r="D29" s="16" t="s">
        <v>338</v>
      </c>
      <c r="E29" s="11" t="s">
        <v>21</v>
      </c>
      <c r="F29" s="11" t="s">
        <v>21</v>
      </c>
      <c r="G29" s="16">
        <v>1</v>
      </c>
      <c r="H29" s="16"/>
      <c r="I29" s="16">
        <v>1</v>
      </c>
      <c r="J29" s="18">
        <v>650</v>
      </c>
      <c r="K29" s="22">
        <f t="shared" si="0"/>
        <v>650</v>
      </c>
    </row>
    <row r="30" spans="1:11" ht="15.75" thickBot="1">
      <c r="A30" s="23" t="s">
        <v>18</v>
      </c>
      <c r="B30" s="252"/>
      <c r="C30" s="24" t="s">
        <v>435</v>
      </c>
      <c r="D30" s="25" t="s">
        <v>47</v>
      </c>
      <c r="E30" s="11" t="s">
        <v>21</v>
      </c>
      <c r="F30" s="11" t="s">
        <v>21</v>
      </c>
      <c r="G30" s="25">
        <v>1</v>
      </c>
      <c r="H30" s="25"/>
      <c r="I30" s="25">
        <v>1</v>
      </c>
      <c r="J30" s="27">
        <v>2500</v>
      </c>
      <c r="K30" s="28">
        <f t="shared" si="0"/>
        <v>2500</v>
      </c>
    </row>
    <row r="32" spans="1:11" ht="16.5" thickBot="1">
      <c r="A32" s="1" t="s">
        <v>16</v>
      </c>
      <c r="B32" s="44"/>
      <c r="E32" s="2"/>
      <c r="F32" s="3"/>
      <c r="G32" s="4"/>
      <c r="H32" s="4"/>
      <c r="I32" s="4"/>
    </row>
    <row r="33" spans="1:11" ht="15.75" thickBot="1">
      <c r="A33" s="5"/>
      <c r="B33" s="45"/>
      <c r="E33" s="6"/>
      <c r="F33" s="7"/>
      <c r="G33" s="153" t="s">
        <v>17</v>
      </c>
      <c r="H33" s="154"/>
      <c r="I33" s="154"/>
      <c r="J33" s="155"/>
      <c r="K33" s="8">
        <f>SUM(I6:I30)</f>
        <v>25</v>
      </c>
    </row>
    <row r="34" spans="1:11" ht="18.75">
      <c r="A34" s="9" t="s">
        <v>18</v>
      </c>
      <c r="B34" s="156" t="s">
        <v>19</v>
      </c>
      <c r="C34" s="157"/>
      <c r="E34" s="10"/>
      <c r="F34" s="7"/>
      <c r="G34" s="158" t="s">
        <v>20</v>
      </c>
      <c r="H34" s="159"/>
      <c r="I34" s="159"/>
      <c r="J34" s="160"/>
      <c r="K34" s="40">
        <f>SUM(K6:K30)</f>
        <v>1863250</v>
      </c>
    </row>
    <row r="35" spans="1:11" ht="15.75" thickBot="1">
      <c r="A35" s="11" t="s">
        <v>21</v>
      </c>
      <c r="B35" s="167" t="s">
        <v>22</v>
      </c>
      <c r="C35" s="168"/>
      <c r="E35" s="10"/>
      <c r="F35" s="7"/>
      <c r="G35" s="169" t="s">
        <v>23</v>
      </c>
      <c r="H35" s="170"/>
      <c r="I35" s="170"/>
      <c r="J35" s="170"/>
      <c r="K35" s="12">
        <f>K34*0.07</f>
        <v>130427.50000000001</v>
      </c>
    </row>
  </sheetData>
  <mergeCells count="29">
    <mergeCell ref="B26:B28"/>
    <mergeCell ref="B29:B30"/>
    <mergeCell ref="B6:B7"/>
    <mergeCell ref="B8:B13"/>
    <mergeCell ref="B14:B17"/>
    <mergeCell ref="B18:B20"/>
    <mergeCell ref="B21:B24"/>
    <mergeCell ref="G33:J33"/>
    <mergeCell ref="B34:C34"/>
    <mergeCell ref="G34:J34"/>
    <mergeCell ref="B35:C35"/>
    <mergeCell ref="G35:J35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7"/>
  <sheetViews>
    <sheetView tabSelected="1" workbookViewId="0">
      <selection activeCell="N1" sqref="N1"/>
    </sheetView>
  </sheetViews>
  <sheetFormatPr defaultRowHeight="15.75"/>
  <cols>
    <col min="1" max="1" width="5.140625" style="59" customWidth="1"/>
    <col min="2" max="2" width="9.5703125" style="60" customWidth="1"/>
    <col min="3" max="3" width="18.85546875" style="59" customWidth="1"/>
    <col min="4" max="4" width="12.140625" style="59" customWidth="1"/>
    <col min="5" max="5" width="9.7109375" style="59" customWidth="1"/>
    <col min="6" max="6" width="17.7109375" style="59" customWidth="1"/>
    <col min="7" max="7" width="3.7109375" style="59" customWidth="1"/>
    <col min="8" max="8" width="3.42578125" style="59" customWidth="1"/>
    <col min="9" max="9" width="3.5703125" style="59" customWidth="1"/>
    <col min="10" max="10" width="8.28515625" style="59" customWidth="1"/>
    <col min="11" max="11" width="8.140625" style="59" customWidth="1"/>
    <col min="12" max="16384" width="9.140625" style="59"/>
  </cols>
  <sheetData>
    <row r="1" spans="1:11">
      <c r="A1" s="238"/>
      <c r="B1" s="239"/>
      <c r="C1" s="239"/>
      <c r="D1" s="239"/>
      <c r="E1" s="239"/>
      <c r="F1" s="239"/>
      <c r="G1" s="239"/>
      <c r="H1" s="239"/>
      <c r="I1" s="239"/>
      <c r="J1" s="239"/>
      <c r="K1" s="240"/>
    </row>
    <row r="2" spans="1:11" ht="17.25" customHeight="1">
      <c r="A2" s="241" t="s">
        <v>0</v>
      </c>
      <c r="B2" s="242"/>
      <c r="C2" s="242"/>
      <c r="D2" s="243"/>
      <c r="E2" s="243"/>
      <c r="F2" s="243"/>
      <c r="G2" s="243"/>
      <c r="H2" s="163" t="s">
        <v>2</v>
      </c>
      <c r="I2" s="163"/>
      <c r="J2" s="244">
        <v>42185</v>
      </c>
      <c r="K2" s="245"/>
    </row>
    <row r="3" spans="1:11" ht="19.5" customHeight="1">
      <c r="A3" s="234" t="s">
        <v>3</v>
      </c>
      <c r="B3" s="235"/>
      <c r="C3" s="235"/>
      <c r="D3" s="235"/>
      <c r="E3" s="235"/>
      <c r="F3" s="235" t="s">
        <v>570</v>
      </c>
      <c r="G3" s="235"/>
      <c r="H3" s="235"/>
      <c r="I3" s="235"/>
      <c r="J3" s="235"/>
      <c r="K3" s="246"/>
    </row>
    <row r="4" spans="1:11" ht="27.75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 ht="17.25" customHeight="1">
      <c r="A5" s="161"/>
      <c r="B5" s="162"/>
      <c r="C5" s="163"/>
      <c r="D5" s="163"/>
      <c r="E5" s="164"/>
      <c r="F5" s="165"/>
      <c r="G5" s="107" t="s">
        <v>14</v>
      </c>
      <c r="H5" s="107" t="s">
        <v>15</v>
      </c>
      <c r="I5" s="171"/>
      <c r="J5" s="172"/>
      <c r="K5" s="152"/>
    </row>
    <row r="6" spans="1:11">
      <c r="A6" s="79" t="s">
        <v>18</v>
      </c>
      <c r="B6" s="163" t="s">
        <v>542</v>
      </c>
      <c r="C6" s="78" t="s">
        <v>43</v>
      </c>
      <c r="D6" s="82" t="s">
        <v>259</v>
      </c>
      <c r="E6" s="83" t="s">
        <v>569</v>
      </c>
      <c r="F6" s="89" t="s">
        <v>21</v>
      </c>
      <c r="G6" s="83">
        <v>1</v>
      </c>
      <c r="H6" s="83"/>
      <c r="I6" s="83">
        <v>1</v>
      </c>
      <c r="J6" s="18">
        <v>6500</v>
      </c>
      <c r="K6" s="22">
        <f>J6*I6</f>
        <v>6500</v>
      </c>
    </row>
    <row r="7" spans="1:11">
      <c r="A7" s="79" t="s">
        <v>18</v>
      </c>
      <c r="B7" s="163"/>
      <c r="C7" s="78" t="s">
        <v>76</v>
      </c>
      <c r="D7" s="82" t="s">
        <v>568</v>
      </c>
      <c r="E7" s="89" t="s">
        <v>21</v>
      </c>
      <c r="F7" s="89" t="s">
        <v>21</v>
      </c>
      <c r="G7" s="83">
        <v>1</v>
      </c>
      <c r="H7" s="83"/>
      <c r="I7" s="83">
        <v>1</v>
      </c>
      <c r="J7" s="18">
        <v>1200</v>
      </c>
      <c r="K7" s="22">
        <f t="shared" ref="K7:K39" si="0">J7*I7</f>
        <v>1200</v>
      </c>
    </row>
    <row r="8" spans="1:11">
      <c r="A8" s="79" t="s">
        <v>18</v>
      </c>
      <c r="B8" s="163"/>
      <c r="C8" s="78" t="s">
        <v>555</v>
      </c>
      <c r="D8" s="82" t="s">
        <v>458</v>
      </c>
      <c r="E8" s="89" t="s">
        <v>21</v>
      </c>
      <c r="F8" s="89" t="s">
        <v>21</v>
      </c>
      <c r="G8" s="83">
        <v>1</v>
      </c>
      <c r="H8" s="83"/>
      <c r="I8" s="83">
        <v>1</v>
      </c>
      <c r="J8" s="18">
        <v>2500</v>
      </c>
      <c r="K8" s="22">
        <f t="shared" si="0"/>
        <v>2500</v>
      </c>
    </row>
    <row r="9" spans="1:11">
      <c r="A9" s="79" t="s">
        <v>18</v>
      </c>
      <c r="B9" s="163"/>
      <c r="C9" s="78" t="s">
        <v>567</v>
      </c>
      <c r="D9" s="82" t="s">
        <v>224</v>
      </c>
      <c r="E9" s="89" t="s">
        <v>21</v>
      </c>
      <c r="F9" s="89" t="s">
        <v>21</v>
      </c>
      <c r="G9" s="83">
        <v>1</v>
      </c>
      <c r="H9" s="83"/>
      <c r="I9" s="83">
        <v>1</v>
      </c>
      <c r="J9" s="18">
        <v>30000</v>
      </c>
      <c r="K9" s="22">
        <f t="shared" si="0"/>
        <v>30000</v>
      </c>
    </row>
    <row r="10" spans="1:11">
      <c r="A10" s="79" t="s">
        <v>18</v>
      </c>
      <c r="B10" s="163"/>
      <c r="C10" s="78" t="s">
        <v>567</v>
      </c>
      <c r="D10" s="82" t="s">
        <v>27</v>
      </c>
      <c r="E10" s="89" t="s">
        <v>21</v>
      </c>
      <c r="F10" s="89" t="s">
        <v>21</v>
      </c>
      <c r="G10" s="83"/>
      <c r="H10" s="83">
        <v>1</v>
      </c>
      <c r="I10" s="83">
        <v>1</v>
      </c>
      <c r="J10" s="18">
        <v>30000</v>
      </c>
      <c r="K10" s="22">
        <f t="shared" si="0"/>
        <v>30000</v>
      </c>
    </row>
    <row r="11" spans="1:11">
      <c r="A11" s="79" t="s">
        <v>18</v>
      </c>
      <c r="B11" s="163"/>
      <c r="C11" s="78" t="s">
        <v>214</v>
      </c>
      <c r="D11" s="82" t="s">
        <v>27</v>
      </c>
      <c r="E11" s="89" t="s">
        <v>21</v>
      </c>
      <c r="F11" s="89" t="s">
        <v>21</v>
      </c>
      <c r="G11" s="83">
        <v>1</v>
      </c>
      <c r="H11" s="83"/>
      <c r="I11" s="83">
        <v>1</v>
      </c>
      <c r="J11" s="18">
        <v>6500</v>
      </c>
      <c r="K11" s="22">
        <f t="shared" si="0"/>
        <v>6500</v>
      </c>
    </row>
    <row r="12" spans="1:11">
      <c r="A12" s="79" t="s">
        <v>18</v>
      </c>
      <c r="B12" s="162" t="s">
        <v>554</v>
      </c>
      <c r="C12" s="78" t="s">
        <v>393</v>
      </c>
      <c r="D12" s="82" t="s">
        <v>27</v>
      </c>
      <c r="E12" s="89" t="s">
        <v>21</v>
      </c>
      <c r="F12" s="89" t="s">
        <v>21</v>
      </c>
      <c r="G12" s="83">
        <v>1</v>
      </c>
      <c r="H12" s="83"/>
      <c r="I12" s="83">
        <v>1</v>
      </c>
      <c r="J12" s="18">
        <v>6500</v>
      </c>
      <c r="K12" s="22">
        <f t="shared" si="0"/>
        <v>6500</v>
      </c>
    </row>
    <row r="13" spans="1:11">
      <c r="A13" s="79" t="s">
        <v>18</v>
      </c>
      <c r="B13" s="162"/>
      <c r="C13" s="78" t="s">
        <v>94</v>
      </c>
      <c r="D13" s="82" t="s">
        <v>27</v>
      </c>
      <c r="E13" s="89" t="s">
        <v>21</v>
      </c>
      <c r="F13" s="89" t="s">
        <v>21</v>
      </c>
      <c r="G13" s="83">
        <v>1</v>
      </c>
      <c r="H13" s="83"/>
      <c r="I13" s="83">
        <v>1</v>
      </c>
      <c r="J13" s="18">
        <v>14000</v>
      </c>
      <c r="K13" s="22">
        <f t="shared" si="0"/>
        <v>14000</v>
      </c>
    </row>
    <row r="14" spans="1:11">
      <c r="A14" s="79" t="s">
        <v>18</v>
      </c>
      <c r="B14" s="162"/>
      <c r="C14" s="78" t="s">
        <v>566</v>
      </c>
      <c r="D14" s="82" t="s">
        <v>412</v>
      </c>
      <c r="E14" s="89" t="s">
        <v>21</v>
      </c>
      <c r="F14" s="89" t="s">
        <v>21</v>
      </c>
      <c r="G14" s="83">
        <v>1</v>
      </c>
      <c r="H14" s="83"/>
      <c r="I14" s="83">
        <v>1</v>
      </c>
      <c r="J14" s="18">
        <v>2500</v>
      </c>
      <c r="K14" s="22">
        <f t="shared" si="0"/>
        <v>2500</v>
      </c>
    </row>
    <row r="15" spans="1:11">
      <c r="A15" s="79" t="s">
        <v>18</v>
      </c>
      <c r="B15" s="162"/>
      <c r="C15" s="78" t="s">
        <v>43</v>
      </c>
      <c r="D15" s="82" t="s">
        <v>74</v>
      </c>
      <c r="E15" s="89" t="s">
        <v>21</v>
      </c>
      <c r="F15" s="89" t="s">
        <v>21</v>
      </c>
      <c r="G15" s="83">
        <v>1</v>
      </c>
      <c r="H15" s="83"/>
      <c r="I15" s="83">
        <v>1</v>
      </c>
      <c r="J15" s="18">
        <v>6500</v>
      </c>
      <c r="K15" s="22">
        <f t="shared" si="0"/>
        <v>6500</v>
      </c>
    </row>
    <row r="16" spans="1:11">
      <c r="A16" s="79" t="s">
        <v>18</v>
      </c>
      <c r="B16" s="162"/>
      <c r="C16" s="78" t="s">
        <v>565</v>
      </c>
      <c r="D16" s="82" t="s">
        <v>564</v>
      </c>
      <c r="E16" s="89" t="s">
        <v>21</v>
      </c>
      <c r="F16" s="89" t="s">
        <v>21</v>
      </c>
      <c r="G16" s="83">
        <v>1</v>
      </c>
      <c r="H16" s="83"/>
      <c r="I16" s="83">
        <v>1</v>
      </c>
      <c r="J16" s="18">
        <v>1200</v>
      </c>
      <c r="K16" s="22">
        <f t="shared" si="0"/>
        <v>1200</v>
      </c>
    </row>
    <row r="17" spans="1:11">
      <c r="A17" s="79" t="s">
        <v>18</v>
      </c>
      <c r="B17" s="162"/>
      <c r="C17" s="78" t="s">
        <v>563</v>
      </c>
      <c r="D17" s="82" t="s">
        <v>47</v>
      </c>
      <c r="E17" s="89" t="s">
        <v>21</v>
      </c>
      <c r="F17" s="89" t="s">
        <v>21</v>
      </c>
      <c r="G17" s="83">
        <v>1</v>
      </c>
      <c r="H17" s="83"/>
      <c r="I17" s="83">
        <v>1</v>
      </c>
      <c r="J17" s="18">
        <v>2500</v>
      </c>
      <c r="K17" s="22">
        <f t="shared" si="0"/>
        <v>2500</v>
      </c>
    </row>
    <row r="18" spans="1:11">
      <c r="A18" s="79" t="s">
        <v>18</v>
      </c>
      <c r="B18" s="162"/>
      <c r="C18" s="78" t="s">
        <v>562</v>
      </c>
      <c r="D18" s="82" t="s">
        <v>27</v>
      </c>
      <c r="E18" s="89" t="s">
        <v>21</v>
      </c>
      <c r="F18" s="89" t="s">
        <v>21</v>
      </c>
      <c r="G18" s="83">
        <v>1</v>
      </c>
      <c r="H18" s="83"/>
      <c r="I18" s="83">
        <v>1</v>
      </c>
      <c r="J18" s="18">
        <v>65000</v>
      </c>
      <c r="K18" s="22">
        <f t="shared" si="0"/>
        <v>65000</v>
      </c>
    </row>
    <row r="19" spans="1:11">
      <c r="A19" s="79" t="s">
        <v>18</v>
      </c>
      <c r="B19" s="162"/>
      <c r="C19" s="78" t="s">
        <v>561</v>
      </c>
      <c r="D19" s="82" t="s">
        <v>27</v>
      </c>
      <c r="E19" s="89" t="s">
        <v>21</v>
      </c>
      <c r="F19" s="89" t="s">
        <v>21</v>
      </c>
      <c r="G19" s="83">
        <v>1</v>
      </c>
      <c r="H19" s="83"/>
      <c r="I19" s="83">
        <v>1</v>
      </c>
      <c r="J19" s="18">
        <v>38000</v>
      </c>
      <c r="K19" s="22">
        <f t="shared" si="0"/>
        <v>38000</v>
      </c>
    </row>
    <row r="20" spans="1:11">
      <c r="A20" s="79" t="s">
        <v>18</v>
      </c>
      <c r="B20" s="163" t="s">
        <v>371</v>
      </c>
      <c r="C20" s="78" t="s">
        <v>560</v>
      </c>
      <c r="D20" s="82" t="s">
        <v>416</v>
      </c>
      <c r="E20" s="83" t="s">
        <v>559</v>
      </c>
      <c r="F20" s="83" t="s">
        <v>558</v>
      </c>
      <c r="G20" s="83">
        <v>1</v>
      </c>
      <c r="H20" s="83"/>
      <c r="I20" s="83">
        <v>1</v>
      </c>
      <c r="J20" s="18">
        <v>250000</v>
      </c>
      <c r="K20" s="22">
        <f t="shared" si="0"/>
        <v>250000</v>
      </c>
    </row>
    <row r="21" spans="1:11">
      <c r="A21" s="79" t="s">
        <v>18</v>
      </c>
      <c r="B21" s="163"/>
      <c r="C21" s="78" t="s">
        <v>353</v>
      </c>
      <c r="D21" s="82" t="s">
        <v>79</v>
      </c>
      <c r="E21" s="83" t="s">
        <v>419</v>
      </c>
      <c r="F21" s="89" t="s">
        <v>21</v>
      </c>
      <c r="G21" s="83">
        <v>1</v>
      </c>
      <c r="H21" s="83"/>
      <c r="I21" s="83">
        <v>1</v>
      </c>
      <c r="J21" s="18">
        <v>250000</v>
      </c>
      <c r="K21" s="22">
        <f t="shared" si="0"/>
        <v>250000</v>
      </c>
    </row>
    <row r="22" spans="1:11">
      <c r="A22" s="79" t="s">
        <v>18</v>
      </c>
      <c r="B22" s="163"/>
      <c r="C22" s="78" t="s">
        <v>353</v>
      </c>
      <c r="D22" s="82" t="s">
        <v>416</v>
      </c>
      <c r="E22" s="83" t="s">
        <v>557</v>
      </c>
      <c r="F22" s="83" t="s">
        <v>556</v>
      </c>
      <c r="G22" s="83">
        <v>1</v>
      </c>
      <c r="H22" s="83"/>
      <c r="I22" s="83">
        <v>1</v>
      </c>
      <c r="J22" s="18">
        <v>250000</v>
      </c>
      <c r="K22" s="22">
        <f t="shared" si="0"/>
        <v>250000</v>
      </c>
    </row>
    <row r="23" spans="1:11">
      <c r="A23" s="79" t="s">
        <v>18</v>
      </c>
      <c r="B23" s="163"/>
      <c r="C23" s="78" t="s">
        <v>555</v>
      </c>
      <c r="D23" s="82" t="s">
        <v>458</v>
      </c>
      <c r="E23" s="89" t="s">
        <v>21</v>
      </c>
      <c r="F23" s="89" t="s">
        <v>21</v>
      </c>
      <c r="G23" s="83">
        <v>1</v>
      </c>
      <c r="H23" s="83"/>
      <c r="I23" s="83">
        <v>1</v>
      </c>
      <c r="J23" s="18">
        <v>2500</v>
      </c>
      <c r="K23" s="22">
        <f t="shared" si="0"/>
        <v>2500</v>
      </c>
    </row>
    <row r="24" spans="1:11">
      <c r="A24" s="79" t="s">
        <v>18</v>
      </c>
      <c r="B24" s="107" t="s">
        <v>554</v>
      </c>
      <c r="C24" s="78" t="s">
        <v>94</v>
      </c>
      <c r="D24" s="82" t="s">
        <v>27</v>
      </c>
      <c r="E24" s="89" t="s">
        <v>21</v>
      </c>
      <c r="F24" s="89" t="s">
        <v>21</v>
      </c>
      <c r="G24" s="83"/>
      <c r="H24" s="83">
        <v>1</v>
      </c>
      <c r="I24" s="83">
        <v>1</v>
      </c>
      <c r="J24" s="18">
        <v>14000</v>
      </c>
      <c r="K24" s="22">
        <f t="shared" si="0"/>
        <v>14000</v>
      </c>
    </row>
    <row r="25" spans="1:11">
      <c r="A25" s="79" t="s">
        <v>18</v>
      </c>
      <c r="B25" s="163" t="s">
        <v>553</v>
      </c>
      <c r="C25" s="78" t="s">
        <v>97</v>
      </c>
      <c r="D25" s="82" t="s">
        <v>259</v>
      </c>
      <c r="E25" s="89" t="s">
        <v>21</v>
      </c>
      <c r="F25" s="89" t="s">
        <v>21</v>
      </c>
      <c r="G25" s="83">
        <v>1</v>
      </c>
      <c r="H25" s="83"/>
      <c r="I25" s="83">
        <v>1</v>
      </c>
      <c r="J25" s="18">
        <v>45000</v>
      </c>
      <c r="K25" s="22">
        <f t="shared" si="0"/>
        <v>45000</v>
      </c>
    </row>
    <row r="26" spans="1:11">
      <c r="A26" s="79" t="s">
        <v>18</v>
      </c>
      <c r="B26" s="163"/>
      <c r="C26" s="78" t="s">
        <v>552</v>
      </c>
      <c r="D26" s="253" t="s">
        <v>551</v>
      </c>
      <c r="E26" s="89" t="s">
        <v>21</v>
      </c>
      <c r="F26" s="83">
        <v>13031225</v>
      </c>
      <c r="G26" s="83">
        <v>1</v>
      </c>
      <c r="H26" s="83"/>
      <c r="I26" s="83">
        <v>1</v>
      </c>
      <c r="J26" s="18">
        <v>45000</v>
      </c>
      <c r="K26" s="22">
        <f t="shared" si="0"/>
        <v>45000</v>
      </c>
    </row>
    <row r="27" spans="1:11">
      <c r="A27" s="79" t="s">
        <v>18</v>
      </c>
      <c r="B27" s="248" t="s">
        <v>550</v>
      </c>
      <c r="C27" s="78" t="s">
        <v>549</v>
      </c>
      <c r="D27" s="82" t="s">
        <v>328</v>
      </c>
      <c r="E27" s="89" t="s">
        <v>21</v>
      </c>
      <c r="F27" s="83" t="s">
        <v>548</v>
      </c>
      <c r="G27" s="83">
        <v>1</v>
      </c>
      <c r="H27" s="83"/>
      <c r="I27" s="83">
        <v>1</v>
      </c>
      <c r="J27" s="18">
        <v>150000</v>
      </c>
      <c r="K27" s="22">
        <f t="shared" si="0"/>
        <v>150000</v>
      </c>
    </row>
    <row r="28" spans="1:11">
      <c r="A28" s="79" t="s">
        <v>18</v>
      </c>
      <c r="B28" s="249"/>
      <c r="C28" s="78" t="s">
        <v>547</v>
      </c>
      <c r="D28" s="82" t="s">
        <v>546</v>
      </c>
      <c r="E28" s="89" t="s">
        <v>21</v>
      </c>
      <c r="F28" s="89" t="s">
        <v>21</v>
      </c>
      <c r="G28" s="83">
        <v>1</v>
      </c>
      <c r="H28" s="83"/>
      <c r="I28" s="83">
        <v>1</v>
      </c>
      <c r="J28" s="18">
        <v>6500</v>
      </c>
      <c r="K28" s="22">
        <f t="shared" si="0"/>
        <v>6500</v>
      </c>
    </row>
    <row r="29" spans="1:11">
      <c r="A29" s="79" t="s">
        <v>18</v>
      </c>
      <c r="B29" s="249"/>
      <c r="C29" s="78" t="s">
        <v>401</v>
      </c>
      <c r="D29" s="253" t="s">
        <v>545</v>
      </c>
      <c r="E29" s="89" t="s">
        <v>21</v>
      </c>
      <c r="F29" s="89" t="s">
        <v>21</v>
      </c>
      <c r="G29" s="83">
        <v>1</v>
      </c>
      <c r="H29" s="83"/>
      <c r="I29" s="83">
        <v>1</v>
      </c>
      <c r="J29" s="18">
        <v>1500</v>
      </c>
      <c r="K29" s="22">
        <f t="shared" si="0"/>
        <v>1500</v>
      </c>
    </row>
    <row r="30" spans="1:11">
      <c r="A30" s="79" t="s">
        <v>18</v>
      </c>
      <c r="B30" s="249"/>
      <c r="C30" s="78" t="s">
        <v>76</v>
      </c>
      <c r="D30" s="82" t="s">
        <v>27</v>
      </c>
      <c r="E30" s="89" t="s">
        <v>21</v>
      </c>
      <c r="F30" s="89" t="s">
        <v>21</v>
      </c>
      <c r="G30" s="83">
        <v>1</v>
      </c>
      <c r="H30" s="83"/>
      <c r="I30" s="83">
        <v>1</v>
      </c>
      <c r="J30" s="18">
        <v>1200</v>
      </c>
      <c r="K30" s="22">
        <f t="shared" si="0"/>
        <v>1200</v>
      </c>
    </row>
    <row r="31" spans="1:11">
      <c r="A31" s="79" t="s">
        <v>18</v>
      </c>
      <c r="B31" s="249"/>
      <c r="C31" s="78" t="s">
        <v>544</v>
      </c>
      <c r="D31" s="82" t="s">
        <v>27</v>
      </c>
      <c r="E31" s="89" t="s">
        <v>21</v>
      </c>
      <c r="F31" s="89" t="s">
        <v>21</v>
      </c>
      <c r="G31" s="83"/>
      <c r="H31" s="83">
        <v>1</v>
      </c>
      <c r="I31" s="83">
        <v>1</v>
      </c>
      <c r="J31" s="18">
        <v>1100</v>
      </c>
      <c r="K31" s="22">
        <f t="shared" si="0"/>
        <v>1100</v>
      </c>
    </row>
    <row r="32" spans="1:11">
      <c r="A32" s="79" t="s">
        <v>18</v>
      </c>
      <c r="B32" s="249"/>
      <c r="C32" s="78" t="s">
        <v>180</v>
      </c>
      <c r="D32" s="82" t="s">
        <v>349</v>
      </c>
      <c r="E32" s="83" t="s">
        <v>543</v>
      </c>
      <c r="F32" s="89" t="s">
        <v>21</v>
      </c>
      <c r="G32" s="83">
        <v>1</v>
      </c>
      <c r="H32" s="83"/>
      <c r="I32" s="83">
        <v>1</v>
      </c>
      <c r="J32" s="18">
        <v>10000</v>
      </c>
      <c r="K32" s="22">
        <f t="shared" si="0"/>
        <v>10000</v>
      </c>
    </row>
    <row r="33" spans="1:11">
      <c r="A33" s="79" t="s">
        <v>18</v>
      </c>
      <c r="B33" s="250"/>
      <c r="C33" s="78" t="s">
        <v>348</v>
      </c>
      <c r="D33" s="82" t="s">
        <v>27</v>
      </c>
      <c r="E33" s="86" t="s">
        <v>21</v>
      </c>
      <c r="F33" s="89" t="s">
        <v>21</v>
      </c>
      <c r="G33" s="83">
        <v>1</v>
      </c>
      <c r="H33" s="83"/>
      <c r="I33" s="83">
        <v>1</v>
      </c>
      <c r="J33" s="18">
        <v>6500</v>
      </c>
      <c r="K33" s="22">
        <f t="shared" si="0"/>
        <v>6500</v>
      </c>
    </row>
    <row r="34" spans="1:11">
      <c r="A34" s="79" t="s">
        <v>18</v>
      </c>
      <c r="B34" s="163" t="s">
        <v>542</v>
      </c>
      <c r="C34" s="78" t="s">
        <v>209</v>
      </c>
      <c r="D34" s="82" t="s">
        <v>541</v>
      </c>
      <c r="E34" s="254" t="s">
        <v>540</v>
      </c>
      <c r="F34" s="83" t="s">
        <v>539</v>
      </c>
      <c r="G34" s="83">
        <v>1</v>
      </c>
      <c r="H34" s="83"/>
      <c r="I34" s="83">
        <v>1</v>
      </c>
      <c r="J34" s="18">
        <v>200000</v>
      </c>
      <c r="K34" s="22">
        <f t="shared" si="0"/>
        <v>200000</v>
      </c>
    </row>
    <row r="35" spans="1:11">
      <c r="A35" s="79" t="s">
        <v>18</v>
      </c>
      <c r="B35" s="163"/>
      <c r="C35" s="78" t="s">
        <v>395</v>
      </c>
      <c r="D35" s="82" t="s">
        <v>27</v>
      </c>
      <c r="E35" s="89" t="s">
        <v>21</v>
      </c>
      <c r="F35" s="89" t="s">
        <v>21</v>
      </c>
      <c r="G35" s="83">
        <v>1</v>
      </c>
      <c r="H35" s="83"/>
      <c r="I35" s="83">
        <v>1</v>
      </c>
      <c r="J35" s="18">
        <v>30000</v>
      </c>
      <c r="K35" s="22">
        <f t="shared" si="0"/>
        <v>30000</v>
      </c>
    </row>
    <row r="36" spans="1:11">
      <c r="A36" s="79" t="s">
        <v>18</v>
      </c>
      <c r="B36" s="163" t="s">
        <v>421</v>
      </c>
      <c r="C36" s="78" t="s">
        <v>538</v>
      </c>
      <c r="D36" s="82" t="s">
        <v>537</v>
      </c>
      <c r="E36" s="89" t="s">
        <v>21</v>
      </c>
      <c r="F36" s="89" t="s">
        <v>21</v>
      </c>
      <c r="G36" s="83">
        <v>1</v>
      </c>
      <c r="H36" s="83"/>
      <c r="I36" s="83">
        <v>1</v>
      </c>
      <c r="J36" s="18">
        <v>1100</v>
      </c>
      <c r="K36" s="22">
        <f t="shared" si="0"/>
        <v>1100</v>
      </c>
    </row>
    <row r="37" spans="1:11">
      <c r="A37" s="79" t="s">
        <v>18</v>
      </c>
      <c r="B37" s="163"/>
      <c r="C37" s="78" t="s">
        <v>536</v>
      </c>
      <c r="D37" s="82" t="s">
        <v>27</v>
      </c>
      <c r="E37" s="89" t="s">
        <v>21</v>
      </c>
      <c r="F37" s="89" t="s">
        <v>21</v>
      </c>
      <c r="G37" s="83">
        <v>1</v>
      </c>
      <c r="H37" s="83"/>
      <c r="I37" s="83">
        <v>1</v>
      </c>
      <c r="J37" s="18">
        <v>650</v>
      </c>
      <c r="K37" s="22">
        <f t="shared" si="0"/>
        <v>650</v>
      </c>
    </row>
    <row r="38" spans="1:11">
      <c r="A38" s="79" t="s">
        <v>18</v>
      </c>
      <c r="B38" s="163"/>
      <c r="C38" s="78" t="s">
        <v>535</v>
      </c>
      <c r="D38" s="82" t="s">
        <v>259</v>
      </c>
      <c r="E38" s="89" t="s">
        <v>21</v>
      </c>
      <c r="F38" s="89" t="s">
        <v>21</v>
      </c>
      <c r="G38" s="83">
        <v>1</v>
      </c>
      <c r="H38" s="83"/>
      <c r="I38" s="83">
        <v>1</v>
      </c>
      <c r="J38" s="18">
        <v>6500</v>
      </c>
      <c r="K38" s="22">
        <f t="shared" si="0"/>
        <v>6500</v>
      </c>
    </row>
    <row r="39" spans="1:11" ht="16.5" thickBot="1">
      <c r="A39" s="80" t="s">
        <v>18</v>
      </c>
      <c r="B39" s="251"/>
      <c r="C39" s="81" t="s">
        <v>534</v>
      </c>
      <c r="D39" s="84" t="s">
        <v>27</v>
      </c>
      <c r="E39" s="90" t="s">
        <v>21</v>
      </c>
      <c r="F39" s="90" t="s">
        <v>21</v>
      </c>
      <c r="G39" s="85"/>
      <c r="H39" s="85">
        <v>1</v>
      </c>
      <c r="I39" s="85">
        <v>1</v>
      </c>
      <c r="J39" s="27">
        <v>650</v>
      </c>
      <c r="K39" s="28">
        <f t="shared" si="0"/>
        <v>650</v>
      </c>
    </row>
    <row r="40" spans="1:11">
      <c r="A40" s="62"/>
      <c r="B40" s="61"/>
      <c r="C40" s="62"/>
      <c r="D40" s="62"/>
      <c r="E40" s="62"/>
      <c r="F40" s="62"/>
      <c r="G40" s="62"/>
      <c r="H40" s="62"/>
      <c r="I40" s="62"/>
      <c r="J40" s="62"/>
      <c r="K40" s="62"/>
    </row>
    <row r="41" spans="1:11" ht="16.5" thickBot="1">
      <c r="A41" s="263" t="s">
        <v>16</v>
      </c>
      <c r="B41" s="264"/>
      <c r="C41" s="265"/>
      <c r="D41" s="265"/>
      <c r="E41" s="266"/>
      <c r="F41" s="267"/>
      <c r="G41" s="268"/>
      <c r="H41" s="268"/>
      <c r="I41" s="268"/>
      <c r="J41" s="265"/>
      <c r="K41" s="265"/>
    </row>
    <row r="42" spans="1:11" ht="16.5" thickBot="1">
      <c r="A42" s="269"/>
      <c r="B42" s="270"/>
      <c r="C42" s="265"/>
      <c r="D42" s="265"/>
      <c r="E42" s="266"/>
      <c r="F42" s="267"/>
      <c r="G42" s="255" t="s">
        <v>17</v>
      </c>
      <c r="H42" s="256"/>
      <c r="I42" s="256"/>
      <c r="J42" s="257"/>
      <c r="K42" s="95">
        <f>SUM(I6:I39)</f>
        <v>34</v>
      </c>
    </row>
    <row r="43" spans="1:11">
      <c r="A43" s="271" t="s">
        <v>18</v>
      </c>
      <c r="B43" s="156" t="s">
        <v>19</v>
      </c>
      <c r="C43" s="157"/>
      <c r="D43" s="272"/>
      <c r="E43" s="273"/>
      <c r="F43" s="274"/>
      <c r="G43" s="258" t="s">
        <v>20</v>
      </c>
      <c r="H43" s="259"/>
      <c r="I43" s="259"/>
      <c r="J43" s="260"/>
      <c r="K43" s="22">
        <f>SUM(K6:K39)</f>
        <v>1485100</v>
      </c>
    </row>
    <row r="44" spans="1:11" ht="16.5" thickBot="1">
      <c r="A44" s="275" t="s">
        <v>21</v>
      </c>
      <c r="B44" s="167" t="s">
        <v>22</v>
      </c>
      <c r="C44" s="168"/>
      <c r="D44" s="265"/>
      <c r="E44" s="273"/>
      <c r="F44" s="274"/>
      <c r="G44" s="261" t="s">
        <v>23</v>
      </c>
      <c r="H44" s="262"/>
      <c r="I44" s="262"/>
      <c r="J44" s="262"/>
      <c r="K44" s="28">
        <f>K43*0.07</f>
        <v>103957.00000000001</v>
      </c>
    </row>
    <row r="47" spans="1:11">
      <c r="E47" s="76"/>
    </row>
  </sheetData>
  <mergeCells count="29">
    <mergeCell ref="K4:K5"/>
    <mergeCell ref="G42:J42"/>
    <mergeCell ref="B43:C43"/>
    <mergeCell ref="G43:J43"/>
    <mergeCell ref="B6:B11"/>
    <mergeCell ref="B12:B19"/>
    <mergeCell ref="B20:B23"/>
    <mergeCell ref="B25:B26"/>
    <mergeCell ref="B27:B33"/>
    <mergeCell ref="B34:B35"/>
    <mergeCell ref="B36:B39"/>
    <mergeCell ref="F4:F5"/>
    <mergeCell ref="B44:C44"/>
    <mergeCell ref="G44:J44"/>
    <mergeCell ref="G4:H4"/>
    <mergeCell ref="I4:I5"/>
    <mergeCell ref="J4:J5"/>
    <mergeCell ref="A4:A5"/>
    <mergeCell ref="B4:B5"/>
    <mergeCell ref="C4:C5"/>
    <mergeCell ref="D4:D5"/>
    <mergeCell ref="E4:E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1" right="0.1" top="0.25" bottom="0.2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Q2" sqref="Q2"/>
    </sheetView>
  </sheetViews>
  <sheetFormatPr defaultRowHeight="15"/>
  <cols>
    <col min="1" max="1" width="7.7109375" customWidth="1"/>
    <col min="2" max="2" width="7.42578125" customWidth="1"/>
    <col min="3" max="3" width="20.85546875" customWidth="1"/>
    <col min="4" max="4" width="11.7109375" bestFit="1" customWidth="1"/>
    <col min="5" max="5" width="9.140625" bestFit="1" customWidth="1"/>
    <col min="6" max="6" width="8.42578125" bestFit="1" customWidth="1"/>
    <col min="7" max="7" width="5.140625" customWidth="1"/>
    <col min="8" max="8" width="4.140625" customWidth="1"/>
    <col min="9" max="9" width="5.85546875" customWidth="1"/>
  </cols>
  <sheetData>
    <row r="1" spans="1:11">
      <c r="A1" s="204"/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11">
      <c r="A2" s="207" t="s">
        <v>0</v>
      </c>
      <c r="B2" s="208"/>
      <c r="C2" s="208"/>
      <c r="D2" s="209"/>
      <c r="E2" s="209"/>
      <c r="F2" s="209"/>
      <c r="G2" s="209"/>
      <c r="H2" s="202" t="s">
        <v>2</v>
      </c>
      <c r="I2" s="202"/>
      <c r="J2" s="210">
        <v>42187</v>
      </c>
      <c r="K2" s="211"/>
    </row>
    <row r="3" spans="1:11">
      <c r="A3" s="200" t="s">
        <v>3</v>
      </c>
      <c r="B3" s="201"/>
      <c r="C3" s="201"/>
      <c r="D3" s="201"/>
      <c r="E3" s="201"/>
      <c r="F3" s="202" t="s">
        <v>618</v>
      </c>
      <c r="G3" s="202"/>
      <c r="H3" s="202"/>
      <c r="I3" s="202"/>
      <c r="J3" s="202"/>
      <c r="K3" s="203"/>
    </row>
    <row r="4" spans="1:11" ht="18.75" customHeight="1">
      <c r="A4" s="216" t="s">
        <v>4</v>
      </c>
      <c r="B4" s="212" t="s">
        <v>5</v>
      </c>
      <c r="C4" s="202" t="s">
        <v>6</v>
      </c>
      <c r="D4" s="202" t="s">
        <v>7</v>
      </c>
      <c r="E4" s="217" t="s">
        <v>8</v>
      </c>
      <c r="F4" s="218" t="s">
        <v>9</v>
      </c>
      <c r="G4" s="212" t="s">
        <v>10</v>
      </c>
      <c r="H4" s="212"/>
      <c r="I4" s="213" t="s">
        <v>11</v>
      </c>
      <c r="J4" s="214" t="s">
        <v>12</v>
      </c>
      <c r="K4" s="215" t="s">
        <v>13</v>
      </c>
    </row>
    <row r="5" spans="1:11">
      <c r="A5" s="216"/>
      <c r="B5" s="212"/>
      <c r="C5" s="202"/>
      <c r="D5" s="202"/>
      <c r="E5" s="217"/>
      <c r="F5" s="218"/>
      <c r="G5" s="87" t="s">
        <v>14</v>
      </c>
      <c r="H5" s="87" t="s">
        <v>15</v>
      </c>
      <c r="I5" s="213"/>
      <c r="J5" s="214"/>
      <c r="K5" s="215"/>
    </row>
    <row r="6" spans="1:11" ht="15.75">
      <c r="A6" s="79" t="s">
        <v>18</v>
      </c>
      <c r="B6" s="77" t="s">
        <v>18</v>
      </c>
      <c r="C6" s="15" t="s">
        <v>617</v>
      </c>
      <c r="D6" s="16" t="s">
        <v>123</v>
      </c>
      <c r="E6" s="16" t="s">
        <v>616</v>
      </c>
      <c r="F6" s="48" t="s">
        <v>21</v>
      </c>
      <c r="G6" s="16">
        <v>1</v>
      </c>
      <c r="H6" s="16"/>
      <c r="I6" s="16">
        <v>1</v>
      </c>
      <c r="J6" s="18">
        <v>15000</v>
      </c>
      <c r="K6" s="22">
        <f>J6*I6</f>
        <v>15000</v>
      </c>
    </row>
    <row r="7" spans="1:11" ht="15.75">
      <c r="A7" s="79" t="s">
        <v>18</v>
      </c>
      <c r="B7" s="77" t="s">
        <v>18</v>
      </c>
      <c r="C7" s="15" t="s">
        <v>615</v>
      </c>
      <c r="D7" s="16" t="s">
        <v>416</v>
      </c>
      <c r="E7" s="16" t="s">
        <v>614</v>
      </c>
      <c r="F7" s="48" t="s">
        <v>21</v>
      </c>
      <c r="G7" s="16">
        <v>1</v>
      </c>
      <c r="H7" s="16"/>
      <c r="I7" s="16">
        <v>1</v>
      </c>
      <c r="J7" s="18">
        <v>250000</v>
      </c>
      <c r="K7" s="22">
        <f t="shared" ref="K7:K20" si="0">J7*I7</f>
        <v>250000</v>
      </c>
    </row>
    <row r="8" spans="1:11" ht="15.75">
      <c r="A8" s="79" t="s">
        <v>18</v>
      </c>
      <c r="B8" s="77" t="s">
        <v>18</v>
      </c>
      <c r="C8" s="15" t="s">
        <v>599</v>
      </c>
      <c r="D8" s="16" t="s">
        <v>338</v>
      </c>
      <c r="E8" s="48" t="s">
        <v>21</v>
      </c>
      <c r="F8" s="48" t="s">
        <v>21</v>
      </c>
      <c r="G8" s="16">
        <v>1</v>
      </c>
      <c r="H8" s="16"/>
      <c r="I8" s="16">
        <v>1</v>
      </c>
      <c r="J8" s="18">
        <v>650</v>
      </c>
      <c r="K8" s="22">
        <f t="shared" si="0"/>
        <v>650</v>
      </c>
    </row>
    <row r="9" spans="1:11" ht="15.75">
      <c r="A9" s="79" t="s">
        <v>18</v>
      </c>
      <c r="B9" s="77" t="s">
        <v>18</v>
      </c>
      <c r="C9" s="15" t="s">
        <v>613</v>
      </c>
      <c r="D9" s="16" t="s">
        <v>458</v>
      </c>
      <c r="E9" s="48" t="s">
        <v>21</v>
      </c>
      <c r="F9" s="48" t="s">
        <v>21</v>
      </c>
      <c r="G9" s="16">
        <v>1</v>
      </c>
      <c r="H9" s="16"/>
      <c r="I9" s="16">
        <v>1</v>
      </c>
      <c r="J9" s="18">
        <v>2500</v>
      </c>
      <c r="K9" s="22">
        <f t="shared" si="0"/>
        <v>2500</v>
      </c>
    </row>
    <row r="10" spans="1:11" ht="15.75">
      <c r="A10" s="79" t="s">
        <v>18</v>
      </c>
      <c r="B10" s="77" t="s">
        <v>18</v>
      </c>
      <c r="C10" s="15" t="s">
        <v>612</v>
      </c>
      <c r="D10" s="16" t="s">
        <v>611</v>
      </c>
      <c r="E10" s="16" t="s">
        <v>610</v>
      </c>
      <c r="F10" s="48" t="s">
        <v>21</v>
      </c>
      <c r="G10" s="16"/>
      <c r="H10" s="16"/>
      <c r="I10" s="16">
        <v>1</v>
      </c>
      <c r="J10" s="18">
        <v>70000</v>
      </c>
      <c r="K10" s="22">
        <f t="shared" si="0"/>
        <v>70000</v>
      </c>
    </row>
    <row r="11" spans="1:11" ht="15.75">
      <c r="A11" s="79" t="s">
        <v>18</v>
      </c>
      <c r="B11" s="77" t="s">
        <v>18</v>
      </c>
      <c r="C11" s="15" t="s">
        <v>609</v>
      </c>
      <c r="D11" s="16" t="s">
        <v>201</v>
      </c>
      <c r="E11" s="48" t="s">
        <v>21</v>
      </c>
      <c r="F11" s="48" t="s">
        <v>21</v>
      </c>
      <c r="G11" s="16"/>
      <c r="H11" s="16">
        <v>1</v>
      </c>
      <c r="I11" s="16">
        <v>1</v>
      </c>
      <c r="J11" s="18">
        <v>1200</v>
      </c>
      <c r="K11" s="22">
        <f t="shared" si="0"/>
        <v>1200</v>
      </c>
    </row>
    <row r="12" spans="1:11" ht="15.75">
      <c r="A12" s="79" t="s">
        <v>18</v>
      </c>
      <c r="B12" s="77" t="s">
        <v>18</v>
      </c>
      <c r="C12" s="15" t="s">
        <v>608</v>
      </c>
      <c r="D12" s="16" t="s">
        <v>201</v>
      </c>
      <c r="E12" s="48" t="s">
        <v>21</v>
      </c>
      <c r="F12" s="48" t="s">
        <v>21</v>
      </c>
      <c r="G12" s="16">
        <v>1</v>
      </c>
      <c r="H12" s="16"/>
      <c r="I12" s="16">
        <v>1</v>
      </c>
      <c r="J12" s="18">
        <v>1200</v>
      </c>
      <c r="K12" s="22">
        <f t="shared" si="0"/>
        <v>1200</v>
      </c>
    </row>
    <row r="13" spans="1:11" ht="15.75">
      <c r="A13" s="79" t="s">
        <v>18</v>
      </c>
      <c r="B13" s="77" t="s">
        <v>18</v>
      </c>
      <c r="C13" s="15" t="s">
        <v>607</v>
      </c>
      <c r="D13" s="16" t="s">
        <v>27</v>
      </c>
      <c r="E13" s="48" t="s">
        <v>21</v>
      </c>
      <c r="F13" s="48" t="s">
        <v>21</v>
      </c>
      <c r="G13" s="16"/>
      <c r="H13" s="16">
        <v>1</v>
      </c>
      <c r="I13" s="16">
        <v>1</v>
      </c>
      <c r="J13" s="18">
        <v>65000</v>
      </c>
      <c r="K13" s="22">
        <f t="shared" si="0"/>
        <v>65000</v>
      </c>
    </row>
    <row r="14" spans="1:11" ht="15.75">
      <c r="A14" s="79" t="s">
        <v>18</v>
      </c>
      <c r="B14" s="77" t="s">
        <v>18</v>
      </c>
      <c r="C14" s="15" t="s">
        <v>606</v>
      </c>
      <c r="D14" s="16" t="s">
        <v>605</v>
      </c>
      <c r="E14" s="48" t="s">
        <v>21</v>
      </c>
      <c r="F14" s="48" t="s">
        <v>21</v>
      </c>
      <c r="G14" s="16"/>
      <c r="H14" s="16">
        <v>1</v>
      </c>
      <c r="I14" s="16">
        <v>1</v>
      </c>
      <c r="J14" s="18">
        <v>1200</v>
      </c>
      <c r="K14" s="22">
        <f t="shared" si="0"/>
        <v>1200</v>
      </c>
    </row>
    <row r="15" spans="1:11" ht="15.75">
      <c r="A15" s="79" t="s">
        <v>18</v>
      </c>
      <c r="B15" s="77" t="s">
        <v>18</v>
      </c>
      <c r="C15" s="15" t="s">
        <v>604</v>
      </c>
      <c r="D15" s="16" t="s">
        <v>27</v>
      </c>
      <c r="E15" s="48" t="s">
        <v>21</v>
      </c>
      <c r="F15" s="48" t="s">
        <v>21</v>
      </c>
      <c r="G15" s="16"/>
      <c r="H15" s="16">
        <v>1</v>
      </c>
      <c r="I15" s="16">
        <v>1</v>
      </c>
      <c r="J15" s="18">
        <v>6500</v>
      </c>
      <c r="K15" s="22">
        <f t="shared" si="0"/>
        <v>6500</v>
      </c>
    </row>
    <row r="16" spans="1:11" ht="15.75">
      <c r="A16" s="79" t="s">
        <v>18</v>
      </c>
      <c r="B16" s="77" t="s">
        <v>18</v>
      </c>
      <c r="C16" s="15" t="s">
        <v>43</v>
      </c>
      <c r="D16" s="16" t="s">
        <v>603</v>
      </c>
      <c r="E16" s="48" t="s">
        <v>21</v>
      </c>
      <c r="F16" s="48" t="s">
        <v>21</v>
      </c>
      <c r="G16" s="16"/>
      <c r="H16" s="16">
        <v>1</v>
      </c>
      <c r="I16" s="16">
        <v>1</v>
      </c>
      <c r="J16" s="18">
        <v>6500</v>
      </c>
      <c r="K16" s="22">
        <f t="shared" si="0"/>
        <v>6500</v>
      </c>
    </row>
    <row r="17" spans="1:11" ht="15.75">
      <c r="A17" s="79" t="s">
        <v>18</v>
      </c>
      <c r="B17" s="77" t="s">
        <v>18</v>
      </c>
      <c r="C17" s="15" t="s">
        <v>602</v>
      </c>
      <c r="D17" s="16" t="s">
        <v>601</v>
      </c>
      <c r="E17" s="48" t="s">
        <v>21</v>
      </c>
      <c r="F17" s="48" t="s">
        <v>21</v>
      </c>
      <c r="G17" s="16">
        <v>1</v>
      </c>
      <c r="H17" s="16"/>
      <c r="I17" s="16">
        <v>1</v>
      </c>
      <c r="J17" s="18">
        <v>1200</v>
      </c>
      <c r="K17" s="22">
        <f t="shared" si="0"/>
        <v>1200</v>
      </c>
    </row>
    <row r="18" spans="1:11" ht="15.75">
      <c r="A18" s="79" t="s">
        <v>18</v>
      </c>
      <c r="B18" s="77" t="s">
        <v>18</v>
      </c>
      <c r="C18" s="15" t="s">
        <v>602</v>
      </c>
      <c r="D18" s="16" t="s">
        <v>601</v>
      </c>
      <c r="E18" s="48" t="s">
        <v>21</v>
      </c>
      <c r="F18" s="48" t="s">
        <v>21</v>
      </c>
      <c r="G18" s="16">
        <v>1</v>
      </c>
      <c r="H18" s="16"/>
      <c r="I18" s="16">
        <v>1</v>
      </c>
      <c r="J18" s="18">
        <v>1200</v>
      </c>
      <c r="K18" s="22">
        <f t="shared" si="0"/>
        <v>1200</v>
      </c>
    </row>
    <row r="19" spans="1:11" ht="15.75">
      <c r="A19" s="79" t="s">
        <v>18</v>
      </c>
      <c r="B19" s="77" t="s">
        <v>18</v>
      </c>
      <c r="C19" s="15" t="s">
        <v>563</v>
      </c>
      <c r="D19" s="16" t="s">
        <v>600</v>
      </c>
      <c r="E19" s="48" t="s">
        <v>21</v>
      </c>
      <c r="F19" s="48" t="s">
        <v>21</v>
      </c>
      <c r="G19" s="16"/>
      <c r="H19" s="16"/>
      <c r="I19" s="16">
        <v>1</v>
      </c>
      <c r="J19" s="18">
        <v>2500</v>
      </c>
      <c r="K19" s="22">
        <f t="shared" si="0"/>
        <v>2500</v>
      </c>
    </row>
    <row r="20" spans="1:11" ht="16.5" thickBot="1">
      <c r="A20" s="80" t="s">
        <v>18</v>
      </c>
      <c r="B20" s="88" t="s">
        <v>18</v>
      </c>
      <c r="C20" s="24" t="s">
        <v>599</v>
      </c>
      <c r="D20" s="57" t="s">
        <v>21</v>
      </c>
      <c r="E20" s="57" t="s">
        <v>21</v>
      </c>
      <c r="F20" s="57" t="s">
        <v>21</v>
      </c>
      <c r="G20" s="25"/>
      <c r="H20" s="25">
        <v>1</v>
      </c>
      <c r="I20" s="25">
        <v>1</v>
      </c>
      <c r="J20" s="27">
        <v>650</v>
      </c>
      <c r="K20" s="28">
        <f t="shared" si="0"/>
        <v>650</v>
      </c>
    </row>
    <row r="22" spans="1:11" ht="16.5" thickBot="1">
      <c r="A22" s="1" t="s">
        <v>16</v>
      </c>
      <c r="B22" s="44"/>
      <c r="C22" s="62"/>
      <c r="D22" s="62"/>
      <c r="E22" s="63"/>
      <c r="F22" s="64"/>
      <c r="G22" s="65"/>
      <c r="H22" s="65"/>
      <c r="I22" s="65"/>
      <c r="J22" s="62"/>
      <c r="K22" s="62"/>
    </row>
    <row r="23" spans="1:11" ht="16.5" thickBot="1">
      <c r="A23" s="66"/>
      <c r="B23" s="67"/>
      <c r="C23" s="62"/>
      <c r="D23" s="62"/>
      <c r="E23" s="63"/>
      <c r="F23" s="64"/>
      <c r="G23" s="192" t="s">
        <v>17</v>
      </c>
      <c r="H23" s="193"/>
      <c r="I23" s="193"/>
      <c r="J23" s="194"/>
      <c r="K23" s="68">
        <f>SUM(I6:I20)</f>
        <v>15</v>
      </c>
    </row>
    <row r="24" spans="1:11" ht="15.75">
      <c r="A24" s="69" t="s">
        <v>18</v>
      </c>
      <c r="B24" s="195" t="s">
        <v>19</v>
      </c>
      <c r="C24" s="196"/>
      <c r="D24" s="73"/>
      <c r="E24" s="74"/>
      <c r="F24" s="75"/>
      <c r="G24" s="197" t="s">
        <v>20</v>
      </c>
      <c r="H24" s="198"/>
      <c r="I24" s="198"/>
      <c r="J24" s="199"/>
      <c r="K24" s="70">
        <f>SUM(K6:K20)</f>
        <v>425300</v>
      </c>
    </row>
    <row r="25" spans="1:11" ht="16.5" thickBot="1">
      <c r="A25" s="71" t="s">
        <v>21</v>
      </c>
      <c r="B25" s="188" t="s">
        <v>22</v>
      </c>
      <c r="C25" s="189"/>
      <c r="D25" s="62"/>
      <c r="E25" s="74"/>
      <c r="F25" s="75"/>
      <c r="G25" s="190" t="s">
        <v>23</v>
      </c>
      <c r="H25" s="191"/>
      <c r="I25" s="191"/>
      <c r="J25" s="191"/>
      <c r="K25" s="72">
        <f>K24*0.07</f>
        <v>29771.000000000004</v>
      </c>
    </row>
  </sheetData>
  <mergeCells count="22">
    <mergeCell ref="G23:J23"/>
    <mergeCell ref="B24:C24"/>
    <mergeCell ref="G24:J24"/>
    <mergeCell ref="B25:C25"/>
    <mergeCell ref="G25:J25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Q2" sqref="Q2"/>
    </sheetView>
  </sheetViews>
  <sheetFormatPr defaultRowHeight="15"/>
  <cols>
    <col min="1" max="1" width="7.140625" customWidth="1"/>
    <col min="2" max="2" width="9.42578125" customWidth="1"/>
    <col min="3" max="3" width="20.42578125" customWidth="1"/>
    <col min="4" max="4" width="12.140625" customWidth="1"/>
    <col min="5" max="5" width="9.140625" bestFit="1" customWidth="1"/>
    <col min="6" max="6" width="8.42578125" bestFit="1" customWidth="1"/>
    <col min="7" max="7" width="4" customWidth="1"/>
    <col min="8" max="8" width="3.5703125" customWidth="1"/>
    <col min="9" max="9" width="3.7109375" customWidth="1"/>
    <col min="10" max="10" width="8.28515625" customWidth="1"/>
    <col min="11" max="11" width="8" customWidth="1"/>
  </cols>
  <sheetData>
    <row r="1" spans="1:11">
      <c r="A1" s="204"/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11">
      <c r="A2" s="207" t="s">
        <v>0</v>
      </c>
      <c r="B2" s="208"/>
      <c r="C2" s="208"/>
      <c r="D2" s="209"/>
      <c r="E2" s="209"/>
      <c r="F2" s="209"/>
      <c r="G2" s="209"/>
      <c r="H2" s="202" t="s">
        <v>2</v>
      </c>
      <c r="I2" s="202"/>
      <c r="J2" s="210">
        <v>42187</v>
      </c>
      <c r="K2" s="211"/>
    </row>
    <row r="3" spans="1:11">
      <c r="A3" s="200" t="s">
        <v>3</v>
      </c>
      <c r="B3" s="201"/>
      <c r="C3" s="201"/>
      <c r="D3" s="201"/>
      <c r="E3" s="201"/>
      <c r="F3" s="201" t="s">
        <v>628</v>
      </c>
      <c r="G3" s="201"/>
      <c r="H3" s="201"/>
      <c r="I3" s="201"/>
      <c r="J3" s="201"/>
      <c r="K3" s="219"/>
    </row>
    <row r="4" spans="1:11" ht="24.75" customHeight="1">
      <c r="A4" s="216" t="s">
        <v>4</v>
      </c>
      <c r="B4" s="212" t="s">
        <v>5</v>
      </c>
      <c r="C4" s="202" t="s">
        <v>6</v>
      </c>
      <c r="D4" s="202" t="s">
        <v>7</v>
      </c>
      <c r="E4" s="217" t="s">
        <v>8</v>
      </c>
      <c r="F4" s="218" t="s">
        <v>9</v>
      </c>
      <c r="G4" s="212" t="s">
        <v>10</v>
      </c>
      <c r="H4" s="212"/>
      <c r="I4" s="213" t="s">
        <v>11</v>
      </c>
      <c r="J4" s="214" t="s">
        <v>12</v>
      </c>
      <c r="K4" s="215" t="s">
        <v>13</v>
      </c>
    </row>
    <row r="5" spans="1:11">
      <c r="A5" s="216"/>
      <c r="B5" s="212"/>
      <c r="C5" s="202"/>
      <c r="D5" s="202"/>
      <c r="E5" s="217"/>
      <c r="F5" s="218"/>
      <c r="G5" s="87" t="s">
        <v>14</v>
      </c>
      <c r="H5" s="87" t="s">
        <v>15</v>
      </c>
      <c r="I5" s="213"/>
      <c r="J5" s="214"/>
      <c r="K5" s="215"/>
    </row>
    <row r="6" spans="1:11">
      <c r="A6" s="79" t="s">
        <v>18</v>
      </c>
      <c r="B6" s="77" t="s">
        <v>18</v>
      </c>
      <c r="C6" s="15" t="s">
        <v>627</v>
      </c>
      <c r="D6" s="16" t="s">
        <v>201</v>
      </c>
      <c r="E6" s="89" t="s">
        <v>21</v>
      </c>
      <c r="F6" s="89" t="s">
        <v>21</v>
      </c>
      <c r="G6" s="16">
        <v>1</v>
      </c>
      <c r="H6" s="16"/>
      <c r="I6" s="16">
        <v>1</v>
      </c>
      <c r="J6" s="18">
        <v>1200</v>
      </c>
      <c r="K6" s="22">
        <f>J6*I6</f>
        <v>1200</v>
      </c>
    </row>
    <row r="7" spans="1:11">
      <c r="A7" s="79" t="s">
        <v>18</v>
      </c>
      <c r="B7" s="77" t="s">
        <v>18</v>
      </c>
      <c r="C7" s="15" t="s">
        <v>627</v>
      </c>
      <c r="D7" s="16" t="s">
        <v>201</v>
      </c>
      <c r="E7" s="89" t="s">
        <v>21</v>
      </c>
      <c r="F7" s="89" t="s">
        <v>21</v>
      </c>
      <c r="G7" s="16"/>
      <c r="H7" s="16">
        <v>1</v>
      </c>
      <c r="I7" s="16">
        <v>1</v>
      </c>
      <c r="J7" s="18">
        <v>1200</v>
      </c>
      <c r="K7" s="22">
        <f t="shared" ref="K7:K19" si="0">J7*I7</f>
        <v>1200</v>
      </c>
    </row>
    <row r="8" spans="1:11">
      <c r="A8" s="79" t="s">
        <v>18</v>
      </c>
      <c r="B8" s="77" t="s">
        <v>18</v>
      </c>
      <c r="C8" s="15" t="s">
        <v>626</v>
      </c>
      <c r="D8" s="16" t="s">
        <v>47</v>
      </c>
      <c r="E8" s="89" t="s">
        <v>21</v>
      </c>
      <c r="F8" s="89" t="s">
        <v>21</v>
      </c>
      <c r="G8" s="16">
        <v>1</v>
      </c>
      <c r="H8" s="16"/>
      <c r="I8" s="16">
        <v>1</v>
      </c>
      <c r="J8" s="18">
        <v>2500</v>
      </c>
      <c r="K8" s="22">
        <f t="shared" si="0"/>
        <v>2500</v>
      </c>
    </row>
    <row r="9" spans="1:11">
      <c r="A9" s="79" t="s">
        <v>18</v>
      </c>
      <c r="B9" s="77" t="s">
        <v>18</v>
      </c>
      <c r="C9" s="15" t="s">
        <v>625</v>
      </c>
      <c r="D9" s="16" t="s">
        <v>624</v>
      </c>
      <c r="E9" s="89" t="s">
        <v>21</v>
      </c>
      <c r="F9" s="89" t="s">
        <v>21</v>
      </c>
      <c r="G9" s="16">
        <v>1</v>
      </c>
      <c r="H9" s="16"/>
      <c r="I9" s="16">
        <v>1</v>
      </c>
      <c r="J9" s="18">
        <v>2500</v>
      </c>
      <c r="K9" s="22">
        <f t="shared" si="0"/>
        <v>2500</v>
      </c>
    </row>
    <row r="10" spans="1:11">
      <c r="A10" s="79" t="s">
        <v>18</v>
      </c>
      <c r="B10" s="77" t="s">
        <v>18</v>
      </c>
      <c r="C10" s="15" t="s">
        <v>623</v>
      </c>
      <c r="D10" s="16" t="s">
        <v>27</v>
      </c>
      <c r="E10" s="89" t="s">
        <v>21</v>
      </c>
      <c r="F10" s="89" t="s">
        <v>21</v>
      </c>
      <c r="G10" s="16">
        <v>1</v>
      </c>
      <c r="H10" s="16"/>
      <c r="I10" s="16">
        <v>1</v>
      </c>
      <c r="J10" s="18">
        <v>65000</v>
      </c>
      <c r="K10" s="22">
        <f t="shared" si="0"/>
        <v>65000</v>
      </c>
    </row>
    <row r="11" spans="1:11">
      <c r="A11" s="79" t="s">
        <v>18</v>
      </c>
      <c r="B11" s="77" t="s">
        <v>18</v>
      </c>
      <c r="C11" s="15" t="s">
        <v>43</v>
      </c>
      <c r="D11" s="16" t="s">
        <v>27</v>
      </c>
      <c r="E11" s="89" t="s">
        <v>21</v>
      </c>
      <c r="F11" s="89" t="s">
        <v>21</v>
      </c>
      <c r="G11" s="16">
        <v>1</v>
      </c>
      <c r="H11" s="16"/>
      <c r="I11" s="16">
        <v>1</v>
      </c>
      <c r="J11" s="18">
        <v>6500</v>
      </c>
      <c r="K11" s="22">
        <f t="shared" si="0"/>
        <v>6500</v>
      </c>
    </row>
    <row r="12" spans="1:11">
      <c r="A12" s="79" t="s">
        <v>18</v>
      </c>
      <c r="B12" s="77" t="s">
        <v>18</v>
      </c>
      <c r="C12" s="15" t="s">
        <v>353</v>
      </c>
      <c r="D12" s="16" t="s">
        <v>622</v>
      </c>
      <c r="E12" s="89" t="s">
        <v>21</v>
      </c>
      <c r="F12" s="89" t="s">
        <v>21</v>
      </c>
      <c r="G12" s="16">
        <v>1</v>
      </c>
      <c r="H12" s="16"/>
      <c r="I12" s="16">
        <v>1</v>
      </c>
      <c r="J12" s="18">
        <v>250000</v>
      </c>
      <c r="K12" s="22">
        <f t="shared" si="0"/>
        <v>250000</v>
      </c>
    </row>
    <row r="13" spans="1:11">
      <c r="A13" s="79" t="s">
        <v>18</v>
      </c>
      <c r="B13" s="77" t="s">
        <v>18</v>
      </c>
      <c r="C13" s="15" t="s">
        <v>387</v>
      </c>
      <c r="D13" s="16" t="s">
        <v>27</v>
      </c>
      <c r="E13" s="89" t="s">
        <v>21</v>
      </c>
      <c r="F13" s="89" t="s">
        <v>21</v>
      </c>
      <c r="G13" s="16">
        <v>1</v>
      </c>
      <c r="H13" s="16"/>
      <c r="I13" s="16">
        <v>1</v>
      </c>
      <c r="J13" s="18">
        <v>45000</v>
      </c>
      <c r="K13" s="22">
        <f t="shared" si="0"/>
        <v>45000</v>
      </c>
    </row>
    <row r="14" spans="1:11">
      <c r="A14" s="79" t="s">
        <v>18</v>
      </c>
      <c r="B14" s="77" t="s">
        <v>18</v>
      </c>
      <c r="C14" s="15" t="s">
        <v>621</v>
      </c>
      <c r="D14" s="16" t="s">
        <v>27</v>
      </c>
      <c r="E14" s="89" t="s">
        <v>21</v>
      </c>
      <c r="F14" s="89" t="s">
        <v>21</v>
      </c>
      <c r="G14" s="16">
        <v>1</v>
      </c>
      <c r="H14" s="16"/>
      <c r="I14" s="16">
        <v>1</v>
      </c>
      <c r="J14" s="18">
        <v>14000</v>
      </c>
      <c r="K14" s="22">
        <f t="shared" si="0"/>
        <v>14000</v>
      </c>
    </row>
    <row r="15" spans="1:11">
      <c r="A15" s="79" t="s">
        <v>18</v>
      </c>
      <c r="B15" s="77" t="s">
        <v>18</v>
      </c>
      <c r="C15" s="15" t="s">
        <v>497</v>
      </c>
      <c r="D15" s="16" t="s">
        <v>595</v>
      </c>
      <c r="E15" s="89" t="s">
        <v>21</v>
      </c>
      <c r="F15" s="89" t="s">
        <v>21</v>
      </c>
      <c r="G15" s="16">
        <v>1</v>
      </c>
      <c r="H15" s="16"/>
      <c r="I15" s="16">
        <v>1</v>
      </c>
      <c r="J15" s="18">
        <v>30000</v>
      </c>
      <c r="K15" s="22">
        <f t="shared" si="0"/>
        <v>30000</v>
      </c>
    </row>
    <row r="16" spans="1:11">
      <c r="A16" s="79" t="s">
        <v>18</v>
      </c>
      <c r="B16" s="77" t="s">
        <v>18</v>
      </c>
      <c r="C16" s="15" t="s">
        <v>497</v>
      </c>
      <c r="D16" s="16" t="s">
        <v>595</v>
      </c>
      <c r="E16" s="89" t="s">
        <v>21</v>
      </c>
      <c r="F16" s="89" t="s">
        <v>21</v>
      </c>
      <c r="G16" s="16"/>
      <c r="H16" s="16">
        <v>1</v>
      </c>
      <c r="I16" s="16">
        <v>1</v>
      </c>
      <c r="J16" s="18">
        <v>30000</v>
      </c>
      <c r="K16" s="22">
        <f t="shared" si="0"/>
        <v>30000</v>
      </c>
    </row>
    <row r="17" spans="1:11">
      <c r="A17" s="79" t="s">
        <v>18</v>
      </c>
      <c r="B17" s="77" t="s">
        <v>18</v>
      </c>
      <c r="C17" s="15" t="s">
        <v>95</v>
      </c>
      <c r="D17" s="16" t="s">
        <v>27</v>
      </c>
      <c r="E17" s="89" t="s">
        <v>21</v>
      </c>
      <c r="F17" s="89" t="s">
        <v>21</v>
      </c>
      <c r="G17" s="16">
        <v>1</v>
      </c>
      <c r="H17" s="16"/>
      <c r="I17" s="16">
        <v>1</v>
      </c>
      <c r="J17" s="18">
        <v>38000</v>
      </c>
      <c r="K17" s="22">
        <f t="shared" si="0"/>
        <v>38000</v>
      </c>
    </row>
    <row r="18" spans="1:11">
      <c r="A18" s="79" t="s">
        <v>18</v>
      </c>
      <c r="B18" s="77" t="s">
        <v>18</v>
      </c>
      <c r="C18" s="15" t="s">
        <v>620</v>
      </c>
      <c r="D18" s="16" t="s">
        <v>338</v>
      </c>
      <c r="E18" s="89" t="s">
        <v>21</v>
      </c>
      <c r="F18" s="89" t="s">
        <v>21</v>
      </c>
      <c r="G18" s="16">
        <v>1</v>
      </c>
      <c r="H18" s="16"/>
      <c r="I18" s="16">
        <v>1</v>
      </c>
      <c r="J18" s="18">
        <v>650</v>
      </c>
      <c r="K18" s="22">
        <f t="shared" si="0"/>
        <v>650</v>
      </c>
    </row>
    <row r="19" spans="1:11" ht="15.75" thickBot="1">
      <c r="A19" s="80" t="s">
        <v>18</v>
      </c>
      <c r="B19" s="88" t="s">
        <v>18</v>
      </c>
      <c r="C19" s="24" t="s">
        <v>619</v>
      </c>
      <c r="D19" s="25" t="s">
        <v>338</v>
      </c>
      <c r="E19" s="90" t="s">
        <v>21</v>
      </c>
      <c r="F19" s="90" t="s">
        <v>21</v>
      </c>
      <c r="G19" s="25"/>
      <c r="H19" s="25">
        <v>1</v>
      </c>
      <c r="I19" s="25">
        <v>1</v>
      </c>
      <c r="J19" s="27">
        <v>650</v>
      </c>
      <c r="K19" s="28">
        <f t="shared" si="0"/>
        <v>650</v>
      </c>
    </row>
    <row r="21" spans="1:11" ht="16.5" thickBot="1">
      <c r="A21" s="1" t="s">
        <v>16</v>
      </c>
      <c r="B21" s="44"/>
      <c r="C21" s="62"/>
      <c r="D21" s="62"/>
      <c r="E21" s="63"/>
      <c r="F21" s="64"/>
      <c r="G21" s="65"/>
      <c r="H21" s="65"/>
      <c r="I21" s="65"/>
      <c r="J21" s="62"/>
      <c r="K21" s="62"/>
    </row>
    <row r="22" spans="1:11" ht="16.5" thickBot="1">
      <c r="A22" s="66"/>
      <c r="B22" s="67"/>
      <c r="C22" s="62"/>
      <c r="D22" s="62"/>
      <c r="E22" s="63"/>
      <c r="F22" s="64"/>
      <c r="G22" s="220" t="s">
        <v>17</v>
      </c>
      <c r="H22" s="221"/>
      <c r="I22" s="221"/>
      <c r="J22" s="222"/>
      <c r="K22" s="68">
        <f>SUM(I6:I19)</f>
        <v>14</v>
      </c>
    </row>
    <row r="23" spans="1:11" ht="15.75">
      <c r="A23" s="69" t="s">
        <v>18</v>
      </c>
      <c r="B23" s="223" t="s">
        <v>19</v>
      </c>
      <c r="C23" s="224"/>
      <c r="D23" s="73"/>
      <c r="E23" s="74"/>
      <c r="F23" s="75"/>
      <c r="G23" s="225" t="s">
        <v>20</v>
      </c>
      <c r="H23" s="226"/>
      <c r="I23" s="226"/>
      <c r="J23" s="227"/>
      <c r="K23" s="70">
        <f>SUM(K6:K19)</f>
        <v>487200</v>
      </c>
    </row>
    <row r="24" spans="1:11" ht="16.5" thickBot="1">
      <c r="A24" s="71" t="s">
        <v>21</v>
      </c>
      <c r="B24" s="228" t="s">
        <v>22</v>
      </c>
      <c r="C24" s="229"/>
      <c r="D24" s="62"/>
      <c r="E24" s="74"/>
      <c r="F24" s="75"/>
      <c r="G24" s="230" t="s">
        <v>23</v>
      </c>
      <c r="H24" s="231"/>
      <c r="I24" s="231"/>
      <c r="J24" s="231"/>
      <c r="K24" s="72">
        <f>K23*0.07</f>
        <v>34104</v>
      </c>
    </row>
  </sheetData>
  <mergeCells count="22">
    <mergeCell ref="G22:J22"/>
    <mergeCell ref="B23:C23"/>
    <mergeCell ref="G23:J23"/>
    <mergeCell ref="B24:C24"/>
    <mergeCell ref="G24:J2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O1" sqref="O1"/>
    </sheetView>
  </sheetViews>
  <sheetFormatPr defaultRowHeight="15"/>
  <cols>
    <col min="1" max="1" width="5.42578125" customWidth="1"/>
    <col min="2" max="2" width="15.5703125" style="38" customWidth="1"/>
    <col min="3" max="3" width="19.5703125" customWidth="1"/>
    <col min="4" max="4" width="11.7109375" bestFit="1" customWidth="1"/>
    <col min="5" max="5" width="9.140625" bestFit="1" customWidth="1"/>
    <col min="6" max="6" width="8.42578125" bestFit="1" customWidth="1"/>
    <col min="7" max="8" width="4" customWidth="1"/>
    <col min="9" max="9" width="3.85546875" customWidth="1"/>
    <col min="10" max="10" width="8" customWidth="1"/>
    <col min="11" max="11" width="7.28515625" customWidth="1"/>
  </cols>
  <sheetData>
    <row r="1" spans="1:11">
      <c r="A1" s="204"/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11">
      <c r="A2" s="207" t="s">
        <v>0</v>
      </c>
      <c r="B2" s="208"/>
      <c r="C2" s="208"/>
      <c r="D2" s="209"/>
      <c r="E2" s="209"/>
      <c r="F2" s="209"/>
      <c r="G2" s="209"/>
      <c r="H2" s="202" t="s">
        <v>2</v>
      </c>
      <c r="I2" s="202"/>
      <c r="J2" s="210">
        <v>42182</v>
      </c>
      <c r="K2" s="211"/>
    </row>
    <row r="3" spans="1:11">
      <c r="A3" s="200" t="s">
        <v>3</v>
      </c>
      <c r="B3" s="201"/>
      <c r="C3" s="201"/>
      <c r="D3" s="201"/>
      <c r="E3" s="201"/>
      <c r="F3" s="232" t="s">
        <v>650</v>
      </c>
      <c r="G3" s="232"/>
      <c r="H3" s="232"/>
      <c r="I3" s="232"/>
      <c r="J3" s="232"/>
      <c r="K3" s="233"/>
    </row>
    <row r="4" spans="1:11" ht="24" customHeight="1">
      <c r="A4" s="216" t="s">
        <v>4</v>
      </c>
      <c r="B4" s="212" t="s">
        <v>5</v>
      </c>
      <c r="C4" s="202" t="s">
        <v>6</v>
      </c>
      <c r="D4" s="202" t="s">
        <v>7</v>
      </c>
      <c r="E4" s="217" t="s">
        <v>8</v>
      </c>
      <c r="F4" s="218" t="s">
        <v>9</v>
      </c>
      <c r="G4" s="212" t="s">
        <v>10</v>
      </c>
      <c r="H4" s="212"/>
      <c r="I4" s="213" t="s">
        <v>11</v>
      </c>
      <c r="J4" s="214" t="s">
        <v>12</v>
      </c>
      <c r="K4" s="215" t="s">
        <v>13</v>
      </c>
    </row>
    <row r="5" spans="1:11">
      <c r="A5" s="216"/>
      <c r="B5" s="212"/>
      <c r="C5" s="202"/>
      <c r="D5" s="202"/>
      <c r="E5" s="217"/>
      <c r="F5" s="218"/>
      <c r="G5" s="87" t="s">
        <v>14</v>
      </c>
      <c r="H5" s="87" t="s">
        <v>15</v>
      </c>
      <c r="I5" s="213"/>
      <c r="J5" s="214"/>
      <c r="K5" s="215"/>
    </row>
    <row r="6" spans="1:11" ht="15.75">
      <c r="A6" s="91" t="s">
        <v>18</v>
      </c>
      <c r="B6" s="56" t="s">
        <v>649</v>
      </c>
      <c r="C6" s="15" t="s">
        <v>348</v>
      </c>
      <c r="D6" s="16" t="s">
        <v>27</v>
      </c>
      <c r="E6" s="48" t="s">
        <v>21</v>
      </c>
      <c r="F6" s="48" t="s">
        <v>21</v>
      </c>
      <c r="G6" s="16"/>
      <c r="H6" s="16">
        <v>1</v>
      </c>
      <c r="I6" s="16">
        <v>1</v>
      </c>
      <c r="J6" s="18">
        <v>6500</v>
      </c>
      <c r="K6" s="22">
        <f>J6*I6</f>
        <v>6500</v>
      </c>
    </row>
    <row r="7" spans="1:11" ht="15.75">
      <c r="A7" s="91" t="s">
        <v>18</v>
      </c>
      <c r="B7" s="149" t="s">
        <v>648</v>
      </c>
      <c r="C7" s="15" t="s">
        <v>645</v>
      </c>
      <c r="D7" s="16" t="s">
        <v>27</v>
      </c>
      <c r="E7" s="48" t="s">
        <v>21</v>
      </c>
      <c r="F7" s="48" t="s">
        <v>21</v>
      </c>
      <c r="G7" s="16">
        <v>1</v>
      </c>
      <c r="H7" s="16"/>
      <c r="I7" s="16">
        <v>1</v>
      </c>
      <c r="J7" s="18">
        <v>14000</v>
      </c>
      <c r="K7" s="22">
        <f t="shared" ref="K7:K39" si="0">J7*I7</f>
        <v>14000</v>
      </c>
    </row>
    <row r="8" spans="1:11" ht="15.75">
      <c r="A8" s="91" t="s">
        <v>18</v>
      </c>
      <c r="B8" s="149"/>
      <c r="C8" s="15" t="s">
        <v>43</v>
      </c>
      <c r="D8" s="16" t="s">
        <v>27</v>
      </c>
      <c r="E8" s="48" t="s">
        <v>21</v>
      </c>
      <c r="F8" s="48" t="s">
        <v>21</v>
      </c>
      <c r="G8" s="16">
        <v>1</v>
      </c>
      <c r="H8" s="16"/>
      <c r="I8" s="16">
        <v>1</v>
      </c>
      <c r="J8" s="18">
        <v>6500</v>
      </c>
      <c r="K8" s="22">
        <f t="shared" si="0"/>
        <v>6500</v>
      </c>
    </row>
    <row r="9" spans="1:11" ht="15.75">
      <c r="A9" s="91" t="s">
        <v>18</v>
      </c>
      <c r="B9" s="149"/>
      <c r="C9" s="15" t="s">
        <v>43</v>
      </c>
      <c r="D9" s="16" t="s">
        <v>638</v>
      </c>
      <c r="E9" s="48" t="s">
        <v>21</v>
      </c>
      <c r="F9" s="48" t="s">
        <v>21</v>
      </c>
      <c r="G9" s="16">
        <v>1</v>
      </c>
      <c r="H9" s="16"/>
      <c r="I9" s="16">
        <v>1</v>
      </c>
      <c r="J9" s="18">
        <v>6500</v>
      </c>
      <c r="K9" s="22">
        <f t="shared" si="0"/>
        <v>6500</v>
      </c>
    </row>
    <row r="10" spans="1:11" ht="15.75">
      <c r="A10" s="91" t="s">
        <v>18</v>
      </c>
      <c r="B10" s="149"/>
      <c r="C10" s="15" t="s">
        <v>565</v>
      </c>
      <c r="D10" s="16" t="s">
        <v>647</v>
      </c>
      <c r="E10" s="48" t="s">
        <v>21</v>
      </c>
      <c r="F10" s="48" t="s">
        <v>21</v>
      </c>
      <c r="G10" s="16">
        <v>1</v>
      </c>
      <c r="H10" s="16"/>
      <c r="I10" s="16">
        <v>1</v>
      </c>
      <c r="J10" s="18">
        <v>1200</v>
      </c>
      <c r="K10" s="22">
        <f t="shared" si="0"/>
        <v>1200</v>
      </c>
    </row>
    <row r="11" spans="1:11" ht="15.75">
      <c r="A11" s="91" t="s">
        <v>18</v>
      </c>
      <c r="B11" s="149" t="s">
        <v>376</v>
      </c>
      <c r="C11" s="15" t="s">
        <v>213</v>
      </c>
      <c r="D11" s="16" t="s">
        <v>27</v>
      </c>
      <c r="E11" s="48" t="s">
        <v>21</v>
      </c>
      <c r="F11" s="48" t="s">
        <v>21</v>
      </c>
      <c r="G11" s="16"/>
      <c r="H11" s="16">
        <v>1</v>
      </c>
      <c r="I11" s="16">
        <v>1</v>
      </c>
      <c r="J11" s="18">
        <v>4500</v>
      </c>
      <c r="K11" s="22">
        <f t="shared" si="0"/>
        <v>4500</v>
      </c>
    </row>
    <row r="12" spans="1:11" ht="15.75">
      <c r="A12" s="91" t="s">
        <v>18</v>
      </c>
      <c r="B12" s="149"/>
      <c r="C12" s="15" t="s">
        <v>646</v>
      </c>
      <c r="D12" s="16" t="s">
        <v>470</v>
      </c>
      <c r="E12" s="48" t="s">
        <v>21</v>
      </c>
      <c r="F12" s="48" t="s">
        <v>21</v>
      </c>
      <c r="G12" s="16">
        <v>1</v>
      </c>
      <c r="H12" s="16"/>
      <c r="I12" s="16">
        <v>1</v>
      </c>
      <c r="J12" s="18">
        <v>18500</v>
      </c>
      <c r="K12" s="22">
        <f t="shared" si="0"/>
        <v>18500</v>
      </c>
    </row>
    <row r="13" spans="1:11" ht="15.75">
      <c r="A13" s="91" t="s">
        <v>18</v>
      </c>
      <c r="B13" s="149"/>
      <c r="C13" s="15" t="s">
        <v>596</v>
      </c>
      <c r="D13" s="16" t="s">
        <v>27</v>
      </c>
      <c r="E13" s="48" t="s">
        <v>21</v>
      </c>
      <c r="F13" s="48" t="s">
        <v>21</v>
      </c>
      <c r="G13" s="16">
        <v>1</v>
      </c>
      <c r="H13" s="16"/>
      <c r="I13" s="16">
        <v>1</v>
      </c>
      <c r="J13" s="18">
        <v>6500</v>
      </c>
      <c r="K13" s="22">
        <f t="shared" si="0"/>
        <v>6500</v>
      </c>
    </row>
    <row r="14" spans="1:11" ht="15.75">
      <c r="A14" s="91" t="s">
        <v>18</v>
      </c>
      <c r="B14" s="149"/>
      <c r="C14" s="15" t="s">
        <v>565</v>
      </c>
      <c r="D14" s="16" t="s">
        <v>638</v>
      </c>
      <c r="E14" s="48" t="s">
        <v>21</v>
      </c>
      <c r="F14" s="48" t="s">
        <v>21</v>
      </c>
      <c r="G14" s="16">
        <v>1</v>
      </c>
      <c r="H14" s="16"/>
      <c r="I14" s="16">
        <v>1</v>
      </c>
      <c r="J14" s="18">
        <v>1200</v>
      </c>
      <c r="K14" s="22">
        <f t="shared" si="0"/>
        <v>1200</v>
      </c>
    </row>
    <row r="15" spans="1:11" ht="15.75">
      <c r="A15" s="91" t="s">
        <v>18</v>
      </c>
      <c r="B15" s="149" t="s">
        <v>554</v>
      </c>
      <c r="C15" s="15" t="s">
        <v>645</v>
      </c>
      <c r="D15" s="16" t="s">
        <v>27</v>
      </c>
      <c r="E15" s="48" t="s">
        <v>21</v>
      </c>
      <c r="F15" s="48" t="s">
        <v>21</v>
      </c>
      <c r="G15" s="16">
        <v>1</v>
      </c>
      <c r="H15" s="16"/>
      <c r="I15" s="16">
        <v>1</v>
      </c>
      <c r="J15" s="18">
        <v>14000</v>
      </c>
      <c r="K15" s="22">
        <f t="shared" si="0"/>
        <v>14000</v>
      </c>
    </row>
    <row r="16" spans="1:11" ht="15.75">
      <c r="A16" s="91" t="s">
        <v>18</v>
      </c>
      <c r="B16" s="149"/>
      <c r="C16" s="15" t="s">
        <v>644</v>
      </c>
      <c r="D16" s="16" t="s">
        <v>643</v>
      </c>
      <c r="E16" s="48" t="s">
        <v>21</v>
      </c>
      <c r="F16" s="48" t="s">
        <v>21</v>
      </c>
      <c r="G16" s="16">
        <v>1</v>
      </c>
      <c r="H16" s="16"/>
      <c r="I16" s="16">
        <v>1</v>
      </c>
      <c r="J16" s="18">
        <v>15000</v>
      </c>
      <c r="K16" s="22">
        <f t="shared" si="0"/>
        <v>15000</v>
      </c>
    </row>
    <row r="17" spans="1:11" ht="15.75">
      <c r="A17" s="91" t="s">
        <v>18</v>
      </c>
      <c r="B17" s="149"/>
      <c r="C17" s="15" t="s">
        <v>46</v>
      </c>
      <c r="D17" s="16" t="s">
        <v>642</v>
      </c>
      <c r="E17" s="48" t="s">
        <v>21</v>
      </c>
      <c r="F17" s="48" t="s">
        <v>21</v>
      </c>
      <c r="G17" s="16">
        <v>1</v>
      </c>
      <c r="H17" s="16"/>
      <c r="I17" s="16">
        <v>1</v>
      </c>
      <c r="J17" s="18">
        <v>2500</v>
      </c>
      <c r="K17" s="22">
        <f t="shared" si="0"/>
        <v>2500</v>
      </c>
    </row>
    <row r="18" spans="1:11" ht="15.75">
      <c r="A18" s="91" t="s">
        <v>18</v>
      </c>
      <c r="B18" s="149"/>
      <c r="C18" s="15" t="s">
        <v>95</v>
      </c>
      <c r="D18" s="16" t="s">
        <v>27</v>
      </c>
      <c r="E18" s="48" t="s">
        <v>21</v>
      </c>
      <c r="F18" s="48" t="s">
        <v>21</v>
      </c>
      <c r="G18" s="16">
        <v>1</v>
      </c>
      <c r="H18" s="16"/>
      <c r="I18" s="16">
        <v>1</v>
      </c>
      <c r="J18" s="18">
        <v>38000</v>
      </c>
      <c r="K18" s="22">
        <f t="shared" si="0"/>
        <v>38000</v>
      </c>
    </row>
    <row r="19" spans="1:11" ht="15.75">
      <c r="A19" s="91" t="s">
        <v>18</v>
      </c>
      <c r="B19" s="149"/>
      <c r="C19" s="15" t="s">
        <v>641</v>
      </c>
      <c r="D19" s="16" t="s">
        <v>27</v>
      </c>
      <c r="E19" s="48" t="s">
        <v>21</v>
      </c>
      <c r="F19" s="48" t="s">
        <v>21</v>
      </c>
      <c r="G19" s="16">
        <v>1</v>
      </c>
      <c r="H19" s="16"/>
      <c r="I19" s="16">
        <v>1</v>
      </c>
      <c r="J19" s="18">
        <v>65000</v>
      </c>
      <c r="K19" s="22">
        <f t="shared" si="0"/>
        <v>65000</v>
      </c>
    </row>
    <row r="20" spans="1:11" ht="15.75">
      <c r="A20" s="91" t="s">
        <v>18</v>
      </c>
      <c r="B20" s="149"/>
      <c r="C20" s="15" t="s">
        <v>604</v>
      </c>
      <c r="D20" s="16" t="s">
        <v>27</v>
      </c>
      <c r="E20" s="48" t="s">
        <v>21</v>
      </c>
      <c r="F20" s="48" t="s">
        <v>21</v>
      </c>
      <c r="G20" s="16">
        <v>1</v>
      </c>
      <c r="H20" s="16"/>
      <c r="I20" s="16">
        <v>1</v>
      </c>
      <c r="J20" s="18">
        <v>6500</v>
      </c>
      <c r="K20" s="22">
        <f t="shared" si="0"/>
        <v>6500</v>
      </c>
    </row>
    <row r="21" spans="1:11" ht="15.75">
      <c r="A21" s="91" t="s">
        <v>18</v>
      </c>
      <c r="B21" s="149"/>
      <c r="C21" s="15" t="s">
        <v>640</v>
      </c>
      <c r="D21" s="16" t="s">
        <v>27</v>
      </c>
      <c r="E21" s="48" t="s">
        <v>21</v>
      </c>
      <c r="F21" s="48" t="s">
        <v>21</v>
      </c>
      <c r="G21" s="16">
        <v>1</v>
      </c>
      <c r="H21" s="16"/>
      <c r="I21" s="16">
        <v>1</v>
      </c>
      <c r="J21" s="18">
        <v>45000</v>
      </c>
      <c r="K21" s="22">
        <f t="shared" si="0"/>
        <v>45000</v>
      </c>
    </row>
    <row r="22" spans="1:11" ht="15.75">
      <c r="A22" s="91" t="s">
        <v>18</v>
      </c>
      <c r="B22" s="149"/>
      <c r="C22" s="15" t="s">
        <v>565</v>
      </c>
      <c r="D22" s="16" t="s">
        <v>160</v>
      </c>
      <c r="E22" s="48" t="s">
        <v>21</v>
      </c>
      <c r="F22" s="48" t="s">
        <v>21</v>
      </c>
      <c r="G22" s="16">
        <v>1</v>
      </c>
      <c r="H22" s="16"/>
      <c r="I22" s="16">
        <v>1</v>
      </c>
      <c r="J22" s="18">
        <v>1200</v>
      </c>
      <c r="K22" s="22">
        <f t="shared" si="0"/>
        <v>1200</v>
      </c>
    </row>
    <row r="23" spans="1:11" ht="15.75">
      <c r="A23" s="91" t="s">
        <v>18</v>
      </c>
      <c r="B23" s="149"/>
      <c r="C23" s="15" t="s">
        <v>565</v>
      </c>
      <c r="D23" s="16" t="s">
        <v>160</v>
      </c>
      <c r="E23" s="48" t="s">
        <v>21</v>
      </c>
      <c r="F23" s="48" t="s">
        <v>21</v>
      </c>
      <c r="G23" s="16">
        <v>1</v>
      </c>
      <c r="H23" s="16"/>
      <c r="I23" s="16">
        <v>1</v>
      </c>
      <c r="J23" s="18">
        <v>1200</v>
      </c>
      <c r="K23" s="22">
        <f t="shared" si="0"/>
        <v>1200</v>
      </c>
    </row>
    <row r="24" spans="1:11" ht="15.75">
      <c r="A24" s="91" t="s">
        <v>18</v>
      </c>
      <c r="B24" s="149" t="s">
        <v>550</v>
      </c>
      <c r="C24" s="15" t="s">
        <v>639</v>
      </c>
      <c r="D24" s="16" t="s">
        <v>27</v>
      </c>
      <c r="E24" s="48" t="s">
        <v>21</v>
      </c>
      <c r="F24" s="48" t="s">
        <v>21</v>
      </c>
      <c r="G24" s="16">
        <v>1</v>
      </c>
      <c r="H24" s="16"/>
      <c r="I24" s="16">
        <v>1</v>
      </c>
      <c r="J24" s="18">
        <v>6500</v>
      </c>
      <c r="K24" s="22">
        <f t="shared" si="0"/>
        <v>6500</v>
      </c>
    </row>
    <row r="25" spans="1:11" ht="15.75">
      <c r="A25" s="91" t="s">
        <v>18</v>
      </c>
      <c r="B25" s="149"/>
      <c r="C25" s="15" t="s">
        <v>565</v>
      </c>
      <c r="D25" s="16" t="s">
        <v>638</v>
      </c>
      <c r="E25" s="48" t="s">
        <v>21</v>
      </c>
      <c r="F25" s="48" t="s">
        <v>21</v>
      </c>
      <c r="G25" s="16">
        <v>1</v>
      </c>
      <c r="H25" s="16"/>
      <c r="I25" s="16">
        <v>1</v>
      </c>
      <c r="J25" s="18">
        <v>1200</v>
      </c>
      <c r="K25" s="22">
        <f t="shared" si="0"/>
        <v>1200</v>
      </c>
    </row>
    <row r="26" spans="1:11" ht="15.75">
      <c r="A26" s="91" t="s">
        <v>18</v>
      </c>
      <c r="B26" s="149"/>
      <c r="C26" s="15" t="s">
        <v>549</v>
      </c>
      <c r="D26" s="16" t="s">
        <v>328</v>
      </c>
      <c r="E26" s="48" t="s">
        <v>21</v>
      </c>
      <c r="F26" s="48" t="s">
        <v>21</v>
      </c>
      <c r="G26" s="16">
        <v>1</v>
      </c>
      <c r="H26" s="16"/>
      <c r="I26" s="16">
        <v>1</v>
      </c>
      <c r="J26" s="18">
        <v>150000</v>
      </c>
      <c r="K26" s="22">
        <f t="shared" si="0"/>
        <v>150000</v>
      </c>
    </row>
    <row r="27" spans="1:11" ht="15.75">
      <c r="A27" s="91" t="s">
        <v>18</v>
      </c>
      <c r="B27" s="149"/>
      <c r="C27" s="15" t="s">
        <v>536</v>
      </c>
      <c r="D27" s="16" t="s">
        <v>338</v>
      </c>
      <c r="E27" s="48" t="s">
        <v>21</v>
      </c>
      <c r="F27" s="48" t="s">
        <v>21</v>
      </c>
      <c r="G27" s="16">
        <v>1</v>
      </c>
      <c r="H27" s="16"/>
      <c r="I27" s="16">
        <v>1</v>
      </c>
      <c r="J27" s="18">
        <v>650</v>
      </c>
      <c r="K27" s="22">
        <f t="shared" si="0"/>
        <v>650</v>
      </c>
    </row>
    <row r="28" spans="1:11" ht="15.75">
      <c r="A28" s="91" t="s">
        <v>18</v>
      </c>
      <c r="B28" s="56" t="s">
        <v>229</v>
      </c>
      <c r="C28" s="15" t="s">
        <v>637</v>
      </c>
      <c r="D28" s="16" t="s">
        <v>636</v>
      </c>
      <c r="E28" s="16" t="s">
        <v>635</v>
      </c>
      <c r="F28" s="48" t="s">
        <v>21</v>
      </c>
      <c r="G28" s="16"/>
      <c r="H28" s="16">
        <v>1</v>
      </c>
      <c r="I28" s="16">
        <v>1</v>
      </c>
      <c r="J28" s="18">
        <v>15500</v>
      </c>
      <c r="K28" s="22">
        <f t="shared" si="0"/>
        <v>15500</v>
      </c>
    </row>
    <row r="29" spans="1:11" ht="15.75">
      <c r="A29" s="91" t="s">
        <v>18</v>
      </c>
      <c r="B29" s="149" t="s">
        <v>634</v>
      </c>
      <c r="C29" s="15" t="s">
        <v>633</v>
      </c>
      <c r="D29" s="16" t="s">
        <v>416</v>
      </c>
      <c r="E29" s="48" t="s">
        <v>21</v>
      </c>
      <c r="F29" s="48" t="s">
        <v>21</v>
      </c>
      <c r="G29" s="16">
        <v>1</v>
      </c>
      <c r="H29" s="16"/>
      <c r="I29" s="16">
        <v>1</v>
      </c>
      <c r="J29" s="18">
        <v>250000</v>
      </c>
      <c r="K29" s="22">
        <f t="shared" si="0"/>
        <v>250000</v>
      </c>
    </row>
    <row r="30" spans="1:11" ht="15.75">
      <c r="A30" s="91" t="s">
        <v>18</v>
      </c>
      <c r="B30" s="149"/>
      <c r="C30" s="15" t="s">
        <v>353</v>
      </c>
      <c r="D30" s="16" t="s">
        <v>416</v>
      </c>
      <c r="E30" s="48" t="s">
        <v>21</v>
      </c>
      <c r="F30" s="48" t="s">
        <v>21</v>
      </c>
      <c r="G30" s="16"/>
      <c r="H30" s="16"/>
      <c r="I30" s="16">
        <v>1</v>
      </c>
      <c r="J30" s="18">
        <v>250000</v>
      </c>
      <c r="K30" s="22">
        <f t="shared" si="0"/>
        <v>250000</v>
      </c>
    </row>
    <row r="31" spans="1:11" ht="15.75">
      <c r="A31" s="91" t="s">
        <v>18</v>
      </c>
      <c r="B31" s="149"/>
      <c r="C31" s="15" t="s">
        <v>632</v>
      </c>
      <c r="D31" s="16" t="s">
        <v>27</v>
      </c>
      <c r="E31" s="48" t="s">
        <v>21</v>
      </c>
      <c r="F31" s="48" t="s">
        <v>21</v>
      </c>
      <c r="G31" s="16">
        <v>1</v>
      </c>
      <c r="H31" s="16"/>
      <c r="I31" s="16">
        <v>1</v>
      </c>
      <c r="J31" s="18">
        <v>2500</v>
      </c>
      <c r="K31" s="22">
        <f t="shared" si="0"/>
        <v>2500</v>
      </c>
    </row>
    <row r="32" spans="1:11" ht="15.75">
      <c r="A32" s="91" t="s">
        <v>18</v>
      </c>
      <c r="B32" s="149"/>
      <c r="C32" s="15" t="s">
        <v>28</v>
      </c>
      <c r="D32" s="16" t="s">
        <v>27</v>
      </c>
      <c r="E32" s="48" t="s">
        <v>21</v>
      </c>
      <c r="F32" s="48" t="s">
        <v>21</v>
      </c>
      <c r="G32" s="16">
        <v>1</v>
      </c>
      <c r="H32" s="16"/>
      <c r="I32" s="16">
        <v>1</v>
      </c>
      <c r="J32" s="18">
        <v>2500</v>
      </c>
      <c r="K32" s="22">
        <f t="shared" si="0"/>
        <v>2500</v>
      </c>
    </row>
    <row r="33" spans="1:11" ht="15.75">
      <c r="A33" s="91" t="s">
        <v>18</v>
      </c>
      <c r="B33" s="149"/>
      <c r="C33" s="15" t="s">
        <v>565</v>
      </c>
      <c r="D33" s="16" t="s">
        <v>27</v>
      </c>
      <c r="E33" s="48" t="s">
        <v>21</v>
      </c>
      <c r="F33" s="48" t="s">
        <v>21</v>
      </c>
      <c r="G33" s="16">
        <v>1</v>
      </c>
      <c r="H33" s="16"/>
      <c r="I33" s="16">
        <v>1</v>
      </c>
      <c r="J33" s="18">
        <v>1200</v>
      </c>
      <c r="K33" s="22">
        <f t="shared" si="0"/>
        <v>1200</v>
      </c>
    </row>
    <row r="34" spans="1:11" ht="15.75">
      <c r="A34" s="91" t="s">
        <v>18</v>
      </c>
      <c r="B34" s="149"/>
      <c r="C34" s="15" t="s">
        <v>46</v>
      </c>
      <c r="D34" s="16" t="s">
        <v>264</v>
      </c>
      <c r="E34" s="48" t="s">
        <v>21</v>
      </c>
      <c r="F34" s="48" t="s">
        <v>21</v>
      </c>
      <c r="G34" s="16">
        <v>1</v>
      </c>
      <c r="H34" s="16"/>
      <c r="I34" s="16">
        <v>1</v>
      </c>
      <c r="J34" s="18">
        <v>2500</v>
      </c>
      <c r="K34" s="22">
        <f t="shared" si="0"/>
        <v>2500</v>
      </c>
    </row>
    <row r="35" spans="1:11" ht="15.75">
      <c r="A35" s="91" t="s">
        <v>18</v>
      </c>
      <c r="B35" s="149"/>
      <c r="C35" s="15" t="s">
        <v>631</v>
      </c>
      <c r="D35" s="16" t="s">
        <v>47</v>
      </c>
      <c r="E35" s="48" t="s">
        <v>21</v>
      </c>
      <c r="F35" s="48" t="s">
        <v>21</v>
      </c>
      <c r="G35" s="16">
        <v>1</v>
      </c>
      <c r="H35" s="16"/>
      <c r="I35" s="16">
        <v>1</v>
      </c>
      <c r="J35" s="18">
        <v>2500</v>
      </c>
      <c r="K35" s="22">
        <f t="shared" si="0"/>
        <v>2500</v>
      </c>
    </row>
    <row r="36" spans="1:11" ht="15.75">
      <c r="A36" s="91" t="s">
        <v>18</v>
      </c>
      <c r="B36" s="149"/>
      <c r="C36" s="15" t="s">
        <v>536</v>
      </c>
      <c r="D36" s="16" t="s">
        <v>47</v>
      </c>
      <c r="E36" s="48" t="s">
        <v>21</v>
      </c>
      <c r="F36" s="48" t="s">
        <v>21</v>
      </c>
      <c r="G36" s="16">
        <v>1</v>
      </c>
      <c r="H36" s="16"/>
      <c r="I36" s="16">
        <v>1</v>
      </c>
      <c r="J36" s="18">
        <v>650</v>
      </c>
      <c r="K36" s="22">
        <f t="shared" si="0"/>
        <v>650</v>
      </c>
    </row>
    <row r="37" spans="1:11" ht="15.75">
      <c r="A37" s="91" t="s">
        <v>18</v>
      </c>
      <c r="B37" s="149"/>
      <c r="C37" s="15" t="s">
        <v>28</v>
      </c>
      <c r="D37" s="16" t="s">
        <v>630</v>
      </c>
      <c r="E37" s="48" t="s">
        <v>21</v>
      </c>
      <c r="F37" s="48" t="s">
        <v>21</v>
      </c>
      <c r="G37" s="16">
        <v>1</v>
      </c>
      <c r="H37" s="16"/>
      <c r="I37" s="16">
        <v>1</v>
      </c>
      <c r="J37" s="18">
        <v>2500</v>
      </c>
      <c r="K37" s="22">
        <f t="shared" si="0"/>
        <v>2500</v>
      </c>
    </row>
    <row r="38" spans="1:11" ht="15.75">
      <c r="A38" s="91" t="s">
        <v>18</v>
      </c>
      <c r="B38" s="149"/>
      <c r="C38" s="15" t="s">
        <v>565</v>
      </c>
      <c r="D38" s="16" t="s">
        <v>160</v>
      </c>
      <c r="E38" s="48" t="s">
        <v>21</v>
      </c>
      <c r="F38" s="48" t="s">
        <v>21</v>
      </c>
      <c r="G38" s="16">
        <v>1</v>
      </c>
      <c r="H38" s="16"/>
      <c r="I38" s="16">
        <v>1</v>
      </c>
      <c r="J38" s="18">
        <v>1200</v>
      </c>
      <c r="K38" s="22">
        <f t="shared" si="0"/>
        <v>1200</v>
      </c>
    </row>
    <row r="39" spans="1:11" ht="16.5" thickBot="1">
      <c r="A39" s="92" t="s">
        <v>18</v>
      </c>
      <c r="B39" s="58" t="s">
        <v>421</v>
      </c>
      <c r="C39" s="24" t="s">
        <v>629</v>
      </c>
      <c r="D39" s="25" t="s">
        <v>338</v>
      </c>
      <c r="E39" s="57" t="s">
        <v>21</v>
      </c>
      <c r="F39" s="57" t="s">
        <v>21</v>
      </c>
      <c r="G39" s="25">
        <v>1</v>
      </c>
      <c r="H39" s="25"/>
      <c r="I39" s="25">
        <v>1</v>
      </c>
      <c r="J39" s="27">
        <v>650</v>
      </c>
      <c r="K39" s="28">
        <f t="shared" si="0"/>
        <v>650</v>
      </c>
    </row>
    <row r="41" spans="1:11" ht="16.5" thickBot="1">
      <c r="A41" s="1" t="s">
        <v>16</v>
      </c>
      <c r="B41" s="44"/>
      <c r="C41" s="62"/>
      <c r="D41" s="62"/>
      <c r="E41" s="63"/>
      <c r="F41" s="64"/>
      <c r="G41" s="65"/>
      <c r="H41" s="65"/>
      <c r="I41" s="65"/>
      <c r="J41" s="62"/>
      <c r="K41" s="62"/>
    </row>
    <row r="42" spans="1:11" ht="16.5" thickBot="1">
      <c r="A42" s="66"/>
      <c r="B42" s="67"/>
      <c r="C42" s="62"/>
      <c r="D42" s="62"/>
      <c r="E42" s="63"/>
      <c r="F42" s="64"/>
      <c r="G42" s="220" t="s">
        <v>17</v>
      </c>
      <c r="H42" s="221"/>
      <c r="I42" s="221"/>
      <c r="J42" s="222"/>
      <c r="K42" s="68">
        <f>SUM(I6:I39)</f>
        <v>34</v>
      </c>
    </row>
    <row r="43" spans="1:11" ht="15.75">
      <c r="A43" s="69" t="s">
        <v>18</v>
      </c>
      <c r="B43" s="223" t="s">
        <v>19</v>
      </c>
      <c r="C43" s="224"/>
      <c r="D43" s="73"/>
      <c r="E43" s="74"/>
      <c r="F43" s="75"/>
      <c r="G43" s="225" t="s">
        <v>20</v>
      </c>
      <c r="H43" s="226"/>
      <c r="I43" s="226"/>
      <c r="J43" s="227"/>
      <c r="K43" s="70">
        <f>SUM(K6:K39)</f>
        <v>943850</v>
      </c>
    </row>
    <row r="44" spans="1:11" ht="16.5" thickBot="1">
      <c r="A44" s="71" t="s">
        <v>21</v>
      </c>
      <c r="B44" s="228" t="s">
        <v>22</v>
      </c>
      <c r="C44" s="229"/>
      <c r="D44" s="62"/>
      <c r="E44" s="74"/>
      <c r="F44" s="75"/>
      <c r="G44" s="230" t="s">
        <v>23</v>
      </c>
      <c r="H44" s="231"/>
      <c r="I44" s="231"/>
      <c r="J44" s="231"/>
      <c r="K44" s="72">
        <f>K43*0.07</f>
        <v>66069.5</v>
      </c>
    </row>
  </sheetData>
  <mergeCells count="27">
    <mergeCell ref="G42:J42"/>
    <mergeCell ref="B43:C43"/>
    <mergeCell ref="G43:J43"/>
    <mergeCell ref="B44:C44"/>
    <mergeCell ref="G44:J44"/>
    <mergeCell ref="B7:B10"/>
    <mergeCell ref="B11:B14"/>
    <mergeCell ref="B15:B23"/>
    <mergeCell ref="B24:B27"/>
    <mergeCell ref="B29:B38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O1" sqref="O1"/>
    </sheetView>
  </sheetViews>
  <sheetFormatPr defaultRowHeight="15"/>
  <cols>
    <col min="1" max="1" width="5.42578125" customWidth="1"/>
    <col min="2" max="2" width="13.140625" style="38" customWidth="1"/>
    <col min="3" max="3" width="20" customWidth="1"/>
    <col min="4" max="4" width="14.140625" customWidth="1"/>
    <col min="5" max="5" width="11" customWidth="1"/>
    <col min="6" max="6" width="10.140625" bestFit="1" customWidth="1"/>
    <col min="7" max="7" width="4.28515625" customWidth="1"/>
    <col min="8" max="8" width="3.85546875" customWidth="1"/>
    <col min="9" max="9" width="4.140625" customWidth="1"/>
    <col min="10" max="10" width="8" customWidth="1"/>
    <col min="11" max="11" width="8.28515625" customWidth="1"/>
  </cols>
  <sheetData>
    <row r="1" spans="1:11">
      <c r="A1" s="204"/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11">
      <c r="A2" s="207" t="s">
        <v>0</v>
      </c>
      <c r="B2" s="208"/>
      <c r="C2" s="208"/>
      <c r="D2" s="209"/>
      <c r="E2" s="209"/>
      <c r="F2" s="209"/>
      <c r="G2" s="209"/>
      <c r="H2" s="202" t="s">
        <v>2</v>
      </c>
      <c r="I2" s="202"/>
      <c r="J2" s="210">
        <v>42184</v>
      </c>
      <c r="K2" s="211"/>
    </row>
    <row r="3" spans="1:11">
      <c r="A3" s="200" t="s">
        <v>3</v>
      </c>
      <c r="B3" s="201"/>
      <c r="C3" s="201"/>
      <c r="D3" s="201"/>
      <c r="E3" s="201"/>
      <c r="F3" s="201" t="s">
        <v>675</v>
      </c>
      <c r="G3" s="201"/>
      <c r="H3" s="201"/>
      <c r="I3" s="201"/>
      <c r="J3" s="201"/>
      <c r="K3" s="219"/>
    </row>
    <row r="4" spans="1:11">
      <c r="A4" s="216" t="s">
        <v>4</v>
      </c>
      <c r="B4" s="212" t="s">
        <v>5</v>
      </c>
      <c r="C4" s="202" t="s">
        <v>6</v>
      </c>
      <c r="D4" s="202" t="s">
        <v>7</v>
      </c>
      <c r="E4" s="217" t="s">
        <v>8</v>
      </c>
      <c r="F4" s="218" t="s">
        <v>9</v>
      </c>
      <c r="G4" s="212" t="s">
        <v>10</v>
      </c>
      <c r="H4" s="212"/>
      <c r="I4" s="213" t="s">
        <v>11</v>
      </c>
      <c r="J4" s="214" t="s">
        <v>12</v>
      </c>
      <c r="K4" s="215" t="s">
        <v>13</v>
      </c>
    </row>
    <row r="5" spans="1:11">
      <c r="A5" s="216"/>
      <c r="B5" s="212"/>
      <c r="C5" s="202"/>
      <c r="D5" s="202"/>
      <c r="E5" s="217"/>
      <c r="F5" s="218"/>
      <c r="G5" s="87" t="s">
        <v>14</v>
      </c>
      <c r="H5" s="87" t="s">
        <v>15</v>
      </c>
      <c r="I5" s="213"/>
      <c r="J5" s="214"/>
      <c r="K5" s="215"/>
    </row>
    <row r="6" spans="1:11">
      <c r="A6" s="79" t="s">
        <v>18</v>
      </c>
      <c r="B6" s="149" t="s">
        <v>376</v>
      </c>
      <c r="C6" s="15" t="s">
        <v>596</v>
      </c>
      <c r="D6" s="16" t="s">
        <v>674</v>
      </c>
      <c r="E6" s="16" t="s">
        <v>531</v>
      </c>
      <c r="F6" s="16" t="s">
        <v>673</v>
      </c>
      <c r="G6" s="16">
        <v>1</v>
      </c>
      <c r="H6" s="16"/>
      <c r="I6" s="16">
        <v>1</v>
      </c>
      <c r="J6" s="18">
        <v>6500</v>
      </c>
      <c r="K6" s="22">
        <f>J6*I6</f>
        <v>6500</v>
      </c>
    </row>
    <row r="7" spans="1:11">
      <c r="A7" s="79" t="s">
        <v>18</v>
      </c>
      <c r="B7" s="149"/>
      <c r="C7" s="15" t="s">
        <v>565</v>
      </c>
      <c r="D7" s="16" t="s">
        <v>201</v>
      </c>
      <c r="E7" s="16" t="s">
        <v>672</v>
      </c>
      <c r="F7" s="16" t="s">
        <v>671</v>
      </c>
      <c r="G7" s="16">
        <v>1</v>
      </c>
      <c r="H7" s="16"/>
      <c r="I7" s="16">
        <v>1</v>
      </c>
      <c r="J7" s="18">
        <v>1200</v>
      </c>
      <c r="K7" s="22">
        <f t="shared" ref="K7:K36" si="0">J7*I7</f>
        <v>1200</v>
      </c>
    </row>
    <row r="8" spans="1:11" ht="15.75">
      <c r="A8" s="79" t="s">
        <v>18</v>
      </c>
      <c r="B8" s="149"/>
      <c r="C8" s="15" t="s">
        <v>213</v>
      </c>
      <c r="D8" s="16" t="s">
        <v>27</v>
      </c>
      <c r="E8" s="48" t="s">
        <v>21</v>
      </c>
      <c r="F8" s="48" t="s">
        <v>21</v>
      </c>
      <c r="G8" s="16"/>
      <c r="H8" s="16">
        <v>1</v>
      </c>
      <c r="I8" s="16">
        <v>1</v>
      </c>
      <c r="J8" s="18">
        <v>4500</v>
      </c>
      <c r="K8" s="22">
        <f t="shared" si="0"/>
        <v>4500</v>
      </c>
    </row>
    <row r="9" spans="1:11" ht="15.75">
      <c r="A9" s="79" t="s">
        <v>18</v>
      </c>
      <c r="B9" s="149"/>
      <c r="C9" s="15" t="s">
        <v>670</v>
      </c>
      <c r="D9" s="16" t="s">
        <v>669</v>
      </c>
      <c r="E9" s="16" t="s">
        <v>668</v>
      </c>
      <c r="F9" s="48" t="s">
        <v>21</v>
      </c>
      <c r="G9" s="16">
        <v>1</v>
      </c>
      <c r="H9" s="16"/>
      <c r="I9" s="16">
        <v>1</v>
      </c>
      <c r="J9" s="18">
        <v>4500</v>
      </c>
      <c r="K9" s="22">
        <f t="shared" si="0"/>
        <v>4500</v>
      </c>
    </row>
    <row r="10" spans="1:11" ht="15.75">
      <c r="A10" s="79" t="s">
        <v>18</v>
      </c>
      <c r="B10" s="149"/>
      <c r="C10" s="15" t="s">
        <v>395</v>
      </c>
      <c r="D10" s="16" t="s">
        <v>27</v>
      </c>
      <c r="E10" s="16" t="s">
        <v>667</v>
      </c>
      <c r="F10" s="48" t="s">
        <v>21</v>
      </c>
      <c r="G10" s="16">
        <v>1</v>
      </c>
      <c r="H10" s="16"/>
      <c r="I10" s="16">
        <v>1</v>
      </c>
      <c r="J10" s="18">
        <v>30000</v>
      </c>
      <c r="K10" s="22">
        <f t="shared" si="0"/>
        <v>30000</v>
      </c>
    </row>
    <row r="11" spans="1:11" ht="15.75">
      <c r="A11" s="79" t="s">
        <v>18</v>
      </c>
      <c r="B11" s="149"/>
      <c r="C11" s="15" t="s">
        <v>666</v>
      </c>
      <c r="D11" s="16" t="s">
        <v>27</v>
      </c>
      <c r="E11" s="48" t="s">
        <v>21</v>
      </c>
      <c r="F11" s="48" t="s">
        <v>21</v>
      </c>
      <c r="G11" s="16">
        <v>1</v>
      </c>
      <c r="H11" s="16"/>
      <c r="I11" s="16">
        <v>1</v>
      </c>
      <c r="J11" s="18">
        <v>30000</v>
      </c>
      <c r="K11" s="22">
        <f t="shared" si="0"/>
        <v>30000</v>
      </c>
    </row>
    <row r="12" spans="1:11" ht="15.75">
      <c r="A12" s="79" t="s">
        <v>18</v>
      </c>
      <c r="B12" s="149"/>
      <c r="C12" s="15" t="s">
        <v>596</v>
      </c>
      <c r="D12" s="16" t="s">
        <v>27</v>
      </c>
      <c r="E12" s="48" t="s">
        <v>21</v>
      </c>
      <c r="F12" s="48" t="s">
        <v>21</v>
      </c>
      <c r="G12" s="16"/>
      <c r="H12" s="16">
        <v>1</v>
      </c>
      <c r="I12" s="16">
        <v>1</v>
      </c>
      <c r="J12" s="18">
        <v>6500</v>
      </c>
      <c r="K12" s="22">
        <f t="shared" si="0"/>
        <v>6500</v>
      </c>
    </row>
    <row r="13" spans="1:11" ht="15.75">
      <c r="A13" s="79" t="s">
        <v>18</v>
      </c>
      <c r="B13" s="56" t="s">
        <v>577</v>
      </c>
      <c r="C13" s="15" t="s">
        <v>565</v>
      </c>
      <c r="D13" s="16" t="s">
        <v>201</v>
      </c>
      <c r="E13" s="48" t="s">
        <v>21</v>
      </c>
      <c r="F13" s="48" t="s">
        <v>21</v>
      </c>
      <c r="G13" s="16">
        <v>1</v>
      </c>
      <c r="H13" s="16"/>
      <c r="I13" s="16">
        <v>1</v>
      </c>
      <c r="J13" s="18">
        <v>1200</v>
      </c>
      <c r="K13" s="22">
        <f t="shared" si="0"/>
        <v>1200</v>
      </c>
    </row>
    <row r="14" spans="1:11" ht="15.75">
      <c r="A14" s="79" t="s">
        <v>18</v>
      </c>
      <c r="B14" s="149" t="s">
        <v>550</v>
      </c>
      <c r="C14" s="15" t="s">
        <v>549</v>
      </c>
      <c r="D14" s="16" t="s">
        <v>665</v>
      </c>
      <c r="E14" s="48" t="s">
        <v>21</v>
      </c>
      <c r="F14" s="48" t="s">
        <v>21</v>
      </c>
      <c r="G14" s="16">
        <v>1</v>
      </c>
      <c r="H14" s="16"/>
      <c r="I14" s="16">
        <v>1</v>
      </c>
      <c r="J14" s="18">
        <v>150000</v>
      </c>
      <c r="K14" s="22">
        <f t="shared" si="0"/>
        <v>150000</v>
      </c>
    </row>
    <row r="15" spans="1:11" ht="15.75">
      <c r="A15" s="79" t="s">
        <v>18</v>
      </c>
      <c r="B15" s="149"/>
      <c r="C15" s="15" t="s">
        <v>565</v>
      </c>
      <c r="D15" s="16" t="s">
        <v>201</v>
      </c>
      <c r="E15" s="48" t="s">
        <v>21</v>
      </c>
      <c r="F15" s="48" t="s">
        <v>21</v>
      </c>
      <c r="G15" s="16">
        <v>1</v>
      </c>
      <c r="H15" s="16"/>
      <c r="I15" s="16">
        <v>1</v>
      </c>
      <c r="J15" s="18">
        <v>1200</v>
      </c>
      <c r="K15" s="22">
        <f t="shared" si="0"/>
        <v>1200</v>
      </c>
    </row>
    <row r="16" spans="1:11">
      <c r="A16" s="79" t="s">
        <v>18</v>
      </c>
      <c r="B16" s="149"/>
      <c r="C16" s="15" t="s">
        <v>350</v>
      </c>
      <c r="D16" s="16" t="s">
        <v>545</v>
      </c>
      <c r="E16" s="16" t="s">
        <v>664</v>
      </c>
      <c r="F16" s="16" t="s">
        <v>663</v>
      </c>
      <c r="G16" s="16">
        <v>1</v>
      </c>
      <c r="H16" s="16"/>
      <c r="I16" s="16">
        <v>1</v>
      </c>
      <c r="J16" s="18">
        <v>4500</v>
      </c>
      <c r="K16" s="22">
        <f t="shared" si="0"/>
        <v>4500</v>
      </c>
    </row>
    <row r="17" spans="1:11" ht="15.75">
      <c r="A17" s="79" t="s">
        <v>18</v>
      </c>
      <c r="B17" s="149"/>
      <c r="C17" s="15" t="s">
        <v>639</v>
      </c>
      <c r="D17" s="16" t="s">
        <v>27</v>
      </c>
      <c r="E17" s="48" t="s">
        <v>21</v>
      </c>
      <c r="F17" s="48" t="s">
        <v>21</v>
      </c>
      <c r="G17" s="16">
        <v>1</v>
      </c>
      <c r="H17" s="16"/>
      <c r="I17" s="16">
        <v>1</v>
      </c>
      <c r="J17" s="18">
        <v>6500</v>
      </c>
      <c r="K17" s="22">
        <f t="shared" si="0"/>
        <v>6500</v>
      </c>
    </row>
    <row r="18" spans="1:11" ht="15.75">
      <c r="A18" s="79" t="s">
        <v>18</v>
      </c>
      <c r="B18" s="149"/>
      <c r="C18" s="15" t="s">
        <v>180</v>
      </c>
      <c r="D18" s="16" t="s">
        <v>543</v>
      </c>
      <c r="E18" s="48" t="s">
        <v>21</v>
      </c>
      <c r="F18" s="48" t="s">
        <v>21</v>
      </c>
      <c r="G18" s="16">
        <v>1</v>
      </c>
      <c r="H18" s="16"/>
      <c r="I18" s="16">
        <v>1</v>
      </c>
      <c r="J18" s="18">
        <v>10000</v>
      </c>
      <c r="K18" s="22">
        <f t="shared" si="0"/>
        <v>10000</v>
      </c>
    </row>
    <row r="19" spans="1:11" ht="15.75">
      <c r="A19" s="79" t="s">
        <v>18</v>
      </c>
      <c r="B19" s="149"/>
      <c r="C19" s="15" t="s">
        <v>536</v>
      </c>
      <c r="D19" s="16" t="s">
        <v>662</v>
      </c>
      <c r="E19" s="48" t="s">
        <v>21</v>
      </c>
      <c r="F19" s="16">
        <v>98121951</v>
      </c>
      <c r="G19" s="16">
        <v>1</v>
      </c>
      <c r="H19" s="16"/>
      <c r="I19" s="16">
        <v>1</v>
      </c>
      <c r="J19" s="18">
        <v>650</v>
      </c>
      <c r="K19" s="22">
        <f t="shared" si="0"/>
        <v>650</v>
      </c>
    </row>
    <row r="20" spans="1:11" ht="15.75">
      <c r="A20" s="79" t="s">
        <v>18</v>
      </c>
      <c r="B20" s="149" t="s">
        <v>661</v>
      </c>
      <c r="C20" s="15" t="s">
        <v>348</v>
      </c>
      <c r="D20" s="16" t="s">
        <v>27</v>
      </c>
      <c r="E20" s="48" t="s">
        <v>21</v>
      </c>
      <c r="F20" s="48" t="s">
        <v>21</v>
      </c>
      <c r="G20" s="16">
        <v>1</v>
      </c>
      <c r="H20" s="16"/>
      <c r="I20" s="16">
        <v>1</v>
      </c>
      <c r="J20" s="18">
        <v>6500</v>
      </c>
      <c r="K20" s="22">
        <f t="shared" si="0"/>
        <v>6500</v>
      </c>
    </row>
    <row r="21" spans="1:11" ht="15.75">
      <c r="A21" s="79" t="s">
        <v>18</v>
      </c>
      <c r="B21" s="149"/>
      <c r="C21" s="15" t="s">
        <v>43</v>
      </c>
      <c r="D21" s="16" t="s">
        <v>74</v>
      </c>
      <c r="E21" s="48" t="s">
        <v>21</v>
      </c>
      <c r="F21" s="48" t="s">
        <v>21</v>
      </c>
      <c r="G21" s="16">
        <v>1</v>
      </c>
      <c r="H21" s="16"/>
      <c r="I21" s="16">
        <v>1</v>
      </c>
      <c r="J21" s="18">
        <v>6500</v>
      </c>
      <c r="K21" s="22">
        <f t="shared" si="0"/>
        <v>6500</v>
      </c>
    </row>
    <row r="22" spans="1:11" ht="15.75">
      <c r="A22" s="79" t="s">
        <v>18</v>
      </c>
      <c r="B22" s="149"/>
      <c r="C22" s="15" t="s">
        <v>46</v>
      </c>
      <c r="D22" s="16" t="s">
        <v>264</v>
      </c>
      <c r="E22" s="48" t="s">
        <v>21</v>
      </c>
      <c r="F22" s="48" t="s">
        <v>21</v>
      </c>
      <c r="G22" s="16">
        <v>1</v>
      </c>
      <c r="H22" s="16"/>
      <c r="I22" s="16">
        <v>1</v>
      </c>
      <c r="J22" s="18">
        <v>2500</v>
      </c>
      <c r="K22" s="22">
        <f t="shared" si="0"/>
        <v>2500</v>
      </c>
    </row>
    <row r="23" spans="1:11" ht="15.75">
      <c r="A23" s="79" t="s">
        <v>18</v>
      </c>
      <c r="B23" s="149"/>
      <c r="C23" s="15" t="s">
        <v>644</v>
      </c>
      <c r="D23" s="16" t="s">
        <v>83</v>
      </c>
      <c r="E23" s="16" t="s">
        <v>660</v>
      </c>
      <c r="F23" s="48" t="s">
        <v>21</v>
      </c>
      <c r="G23" s="16">
        <v>1</v>
      </c>
      <c r="H23" s="16"/>
      <c r="I23" s="16">
        <v>1</v>
      </c>
      <c r="J23" s="18">
        <v>15000</v>
      </c>
      <c r="K23" s="22">
        <f t="shared" si="0"/>
        <v>15000</v>
      </c>
    </row>
    <row r="24" spans="1:11">
      <c r="A24" s="79" t="s">
        <v>18</v>
      </c>
      <c r="B24" s="149" t="s">
        <v>659</v>
      </c>
      <c r="C24" s="15" t="s">
        <v>703</v>
      </c>
      <c r="D24" s="16" t="s">
        <v>622</v>
      </c>
      <c r="E24" s="16" t="s">
        <v>658</v>
      </c>
      <c r="F24" s="16">
        <v>14912989</v>
      </c>
      <c r="G24" s="16">
        <v>1</v>
      </c>
      <c r="H24" s="16"/>
      <c r="I24" s="16">
        <v>1</v>
      </c>
      <c r="J24" s="18">
        <v>250000</v>
      </c>
      <c r="K24" s="22">
        <f t="shared" si="0"/>
        <v>250000</v>
      </c>
    </row>
    <row r="25" spans="1:11">
      <c r="A25" s="79" t="s">
        <v>18</v>
      </c>
      <c r="B25" s="149"/>
      <c r="C25" s="15" t="s">
        <v>657</v>
      </c>
      <c r="D25" s="16" t="s">
        <v>622</v>
      </c>
      <c r="E25" s="16" t="s">
        <v>656</v>
      </c>
      <c r="F25" s="16">
        <v>14900649</v>
      </c>
      <c r="G25" s="16">
        <v>1</v>
      </c>
      <c r="H25" s="16"/>
      <c r="I25" s="16">
        <v>1</v>
      </c>
      <c r="J25" s="18">
        <v>250000</v>
      </c>
      <c r="K25" s="22">
        <f t="shared" si="0"/>
        <v>250000</v>
      </c>
    </row>
    <row r="26" spans="1:11" ht="15.75">
      <c r="A26" s="79" t="s">
        <v>18</v>
      </c>
      <c r="B26" s="149"/>
      <c r="C26" s="15" t="s">
        <v>565</v>
      </c>
      <c r="D26" s="16" t="s">
        <v>459</v>
      </c>
      <c r="E26" s="48" t="s">
        <v>21</v>
      </c>
      <c r="F26" s="48" t="s">
        <v>21</v>
      </c>
      <c r="G26" s="16">
        <v>1</v>
      </c>
      <c r="H26" s="16"/>
      <c r="I26" s="16">
        <v>1</v>
      </c>
      <c r="J26" s="18">
        <v>1200</v>
      </c>
      <c r="K26" s="22">
        <f t="shared" si="0"/>
        <v>1200</v>
      </c>
    </row>
    <row r="27" spans="1:11" ht="15.75">
      <c r="A27" s="79" t="s">
        <v>18</v>
      </c>
      <c r="B27" s="149"/>
      <c r="C27" s="15" t="s">
        <v>46</v>
      </c>
      <c r="D27" s="48" t="s">
        <v>21</v>
      </c>
      <c r="E27" s="48" t="s">
        <v>21</v>
      </c>
      <c r="F27" s="48" t="s">
        <v>21</v>
      </c>
      <c r="G27" s="16">
        <v>1</v>
      </c>
      <c r="H27" s="16"/>
      <c r="I27" s="16">
        <v>1</v>
      </c>
      <c r="J27" s="18">
        <v>2500</v>
      </c>
      <c r="K27" s="22">
        <f t="shared" si="0"/>
        <v>2500</v>
      </c>
    </row>
    <row r="28" spans="1:11" ht="15.75">
      <c r="A28" s="79" t="s">
        <v>18</v>
      </c>
      <c r="B28" s="149"/>
      <c r="C28" s="15" t="s">
        <v>655</v>
      </c>
      <c r="D28" s="16" t="s">
        <v>27</v>
      </c>
      <c r="E28" s="48" t="s">
        <v>21</v>
      </c>
      <c r="F28" s="48" t="s">
        <v>21</v>
      </c>
      <c r="G28" s="16">
        <v>1</v>
      </c>
      <c r="H28" s="16"/>
      <c r="I28" s="16">
        <v>1</v>
      </c>
      <c r="J28" s="18">
        <v>1200</v>
      </c>
      <c r="K28" s="22">
        <f t="shared" si="0"/>
        <v>1200</v>
      </c>
    </row>
    <row r="29" spans="1:11" ht="15.75">
      <c r="A29" s="79" t="s">
        <v>18</v>
      </c>
      <c r="B29" s="149"/>
      <c r="C29" s="15" t="s">
        <v>28</v>
      </c>
      <c r="D29" s="16" t="s">
        <v>27</v>
      </c>
      <c r="E29" s="48" t="s">
        <v>21</v>
      </c>
      <c r="F29" s="48" t="s">
        <v>21</v>
      </c>
      <c r="G29" s="16">
        <v>1</v>
      </c>
      <c r="H29" s="16"/>
      <c r="I29" s="16">
        <v>1</v>
      </c>
      <c r="J29" s="18">
        <v>2500</v>
      </c>
      <c r="K29" s="22">
        <f t="shared" si="0"/>
        <v>2500</v>
      </c>
    </row>
    <row r="30" spans="1:11" ht="15.75">
      <c r="A30" s="79" t="s">
        <v>18</v>
      </c>
      <c r="B30" s="149"/>
      <c r="C30" s="15" t="s">
        <v>28</v>
      </c>
      <c r="D30" s="16" t="s">
        <v>47</v>
      </c>
      <c r="E30" s="48" t="s">
        <v>21</v>
      </c>
      <c r="F30" s="48" t="s">
        <v>21</v>
      </c>
      <c r="G30" s="16">
        <v>1</v>
      </c>
      <c r="H30" s="16"/>
      <c r="I30" s="16">
        <v>1</v>
      </c>
      <c r="J30" s="18">
        <v>2500</v>
      </c>
      <c r="K30" s="22">
        <f t="shared" si="0"/>
        <v>2500</v>
      </c>
    </row>
    <row r="31" spans="1:11" ht="15.75">
      <c r="A31" s="79" t="s">
        <v>18</v>
      </c>
      <c r="B31" s="149"/>
      <c r="C31" s="15" t="s">
        <v>28</v>
      </c>
      <c r="D31" s="16" t="s">
        <v>654</v>
      </c>
      <c r="E31" s="48" t="s">
        <v>21</v>
      </c>
      <c r="F31" s="48" t="s">
        <v>21</v>
      </c>
      <c r="G31" s="16"/>
      <c r="H31" s="16">
        <v>1</v>
      </c>
      <c r="I31" s="16">
        <v>1</v>
      </c>
      <c r="J31" s="18">
        <v>2500</v>
      </c>
      <c r="K31" s="22">
        <f t="shared" si="0"/>
        <v>2500</v>
      </c>
    </row>
    <row r="32" spans="1:11" ht="15.75">
      <c r="A32" s="79" t="s">
        <v>18</v>
      </c>
      <c r="B32" s="149"/>
      <c r="C32" s="15" t="s">
        <v>641</v>
      </c>
      <c r="D32" s="16" t="s">
        <v>27</v>
      </c>
      <c r="E32" s="48" t="s">
        <v>21</v>
      </c>
      <c r="F32" s="48" t="s">
        <v>21</v>
      </c>
      <c r="G32" s="16">
        <v>1</v>
      </c>
      <c r="H32" s="16"/>
      <c r="I32" s="16">
        <v>1</v>
      </c>
      <c r="J32" s="18">
        <v>65000</v>
      </c>
      <c r="K32" s="22">
        <f t="shared" si="0"/>
        <v>65000</v>
      </c>
    </row>
    <row r="33" spans="1:11" ht="15.75">
      <c r="A33" s="79" t="s">
        <v>18</v>
      </c>
      <c r="B33" s="149"/>
      <c r="C33" s="15" t="s">
        <v>565</v>
      </c>
      <c r="D33" s="16" t="s">
        <v>201</v>
      </c>
      <c r="E33" s="48" t="s">
        <v>21</v>
      </c>
      <c r="F33" s="48" t="s">
        <v>21</v>
      </c>
      <c r="G33" s="16">
        <v>1</v>
      </c>
      <c r="H33" s="16"/>
      <c r="I33" s="16">
        <v>1</v>
      </c>
      <c r="J33" s="18">
        <v>1200</v>
      </c>
      <c r="K33" s="22">
        <f t="shared" si="0"/>
        <v>1200</v>
      </c>
    </row>
    <row r="34" spans="1:11" ht="15.75">
      <c r="A34" s="79" t="s">
        <v>18</v>
      </c>
      <c r="B34" s="149"/>
      <c r="C34" s="15" t="s">
        <v>653</v>
      </c>
      <c r="D34" s="16" t="s">
        <v>27</v>
      </c>
      <c r="E34" s="48" t="s">
        <v>21</v>
      </c>
      <c r="F34" s="48" t="s">
        <v>21</v>
      </c>
      <c r="G34" s="16"/>
      <c r="H34" s="16">
        <v>1</v>
      </c>
      <c r="I34" s="16">
        <v>1</v>
      </c>
      <c r="J34" s="18">
        <v>6500</v>
      </c>
      <c r="K34" s="22">
        <f t="shared" si="0"/>
        <v>6500</v>
      </c>
    </row>
    <row r="35" spans="1:11" ht="15.75">
      <c r="A35" s="79" t="s">
        <v>18</v>
      </c>
      <c r="B35" s="149"/>
      <c r="C35" s="15" t="s">
        <v>28</v>
      </c>
      <c r="D35" s="16" t="s">
        <v>458</v>
      </c>
      <c r="E35" s="48" t="s">
        <v>21</v>
      </c>
      <c r="F35" s="48" t="s">
        <v>21</v>
      </c>
      <c r="G35" s="16"/>
      <c r="H35" s="16">
        <v>1</v>
      </c>
      <c r="I35" s="16">
        <v>1</v>
      </c>
      <c r="J35" s="18">
        <v>2500</v>
      </c>
      <c r="K35" s="22">
        <f t="shared" si="0"/>
        <v>2500</v>
      </c>
    </row>
    <row r="36" spans="1:11" ht="16.5" thickBot="1">
      <c r="A36" s="80" t="s">
        <v>18</v>
      </c>
      <c r="B36" s="58" t="s">
        <v>652</v>
      </c>
      <c r="C36" s="24" t="s">
        <v>536</v>
      </c>
      <c r="D36" s="25" t="s">
        <v>651</v>
      </c>
      <c r="E36" s="57" t="s">
        <v>21</v>
      </c>
      <c r="F36" s="57" t="s">
        <v>21</v>
      </c>
      <c r="G36" s="25">
        <v>1</v>
      </c>
      <c r="H36" s="25"/>
      <c r="I36" s="25">
        <v>1</v>
      </c>
      <c r="J36" s="27">
        <v>650</v>
      </c>
      <c r="K36" s="28">
        <f t="shared" si="0"/>
        <v>650</v>
      </c>
    </row>
    <row r="38" spans="1:11" ht="16.5" thickBot="1">
      <c r="A38" s="1" t="s">
        <v>16</v>
      </c>
      <c r="B38" s="44"/>
      <c r="C38" s="62"/>
      <c r="D38" s="62"/>
      <c r="E38" s="63"/>
      <c r="F38" s="64"/>
      <c r="G38" s="65"/>
      <c r="H38" s="65"/>
      <c r="I38" s="65"/>
      <c r="J38" s="62"/>
      <c r="K38" s="62"/>
    </row>
    <row r="39" spans="1:11" ht="16.5" thickBot="1">
      <c r="A39" s="66"/>
      <c r="B39" s="67"/>
      <c r="C39" s="62"/>
      <c r="D39" s="62"/>
      <c r="E39" s="63"/>
      <c r="F39" s="64"/>
      <c r="G39" s="220" t="s">
        <v>17</v>
      </c>
      <c r="H39" s="221"/>
      <c r="I39" s="221"/>
      <c r="J39" s="222"/>
      <c r="K39" s="68">
        <f>SUM(I6:I36)</f>
        <v>31</v>
      </c>
    </row>
    <row r="40" spans="1:11" ht="15.75">
      <c r="A40" s="69" t="s">
        <v>18</v>
      </c>
      <c r="B40" s="223" t="s">
        <v>19</v>
      </c>
      <c r="C40" s="224"/>
      <c r="D40" s="73"/>
      <c r="E40" s="74"/>
      <c r="F40" s="75"/>
      <c r="G40" s="225" t="s">
        <v>20</v>
      </c>
      <c r="H40" s="226"/>
      <c r="I40" s="226"/>
      <c r="J40" s="227"/>
      <c r="K40" s="70">
        <f>SUM(K6:K36)</f>
        <v>876000</v>
      </c>
    </row>
    <row r="41" spans="1:11" ht="16.5" thickBot="1">
      <c r="A41" s="71" t="s">
        <v>21</v>
      </c>
      <c r="B41" s="228" t="s">
        <v>22</v>
      </c>
      <c r="C41" s="229"/>
      <c r="D41" s="62"/>
      <c r="E41" s="74"/>
      <c r="F41" s="75"/>
      <c r="G41" s="230" t="s">
        <v>23</v>
      </c>
      <c r="H41" s="231"/>
      <c r="I41" s="231"/>
      <c r="J41" s="231"/>
      <c r="K41" s="72">
        <f>K40*0.07</f>
        <v>61320.000000000007</v>
      </c>
    </row>
  </sheetData>
  <mergeCells count="26">
    <mergeCell ref="B40:C40"/>
    <mergeCell ref="G40:J40"/>
    <mergeCell ref="B41:C41"/>
    <mergeCell ref="G41:J41"/>
    <mergeCell ref="B6:B12"/>
    <mergeCell ref="B14:B19"/>
    <mergeCell ref="B20:B23"/>
    <mergeCell ref="B24:B35"/>
    <mergeCell ref="G39:J39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Q4" sqref="Q4"/>
    </sheetView>
  </sheetViews>
  <sheetFormatPr defaultRowHeight="15"/>
  <cols>
    <col min="1" max="1" width="6.140625" customWidth="1"/>
    <col min="2" max="2" width="6.42578125" customWidth="1"/>
    <col min="3" max="3" width="21.85546875" customWidth="1"/>
    <col min="4" max="4" width="13.28515625" bestFit="1" customWidth="1"/>
    <col min="5" max="5" width="10.42578125" bestFit="1" customWidth="1"/>
    <col min="6" max="6" width="9.5703125" bestFit="1" customWidth="1"/>
    <col min="7" max="7" width="3.85546875" customWidth="1"/>
    <col min="8" max="9" width="3.7109375" customWidth="1"/>
  </cols>
  <sheetData>
    <row r="1" spans="1:11">
      <c r="A1" s="204"/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11">
      <c r="A2" s="207" t="s">
        <v>0</v>
      </c>
      <c r="B2" s="208"/>
      <c r="C2" s="208"/>
      <c r="D2" s="209"/>
      <c r="E2" s="209"/>
      <c r="F2" s="209"/>
      <c r="G2" s="209"/>
      <c r="H2" s="202" t="s">
        <v>2</v>
      </c>
      <c r="I2" s="202"/>
      <c r="J2" s="210">
        <v>42182</v>
      </c>
      <c r="K2" s="211"/>
    </row>
    <row r="3" spans="1:11">
      <c r="A3" s="200" t="s">
        <v>3</v>
      </c>
      <c r="B3" s="201"/>
      <c r="C3" s="201"/>
      <c r="D3" s="201"/>
      <c r="E3" s="201"/>
      <c r="F3" s="232" t="s">
        <v>680</v>
      </c>
      <c r="G3" s="232"/>
      <c r="H3" s="232"/>
      <c r="I3" s="232"/>
      <c r="J3" s="232"/>
      <c r="K3" s="233"/>
    </row>
    <row r="4" spans="1:11" ht="18" customHeight="1">
      <c r="A4" s="216" t="s">
        <v>4</v>
      </c>
      <c r="B4" s="212" t="s">
        <v>5</v>
      </c>
      <c r="C4" s="202" t="s">
        <v>6</v>
      </c>
      <c r="D4" s="202" t="s">
        <v>7</v>
      </c>
      <c r="E4" s="217" t="s">
        <v>8</v>
      </c>
      <c r="F4" s="218" t="s">
        <v>9</v>
      </c>
      <c r="G4" s="212" t="s">
        <v>10</v>
      </c>
      <c r="H4" s="212"/>
      <c r="I4" s="213" t="s">
        <v>11</v>
      </c>
      <c r="J4" s="214" t="s">
        <v>12</v>
      </c>
      <c r="K4" s="215" t="s">
        <v>13</v>
      </c>
    </row>
    <row r="5" spans="1:11" ht="15.75" thickBot="1">
      <c r="A5" s="216"/>
      <c r="B5" s="212"/>
      <c r="C5" s="202"/>
      <c r="D5" s="202"/>
      <c r="E5" s="217"/>
      <c r="F5" s="218"/>
      <c r="G5" s="87" t="s">
        <v>14</v>
      </c>
      <c r="H5" s="87" t="s">
        <v>15</v>
      </c>
      <c r="I5" s="213"/>
      <c r="J5" s="214"/>
      <c r="K5" s="215"/>
    </row>
    <row r="6" spans="1:11" ht="16.5" thickBot="1">
      <c r="A6" s="79" t="s">
        <v>18</v>
      </c>
      <c r="B6" s="69" t="s">
        <v>18</v>
      </c>
      <c r="C6" s="15" t="s">
        <v>544</v>
      </c>
      <c r="D6" s="16" t="s">
        <v>679</v>
      </c>
      <c r="E6" s="48" t="s">
        <v>21</v>
      </c>
      <c r="F6" s="16">
        <v>34515</v>
      </c>
      <c r="G6" s="16">
        <v>1</v>
      </c>
      <c r="H6" s="16"/>
      <c r="I6" s="16">
        <v>1</v>
      </c>
      <c r="J6" s="18">
        <v>1100</v>
      </c>
      <c r="K6" s="22">
        <f>J6*I6</f>
        <v>1100</v>
      </c>
    </row>
    <row r="7" spans="1:11" ht="16.5" thickBot="1">
      <c r="A7" s="79" t="s">
        <v>18</v>
      </c>
      <c r="B7" s="69" t="s">
        <v>18</v>
      </c>
      <c r="C7" s="15" t="s">
        <v>544</v>
      </c>
      <c r="D7" s="16" t="s">
        <v>679</v>
      </c>
      <c r="E7" s="48" t="s">
        <v>21</v>
      </c>
      <c r="F7" s="16">
        <v>34002</v>
      </c>
      <c r="G7" s="16">
        <v>1</v>
      </c>
      <c r="H7" s="16"/>
      <c r="I7" s="16">
        <v>1</v>
      </c>
      <c r="J7" s="18">
        <v>1100</v>
      </c>
      <c r="K7" s="22">
        <f t="shared" ref="K7:K19" si="0">J7*I7</f>
        <v>1100</v>
      </c>
    </row>
    <row r="8" spans="1:11" ht="16.5" thickBot="1">
      <c r="A8" s="79" t="s">
        <v>18</v>
      </c>
      <c r="B8" s="69" t="s">
        <v>18</v>
      </c>
      <c r="C8" s="15" t="s">
        <v>644</v>
      </c>
      <c r="D8" s="16" t="s">
        <v>261</v>
      </c>
      <c r="E8" s="16" t="s">
        <v>678</v>
      </c>
      <c r="F8" s="48" t="s">
        <v>21</v>
      </c>
      <c r="G8" s="16">
        <v>1</v>
      </c>
      <c r="H8" s="16"/>
      <c r="I8" s="16">
        <v>1</v>
      </c>
      <c r="J8" s="18">
        <v>15000</v>
      </c>
      <c r="K8" s="22">
        <f t="shared" si="0"/>
        <v>15000</v>
      </c>
    </row>
    <row r="9" spans="1:11" ht="16.5" thickBot="1">
      <c r="A9" s="79" t="s">
        <v>18</v>
      </c>
      <c r="B9" s="69" t="s">
        <v>18</v>
      </c>
      <c r="C9" s="15" t="s">
        <v>28</v>
      </c>
      <c r="D9" s="16" t="s">
        <v>47</v>
      </c>
      <c r="E9" s="48" t="s">
        <v>21</v>
      </c>
      <c r="F9" s="48" t="s">
        <v>21</v>
      </c>
      <c r="G9" s="16">
        <v>1</v>
      </c>
      <c r="H9" s="16"/>
      <c r="I9" s="16">
        <v>1</v>
      </c>
      <c r="J9" s="18">
        <v>2500</v>
      </c>
      <c r="K9" s="22">
        <f t="shared" si="0"/>
        <v>2500</v>
      </c>
    </row>
    <row r="10" spans="1:11" ht="16.5" thickBot="1">
      <c r="A10" s="79" t="s">
        <v>18</v>
      </c>
      <c r="B10" s="69" t="s">
        <v>18</v>
      </c>
      <c r="C10" s="15" t="s">
        <v>536</v>
      </c>
      <c r="D10" s="16" t="s">
        <v>47</v>
      </c>
      <c r="E10" s="48" t="s">
        <v>21</v>
      </c>
      <c r="F10" s="48" t="s">
        <v>21</v>
      </c>
      <c r="G10" s="16">
        <v>1</v>
      </c>
      <c r="H10" s="16"/>
      <c r="I10" s="16">
        <v>1</v>
      </c>
      <c r="J10" s="18">
        <v>650</v>
      </c>
      <c r="K10" s="22">
        <f t="shared" si="0"/>
        <v>650</v>
      </c>
    </row>
    <row r="11" spans="1:11" ht="16.5" thickBot="1">
      <c r="A11" s="79" t="s">
        <v>18</v>
      </c>
      <c r="B11" s="69" t="s">
        <v>18</v>
      </c>
      <c r="C11" s="15" t="s">
        <v>28</v>
      </c>
      <c r="D11" s="16" t="s">
        <v>47</v>
      </c>
      <c r="E11" s="48" t="s">
        <v>21</v>
      </c>
      <c r="F11" s="48" t="s">
        <v>21</v>
      </c>
      <c r="G11" s="16">
        <v>1</v>
      </c>
      <c r="H11" s="16"/>
      <c r="I11" s="16">
        <v>1</v>
      </c>
      <c r="J11" s="18">
        <v>2500</v>
      </c>
      <c r="K11" s="22">
        <f t="shared" si="0"/>
        <v>2500</v>
      </c>
    </row>
    <row r="12" spans="1:11" ht="16.5" thickBot="1">
      <c r="A12" s="79" t="s">
        <v>18</v>
      </c>
      <c r="B12" s="69" t="s">
        <v>18</v>
      </c>
      <c r="C12" s="15" t="s">
        <v>565</v>
      </c>
      <c r="D12" s="16" t="s">
        <v>568</v>
      </c>
      <c r="E12" s="48" t="s">
        <v>21</v>
      </c>
      <c r="F12" s="48" t="s">
        <v>21</v>
      </c>
      <c r="G12" s="16">
        <v>1</v>
      </c>
      <c r="H12" s="16"/>
      <c r="I12" s="16">
        <v>1</v>
      </c>
      <c r="J12" s="18">
        <v>1200</v>
      </c>
      <c r="K12" s="22">
        <f t="shared" si="0"/>
        <v>1200</v>
      </c>
    </row>
    <row r="13" spans="1:11" ht="16.5" thickBot="1">
      <c r="A13" s="79" t="s">
        <v>18</v>
      </c>
      <c r="B13" s="69" t="s">
        <v>18</v>
      </c>
      <c r="C13" s="15" t="s">
        <v>348</v>
      </c>
      <c r="D13" s="16" t="s">
        <v>27</v>
      </c>
      <c r="E13" s="48" t="s">
        <v>21</v>
      </c>
      <c r="F13" s="48" t="s">
        <v>21</v>
      </c>
      <c r="G13" s="16">
        <v>1</v>
      </c>
      <c r="H13" s="16"/>
      <c r="I13" s="16">
        <v>1</v>
      </c>
      <c r="J13" s="18">
        <v>6500</v>
      </c>
      <c r="K13" s="22">
        <f t="shared" si="0"/>
        <v>6500</v>
      </c>
    </row>
    <row r="14" spans="1:11" ht="16.5" thickBot="1">
      <c r="A14" s="79" t="s">
        <v>18</v>
      </c>
      <c r="B14" s="69" t="s">
        <v>18</v>
      </c>
      <c r="C14" s="15" t="s">
        <v>28</v>
      </c>
      <c r="D14" s="16" t="s">
        <v>677</v>
      </c>
      <c r="E14" s="48" t="s">
        <v>21</v>
      </c>
      <c r="F14" s="48" t="s">
        <v>21</v>
      </c>
      <c r="G14" s="16">
        <v>1</v>
      </c>
      <c r="H14" s="16"/>
      <c r="I14" s="16">
        <v>1</v>
      </c>
      <c r="J14" s="18">
        <v>2500</v>
      </c>
      <c r="K14" s="22">
        <f t="shared" si="0"/>
        <v>2500</v>
      </c>
    </row>
    <row r="15" spans="1:11" ht="16.5" thickBot="1">
      <c r="A15" s="79" t="s">
        <v>18</v>
      </c>
      <c r="B15" s="69" t="s">
        <v>18</v>
      </c>
      <c r="C15" s="15" t="s">
        <v>76</v>
      </c>
      <c r="D15" s="16" t="s">
        <v>568</v>
      </c>
      <c r="E15" s="48" t="s">
        <v>21</v>
      </c>
      <c r="F15" s="48" t="s">
        <v>21</v>
      </c>
      <c r="G15" s="16">
        <v>1</v>
      </c>
      <c r="H15" s="16"/>
      <c r="I15" s="16">
        <v>1</v>
      </c>
      <c r="J15" s="18">
        <v>1200</v>
      </c>
      <c r="K15" s="22">
        <f t="shared" si="0"/>
        <v>1200</v>
      </c>
    </row>
    <row r="16" spans="1:11" ht="16.5" thickBot="1">
      <c r="A16" s="79" t="s">
        <v>18</v>
      </c>
      <c r="B16" s="69" t="s">
        <v>18</v>
      </c>
      <c r="C16" s="15" t="s">
        <v>76</v>
      </c>
      <c r="D16" s="16" t="s">
        <v>459</v>
      </c>
      <c r="E16" s="48" t="s">
        <v>21</v>
      </c>
      <c r="F16" s="48" t="s">
        <v>21</v>
      </c>
      <c r="G16" s="16">
        <v>1</v>
      </c>
      <c r="H16" s="16"/>
      <c r="I16" s="16">
        <v>1</v>
      </c>
      <c r="J16" s="18">
        <v>1200</v>
      </c>
      <c r="K16" s="22">
        <f t="shared" si="0"/>
        <v>1200</v>
      </c>
    </row>
    <row r="17" spans="1:11" ht="16.5" thickBot="1">
      <c r="A17" s="79" t="s">
        <v>18</v>
      </c>
      <c r="B17" s="69" t="s">
        <v>18</v>
      </c>
      <c r="C17" s="15" t="s">
        <v>641</v>
      </c>
      <c r="D17" s="16" t="s">
        <v>27</v>
      </c>
      <c r="E17" s="48" t="s">
        <v>21</v>
      </c>
      <c r="F17" s="48" t="s">
        <v>21</v>
      </c>
      <c r="G17" s="16">
        <v>1</v>
      </c>
      <c r="H17" s="16"/>
      <c r="I17" s="16">
        <v>1</v>
      </c>
      <c r="J17" s="18">
        <v>65000</v>
      </c>
      <c r="K17" s="22">
        <f t="shared" si="0"/>
        <v>65000</v>
      </c>
    </row>
    <row r="18" spans="1:11" ht="16.5" thickBot="1">
      <c r="A18" s="79" t="s">
        <v>18</v>
      </c>
      <c r="B18" s="69" t="s">
        <v>18</v>
      </c>
      <c r="C18" s="15" t="s">
        <v>43</v>
      </c>
      <c r="D18" s="16" t="s">
        <v>27</v>
      </c>
      <c r="E18" s="48" t="s">
        <v>21</v>
      </c>
      <c r="F18" s="48" t="s">
        <v>21</v>
      </c>
      <c r="G18" s="16">
        <v>1</v>
      </c>
      <c r="H18" s="16"/>
      <c r="I18" s="16">
        <v>1</v>
      </c>
      <c r="J18" s="18">
        <v>6500</v>
      </c>
      <c r="K18" s="22">
        <f t="shared" si="0"/>
        <v>6500</v>
      </c>
    </row>
    <row r="19" spans="1:11" ht="16.5" thickBot="1">
      <c r="A19" s="80" t="s">
        <v>18</v>
      </c>
      <c r="B19" s="69" t="s">
        <v>18</v>
      </c>
      <c r="C19" s="24" t="s">
        <v>676</v>
      </c>
      <c r="D19" s="57" t="s">
        <v>21</v>
      </c>
      <c r="E19" s="57" t="s">
        <v>21</v>
      </c>
      <c r="F19" s="57" t="s">
        <v>21</v>
      </c>
      <c r="G19" s="25">
        <v>1</v>
      </c>
      <c r="H19" s="25"/>
      <c r="I19" s="25">
        <v>1</v>
      </c>
      <c r="J19" s="27">
        <v>1200</v>
      </c>
      <c r="K19" s="28">
        <f t="shared" si="0"/>
        <v>1200</v>
      </c>
    </row>
    <row r="21" spans="1:11" ht="16.5" thickBot="1">
      <c r="A21" s="1" t="s">
        <v>16</v>
      </c>
      <c r="B21" s="44"/>
      <c r="C21" s="62"/>
      <c r="D21" s="62"/>
      <c r="E21" s="63"/>
      <c r="F21" s="64"/>
      <c r="G21" s="65"/>
      <c r="H21" s="65"/>
      <c r="I21" s="65"/>
      <c r="J21" s="62"/>
      <c r="K21" s="62"/>
    </row>
    <row r="22" spans="1:11" ht="16.5" thickBot="1">
      <c r="A22" s="66"/>
      <c r="B22" s="67"/>
      <c r="C22" s="62"/>
      <c r="D22" s="62"/>
      <c r="E22" s="63"/>
      <c r="F22" s="64"/>
      <c r="G22" s="220" t="s">
        <v>17</v>
      </c>
      <c r="H22" s="221"/>
      <c r="I22" s="221"/>
      <c r="J22" s="222"/>
      <c r="K22" s="95">
        <f>SUM(I6:I19)</f>
        <v>14</v>
      </c>
    </row>
    <row r="23" spans="1:11" ht="15.75">
      <c r="A23" s="69" t="s">
        <v>18</v>
      </c>
      <c r="B23" s="223" t="s">
        <v>19</v>
      </c>
      <c r="C23" s="224"/>
      <c r="D23" s="73"/>
      <c r="E23" s="74"/>
      <c r="F23" s="75"/>
      <c r="G23" s="225" t="s">
        <v>20</v>
      </c>
      <c r="H23" s="226"/>
      <c r="I23" s="226"/>
      <c r="J23" s="227"/>
      <c r="K23" s="22">
        <f>SUM(K6:K19)</f>
        <v>108150</v>
      </c>
    </row>
    <row r="24" spans="1:11" ht="16.5" thickBot="1">
      <c r="A24" s="71" t="s">
        <v>21</v>
      </c>
      <c r="B24" s="228" t="s">
        <v>22</v>
      </c>
      <c r="C24" s="229"/>
      <c r="D24" s="62"/>
      <c r="E24" s="74"/>
      <c r="F24" s="75"/>
      <c r="G24" s="230" t="s">
        <v>23</v>
      </c>
      <c r="H24" s="231"/>
      <c r="I24" s="231"/>
      <c r="J24" s="231"/>
      <c r="K24" s="28">
        <f>K23*0.07</f>
        <v>7570.5000000000009</v>
      </c>
    </row>
  </sheetData>
  <mergeCells count="22">
    <mergeCell ref="G22:J22"/>
    <mergeCell ref="B23:C23"/>
    <mergeCell ref="G23:J23"/>
    <mergeCell ref="B24:C24"/>
    <mergeCell ref="G24:J2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O4" sqref="O4"/>
    </sheetView>
  </sheetViews>
  <sheetFormatPr defaultRowHeight="15"/>
  <cols>
    <col min="1" max="1" width="5.140625" customWidth="1"/>
    <col min="2" max="2" width="6.7109375" customWidth="1"/>
    <col min="3" max="3" width="20" bestFit="1" customWidth="1"/>
    <col min="4" max="4" width="11.7109375" bestFit="1" customWidth="1"/>
    <col min="5" max="5" width="9.140625" bestFit="1" customWidth="1"/>
    <col min="6" max="6" width="8.42578125" bestFit="1" customWidth="1"/>
    <col min="7" max="7" width="4.42578125" customWidth="1"/>
    <col min="8" max="8" width="4.5703125" customWidth="1"/>
    <col min="9" max="9" width="5.28515625" customWidth="1"/>
    <col min="10" max="10" width="7.5703125" customWidth="1"/>
    <col min="11" max="11" width="8" customWidth="1"/>
  </cols>
  <sheetData>
    <row r="1" spans="1:11">
      <c r="A1" s="204"/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11">
      <c r="A2" s="207" t="s">
        <v>0</v>
      </c>
      <c r="B2" s="208"/>
      <c r="C2" s="208"/>
      <c r="D2" s="209"/>
      <c r="E2" s="209"/>
      <c r="F2" s="209"/>
      <c r="G2" s="209"/>
      <c r="H2" s="202" t="s">
        <v>2</v>
      </c>
      <c r="I2" s="202"/>
      <c r="J2" s="210">
        <v>42184</v>
      </c>
      <c r="K2" s="211"/>
    </row>
    <row r="3" spans="1:11">
      <c r="A3" s="200" t="s">
        <v>3</v>
      </c>
      <c r="B3" s="201"/>
      <c r="C3" s="201"/>
      <c r="D3" s="201"/>
      <c r="E3" s="201"/>
      <c r="F3" s="201" t="s">
        <v>683</v>
      </c>
      <c r="G3" s="201"/>
      <c r="H3" s="201"/>
      <c r="I3" s="201"/>
      <c r="J3" s="201"/>
      <c r="K3" s="219"/>
    </row>
    <row r="4" spans="1:11">
      <c r="A4" s="216" t="s">
        <v>4</v>
      </c>
      <c r="B4" s="212" t="s">
        <v>5</v>
      </c>
      <c r="C4" s="202" t="s">
        <v>6</v>
      </c>
      <c r="D4" s="202" t="s">
        <v>7</v>
      </c>
      <c r="E4" s="217" t="s">
        <v>8</v>
      </c>
      <c r="F4" s="218" t="s">
        <v>9</v>
      </c>
      <c r="G4" s="212" t="s">
        <v>10</v>
      </c>
      <c r="H4" s="212"/>
      <c r="I4" s="213" t="s">
        <v>11</v>
      </c>
      <c r="J4" s="214" t="s">
        <v>12</v>
      </c>
      <c r="K4" s="215" t="s">
        <v>13</v>
      </c>
    </row>
    <row r="5" spans="1:11">
      <c r="A5" s="216"/>
      <c r="B5" s="212"/>
      <c r="C5" s="202"/>
      <c r="D5" s="202"/>
      <c r="E5" s="217"/>
      <c r="F5" s="218"/>
      <c r="G5" s="87" t="s">
        <v>14</v>
      </c>
      <c r="H5" s="87" t="s">
        <v>15</v>
      </c>
      <c r="I5" s="213"/>
      <c r="J5" s="214"/>
      <c r="K5" s="215"/>
    </row>
    <row r="6" spans="1:11" ht="15.75">
      <c r="A6" s="79" t="s">
        <v>18</v>
      </c>
      <c r="B6" s="77" t="s">
        <v>18</v>
      </c>
      <c r="C6" s="15" t="s">
        <v>348</v>
      </c>
      <c r="D6" s="16" t="s">
        <v>27</v>
      </c>
      <c r="E6" s="48" t="s">
        <v>21</v>
      </c>
      <c r="F6" s="48" t="s">
        <v>21</v>
      </c>
      <c r="G6" s="16">
        <v>1</v>
      </c>
      <c r="H6" s="16"/>
      <c r="I6" s="16">
        <v>1</v>
      </c>
      <c r="J6" s="18">
        <v>6500</v>
      </c>
      <c r="K6" s="22">
        <f>J6*I6</f>
        <v>6500</v>
      </c>
    </row>
    <row r="7" spans="1:11" ht="15.75">
      <c r="A7" s="79" t="s">
        <v>18</v>
      </c>
      <c r="B7" s="77" t="s">
        <v>18</v>
      </c>
      <c r="C7" s="15" t="s">
        <v>565</v>
      </c>
      <c r="D7" s="16" t="s">
        <v>27</v>
      </c>
      <c r="E7" s="48" t="s">
        <v>21</v>
      </c>
      <c r="F7" s="48" t="s">
        <v>21</v>
      </c>
      <c r="G7" s="16"/>
      <c r="H7" s="16">
        <v>1</v>
      </c>
      <c r="I7" s="16">
        <v>1</v>
      </c>
      <c r="J7" s="18">
        <v>1200</v>
      </c>
      <c r="K7" s="22">
        <f t="shared" ref="K7:K14" si="0">J7*I7</f>
        <v>1200</v>
      </c>
    </row>
    <row r="8" spans="1:11" ht="15.75">
      <c r="A8" s="79" t="s">
        <v>18</v>
      </c>
      <c r="B8" s="77" t="s">
        <v>18</v>
      </c>
      <c r="C8" s="15" t="s">
        <v>348</v>
      </c>
      <c r="D8" s="16" t="s">
        <v>27</v>
      </c>
      <c r="E8" s="48" t="s">
        <v>21</v>
      </c>
      <c r="F8" s="48" t="s">
        <v>21</v>
      </c>
      <c r="G8" s="16">
        <v>1</v>
      </c>
      <c r="H8" s="16"/>
      <c r="I8" s="16">
        <v>1</v>
      </c>
      <c r="J8" s="18">
        <v>6500</v>
      </c>
      <c r="K8" s="22">
        <f t="shared" si="0"/>
        <v>6500</v>
      </c>
    </row>
    <row r="9" spans="1:11" ht="15.75">
      <c r="A9" s="79" t="s">
        <v>18</v>
      </c>
      <c r="B9" s="77" t="s">
        <v>18</v>
      </c>
      <c r="C9" s="15" t="s">
        <v>544</v>
      </c>
      <c r="D9" s="16" t="s">
        <v>682</v>
      </c>
      <c r="E9" s="48" t="s">
        <v>21</v>
      </c>
      <c r="F9" s="16">
        <v>43737</v>
      </c>
      <c r="G9" s="16"/>
      <c r="H9" s="16">
        <v>1</v>
      </c>
      <c r="I9" s="16">
        <v>1</v>
      </c>
      <c r="J9" s="18">
        <v>1100</v>
      </c>
      <c r="K9" s="22">
        <f t="shared" si="0"/>
        <v>1100</v>
      </c>
    </row>
    <row r="10" spans="1:11" ht="15.75">
      <c r="A10" s="79" t="s">
        <v>18</v>
      </c>
      <c r="B10" s="77" t="s">
        <v>18</v>
      </c>
      <c r="C10" s="15" t="s">
        <v>536</v>
      </c>
      <c r="D10" s="16" t="s">
        <v>681</v>
      </c>
      <c r="E10" s="48" t="s">
        <v>21</v>
      </c>
      <c r="F10" s="48" t="s">
        <v>21</v>
      </c>
      <c r="G10" s="16">
        <v>1</v>
      </c>
      <c r="H10" s="16"/>
      <c r="I10" s="16">
        <v>1</v>
      </c>
      <c r="J10" s="18">
        <v>650</v>
      </c>
      <c r="K10" s="22">
        <f t="shared" si="0"/>
        <v>650</v>
      </c>
    </row>
    <row r="11" spans="1:11" ht="15.75">
      <c r="A11" s="79" t="s">
        <v>18</v>
      </c>
      <c r="B11" s="77" t="s">
        <v>18</v>
      </c>
      <c r="C11" s="15" t="s">
        <v>46</v>
      </c>
      <c r="D11" s="16" t="s">
        <v>264</v>
      </c>
      <c r="E11" s="48" t="s">
        <v>21</v>
      </c>
      <c r="F11" s="48" t="s">
        <v>21</v>
      </c>
      <c r="G11" s="16">
        <v>1</v>
      </c>
      <c r="H11" s="16"/>
      <c r="I11" s="16">
        <v>1</v>
      </c>
      <c r="J11" s="18">
        <v>2500</v>
      </c>
      <c r="K11" s="22">
        <f t="shared" si="0"/>
        <v>2500</v>
      </c>
    </row>
    <row r="12" spans="1:11" ht="15.75">
      <c r="A12" s="79" t="s">
        <v>18</v>
      </c>
      <c r="B12" s="77" t="s">
        <v>18</v>
      </c>
      <c r="C12" s="15" t="s">
        <v>28</v>
      </c>
      <c r="D12" s="16" t="s">
        <v>47</v>
      </c>
      <c r="E12" s="48" t="s">
        <v>21</v>
      </c>
      <c r="F12" s="48" t="s">
        <v>21</v>
      </c>
      <c r="G12" s="16">
        <v>1</v>
      </c>
      <c r="H12" s="16"/>
      <c r="I12" s="16">
        <v>1</v>
      </c>
      <c r="J12" s="18">
        <v>2500</v>
      </c>
      <c r="K12" s="22">
        <f t="shared" si="0"/>
        <v>2500</v>
      </c>
    </row>
    <row r="13" spans="1:11" ht="15.75">
      <c r="A13" s="79" t="s">
        <v>18</v>
      </c>
      <c r="B13" s="77" t="s">
        <v>18</v>
      </c>
      <c r="C13" s="15" t="s">
        <v>644</v>
      </c>
      <c r="D13" s="16" t="s">
        <v>152</v>
      </c>
      <c r="E13" s="48" t="s">
        <v>21</v>
      </c>
      <c r="F13" s="48" t="s">
        <v>21</v>
      </c>
      <c r="G13" s="16">
        <v>1</v>
      </c>
      <c r="H13" s="16"/>
      <c r="I13" s="16">
        <v>1</v>
      </c>
      <c r="J13" s="18">
        <v>15000</v>
      </c>
      <c r="K13" s="22">
        <f t="shared" si="0"/>
        <v>15000</v>
      </c>
    </row>
    <row r="14" spans="1:11" ht="16.5" thickBot="1">
      <c r="A14" s="80" t="s">
        <v>18</v>
      </c>
      <c r="B14" s="88" t="s">
        <v>18</v>
      </c>
      <c r="C14" s="24" t="s">
        <v>395</v>
      </c>
      <c r="D14" s="25" t="s">
        <v>27</v>
      </c>
      <c r="E14" s="57" t="s">
        <v>21</v>
      </c>
      <c r="F14" s="57" t="s">
        <v>21</v>
      </c>
      <c r="G14" s="25">
        <v>1</v>
      </c>
      <c r="H14" s="25"/>
      <c r="I14" s="25">
        <v>1</v>
      </c>
      <c r="J14" s="27">
        <v>30000</v>
      </c>
      <c r="K14" s="28">
        <f t="shared" si="0"/>
        <v>30000</v>
      </c>
    </row>
    <row r="16" spans="1:11" ht="16.5" thickBot="1">
      <c r="A16" s="1" t="s">
        <v>16</v>
      </c>
      <c r="B16" s="44"/>
      <c r="C16" s="62"/>
      <c r="D16" s="62"/>
      <c r="E16" s="63"/>
      <c r="F16" s="64"/>
      <c r="G16" s="65"/>
      <c r="H16" s="65"/>
      <c r="I16" s="65"/>
      <c r="J16" s="62"/>
      <c r="K16" s="62"/>
    </row>
    <row r="17" spans="1:11" ht="16.5" thickBot="1">
      <c r="A17" s="66"/>
      <c r="B17" s="67"/>
      <c r="C17" s="62"/>
      <c r="D17" s="62"/>
      <c r="E17" s="63"/>
      <c r="F17" s="64"/>
      <c r="G17" s="153" t="s">
        <v>17</v>
      </c>
      <c r="H17" s="154"/>
      <c r="I17" s="154"/>
      <c r="J17" s="155"/>
      <c r="K17" s="93">
        <f>SUM(I6:I14)</f>
        <v>9</v>
      </c>
    </row>
    <row r="18" spans="1:11" ht="15.75">
      <c r="A18" s="69" t="s">
        <v>18</v>
      </c>
      <c r="B18" s="223" t="s">
        <v>19</v>
      </c>
      <c r="C18" s="224"/>
      <c r="D18" s="73"/>
      <c r="E18" s="74"/>
      <c r="F18" s="75"/>
      <c r="G18" s="158" t="s">
        <v>20</v>
      </c>
      <c r="H18" s="159"/>
      <c r="I18" s="159"/>
      <c r="J18" s="160"/>
      <c r="K18" s="39">
        <f>SUM(K1:K14)</f>
        <v>65950</v>
      </c>
    </row>
    <row r="19" spans="1:11" ht="16.5" thickBot="1">
      <c r="A19" s="71" t="s">
        <v>21</v>
      </c>
      <c r="B19" s="228" t="s">
        <v>22</v>
      </c>
      <c r="C19" s="229"/>
      <c r="D19" s="62"/>
      <c r="E19" s="74"/>
      <c r="F19" s="75"/>
      <c r="G19" s="169" t="s">
        <v>23</v>
      </c>
      <c r="H19" s="170"/>
      <c r="I19" s="170"/>
      <c r="J19" s="170"/>
      <c r="K19" s="94">
        <f>K18*0.07</f>
        <v>4616.5</v>
      </c>
    </row>
  </sheetData>
  <mergeCells count="22">
    <mergeCell ref="G17:J17"/>
    <mergeCell ref="B18:C18"/>
    <mergeCell ref="G18:J18"/>
    <mergeCell ref="B19:C19"/>
    <mergeCell ref="G19:J19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O2" sqref="O2"/>
    </sheetView>
  </sheetViews>
  <sheetFormatPr defaultRowHeight="15"/>
  <cols>
    <col min="1" max="1" width="6" customWidth="1"/>
    <col min="2" max="2" width="6.140625" customWidth="1"/>
    <col min="3" max="3" width="20" bestFit="1" customWidth="1"/>
    <col min="4" max="4" width="11.7109375" bestFit="1" customWidth="1"/>
    <col min="5" max="5" width="9.140625" bestFit="1" customWidth="1"/>
    <col min="6" max="6" width="8.42578125" bestFit="1" customWidth="1"/>
    <col min="7" max="8" width="4.42578125" customWidth="1"/>
    <col min="9" max="9" width="5.42578125" customWidth="1"/>
    <col min="10" max="10" width="7.85546875" customWidth="1"/>
    <col min="11" max="11" width="8" customWidth="1"/>
  </cols>
  <sheetData>
    <row r="1" spans="1:11">
      <c r="A1" s="204"/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11">
      <c r="A2" s="207" t="s">
        <v>0</v>
      </c>
      <c r="B2" s="208"/>
      <c r="C2" s="208"/>
      <c r="D2" s="209"/>
      <c r="E2" s="209"/>
      <c r="F2" s="209"/>
      <c r="G2" s="209"/>
      <c r="H2" s="202" t="s">
        <v>2</v>
      </c>
      <c r="I2" s="202"/>
      <c r="J2" s="210">
        <v>42184</v>
      </c>
      <c r="K2" s="211"/>
    </row>
    <row r="3" spans="1:11">
      <c r="A3" s="200" t="s">
        <v>3</v>
      </c>
      <c r="B3" s="201"/>
      <c r="C3" s="201"/>
      <c r="D3" s="201"/>
      <c r="E3" s="201"/>
      <c r="F3" s="201" t="s">
        <v>690</v>
      </c>
      <c r="G3" s="201"/>
      <c r="H3" s="201"/>
      <c r="I3" s="201"/>
      <c r="J3" s="201"/>
      <c r="K3" s="219"/>
    </row>
    <row r="4" spans="1:11" ht="18.75" customHeight="1">
      <c r="A4" s="216" t="s">
        <v>4</v>
      </c>
      <c r="B4" s="212" t="s">
        <v>5</v>
      </c>
      <c r="C4" s="202" t="s">
        <v>6</v>
      </c>
      <c r="D4" s="202" t="s">
        <v>7</v>
      </c>
      <c r="E4" s="217" t="s">
        <v>8</v>
      </c>
      <c r="F4" s="218" t="s">
        <v>9</v>
      </c>
      <c r="G4" s="212" t="s">
        <v>10</v>
      </c>
      <c r="H4" s="212"/>
      <c r="I4" s="213" t="s">
        <v>11</v>
      </c>
      <c r="J4" s="214" t="s">
        <v>12</v>
      </c>
      <c r="K4" s="215" t="s">
        <v>13</v>
      </c>
    </row>
    <row r="5" spans="1:11">
      <c r="A5" s="216"/>
      <c r="B5" s="212"/>
      <c r="C5" s="202"/>
      <c r="D5" s="202"/>
      <c r="E5" s="217"/>
      <c r="F5" s="218"/>
      <c r="G5" s="87" t="s">
        <v>14</v>
      </c>
      <c r="H5" s="87" t="s">
        <v>15</v>
      </c>
      <c r="I5" s="213"/>
      <c r="J5" s="214"/>
      <c r="K5" s="215"/>
    </row>
    <row r="6" spans="1:11" ht="15.75">
      <c r="A6" s="79" t="s">
        <v>18</v>
      </c>
      <c r="B6" s="77" t="s">
        <v>18</v>
      </c>
      <c r="C6" s="15" t="s">
        <v>629</v>
      </c>
      <c r="D6" s="16" t="s">
        <v>688</v>
      </c>
      <c r="E6" s="48" t="s">
        <v>21</v>
      </c>
      <c r="F6" s="48" t="s">
        <v>21</v>
      </c>
      <c r="G6" s="16">
        <v>1</v>
      </c>
      <c r="H6" s="16"/>
      <c r="I6" s="16">
        <v>1</v>
      </c>
      <c r="J6" s="18">
        <v>650</v>
      </c>
      <c r="K6" s="22">
        <f>J6*I6</f>
        <v>650</v>
      </c>
    </row>
    <row r="7" spans="1:11" ht="15.75">
      <c r="A7" s="79" t="s">
        <v>18</v>
      </c>
      <c r="B7" s="77" t="s">
        <v>18</v>
      </c>
      <c r="C7" s="15" t="s">
        <v>689</v>
      </c>
      <c r="D7" s="16" t="s">
        <v>688</v>
      </c>
      <c r="E7" s="48" t="s">
        <v>21</v>
      </c>
      <c r="F7" s="48" t="s">
        <v>21</v>
      </c>
      <c r="G7" s="16">
        <v>1</v>
      </c>
      <c r="H7" s="16"/>
      <c r="I7" s="16">
        <v>1</v>
      </c>
      <c r="J7" s="18">
        <v>650</v>
      </c>
      <c r="K7" s="22">
        <f t="shared" ref="K7:K18" si="0">J7*I7</f>
        <v>650</v>
      </c>
    </row>
    <row r="8" spans="1:11" ht="15.75">
      <c r="A8" s="79" t="s">
        <v>18</v>
      </c>
      <c r="B8" s="77" t="s">
        <v>18</v>
      </c>
      <c r="C8" s="15" t="s">
        <v>629</v>
      </c>
      <c r="D8" s="16" t="s">
        <v>688</v>
      </c>
      <c r="E8" s="48" t="s">
        <v>21</v>
      </c>
      <c r="F8" s="48" t="s">
        <v>21</v>
      </c>
      <c r="G8" s="16"/>
      <c r="H8" s="16">
        <v>1</v>
      </c>
      <c r="I8" s="16">
        <v>1</v>
      </c>
      <c r="J8" s="18">
        <v>650</v>
      </c>
      <c r="K8" s="22">
        <f t="shared" si="0"/>
        <v>650</v>
      </c>
    </row>
    <row r="9" spans="1:11" ht="15.75">
      <c r="A9" s="79" t="s">
        <v>18</v>
      </c>
      <c r="B9" s="77" t="s">
        <v>18</v>
      </c>
      <c r="C9" s="15" t="s">
        <v>544</v>
      </c>
      <c r="D9" s="16" t="s">
        <v>688</v>
      </c>
      <c r="E9" s="48" t="s">
        <v>21</v>
      </c>
      <c r="F9" s="48" t="s">
        <v>21</v>
      </c>
      <c r="G9" s="16">
        <v>1</v>
      </c>
      <c r="H9" s="16"/>
      <c r="I9" s="16">
        <v>1</v>
      </c>
      <c r="J9" s="18">
        <v>1100</v>
      </c>
      <c r="K9" s="22">
        <f t="shared" si="0"/>
        <v>1100</v>
      </c>
    </row>
    <row r="10" spans="1:11" ht="15.75">
      <c r="A10" s="79" t="s">
        <v>18</v>
      </c>
      <c r="B10" s="77" t="s">
        <v>18</v>
      </c>
      <c r="C10" s="15" t="s">
        <v>565</v>
      </c>
      <c r="D10" s="16" t="s">
        <v>201</v>
      </c>
      <c r="E10" s="48" t="s">
        <v>21</v>
      </c>
      <c r="F10" s="48" t="s">
        <v>21</v>
      </c>
      <c r="G10" s="16">
        <v>1</v>
      </c>
      <c r="H10" s="16"/>
      <c r="I10" s="16">
        <v>1</v>
      </c>
      <c r="J10" s="18">
        <v>1200</v>
      </c>
      <c r="K10" s="22">
        <f t="shared" si="0"/>
        <v>1200</v>
      </c>
    </row>
    <row r="11" spans="1:11" ht="15.75">
      <c r="A11" s="79" t="s">
        <v>18</v>
      </c>
      <c r="B11" s="77" t="s">
        <v>18</v>
      </c>
      <c r="C11" s="15" t="s">
        <v>547</v>
      </c>
      <c r="D11" s="16" t="s">
        <v>27</v>
      </c>
      <c r="E11" s="48" t="s">
        <v>21</v>
      </c>
      <c r="F11" s="48" t="s">
        <v>21</v>
      </c>
      <c r="G11" s="16">
        <v>1</v>
      </c>
      <c r="H11" s="16"/>
      <c r="I11" s="16">
        <v>1</v>
      </c>
      <c r="J11" s="18">
        <v>6500</v>
      </c>
      <c r="K11" s="22">
        <f t="shared" si="0"/>
        <v>6500</v>
      </c>
    </row>
    <row r="12" spans="1:11" ht="15.75">
      <c r="A12" s="79" t="s">
        <v>18</v>
      </c>
      <c r="B12" s="77" t="s">
        <v>18</v>
      </c>
      <c r="C12" s="15" t="s">
        <v>574</v>
      </c>
      <c r="D12" s="16" t="s">
        <v>27</v>
      </c>
      <c r="E12" s="48" t="s">
        <v>21</v>
      </c>
      <c r="F12" s="48" t="s">
        <v>21</v>
      </c>
      <c r="G12" s="16">
        <v>1</v>
      </c>
      <c r="H12" s="16"/>
      <c r="I12" s="16">
        <v>1</v>
      </c>
      <c r="J12" s="18">
        <v>6500</v>
      </c>
      <c r="K12" s="22">
        <f t="shared" si="0"/>
        <v>6500</v>
      </c>
    </row>
    <row r="13" spans="1:11" ht="15.75">
      <c r="A13" s="79" t="s">
        <v>18</v>
      </c>
      <c r="B13" s="77" t="s">
        <v>18</v>
      </c>
      <c r="C13" s="15" t="s">
        <v>46</v>
      </c>
      <c r="D13" s="16" t="s">
        <v>47</v>
      </c>
      <c r="E13" s="48" t="s">
        <v>21</v>
      </c>
      <c r="F13" s="48" t="s">
        <v>21</v>
      </c>
      <c r="G13" s="16">
        <v>1</v>
      </c>
      <c r="H13" s="16"/>
      <c r="I13" s="16">
        <v>1</v>
      </c>
      <c r="J13" s="18">
        <v>2500</v>
      </c>
      <c r="K13" s="22">
        <f t="shared" si="0"/>
        <v>2500</v>
      </c>
    </row>
    <row r="14" spans="1:11" ht="15.75">
      <c r="A14" s="79" t="s">
        <v>18</v>
      </c>
      <c r="B14" s="77" t="s">
        <v>18</v>
      </c>
      <c r="C14" s="15" t="s">
        <v>641</v>
      </c>
      <c r="D14" s="16" t="s">
        <v>27</v>
      </c>
      <c r="E14" s="48" t="s">
        <v>21</v>
      </c>
      <c r="F14" s="48" t="s">
        <v>21</v>
      </c>
      <c r="G14" s="16">
        <v>1</v>
      </c>
      <c r="H14" s="16"/>
      <c r="I14" s="16">
        <v>1</v>
      </c>
      <c r="J14" s="18">
        <v>65000</v>
      </c>
      <c r="K14" s="22">
        <f t="shared" si="0"/>
        <v>65000</v>
      </c>
    </row>
    <row r="15" spans="1:11" ht="15.75">
      <c r="A15" s="79" t="s">
        <v>18</v>
      </c>
      <c r="B15" s="77" t="s">
        <v>18</v>
      </c>
      <c r="C15" s="15" t="s">
        <v>395</v>
      </c>
      <c r="D15" s="16" t="s">
        <v>687</v>
      </c>
      <c r="E15" s="16" t="s">
        <v>686</v>
      </c>
      <c r="F15" s="48" t="s">
        <v>21</v>
      </c>
      <c r="G15" s="16">
        <v>1</v>
      </c>
      <c r="H15" s="16"/>
      <c r="I15" s="16">
        <v>1</v>
      </c>
      <c r="J15" s="18">
        <v>30000</v>
      </c>
      <c r="K15" s="22">
        <f t="shared" si="0"/>
        <v>30000</v>
      </c>
    </row>
    <row r="16" spans="1:11" ht="15.75">
      <c r="A16" s="79" t="s">
        <v>18</v>
      </c>
      <c r="B16" s="77" t="s">
        <v>18</v>
      </c>
      <c r="C16" s="15" t="s">
        <v>596</v>
      </c>
      <c r="D16" s="16" t="s">
        <v>685</v>
      </c>
      <c r="E16" s="48" t="s">
        <v>21</v>
      </c>
      <c r="F16" s="48" t="s">
        <v>21</v>
      </c>
      <c r="G16" s="16">
        <v>1</v>
      </c>
      <c r="H16" s="16"/>
      <c r="I16" s="16">
        <v>1</v>
      </c>
      <c r="J16" s="18">
        <v>6500</v>
      </c>
      <c r="K16" s="22">
        <f t="shared" si="0"/>
        <v>6500</v>
      </c>
    </row>
    <row r="17" spans="1:11" ht="15.75">
      <c r="A17" s="79" t="s">
        <v>18</v>
      </c>
      <c r="B17" s="77" t="s">
        <v>18</v>
      </c>
      <c r="C17" s="15" t="s">
        <v>644</v>
      </c>
      <c r="D17" s="16" t="s">
        <v>129</v>
      </c>
      <c r="E17" s="16" t="s">
        <v>684</v>
      </c>
      <c r="F17" s="48" t="s">
        <v>21</v>
      </c>
      <c r="G17" s="16">
        <v>1</v>
      </c>
      <c r="H17" s="16"/>
      <c r="I17" s="16">
        <v>1</v>
      </c>
      <c r="J17" s="18">
        <v>15000</v>
      </c>
      <c r="K17" s="22">
        <f t="shared" si="0"/>
        <v>15000</v>
      </c>
    </row>
    <row r="18" spans="1:11" ht="16.5" thickBot="1">
      <c r="A18" s="80" t="s">
        <v>18</v>
      </c>
      <c r="B18" s="88" t="s">
        <v>18</v>
      </c>
      <c r="C18" s="24" t="s">
        <v>28</v>
      </c>
      <c r="D18" s="25" t="s">
        <v>27</v>
      </c>
      <c r="E18" s="57" t="s">
        <v>21</v>
      </c>
      <c r="F18" s="57" t="s">
        <v>21</v>
      </c>
      <c r="G18" s="25">
        <v>1</v>
      </c>
      <c r="H18" s="25"/>
      <c r="I18" s="25">
        <v>1</v>
      </c>
      <c r="J18" s="27">
        <v>2500</v>
      </c>
      <c r="K18" s="28">
        <f t="shared" si="0"/>
        <v>2500</v>
      </c>
    </row>
    <row r="20" spans="1:11" ht="16.5" thickBot="1">
      <c r="A20" s="1" t="s">
        <v>16</v>
      </c>
      <c r="B20" s="44"/>
      <c r="C20" s="62"/>
      <c r="D20" s="62"/>
      <c r="E20" s="63"/>
      <c r="F20" s="64"/>
      <c r="G20" s="65"/>
      <c r="H20" s="65"/>
      <c r="I20" s="65"/>
      <c r="J20" s="62"/>
      <c r="K20" s="62"/>
    </row>
    <row r="21" spans="1:11" ht="16.5" thickBot="1">
      <c r="A21" s="66"/>
      <c r="B21" s="67"/>
      <c r="C21" s="62"/>
      <c r="D21" s="62"/>
      <c r="E21" s="63"/>
      <c r="F21" s="64"/>
      <c r="G21" s="153" t="s">
        <v>17</v>
      </c>
      <c r="H21" s="154"/>
      <c r="I21" s="154"/>
      <c r="J21" s="155"/>
      <c r="K21" s="93">
        <f>SUM(I6:I18)</f>
        <v>13</v>
      </c>
    </row>
    <row r="22" spans="1:11" ht="15.75">
      <c r="A22" s="69" t="s">
        <v>18</v>
      </c>
      <c r="B22" s="223" t="s">
        <v>19</v>
      </c>
      <c r="C22" s="224"/>
      <c r="D22" s="73"/>
      <c r="E22" s="74"/>
      <c r="F22" s="75"/>
      <c r="G22" s="158" t="s">
        <v>20</v>
      </c>
      <c r="H22" s="159"/>
      <c r="I22" s="159"/>
      <c r="J22" s="160"/>
      <c r="K22" s="39">
        <f>SUM(K6:K18)</f>
        <v>138750</v>
      </c>
    </row>
    <row r="23" spans="1:11" ht="16.5" thickBot="1">
      <c r="A23" s="71" t="s">
        <v>21</v>
      </c>
      <c r="B23" s="228" t="s">
        <v>22</v>
      </c>
      <c r="C23" s="229"/>
      <c r="D23" s="62"/>
      <c r="E23" s="74"/>
      <c r="F23" s="75"/>
      <c r="G23" s="169" t="s">
        <v>23</v>
      </c>
      <c r="H23" s="170"/>
      <c r="I23" s="170"/>
      <c r="J23" s="170"/>
      <c r="K23" s="94">
        <f>K22*0.07</f>
        <v>9712.5000000000018</v>
      </c>
    </row>
  </sheetData>
  <mergeCells count="22">
    <mergeCell ref="G21:J21"/>
    <mergeCell ref="B22:C22"/>
    <mergeCell ref="G22:J22"/>
    <mergeCell ref="B23:C23"/>
    <mergeCell ref="G23:J2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K14"/>
    </sheetView>
  </sheetViews>
  <sheetFormatPr defaultRowHeight="15"/>
  <cols>
    <col min="1" max="1" width="6.140625" customWidth="1"/>
    <col min="2" max="2" width="5.28515625" customWidth="1"/>
    <col min="3" max="3" width="17.28515625" bestFit="1" customWidth="1"/>
    <col min="4" max="4" width="10.140625" customWidth="1"/>
    <col min="5" max="5" width="8.140625" customWidth="1"/>
    <col min="6" max="6" width="7.42578125" customWidth="1"/>
    <col min="7" max="7" width="4.5703125" customWidth="1"/>
    <col min="8" max="8" width="4" customWidth="1"/>
    <col min="9" max="9" width="4.5703125" customWidth="1"/>
  </cols>
  <sheetData>
    <row r="1" spans="1:1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>
      <c r="A2" s="147" t="s">
        <v>0</v>
      </c>
      <c r="B2" s="148"/>
      <c r="C2" s="148"/>
      <c r="D2" s="128" t="s">
        <v>1</v>
      </c>
      <c r="E2" s="128"/>
      <c r="F2" s="128"/>
      <c r="G2" s="128"/>
      <c r="H2" s="149" t="s">
        <v>2</v>
      </c>
      <c r="I2" s="149"/>
      <c r="J2" s="150">
        <v>42179</v>
      </c>
      <c r="K2" s="151"/>
    </row>
    <row r="3" spans="1:11">
      <c r="A3" s="127" t="s">
        <v>3</v>
      </c>
      <c r="B3" s="128"/>
      <c r="C3" s="128"/>
      <c r="D3" s="128"/>
      <c r="E3" s="128"/>
      <c r="F3" s="174" t="s">
        <v>318</v>
      </c>
      <c r="G3" s="174"/>
      <c r="H3" s="174"/>
      <c r="I3" s="174"/>
      <c r="J3" s="174"/>
      <c r="K3" s="175"/>
    </row>
    <row r="4" spans="1:11" ht="26.25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65"/>
      <c r="G5" s="13" t="s">
        <v>14</v>
      </c>
      <c r="H5" s="13" t="s">
        <v>15</v>
      </c>
      <c r="I5" s="171"/>
      <c r="J5" s="172"/>
      <c r="K5" s="152"/>
    </row>
    <row r="6" spans="1:11">
      <c r="A6" s="21" t="s">
        <v>18</v>
      </c>
      <c r="B6" s="14" t="s">
        <v>18</v>
      </c>
      <c r="C6" s="41" t="s">
        <v>26</v>
      </c>
      <c r="D6" s="16" t="s">
        <v>319</v>
      </c>
      <c r="E6" s="34" t="s">
        <v>21</v>
      </c>
      <c r="F6" s="34" t="s">
        <v>21</v>
      </c>
      <c r="G6" s="16">
        <v>1</v>
      </c>
      <c r="H6" s="16"/>
      <c r="I6" s="16">
        <v>1</v>
      </c>
      <c r="J6" s="30">
        <v>650</v>
      </c>
      <c r="K6" s="31">
        <f>J6*I6</f>
        <v>650</v>
      </c>
    </row>
    <row r="7" spans="1:11">
      <c r="A7" s="21" t="s">
        <v>18</v>
      </c>
      <c r="B7" s="14" t="s">
        <v>18</v>
      </c>
      <c r="C7" s="41" t="s">
        <v>76</v>
      </c>
      <c r="D7" s="16" t="s">
        <v>320</v>
      </c>
      <c r="E7" s="34" t="s">
        <v>21</v>
      </c>
      <c r="F7" s="34" t="s">
        <v>21</v>
      </c>
      <c r="G7" s="16">
        <v>1</v>
      </c>
      <c r="H7" s="16"/>
      <c r="I7" s="16">
        <v>1</v>
      </c>
      <c r="J7" s="30">
        <v>1200</v>
      </c>
      <c r="K7" s="31">
        <f t="shared" ref="K7:K9" si="0">J7*I7</f>
        <v>1200</v>
      </c>
    </row>
    <row r="8" spans="1:11">
      <c r="A8" s="21" t="s">
        <v>18</v>
      </c>
      <c r="B8" s="14" t="s">
        <v>18</v>
      </c>
      <c r="C8" s="41" t="s">
        <v>56</v>
      </c>
      <c r="D8" s="16" t="s">
        <v>27</v>
      </c>
      <c r="E8" s="34" t="s">
        <v>21</v>
      </c>
      <c r="F8" s="34" t="s">
        <v>21</v>
      </c>
      <c r="G8" s="16">
        <v>1</v>
      </c>
      <c r="H8" s="16"/>
      <c r="I8" s="16">
        <v>1</v>
      </c>
      <c r="J8" s="30">
        <v>6500</v>
      </c>
      <c r="K8" s="31">
        <f t="shared" si="0"/>
        <v>6500</v>
      </c>
    </row>
    <row r="9" spans="1:11" ht="15.75" thickBot="1">
      <c r="A9" s="23" t="s">
        <v>18</v>
      </c>
      <c r="B9" s="29" t="s">
        <v>18</v>
      </c>
      <c r="C9" s="42" t="s">
        <v>56</v>
      </c>
      <c r="D9" s="25" t="s">
        <v>27</v>
      </c>
      <c r="E9" s="35" t="s">
        <v>21</v>
      </c>
      <c r="F9" s="35" t="s">
        <v>21</v>
      </c>
      <c r="G9" s="25">
        <v>1</v>
      </c>
      <c r="H9" s="25"/>
      <c r="I9" s="25">
        <v>1</v>
      </c>
      <c r="J9" s="32">
        <v>6500</v>
      </c>
      <c r="K9" s="33">
        <f t="shared" si="0"/>
        <v>6500</v>
      </c>
    </row>
    <row r="11" spans="1:11" ht="16.5" thickBot="1">
      <c r="A11" s="1" t="s">
        <v>16</v>
      </c>
      <c r="B11" s="1"/>
      <c r="E11" s="2"/>
      <c r="F11" s="3"/>
      <c r="G11" s="4"/>
      <c r="H11" s="4"/>
      <c r="I11" s="4"/>
    </row>
    <row r="12" spans="1:11" ht="15.75" thickBot="1">
      <c r="A12" s="5"/>
      <c r="B12" s="5"/>
      <c r="E12" s="6"/>
      <c r="F12" s="7"/>
      <c r="G12" s="153" t="s">
        <v>17</v>
      </c>
      <c r="H12" s="154"/>
      <c r="I12" s="154"/>
      <c r="J12" s="155"/>
      <c r="K12" s="8">
        <f>SUM(I6:I9)</f>
        <v>4</v>
      </c>
    </row>
    <row r="13" spans="1:11" ht="18.75">
      <c r="A13" s="9" t="s">
        <v>18</v>
      </c>
      <c r="B13" s="156" t="s">
        <v>19</v>
      </c>
      <c r="C13" s="157"/>
      <c r="E13" s="10"/>
      <c r="F13" s="7"/>
      <c r="G13" s="158" t="s">
        <v>20</v>
      </c>
      <c r="H13" s="159"/>
      <c r="I13" s="159"/>
      <c r="J13" s="160"/>
      <c r="K13" s="40">
        <f>SUM(K6:K9)</f>
        <v>14850</v>
      </c>
    </row>
    <row r="14" spans="1:11" ht="15.75" thickBot="1">
      <c r="A14" s="11" t="s">
        <v>21</v>
      </c>
      <c r="B14" s="167" t="s">
        <v>22</v>
      </c>
      <c r="C14" s="168"/>
      <c r="E14" s="10"/>
      <c r="F14" s="7"/>
      <c r="G14" s="169" t="s">
        <v>23</v>
      </c>
      <c r="H14" s="170"/>
      <c r="I14" s="170"/>
      <c r="J14" s="170"/>
      <c r="K14" s="12">
        <f>K13*0.07</f>
        <v>1039.5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K4:K5"/>
    <mergeCell ref="G12:J12"/>
    <mergeCell ref="B13:C13"/>
    <mergeCell ref="G13:J13"/>
    <mergeCell ref="A4:A5"/>
    <mergeCell ref="B4:B5"/>
    <mergeCell ref="C4:C5"/>
    <mergeCell ref="D4:D5"/>
    <mergeCell ref="E4:E5"/>
    <mergeCell ref="F4:F5"/>
    <mergeCell ref="B14:C14"/>
    <mergeCell ref="G14:J14"/>
    <mergeCell ref="G4:H4"/>
    <mergeCell ref="I4:I5"/>
    <mergeCell ref="J4:J5"/>
  </mergeCells>
  <printOptions horizontalCentered="1" verticalCentered="1"/>
  <pageMargins left="0.7" right="0.7" top="0.25" bottom="0.25" header="0.3" footer="0.3"/>
  <pageSetup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R16" sqref="R16"/>
    </sheetView>
  </sheetViews>
  <sheetFormatPr defaultRowHeight="15"/>
  <cols>
    <col min="1" max="1" width="4.85546875" customWidth="1"/>
    <col min="2" max="2" width="6.85546875" customWidth="1"/>
    <col min="3" max="3" width="26.7109375" customWidth="1"/>
    <col min="4" max="4" width="10.5703125" bestFit="1" customWidth="1"/>
    <col min="5" max="5" width="8.28515625" bestFit="1" customWidth="1"/>
    <col min="6" max="6" width="7.85546875" bestFit="1" customWidth="1"/>
    <col min="7" max="7" width="4.5703125" customWidth="1"/>
    <col min="8" max="8" width="3.85546875" customWidth="1"/>
    <col min="9" max="9" width="4.42578125" customWidth="1"/>
  </cols>
  <sheetData>
    <row r="1" spans="1:11">
      <c r="A1" s="238"/>
      <c r="B1" s="239"/>
      <c r="C1" s="239"/>
      <c r="D1" s="239"/>
      <c r="E1" s="239"/>
      <c r="F1" s="239"/>
      <c r="G1" s="239"/>
      <c r="H1" s="239"/>
      <c r="I1" s="239"/>
      <c r="J1" s="239"/>
      <c r="K1" s="240"/>
    </row>
    <row r="2" spans="1:11">
      <c r="A2" s="241" t="s">
        <v>0</v>
      </c>
      <c r="B2" s="242"/>
      <c r="C2" s="242"/>
      <c r="D2" s="243"/>
      <c r="E2" s="243"/>
      <c r="F2" s="243"/>
      <c r="G2" s="243"/>
      <c r="H2" s="163" t="s">
        <v>2</v>
      </c>
      <c r="I2" s="163"/>
      <c r="J2" s="244">
        <v>42186</v>
      </c>
      <c r="K2" s="245"/>
    </row>
    <row r="3" spans="1:11">
      <c r="A3" s="234" t="s">
        <v>3</v>
      </c>
      <c r="B3" s="235"/>
      <c r="C3" s="235"/>
      <c r="D3" s="235"/>
      <c r="E3" s="235"/>
      <c r="F3" s="236" t="s">
        <v>693</v>
      </c>
      <c r="G3" s="236"/>
      <c r="H3" s="236"/>
      <c r="I3" s="236"/>
      <c r="J3" s="236"/>
      <c r="K3" s="237"/>
    </row>
    <row r="4" spans="1:11" ht="21.75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65"/>
      <c r="G5" s="55" t="s">
        <v>14</v>
      </c>
      <c r="H5" s="55" t="s">
        <v>15</v>
      </c>
      <c r="I5" s="171"/>
      <c r="J5" s="172"/>
      <c r="K5" s="152"/>
    </row>
    <row r="6" spans="1:11" ht="15.75">
      <c r="A6" s="79" t="s">
        <v>18</v>
      </c>
      <c r="B6" s="77" t="s">
        <v>18</v>
      </c>
      <c r="C6" s="15" t="s">
        <v>631</v>
      </c>
      <c r="D6" s="16" t="s">
        <v>692</v>
      </c>
      <c r="E6" s="48" t="s">
        <v>21</v>
      </c>
      <c r="F6" s="48" t="s">
        <v>21</v>
      </c>
      <c r="G6" s="16">
        <v>1</v>
      </c>
      <c r="H6" s="16"/>
      <c r="I6" s="16">
        <v>1</v>
      </c>
      <c r="J6" s="18">
        <v>2500</v>
      </c>
      <c r="K6" s="22">
        <f>J6*I6</f>
        <v>2500</v>
      </c>
    </row>
    <row r="7" spans="1:11" ht="15.75">
      <c r="A7" s="79" t="s">
        <v>18</v>
      </c>
      <c r="B7" s="77" t="s">
        <v>18</v>
      </c>
      <c r="C7" s="15" t="s">
        <v>536</v>
      </c>
      <c r="D7" s="16" t="s">
        <v>691</v>
      </c>
      <c r="E7" s="48" t="s">
        <v>21</v>
      </c>
      <c r="F7" s="16">
        <v>305207</v>
      </c>
      <c r="G7" s="16">
        <v>1</v>
      </c>
      <c r="H7" s="16"/>
      <c r="I7" s="16">
        <v>1</v>
      </c>
      <c r="J7" s="18">
        <v>650</v>
      </c>
      <c r="K7" s="22">
        <f t="shared" ref="K7:K8" si="0">J7*I7</f>
        <v>650</v>
      </c>
    </row>
    <row r="8" spans="1:11" ht="15.75">
      <c r="A8" s="79" t="s">
        <v>18</v>
      </c>
      <c r="B8" s="77" t="s">
        <v>18</v>
      </c>
      <c r="C8" s="15" t="s">
        <v>536</v>
      </c>
      <c r="D8" s="16" t="s">
        <v>338</v>
      </c>
      <c r="E8" s="48" t="s">
        <v>21</v>
      </c>
      <c r="F8" s="16">
        <v>280080</v>
      </c>
      <c r="G8" s="16"/>
      <c r="H8" s="16">
        <v>1</v>
      </c>
      <c r="I8" s="16">
        <v>1</v>
      </c>
      <c r="J8" s="18">
        <v>650</v>
      </c>
      <c r="K8" s="22">
        <f t="shared" si="0"/>
        <v>650</v>
      </c>
    </row>
    <row r="10" spans="1:11" ht="16.5" thickBot="1">
      <c r="A10" s="1" t="s">
        <v>16</v>
      </c>
      <c r="B10" s="44"/>
      <c r="C10" s="62"/>
      <c r="D10" s="62"/>
      <c r="E10" s="63"/>
      <c r="F10" s="64"/>
      <c r="G10" s="65"/>
      <c r="H10" s="65"/>
      <c r="I10" s="65"/>
      <c r="J10" s="62"/>
      <c r="K10" s="62"/>
    </row>
    <row r="11" spans="1:11" ht="16.5" thickBot="1">
      <c r="A11" s="66"/>
      <c r="B11" s="67"/>
      <c r="C11" s="62"/>
      <c r="D11" s="62"/>
      <c r="E11" s="63"/>
      <c r="F11" s="64"/>
      <c r="G11" s="153" t="s">
        <v>17</v>
      </c>
      <c r="H11" s="154"/>
      <c r="I11" s="154"/>
      <c r="J11" s="155"/>
      <c r="K11" s="93">
        <f>SUM(I6:I8)</f>
        <v>3</v>
      </c>
    </row>
    <row r="12" spans="1:11" ht="15.75">
      <c r="A12" s="69" t="s">
        <v>18</v>
      </c>
      <c r="B12" s="223" t="s">
        <v>19</v>
      </c>
      <c r="C12" s="224"/>
      <c r="D12" s="73"/>
      <c r="E12" s="74"/>
      <c r="F12" s="75"/>
      <c r="G12" s="158" t="s">
        <v>20</v>
      </c>
      <c r="H12" s="159"/>
      <c r="I12" s="159"/>
      <c r="J12" s="160"/>
      <c r="K12" s="39">
        <f>SUM(K6:K8)</f>
        <v>3800</v>
      </c>
    </row>
    <row r="13" spans="1:11" ht="16.5" thickBot="1">
      <c r="A13" s="71" t="s">
        <v>21</v>
      </c>
      <c r="B13" s="228" t="s">
        <v>22</v>
      </c>
      <c r="C13" s="229"/>
      <c r="D13" s="62"/>
      <c r="E13" s="74"/>
      <c r="F13" s="75"/>
      <c r="G13" s="169" t="s">
        <v>23</v>
      </c>
      <c r="H13" s="170"/>
      <c r="I13" s="170"/>
      <c r="J13" s="170"/>
      <c r="K13" s="94">
        <f>K12*0.07</f>
        <v>266</v>
      </c>
    </row>
  </sheetData>
  <mergeCells count="22">
    <mergeCell ref="G11:J11"/>
    <mergeCell ref="B12:C12"/>
    <mergeCell ref="G12:J12"/>
    <mergeCell ref="B13:C13"/>
    <mergeCell ref="G13:J1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P15" sqref="P15"/>
    </sheetView>
  </sheetViews>
  <sheetFormatPr defaultRowHeight="15"/>
  <cols>
    <col min="1" max="1" width="5.5703125" customWidth="1"/>
    <col min="2" max="2" width="6.85546875" customWidth="1"/>
    <col min="3" max="3" width="17.28515625" bestFit="1" customWidth="1"/>
    <col min="4" max="4" width="10.5703125" bestFit="1" customWidth="1"/>
    <col min="6" max="6" width="9.28515625" bestFit="1" customWidth="1"/>
    <col min="7" max="7" width="4.7109375" customWidth="1"/>
    <col min="8" max="8" width="3.7109375" customWidth="1"/>
    <col min="9" max="9" width="4.7109375" customWidth="1"/>
  </cols>
  <sheetData>
    <row r="1" spans="1:11">
      <c r="A1" s="238"/>
      <c r="B1" s="239"/>
      <c r="C1" s="239"/>
      <c r="D1" s="239"/>
      <c r="E1" s="239"/>
      <c r="F1" s="239"/>
      <c r="G1" s="239"/>
      <c r="H1" s="239"/>
      <c r="I1" s="239"/>
      <c r="J1" s="239"/>
      <c r="K1" s="240"/>
    </row>
    <row r="2" spans="1:11">
      <c r="A2" s="241" t="s">
        <v>0</v>
      </c>
      <c r="B2" s="242"/>
      <c r="C2" s="242"/>
      <c r="D2" s="243"/>
      <c r="E2" s="243"/>
      <c r="F2" s="243"/>
      <c r="G2" s="243"/>
      <c r="H2" s="163" t="s">
        <v>2</v>
      </c>
      <c r="I2" s="163"/>
      <c r="J2" s="244">
        <v>42186</v>
      </c>
      <c r="K2" s="245"/>
    </row>
    <row r="3" spans="1:11">
      <c r="A3" s="234" t="s">
        <v>3</v>
      </c>
      <c r="B3" s="235"/>
      <c r="C3" s="235"/>
      <c r="D3" s="235"/>
      <c r="E3" s="235"/>
      <c r="F3" s="235" t="s">
        <v>695</v>
      </c>
      <c r="G3" s="235"/>
      <c r="H3" s="235"/>
      <c r="I3" s="235"/>
      <c r="J3" s="235"/>
      <c r="K3" s="246"/>
    </row>
    <row r="4" spans="1:11" ht="23.25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65"/>
      <c r="G5" s="55" t="s">
        <v>14</v>
      </c>
      <c r="H5" s="55" t="s">
        <v>15</v>
      </c>
      <c r="I5" s="171"/>
      <c r="J5" s="172"/>
      <c r="K5" s="152"/>
    </row>
    <row r="6" spans="1:11" ht="15.75">
      <c r="A6" s="79" t="s">
        <v>18</v>
      </c>
      <c r="B6" s="77" t="s">
        <v>18</v>
      </c>
      <c r="C6" s="15" t="s">
        <v>544</v>
      </c>
      <c r="D6" s="16" t="s">
        <v>691</v>
      </c>
      <c r="E6" s="48" t="s">
        <v>21</v>
      </c>
      <c r="F6" s="16" t="s">
        <v>694</v>
      </c>
      <c r="G6" s="16">
        <v>1</v>
      </c>
      <c r="H6" s="16"/>
      <c r="I6" s="16">
        <v>1</v>
      </c>
      <c r="J6" s="18">
        <v>1100</v>
      </c>
      <c r="K6" s="22">
        <f>J6*I6</f>
        <v>1100</v>
      </c>
    </row>
    <row r="8" spans="1:11" ht="16.5" thickBot="1">
      <c r="A8" s="1" t="s">
        <v>16</v>
      </c>
      <c r="B8" s="44"/>
      <c r="C8" s="62"/>
      <c r="D8" s="62"/>
      <c r="E8" s="63"/>
      <c r="F8" s="64"/>
      <c r="G8" s="65"/>
      <c r="H8" s="65"/>
      <c r="I8" s="65"/>
      <c r="J8" s="62"/>
      <c r="K8" s="62"/>
    </row>
    <row r="9" spans="1:11" ht="16.5" thickBot="1">
      <c r="A9" s="66"/>
      <c r="B9" s="67"/>
      <c r="C9" s="62"/>
      <c r="D9" s="62"/>
      <c r="E9" s="63"/>
      <c r="F9" s="64"/>
      <c r="G9" s="153" t="s">
        <v>17</v>
      </c>
      <c r="H9" s="154"/>
      <c r="I9" s="154"/>
      <c r="J9" s="155"/>
      <c r="K9" s="93">
        <f>SUM(I3:I6)</f>
        <v>1</v>
      </c>
    </row>
    <row r="10" spans="1:11" ht="15.75">
      <c r="A10" s="69" t="s">
        <v>18</v>
      </c>
      <c r="B10" s="223" t="s">
        <v>19</v>
      </c>
      <c r="C10" s="224"/>
      <c r="D10" s="73"/>
      <c r="E10" s="74"/>
      <c r="F10" s="75"/>
      <c r="G10" s="158" t="s">
        <v>20</v>
      </c>
      <c r="H10" s="159"/>
      <c r="I10" s="159"/>
      <c r="J10" s="160"/>
      <c r="K10" s="39">
        <f>SUM(K3:K6)</f>
        <v>1100</v>
      </c>
    </row>
    <row r="11" spans="1:11" ht="16.5" thickBot="1">
      <c r="A11" s="71" t="s">
        <v>21</v>
      </c>
      <c r="B11" s="228" t="s">
        <v>22</v>
      </c>
      <c r="C11" s="229"/>
      <c r="D11" s="62"/>
      <c r="E11" s="74"/>
      <c r="F11" s="75"/>
      <c r="G11" s="169" t="s">
        <v>23</v>
      </c>
      <c r="H11" s="170"/>
      <c r="I11" s="170"/>
      <c r="J11" s="170"/>
      <c r="K11" s="94">
        <f>K10*0.07</f>
        <v>77.000000000000014</v>
      </c>
    </row>
  </sheetData>
  <mergeCells count="22">
    <mergeCell ref="G9:J9"/>
    <mergeCell ref="B10:C10"/>
    <mergeCell ref="G10:J10"/>
    <mergeCell ref="B11:C11"/>
    <mergeCell ref="G11:J11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O7" sqref="O7"/>
    </sheetView>
  </sheetViews>
  <sheetFormatPr defaultRowHeight="15"/>
  <cols>
    <col min="1" max="1" width="6.28515625" customWidth="1"/>
    <col min="2" max="2" width="7" customWidth="1"/>
    <col min="3" max="3" width="25.140625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3.7109375" customWidth="1"/>
    <col min="8" max="9" width="3.5703125" customWidth="1"/>
  </cols>
  <sheetData>
    <row r="1" spans="1:11">
      <c r="A1" s="238"/>
      <c r="B1" s="239"/>
      <c r="C1" s="239"/>
      <c r="D1" s="239"/>
      <c r="E1" s="239"/>
      <c r="F1" s="239"/>
      <c r="G1" s="239"/>
      <c r="H1" s="239"/>
      <c r="I1" s="239"/>
      <c r="J1" s="239"/>
      <c r="K1" s="240"/>
    </row>
    <row r="2" spans="1:11">
      <c r="A2" s="241" t="s">
        <v>0</v>
      </c>
      <c r="B2" s="242"/>
      <c r="C2" s="242"/>
      <c r="D2" s="243"/>
      <c r="E2" s="243"/>
      <c r="F2" s="243"/>
      <c r="G2" s="243"/>
      <c r="H2" s="163" t="s">
        <v>2</v>
      </c>
      <c r="I2" s="163"/>
      <c r="J2" s="244">
        <v>42186</v>
      </c>
      <c r="K2" s="245"/>
    </row>
    <row r="3" spans="1:11">
      <c r="A3" s="234" t="s">
        <v>3</v>
      </c>
      <c r="B3" s="235"/>
      <c r="C3" s="235"/>
      <c r="D3" s="235"/>
      <c r="E3" s="235"/>
      <c r="F3" s="235" t="s">
        <v>702</v>
      </c>
      <c r="G3" s="235"/>
      <c r="H3" s="235"/>
      <c r="I3" s="235"/>
      <c r="J3" s="235"/>
      <c r="K3" s="246"/>
    </row>
    <row r="4" spans="1:11" ht="24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65"/>
      <c r="G5" s="55" t="s">
        <v>14</v>
      </c>
      <c r="H5" s="55" t="s">
        <v>15</v>
      </c>
      <c r="I5" s="171"/>
      <c r="J5" s="172"/>
      <c r="K5" s="152"/>
    </row>
    <row r="6" spans="1:11" ht="15.75">
      <c r="A6" s="79" t="s">
        <v>18</v>
      </c>
      <c r="B6" s="77" t="s">
        <v>18</v>
      </c>
      <c r="C6" s="15" t="s">
        <v>701</v>
      </c>
      <c r="D6" s="16" t="s">
        <v>691</v>
      </c>
      <c r="E6" s="48" t="s">
        <v>21</v>
      </c>
      <c r="F6" s="48" t="s">
        <v>21</v>
      </c>
      <c r="G6" s="16">
        <v>1</v>
      </c>
      <c r="H6" s="16"/>
      <c r="I6" s="16">
        <v>1</v>
      </c>
      <c r="J6" s="18">
        <v>650</v>
      </c>
      <c r="K6" s="22">
        <f>J6*I6</f>
        <v>650</v>
      </c>
    </row>
    <row r="7" spans="1:11" ht="15.75">
      <c r="A7" s="79" t="s">
        <v>18</v>
      </c>
      <c r="B7" s="77" t="s">
        <v>18</v>
      </c>
      <c r="C7" s="15" t="s">
        <v>39</v>
      </c>
      <c r="D7" s="16" t="s">
        <v>27</v>
      </c>
      <c r="E7" s="48" t="s">
        <v>21</v>
      </c>
      <c r="F7" s="48" t="s">
        <v>21</v>
      </c>
      <c r="G7" s="16">
        <v>1</v>
      </c>
      <c r="H7" s="16"/>
      <c r="I7" s="16">
        <v>1</v>
      </c>
      <c r="J7" s="18">
        <v>6500</v>
      </c>
      <c r="K7" s="22">
        <f t="shared" ref="K7:K16" si="0">J7*I7</f>
        <v>6500</v>
      </c>
    </row>
    <row r="8" spans="1:11" ht="15.75">
      <c r="A8" s="79" t="s">
        <v>18</v>
      </c>
      <c r="B8" s="77" t="s">
        <v>18</v>
      </c>
      <c r="C8" s="15" t="s">
        <v>676</v>
      </c>
      <c r="D8" s="16" t="s">
        <v>700</v>
      </c>
      <c r="E8" s="48" t="s">
        <v>21</v>
      </c>
      <c r="F8" s="48" t="s">
        <v>21</v>
      </c>
      <c r="G8" s="16">
        <v>1</v>
      </c>
      <c r="H8" s="16"/>
      <c r="I8" s="16">
        <v>1</v>
      </c>
      <c r="J8" s="18">
        <v>1200</v>
      </c>
      <c r="K8" s="22">
        <f t="shared" si="0"/>
        <v>1200</v>
      </c>
    </row>
    <row r="9" spans="1:11" ht="15.75">
      <c r="A9" s="79" t="s">
        <v>18</v>
      </c>
      <c r="B9" s="77" t="s">
        <v>18</v>
      </c>
      <c r="C9" s="15" t="s">
        <v>699</v>
      </c>
      <c r="D9" s="16" t="s">
        <v>27</v>
      </c>
      <c r="E9" s="48" t="s">
        <v>21</v>
      </c>
      <c r="F9" s="48" t="s">
        <v>21</v>
      </c>
      <c r="G9" s="16">
        <v>1</v>
      </c>
      <c r="H9" s="16"/>
      <c r="I9" s="16">
        <v>1</v>
      </c>
      <c r="J9" s="18">
        <v>65000</v>
      </c>
      <c r="K9" s="22">
        <f t="shared" si="0"/>
        <v>65000</v>
      </c>
    </row>
    <row r="10" spans="1:11" ht="15.75">
      <c r="A10" s="79" t="s">
        <v>18</v>
      </c>
      <c r="B10" s="77" t="s">
        <v>18</v>
      </c>
      <c r="C10" s="15" t="s">
        <v>411</v>
      </c>
      <c r="D10" s="16" t="s">
        <v>27</v>
      </c>
      <c r="E10" s="48" t="s">
        <v>21</v>
      </c>
      <c r="F10" s="48" t="s">
        <v>21</v>
      </c>
      <c r="G10" s="16">
        <v>1</v>
      </c>
      <c r="H10" s="16"/>
      <c r="I10" s="16">
        <v>1</v>
      </c>
      <c r="J10" s="18">
        <v>55000</v>
      </c>
      <c r="K10" s="22">
        <f t="shared" si="0"/>
        <v>55000</v>
      </c>
    </row>
    <row r="11" spans="1:11" ht="15.75">
      <c r="A11" s="79" t="s">
        <v>18</v>
      </c>
      <c r="B11" s="77" t="s">
        <v>18</v>
      </c>
      <c r="C11" s="15" t="s">
        <v>698</v>
      </c>
      <c r="D11" s="16" t="s">
        <v>201</v>
      </c>
      <c r="E11" s="48" t="s">
        <v>21</v>
      </c>
      <c r="F11" s="48" t="s">
        <v>21</v>
      </c>
      <c r="G11" s="16">
        <v>1</v>
      </c>
      <c r="H11" s="16"/>
      <c r="I11" s="16">
        <v>1</v>
      </c>
      <c r="J11" s="18">
        <v>1200</v>
      </c>
      <c r="K11" s="22">
        <f t="shared" si="0"/>
        <v>1200</v>
      </c>
    </row>
    <row r="12" spans="1:11" ht="15.75">
      <c r="A12" s="79" t="s">
        <v>18</v>
      </c>
      <c r="B12" s="77" t="s">
        <v>18</v>
      </c>
      <c r="C12" s="15" t="s">
        <v>46</v>
      </c>
      <c r="D12" s="16" t="s">
        <v>47</v>
      </c>
      <c r="E12" s="48" t="s">
        <v>21</v>
      </c>
      <c r="F12" s="48" t="s">
        <v>21</v>
      </c>
      <c r="G12" s="16">
        <v>1</v>
      </c>
      <c r="H12" s="16"/>
      <c r="I12" s="16">
        <v>1</v>
      </c>
      <c r="J12" s="18">
        <v>2500</v>
      </c>
      <c r="K12" s="22">
        <f t="shared" si="0"/>
        <v>2500</v>
      </c>
    </row>
    <row r="13" spans="1:11" ht="15.75">
      <c r="A13" s="79" t="s">
        <v>18</v>
      </c>
      <c r="B13" s="77" t="s">
        <v>18</v>
      </c>
      <c r="C13" s="15" t="s">
        <v>435</v>
      </c>
      <c r="D13" s="16" t="s">
        <v>27</v>
      </c>
      <c r="E13" s="48" t="s">
        <v>21</v>
      </c>
      <c r="F13" s="48" t="s">
        <v>21</v>
      </c>
      <c r="G13" s="16">
        <v>1</v>
      </c>
      <c r="H13" s="16"/>
      <c r="I13" s="16">
        <v>1</v>
      </c>
      <c r="J13" s="18">
        <v>2500</v>
      </c>
      <c r="K13" s="22">
        <f t="shared" si="0"/>
        <v>2500</v>
      </c>
    </row>
    <row r="14" spans="1:11" ht="15.75">
      <c r="A14" s="79" t="s">
        <v>18</v>
      </c>
      <c r="B14" s="77" t="s">
        <v>18</v>
      </c>
      <c r="C14" s="15" t="s">
        <v>666</v>
      </c>
      <c r="D14" s="16" t="s">
        <v>595</v>
      </c>
      <c r="E14" s="48" t="s">
        <v>21</v>
      </c>
      <c r="F14" s="48" t="s">
        <v>21</v>
      </c>
      <c r="G14" s="16">
        <v>1</v>
      </c>
      <c r="H14" s="16"/>
      <c r="I14" s="16">
        <v>1</v>
      </c>
      <c r="J14" s="18">
        <v>30000</v>
      </c>
      <c r="K14" s="22">
        <f t="shared" si="0"/>
        <v>30000</v>
      </c>
    </row>
    <row r="15" spans="1:11" ht="15.75">
      <c r="A15" s="79" t="s">
        <v>18</v>
      </c>
      <c r="B15" s="77" t="s">
        <v>18</v>
      </c>
      <c r="C15" s="15" t="s">
        <v>697</v>
      </c>
      <c r="D15" s="16" t="s">
        <v>338</v>
      </c>
      <c r="E15" s="48" t="s">
        <v>21</v>
      </c>
      <c r="F15" s="48" t="s">
        <v>21</v>
      </c>
      <c r="G15" s="16">
        <v>1</v>
      </c>
      <c r="H15" s="16"/>
      <c r="I15" s="16">
        <v>1</v>
      </c>
      <c r="J15" s="18">
        <v>650</v>
      </c>
      <c r="K15" s="22">
        <f t="shared" si="0"/>
        <v>650</v>
      </c>
    </row>
    <row r="16" spans="1:11" ht="16.5" thickBot="1">
      <c r="A16" s="80" t="s">
        <v>18</v>
      </c>
      <c r="B16" s="96" t="s">
        <v>18</v>
      </c>
      <c r="C16" s="24" t="s">
        <v>97</v>
      </c>
      <c r="D16" s="25" t="s">
        <v>696</v>
      </c>
      <c r="E16" s="57" t="s">
        <v>21</v>
      </c>
      <c r="F16" s="57" t="s">
        <v>21</v>
      </c>
      <c r="G16" s="25">
        <v>1</v>
      </c>
      <c r="H16" s="25"/>
      <c r="I16" s="25">
        <v>1</v>
      </c>
      <c r="J16" s="27">
        <v>45000</v>
      </c>
      <c r="K16" s="28">
        <f t="shared" si="0"/>
        <v>45000</v>
      </c>
    </row>
    <row r="18" spans="1:11" ht="16.5" thickBot="1">
      <c r="A18" s="1" t="s">
        <v>16</v>
      </c>
      <c r="B18" s="44"/>
      <c r="C18" s="62"/>
      <c r="D18" s="62"/>
      <c r="E18" s="63"/>
      <c r="F18" s="64"/>
      <c r="G18" s="65"/>
      <c r="H18" s="65"/>
      <c r="I18" s="65"/>
      <c r="J18" s="62"/>
      <c r="K18" s="62"/>
    </row>
    <row r="19" spans="1:11" ht="16.5" thickBot="1">
      <c r="A19" s="66"/>
      <c r="B19" s="67"/>
      <c r="C19" s="62"/>
      <c r="D19" s="62"/>
      <c r="E19" s="63"/>
      <c r="F19" s="64"/>
      <c r="G19" s="49" t="s">
        <v>17</v>
      </c>
      <c r="H19" s="50"/>
      <c r="I19" s="50"/>
      <c r="J19" s="51"/>
      <c r="K19" s="93">
        <f>SUM(I6:I16)</f>
        <v>11</v>
      </c>
    </row>
    <row r="20" spans="1:11" ht="15.75">
      <c r="A20" s="69" t="s">
        <v>18</v>
      </c>
      <c r="B20" s="97" t="s">
        <v>19</v>
      </c>
      <c r="C20" s="98"/>
      <c r="D20" s="73"/>
      <c r="E20" s="74"/>
      <c r="F20" s="75"/>
      <c r="G20" s="52" t="s">
        <v>20</v>
      </c>
      <c r="H20" s="53"/>
      <c r="I20" s="53"/>
      <c r="J20" s="54"/>
      <c r="K20" s="39">
        <f>SUM(K6:K16)</f>
        <v>210200</v>
      </c>
    </row>
    <row r="21" spans="1:11" ht="16.5" thickBot="1">
      <c r="A21" s="71" t="s">
        <v>21</v>
      </c>
      <c r="B21" s="99" t="s">
        <v>22</v>
      </c>
      <c r="C21" s="100"/>
      <c r="D21" s="62"/>
      <c r="E21" s="74"/>
      <c r="F21" s="75"/>
      <c r="G21" s="46" t="s">
        <v>23</v>
      </c>
      <c r="H21" s="47"/>
      <c r="I21" s="47"/>
      <c r="J21" s="47"/>
      <c r="K21" s="94">
        <f>K20*0.07</f>
        <v>14714.000000000002</v>
      </c>
    </row>
  </sheetData>
  <mergeCells count="17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topLeftCell="A11" workbookViewId="0">
      <selection sqref="A1:K33"/>
    </sheetView>
  </sheetViews>
  <sheetFormatPr defaultRowHeight="15"/>
  <cols>
    <col min="1" max="1" width="5" customWidth="1"/>
    <col min="2" max="2" width="10.140625" customWidth="1"/>
    <col min="3" max="3" width="20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4.42578125" customWidth="1"/>
    <col min="8" max="8" width="4.28515625" customWidth="1"/>
    <col min="9" max="9" width="4.7109375" customWidth="1"/>
    <col min="11" max="11" width="9.28515625" customWidth="1"/>
  </cols>
  <sheetData>
    <row r="1" spans="1:1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>
      <c r="A2" s="147" t="s">
        <v>0</v>
      </c>
      <c r="B2" s="148"/>
      <c r="C2" s="148"/>
      <c r="D2" s="128" t="s">
        <v>1</v>
      </c>
      <c r="E2" s="128"/>
      <c r="F2" s="128"/>
      <c r="G2" s="128"/>
      <c r="H2" s="149" t="s">
        <v>2</v>
      </c>
      <c r="I2" s="149"/>
      <c r="J2" s="150">
        <v>42181</v>
      </c>
      <c r="K2" s="151"/>
    </row>
    <row r="3" spans="1:11">
      <c r="A3" s="127" t="s">
        <v>3</v>
      </c>
      <c r="B3" s="128"/>
      <c r="C3" s="128"/>
      <c r="D3" s="128"/>
      <c r="E3" s="128"/>
      <c r="F3" s="174" t="s">
        <v>321</v>
      </c>
      <c r="G3" s="174"/>
      <c r="H3" s="174"/>
      <c r="I3" s="174"/>
      <c r="J3" s="174"/>
      <c r="K3" s="175"/>
    </row>
    <row r="4" spans="1:11" ht="24.75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65"/>
      <c r="G5" s="13" t="s">
        <v>14</v>
      </c>
      <c r="H5" s="13" t="s">
        <v>15</v>
      </c>
      <c r="I5" s="171"/>
      <c r="J5" s="172"/>
      <c r="K5" s="152"/>
    </row>
    <row r="6" spans="1:11">
      <c r="A6" s="21" t="s">
        <v>18</v>
      </c>
      <c r="B6" s="14" t="s">
        <v>18</v>
      </c>
      <c r="C6" s="15" t="s">
        <v>26</v>
      </c>
      <c r="D6" s="16" t="s">
        <v>322</v>
      </c>
      <c r="E6" s="17" t="s">
        <v>21</v>
      </c>
      <c r="F6" s="17" t="s">
        <v>21</v>
      </c>
      <c r="G6" s="16">
        <v>1</v>
      </c>
      <c r="H6" s="16"/>
      <c r="I6" s="16">
        <f>H6+G6</f>
        <v>1</v>
      </c>
      <c r="J6" s="18">
        <v>650</v>
      </c>
      <c r="K6" s="22">
        <f>J6*I6</f>
        <v>650</v>
      </c>
    </row>
    <row r="7" spans="1:11">
      <c r="A7" s="21" t="s">
        <v>18</v>
      </c>
      <c r="B7" s="14" t="s">
        <v>18</v>
      </c>
      <c r="C7" s="15" t="s">
        <v>323</v>
      </c>
      <c r="D7" s="16" t="s">
        <v>324</v>
      </c>
      <c r="E7" s="17" t="s">
        <v>21</v>
      </c>
      <c r="F7" s="17" t="s">
        <v>21</v>
      </c>
      <c r="G7" s="16">
        <v>1</v>
      </c>
      <c r="H7" s="16"/>
      <c r="I7" s="16">
        <f t="shared" ref="I7:I28" si="0">H7+G7</f>
        <v>1</v>
      </c>
      <c r="J7" s="18">
        <v>18500</v>
      </c>
      <c r="K7" s="22">
        <f t="shared" ref="K7:K28" si="1">J7*I7</f>
        <v>18500</v>
      </c>
    </row>
    <row r="8" spans="1:11">
      <c r="A8" s="21" t="s">
        <v>18</v>
      </c>
      <c r="B8" s="14" t="s">
        <v>18</v>
      </c>
      <c r="C8" s="15" t="s">
        <v>76</v>
      </c>
      <c r="D8" s="16" t="s">
        <v>160</v>
      </c>
      <c r="E8" s="17" t="s">
        <v>21</v>
      </c>
      <c r="F8" s="17" t="s">
        <v>21</v>
      </c>
      <c r="G8" s="16">
        <v>1</v>
      </c>
      <c r="H8" s="16"/>
      <c r="I8" s="16">
        <f t="shared" si="0"/>
        <v>1</v>
      </c>
      <c r="J8" s="18">
        <v>1200</v>
      </c>
      <c r="K8" s="22">
        <f t="shared" si="1"/>
        <v>1200</v>
      </c>
    </row>
    <row r="9" spans="1:11">
      <c r="A9" s="21" t="s">
        <v>18</v>
      </c>
      <c r="B9" s="14" t="s">
        <v>18</v>
      </c>
      <c r="C9" s="15" t="s">
        <v>217</v>
      </c>
      <c r="D9" s="16" t="s">
        <v>27</v>
      </c>
      <c r="E9" s="17" t="s">
        <v>21</v>
      </c>
      <c r="F9" s="17" t="s">
        <v>21</v>
      </c>
      <c r="G9" s="16">
        <v>1</v>
      </c>
      <c r="H9" s="16"/>
      <c r="I9" s="16">
        <f t="shared" si="0"/>
        <v>1</v>
      </c>
      <c r="J9" s="18">
        <v>4500</v>
      </c>
      <c r="K9" s="22">
        <f t="shared" si="1"/>
        <v>4500</v>
      </c>
    </row>
    <row r="10" spans="1:11">
      <c r="A10" s="21" t="s">
        <v>18</v>
      </c>
      <c r="B10" s="14" t="s">
        <v>18</v>
      </c>
      <c r="C10" s="15" t="s">
        <v>187</v>
      </c>
      <c r="D10" s="16" t="s">
        <v>27</v>
      </c>
      <c r="E10" s="17" t="s">
        <v>21</v>
      </c>
      <c r="F10" s="17" t="s">
        <v>21</v>
      </c>
      <c r="G10" s="16">
        <v>1</v>
      </c>
      <c r="H10" s="16"/>
      <c r="I10" s="16">
        <f t="shared" si="0"/>
        <v>1</v>
      </c>
      <c r="J10" s="18">
        <v>65000</v>
      </c>
      <c r="K10" s="22">
        <f t="shared" si="1"/>
        <v>65000</v>
      </c>
    </row>
    <row r="11" spans="1:11">
      <c r="A11" s="21" t="s">
        <v>18</v>
      </c>
      <c r="B11" s="14" t="s">
        <v>18</v>
      </c>
      <c r="C11" s="15" t="s">
        <v>80</v>
      </c>
      <c r="D11" s="16" t="s">
        <v>325</v>
      </c>
      <c r="E11" s="17" t="s">
        <v>21</v>
      </c>
      <c r="F11" s="17" t="s">
        <v>21</v>
      </c>
      <c r="G11" s="16">
        <v>1</v>
      </c>
      <c r="H11" s="16"/>
      <c r="I11" s="16">
        <f t="shared" si="0"/>
        <v>1</v>
      </c>
      <c r="J11" s="18">
        <v>300000</v>
      </c>
      <c r="K11" s="22">
        <f t="shared" si="1"/>
        <v>300000</v>
      </c>
    </row>
    <row r="12" spans="1:11">
      <c r="A12" s="21" t="s">
        <v>18</v>
      </c>
      <c r="B12" s="14" t="s">
        <v>18</v>
      </c>
      <c r="C12" s="15" t="s">
        <v>78</v>
      </c>
      <c r="D12" s="16" t="s">
        <v>325</v>
      </c>
      <c r="E12" s="17" t="s">
        <v>21</v>
      </c>
      <c r="F12" s="17" t="s">
        <v>21</v>
      </c>
      <c r="G12" s="16">
        <v>1</v>
      </c>
      <c r="H12" s="16"/>
      <c r="I12" s="16">
        <f t="shared" si="0"/>
        <v>1</v>
      </c>
      <c r="J12" s="18">
        <v>150000</v>
      </c>
      <c r="K12" s="22">
        <f t="shared" si="1"/>
        <v>150000</v>
      </c>
    </row>
    <row r="13" spans="1:11">
      <c r="A13" s="21" t="s">
        <v>18</v>
      </c>
      <c r="B13" s="14" t="s">
        <v>18</v>
      </c>
      <c r="C13" s="15" t="s">
        <v>46</v>
      </c>
      <c r="D13" s="16" t="s">
        <v>326</v>
      </c>
      <c r="E13" s="17" t="s">
        <v>21</v>
      </c>
      <c r="F13" s="17" t="s">
        <v>21</v>
      </c>
      <c r="G13" s="16">
        <v>1</v>
      </c>
      <c r="H13" s="16"/>
      <c r="I13" s="16">
        <f t="shared" si="0"/>
        <v>1</v>
      </c>
      <c r="J13" s="18">
        <v>2500</v>
      </c>
      <c r="K13" s="22">
        <f t="shared" si="1"/>
        <v>2500</v>
      </c>
    </row>
    <row r="14" spans="1:11">
      <c r="A14" s="21" t="s">
        <v>18</v>
      </c>
      <c r="B14" s="14" t="s">
        <v>18</v>
      </c>
      <c r="C14" s="15" t="s">
        <v>28</v>
      </c>
      <c r="D14" s="16" t="s">
        <v>27</v>
      </c>
      <c r="E14" s="17" t="s">
        <v>21</v>
      </c>
      <c r="F14" s="17" t="s">
        <v>21</v>
      </c>
      <c r="G14" s="16">
        <v>1</v>
      </c>
      <c r="H14" s="16"/>
      <c r="I14" s="16">
        <f t="shared" si="0"/>
        <v>1</v>
      </c>
      <c r="J14" s="18">
        <v>2500</v>
      </c>
      <c r="K14" s="22">
        <f t="shared" si="1"/>
        <v>2500</v>
      </c>
    </row>
    <row r="15" spans="1:11">
      <c r="A15" s="21" t="s">
        <v>18</v>
      </c>
      <c r="B15" s="14" t="s">
        <v>18</v>
      </c>
      <c r="C15" s="15" t="s">
        <v>76</v>
      </c>
      <c r="D15" s="16" t="s">
        <v>160</v>
      </c>
      <c r="E15" s="17" t="s">
        <v>21</v>
      </c>
      <c r="F15" s="17" t="s">
        <v>21</v>
      </c>
      <c r="G15" s="16">
        <v>1</v>
      </c>
      <c r="H15" s="16"/>
      <c r="I15" s="16">
        <f t="shared" si="0"/>
        <v>1</v>
      </c>
      <c r="J15" s="18">
        <v>1200</v>
      </c>
      <c r="K15" s="22">
        <f t="shared" si="1"/>
        <v>1200</v>
      </c>
    </row>
    <row r="16" spans="1:11">
      <c r="A16" s="21" t="s">
        <v>18</v>
      </c>
      <c r="B16" s="125" t="s">
        <v>327</v>
      </c>
      <c r="C16" s="15" t="s">
        <v>169</v>
      </c>
      <c r="D16" s="16" t="s">
        <v>328</v>
      </c>
      <c r="E16" s="17" t="s">
        <v>21</v>
      </c>
      <c r="F16" s="17" t="s">
        <v>21</v>
      </c>
      <c r="G16" s="16">
        <v>1</v>
      </c>
      <c r="H16" s="16"/>
      <c r="I16" s="16">
        <f t="shared" si="0"/>
        <v>1</v>
      </c>
      <c r="J16" s="18">
        <v>150000</v>
      </c>
      <c r="K16" s="22">
        <f t="shared" si="1"/>
        <v>150000</v>
      </c>
    </row>
    <row r="17" spans="1:11">
      <c r="A17" s="21" t="s">
        <v>18</v>
      </c>
      <c r="B17" s="125"/>
      <c r="C17" s="15" t="s">
        <v>185</v>
      </c>
      <c r="D17" s="16" t="s">
        <v>190</v>
      </c>
      <c r="E17" s="17" t="s">
        <v>21</v>
      </c>
      <c r="F17" s="16" t="s">
        <v>329</v>
      </c>
      <c r="G17" s="16">
        <v>1</v>
      </c>
      <c r="H17" s="16"/>
      <c r="I17" s="16">
        <f t="shared" si="0"/>
        <v>1</v>
      </c>
      <c r="J17" s="18">
        <v>4500</v>
      </c>
      <c r="K17" s="22">
        <f t="shared" si="1"/>
        <v>4500</v>
      </c>
    </row>
    <row r="18" spans="1:11">
      <c r="A18" s="21" t="s">
        <v>18</v>
      </c>
      <c r="B18" s="125"/>
      <c r="C18" s="15" t="s">
        <v>330</v>
      </c>
      <c r="D18" s="16" t="s">
        <v>190</v>
      </c>
      <c r="E18" s="17" t="s">
        <v>21</v>
      </c>
      <c r="F18" s="17" t="s">
        <v>21</v>
      </c>
      <c r="G18" s="16">
        <v>1</v>
      </c>
      <c r="H18" s="16"/>
      <c r="I18" s="16">
        <f t="shared" si="0"/>
        <v>1</v>
      </c>
      <c r="J18" s="18">
        <v>10000</v>
      </c>
      <c r="K18" s="22">
        <f t="shared" si="1"/>
        <v>10000</v>
      </c>
    </row>
    <row r="19" spans="1:11">
      <c r="A19" s="21" t="s">
        <v>18</v>
      </c>
      <c r="B19" s="125"/>
      <c r="C19" s="15" t="s">
        <v>191</v>
      </c>
      <c r="D19" s="16" t="s">
        <v>331</v>
      </c>
      <c r="E19" s="16" t="s">
        <v>332</v>
      </c>
      <c r="F19" s="17" t="s">
        <v>21</v>
      </c>
      <c r="G19" s="16">
        <v>1</v>
      </c>
      <c r="H19" s="16"/>
      <c r="I19" s="16">
        <f t="shared" si="0"/>
        <v>1</v>
      </c>
      <c r="J19" s="18">
        <v>450000</v>
      </c>
      <c r="K19" s="22">
        <f t="shared" si="1"/>
        <v>450000</v>
      </c>
    </row>
    <row r="20" spans="1:11">
      <c r="A20" s="21" t="s">
        <v>18</v>
      </c>
      <c r="B20" s="125"/>
      <c r="C20" s="15" t="s">
        <v>37</v>
      </c>
      <c r="D20" s="16" t="s">
        <v>160</v>
      </c>
      <c r="E20" s="17" t="s">
        <v>21</v>
      </c>
      <c r="F20" s="17" t="s">
        <v>21</v>
      </c>
      <c r="G20" s="16">
        <v>1</v>
      </c>
      <c r="H20" s="16"/>
      <c r="I20" s="16">
        <f t="shared" si="0"/>
        <v>1</v>
      </c>
      <c r="J20" s="18">
        <v>1200</v>
      </c>
      <c r="K20" s="22">
        <f t="shared" si="1"/>
        <v>1200</v>
      </c>
    </row>
    <row r="21" spans="1:11">
      <c r="A21" s="21" t="s">
        <v>18</v>
      </c>
      <c r="B21" s="125"/>
      <c r="C21" s="15" t="s">
        <v>26</v>
      </c>
      <c r="D21" s="16" t="s">
        <v>322</v>
      </c>
      <c r="E21" s="17" t="s">
        <v>21</v>
      </c>
      <c r="F21" s="17" t="s">
        <v>21</v>
      </c>
      <c r="G21" s="16">
        <v>1</v>
      </c>
      <c r="H21" s="16"/>
      <c r="I21" s="16">
        <f t="shared" si="0"/>
        <v>1</v>
      </c>
      <c r="J21" s="18">
        <v>650</v>
      </c>
      <c r="K21" s="22">
        <f t="shared" si="1"/>
        <v>650</v>
      </c>
    </row>
    <row r="22" spans="1:11">
      <c r="A22" s="21" t="s">
        <v>18</v>
      </c>
      <c r="B22" s="125"/>
      <c r="C22" s="15" t="s">
        <v>26</v>
      </c>
      <c r="D22" s="16" t="s">
        <v>322</v>
      </c>
      <c r="E22" s="17" t="s">
        <v>21</v>
      </c>
      <c r="F22" s="17" t="s">
        <v>21</v>
      </c>
      <c r="G22" s="16">
        <v>1</v>
      </c>
      <c r="H22" s="16"/>
      <c r="I22" s="16">
        <f t="shared" si="0"/>
        <v>1</v>
      </c>
      <c r="J22" s="18">
        <v>650</v>
      </c>
      <c r="K22" s="22">
        <f t="shared" si="1"/>
        <v>650</v>
      </c>
    </row>
    <row r="23" spans="1:11">
      <c r="A23" s="21" t="s">
        <v>18</v>
      </c>
      <c r="B23" s="125"/>
      <c r="C23" s="15" t="s">
        <v>26</v>
      </c>
      <c r="D23" s="16" t="s">
        <v>322</v>
      </c>
      <c r="E23" s="17" t="s">
        <v>21</v>
      </c>
      <c r="F23" s="17" t="s">
        <v>21</v>
      </c>
      <c r="G23" s="16"/>
      <c r="H23" s="16">
        <v>1</v>
      </c>
      <c r="I23" s="16">
        <f t="shared" si="0"/>
        <v>1</v>
      </c>
      <c r="J23" s="18">
        <v>650</v>
      </c>
      <c r="K23" s="22">
        <f t="shared" si="1"/>
        <v>650</v>
      </c>
    </row>
    <row r="24" spans="1:11">
      <c r="A24" s="21" t="s">
        <v>18</v>
      </c>
      <c r="B24" s="125"/>
      <c r="C24" s="15" t="s">
        <v>43</v>
      </c>
      <c r="D24" s="16" t="s">
        <v>27</v>
      </c>
      <c r="E24" s="17" t="s">
        <v>21</v>
      </c>
      <c r="F24" s="17" t="s">
        <v>21</v>
      </c>
      <c r="G24" s="16">
        <v>1</v>
      </c>
      <c r="H24" s="16"/>
      <c r="I24" s="16">
        <f t="shared" si="0"/>
        <v>1</v>
      </c>
      <c r="J24" s="18">
        <v>6500</v>
      </c>
      <c r="K24" s="22">
        <f t="shared" si="1"/>
        <v>6500</v>
      </c>
    </row>
    <row r="25" spans="1:11">
      <c r="A25" s="21" t="s">
        <v>18</v>
      </c>
      <c r="B25" s="125"/>
      <c r="C25" s="15" t="s">
        <v>56</v>
      </c>
      <c r="D25" s="16" t="s">
        <v>27</v>
      </c>
      <c r="E25" s="17" t="s">
        <v>21</v>
      </c>
      <c r="F25" s="17" t="s">
        <v>21</v>
      </c>
      <c r="G25" s="16">
        <v>1</v>
      </c>
      <c r="H25" s="16"/>
      <c r="I25" s="16">
        <f t="shared" si="0"/>
        <v>1</v>
      </c>
      <c r="J25" s="18">
        <v>6500</v>
      </c>
      <c r="K25" s="22">
        <f t="shared" si="1"/>
        <v>6500</v>
      </c>
    </row>
    <row r="26" spans="1:11">
      <c r="A26" s="21" t="s">
        <v>18</v>
      </c>
      <c r="B26" s="125" t="s">
        <v>333</v>
      </c>
      <c r="C26" s="15" t="s">
        <v>28</v>
      </c>
      <c r="D26" s="16" t="s">
        <v>27</v>
      </c>
      <c r="E26" s="17" t="s">
        <v>21</v>
      </c>
      <c r="F26" s="17" t="s">
        <v>21</v>
      </c>
      <c r="G26" s="16">
        <v>1</v>
      </c>
      <c r="H26" s="16"/>
      <c r="I26" s="16">
        <f t="shared" si="0"/>
        <v>1</v>
      </c>
      <c r="J26" s="18">
        <v>2500</v>
      </c>
      <c r="K26" s="22">
        <f t="shared" si="1"/>
        <v>2500</v>
      </c>
    </row>
    <row r="27" spans="1:11">
      <c r="A27" s="21" t="s">
        <v>18</v>
      </c>
      <c r="B27" s="125"/>
      <c r="C27" s="15" t="s">
        <v>26</v>
      </c>
      <c r="D27" s="16" t="s">
        <v>334</v>
      </c>
      <c r="E27" s="17" t="s">
        <v>21</v>
      </c>
      <c r="F27" s="17" t="s">
        <v>21</v>
      </c>
      <c r="G27" s="16">
        <v>1</v>
      </c>
      <c r="H27" s="16"/>
      <c r="I27" s="16">
        <f t="shared" si="0"/>
        <v>1</v>
      </c>
      <c r="J27" s="18">
        <v>650</v>
      </c>
      <c r="K27" s="22">
        <f t="shared" si="1"/>
        <v>650</v>
      </c>
    </row>
    <row r="28" spans="1:11" ht="15.75" thickBot="1">
      <c r="A28" s="23" t="s">
        <v>18</v>
      </c>
      <c r="B28" s="176"/>
      <c r="C28" s="24" t="s">
        <v>94</v>
      </c>
      <c r="D28" s="25" t="s">
        <v>27</v>
      </c>
      <c r="E28" s="26" t="s">
        <v>21</v>
      </c>
      <c r="F28" s="26" t="s">
        <v>21</v>
      </c>
      <c r="G28" s="25">
        <v>1</v>
      </c>
      <c r="H28" s="25"/>
      <c r="I28" s="25">
        <f t="shared" si="0"/>
        <v>1</v>
      </c>
      <c r="J28" s="27">
        <v>14000</v>
      </c>
      <c r="K28" s="28">
        <f t="shared" si="1"/>
        <v>14000</v>
      </c>
    </row>
    <row r="30" spans="1:11" ht="16.5" thickBot="1">
      <c r="A30" s="1" t="s">
        <v>16</v>
      </c>
      <c r="B30" s="1"/>
      <c r="E30" s="2"/>
      <c r="F30" s="3"/>
      <c r="G30" s="4"/>
      <c r="H30" s="4"/>
      <c r="I30" s="4"/>
    </row>
    <row r="31" spans="1:11" ht="15.75" thickBot="1">
      <c r="A31" s="5"/>
      <c r="B31" s="5"/>
      <c r="E31" s="6"/>
      <c r="F31" s="7"/>
      <c r="G31" s="153" t="s">
        <v>17</v>
      </c>
      <c r="H31" s="154"/>
      <c r="I31" s="154"/>
      <c r="J31" s="155"/>
      <c r="K31" s="8">
        <f>SUM(I6:I28)</f>
        <v>23</v>
      </c>
    </row>
    <row r="32" spans="1:11" ht="18.75">
      <c r="A32" s="9" t="s">
        <v>18</v>
      </c>
      <c r="B32" s="156" t="s">
        <v>19</v>
      </c>
      <c r="C32" s="157"/>
      <c r="E32" s="10"/>
      <c r="F32" s="7"/>
      <c r="G32" s="158" t="s">
        <v>20</v>
      </c>
      <c r="H32" s="159"/>
      <c r="I32" s="159"/>
      <c r="J32" s="160"/>
      <c r="K32" s="40">
        <f>SUM(K6:K28)</f>
        <v>1193850</v>
      </c>
    </row>
    <row r="33" spans="1:11" ht="15.75" thickBot="1">
      <c r="A33" s="11" t="s">
        <v>21</v>
      </c>
      <c r="B33" s="167" t="s">
        <v>22</v>
      </c>
      <c r="C33" s="168"/>
      <c r="E33" s="10"/>
      <c r="F33" s="7"/>
      <c r="G33" s="169" t="s">
        <v>23</v>
      </c>
      <c r="H33" s="170"/>
      <c r="I33" s="170"/>
      <c r="J33" s="170"/>
      <c r="K33" s="12">
        <f>K32*0.07</f>
        <v>83569.500000000015</v>
      </c>
    </row>
  </sheetData>
  <mergeCells count="24">
    <mergeCell ref="A3:E3"/>
    <mergeCell ref="F3:K3"/>
    <mergeCell ref="A1:K1"/>
    <mergeCell ref="A2:C2"/>
    <mergeCell ref="D2:G2"/>
    <mergeCell ref="H2:I2"/>
    <mergeCell ref="J2:K2"/>
    <mergeCell ref="B26:B28"/>
    <mergeCell ref="A4:A5"/>
    <mergeCell ref="B4:B5"/>
    <mergeCell ref="C4:C5"/>
    <mergeCell ref="D4:D5"/>
    <mergeCell ref="G4:H4"/>
    <mergeCell ref="I4:I5"/>
    <mergeCell ref="J4:J5"/>
    <mergeCell ref="K4:K5"/>
    <mergeCell ref="B16:B25"/>
    <mergeCell ref="E4:E5"/>
    <mergeCell ref="F4:F5"/>
    <mergeCell ref="G31:J31"/>
    <mergeCell ref="B32:C32"/>
    <mergeCell ref="G32:J32"/>
    <mergeCell ref="B33:C33"/>
    <mergeCell ref="G33:J33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7"/>
  <sheetViews>
    <sheetView topLeftCell="A5" workbookViewId="0">
      <selection sqref="A1:K27"/>
    </sheetView>
  </sheetViews>
  <sheetFormatPr defaultRowHeight="15"/>
  <cols>
    <col min="1" max="1" width="5" customWidth="1"/>
    <col min="2" max="2" width="5.42578125" customWidth="1"/>
    <col min="3" max="3" width="22.28515625" bestFit="1" customWidth="1"/>
    <col min="4" max="4" width="10.5703125" bestFit="1" customWidth="1"/>
    <col min="7" max="7" width="4.140625" customWidth="1"/>
    <col min="8" max="8" width="4.28515625" customWidth="1"/>
    <col min="9" max="9" width="4" customWidth="1"/>
    <col min="10" max="10" width="7.7109375" customWidth="1"/>
    <col min="11" max="11" width="8.140625" customWidth="1"/>
  </cols>
  <sheetData>
    <row r="1" spans="1:1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>
      <c r="A2" s="147" t="s">
        <v>0</v>
      </c>
      <c r="B2" s="148"/>
      <c r="C2" s="148"/>
      <c r="D2" s="128" t="s">
        <v>1</v>
      </c>
      <c r="E2" s="128"/>
      <c r="F2" s="128"/>
      <c r="G2" s="128"/>
      <c r="H2" s="149" t="s">
        <v>2</v>
      </c>
      <c r="I2" s="149"/>
      <c r="J2" s="150">
        <v>42181</v>
      </c>
      <c r="K2" s="151"/>
    </row>
    <row r="3" spans="1:11">
      <c r="A3" s="127" t="s">
        <v>3</v>
      </c>
      <c r="B3" s="128"/>
      <c r="C3" s="128"/>
      <c r="D3" s="128"/>
      <c r="E3" s="128"/>
      <c r="F3" s="174" t="s">
        <v>335</v>
      </c>
      <c r="G3" s="174"/>
      <c r="H3" s="174"/>
      <c r="I3" s="174"/>
      <c r="J3" s="174"/>
      <c r="K3" s="175"/>
    </row>
    <row r="4" spans="1:11" ht="24.75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65"/>
      <c r="G5" s="13" t="s">
        <v>14</v>
      </c>
      <c r="H5" s="13" t="s">
        <v>15</v>
      </c>
      <c r="I5" s="171"/>
      <c r="J5" s="172"/>
      <c r="K5" s="152"/>
    </row>
    <row r="6" spans="1:11">
      <c r="A6" s="21" t="s">
        <v>18</v>
      </c>
      <c r="B6" s="14" t="s">
        <v>18</v>
      </c>
      <c r="C6" s="15" t="s">
        <v>26</v>
      </c>
      <c r="D6" s="16" t="s">
        <v>336</v>
      </c>
      <c r="E6" s="17" t="s">
        <v>21</v>
      </c>
      <c r="F6" s="17" t="s">
        <v>21</v>
      </c>
      <c r="G6" s="16">
        <v>1</v>
      </c>
      <c r="H6" s="16"/>
      <c r="I6" s="16">
        <f>H6+G6</f>
        <v>1</v>
      </c>
      <c r="J6" s="18">
        <v>650</v>
      </c>
      <c r="K6" s="22">
        <f>J6*I6</f>
        <v>650</v>
      </c>
    </row>
    <row r="7" spans="1:11">
      <c r="A7" s="21" t="s">
        <v>18</v>
      </c>
      <c r="B7" s="14" t="s">
        <v>18</v>
      </c>
      <c r="C7" s="15" t="s">
        <v>82</v>
      </c>
      <c r="D7" s="16" t="s">
        <v>261</v>
      </c>
      <c r="E7" s="17" t="s">
        <v>21</v>
      </c>
      <c r="F7" s="17" t="s">
        <v>21</v>
      </c>
      <c r="G7" s="16">
        <v>1</v>
      </c>
      <c r="H7" s="16"/>
      <c r="I7" s="16">
        <f t="shared" ref="I7:I22" si="0">H7+G7</f>
        <v>1</v>
      </c>
      <c r="J7" s="18">
        <v>15000</v>
      </c>
      <c r="K7" s="22">
        <f t="shared" ref="K7:K22" si="1">J7*I7</f>
        <v>15000</v>
      </c>
    </row>
    <row r="8" spans="1:11">
      <c r="A8" s="21" t="s">
        <v>18</v>
      </c>
      <c r="B8" s="14" t="s">
        <v>18</v>
      </c>
      <c r="C8" s="15" t="s">
        <v>28</v>
      </c>
      <c r="D8" s="16" t="s">
        <v>27</v>
      </c>
      <c r="E8" s="17" t="s">
        <v>21</v>
      </c>
      <c r="F8" s="17" t="s">
        <v>21</v>
      </c>
      <c r="G8" s="16">
        <v>1</v>
      </c>
      <c r="H8" s="16"/>
      <c r="I8" s="16">
        <f t="shared" si="0"/>
        <v>1</v>
      </c>
      <c r="J8" s="18">
        <v>2500</v>
      </c>
      <c r="K8" s="22">
        <f t="shared" si="1"/>
        <v>2500</v>
      </c>
    </row>
    <row r="9" spans="1:11">
      <c r="A9" s="21" t="s">
        <v>18</v>
      </c>
      <c r="B9" s="14" t="s">
        <v>18</v>
      </c>
      <c r="C9" s="15" t="s">
        <v>46</v>
      </c>
      <c r="D9" s="16" t="s">
        <v>27</v>
      </c>
      <c r="E9" s="17" t="s">
        <v>21</v>
      </c>
      <c r="F9" s="17" t="s">
        <v>21</v>
      </c>
      <c r="G9" s="16">
        <v>1</v>
      </c>
      <c r="H9" s="16"/>
      <c r="I9" s="16">
        <f t="shared" si="0"/>
        <v>1</v>
      </c>
      <c r="J9" s="18">
        <v>2500</v>
      </c>
      <c r="K9" s="22">
        <f t="shared" si="1"/>
        <v>2500</v>
      </c>
    </row>
    <row r="10" spans="1:11">
      <c r="A10" s="21" t="s">
        <v>18</v>
      </c>
      <c r="B10" s="14" t="s">
        <v>18</v>
      </c>
      <c r="C10" s="15" t="s">
        <v>39</v>
      </c>
      <c r="D10" s="16" t="s">
        <v>336</v>
      </c>
      <c r="E10" s="17" t="s">
        <v>21</v>
      </c>
      <c r="F10" s="17" t="s">
        <v>21</v>
      </c>
      <c r="G10" s="16">
        <v>1</v>
      </c>
      <c r="H10" s="16"/>
      <c r="I10" s="16">
        <f t="shared" si="0"/>
        <v>1</v>
      </c>
      <c r="J10" s="18">
        <v>6500</v>
      </c>
      <c r="K10" s="22">
        <f t="shared" si="1"/>
        <v>6500</v>
      </c>
    </row>
    <row r="11" spans="1:11">
      <c r="A11" s="21" t="s">
        <v>18</v>
      </c>
      <c r="B11" s="14" t="s">
        <v>18</v>
      </c>
      <c r="C11" s="15" t="s">
        <v>37</v>
      </c>
      <c r="D11" s="16" t="s">
        <v>320</v>
      </c>
      <c r="E11" s="17" t="s">
        <v>21</v>
      </c>
      <c r="F11" s="17" t="s">
        <v>21</v>
      </c>
      <c r="G11" s="16">
        <v>1</v>
      </c>
      <c r="H11" s="16"/>
      <c r="I11" s="16">
        <f t="shared" si="0"/>
        <v>1</v>
      </c>
      <c r="J11" s="18">
        <v>1200</v>
      </c>
      <c r="K11" s="22">
        <f t="shared" si="1"/>
        <v>1200</v>
      </c>
    </row>
    <row r="12" spans="1:11">
      <c r="A12" s="21" t="s">
        <v>18</v>
      </c>
      <c r="B12" s="14" t="s">
        <v>18</v>
      </c>
      <c r="C12" s="15" t="s">
        <v>43</v>
      </c>
      <c r="D12" s="16" t="s">
        <v>27</v>
      </c>
      <c r="E12" s="17" t="s">
        <v>21</v>
      </c>
      <c r="F12" s="17" t="s">
        <v>21</v>
      </c>
      <c r="G12" s="16">
        <v>1</v>
      </c>
      <c r="H12" s="16"/>
      <c r="I12" s="16">
        <f t="shared" si="0"/>
        <v>1</v>
      </c>
      <c r="J12" s="18">
        <v>6500</v>
      </c>
      <c r="K12" s="22">
        <f t="shared" si="1"/>
        <v>6500</v>
      </c>
    </row>
    <row r="13" spans="1:11">
      <c r="A13" s="21" t="s">
        <v>18</v>
      </c>
      <c r="B13" s="14" t="s">
        <v>18</v>
      </c>
      <c r="C13" s="15" t="s">
        <v>187</v>
      </c>
      <c r="D13" s="16" t="s">
        <v>27</v>
      </c>
      <c r="E13" s="17" t="s">
        <v>21</v>
      </c>
      <c r="F13" s="17" t="s">
        <v>21</v>
      </c>
      <c r="G13" s="16">
        <v>1</v>
      </c>
      <c r="H13" s="16"/>
      <c r="I13" s="16">
        <f t="shared" si="0"/>
        <v>1</v>
      </c>
      <c r="J13" s="18">
        <v>65000</v>
      </c>
      <c r="K13" s="22">
        <f t="shared" si="1"/>
        <v>65000</v>
      </c>
    </row>
    <row r="14" spans="1:11">
      <c r="A14" s="21" t="s">
        <v>18</v>
      </c>
      <c r="B14" s="14" t="s">
        <v>18</v>
      </c>
      <c r="C14" s="15" t="s">
        <v>26</v>
      </c>
      <c r="D14" s="17" t="s">
        <v>21</v>
      </c>
      <c r="E14" s="17" t="s">
        <v>21</v>
      </c>
      <c r="F14" s="17" t="s">
        <v>21</v>
      </c>
      <c r="G14" s="16"/>
      <c r="H14" s="16">
        <v>1</v>
      </c>
      <c r="I14" s="16">
        <f t="shared" si="0"/>
        <v>1</v>
      </c>
      <c r="J14" s="18">
        <v>650</v>
      </c>
      <c r="K14" s="22">
        <f t="shared" si="1"/>
        <v>650</v>
      </c>
    </row>
    <row r="15" spans="1:11">
      <c r="A15" s="21" t="s">
        <v>18</v>
      </c>
      <c r="B15" s="14" t="s">
        <v>18</v>
      </c>
      <c r="C15" s="15" t="s">
        <v>26</v>
      </c>
      <c r="D15" s="17" t="s">
        <v>21</v>
      </c>
      <c r="E15" s="17" t="s">
        <v>21</v>
      </c>
      <c r="F15" s="17" t="s">
        <v>21</v>
      </c>
      <c r="G15" s="16"/>
      <c r="H15" s="16">
        <v>1</v>
      </c>
      <c r="I15" s="16">
        <f t="shared" si="0"/>
        <v>1</v>
      </c>
      <c r="J15" s="18">
        <v>650</v>
      </c>
      <c r="K15" s="22">
        <f t="shared" si="1"/>
        <v>650</v>
      </c>
    </row>
    <row r="16" spans="1:11">
      <c r="A16" s="21" t="s">
        <v>18</v>
      </c>
      <c r="B16" s="14" t="s">
        <v>18</v>
      </c>
      <c r="C16" s="15" t="s">
        <v>26</v>
      </c>
      <c r="D16" s="17" t="s">
        <v>21</v>
      </c>
      <c r="E16" s="17" t="s">
        <v>21</v>
      </c>
      <c r="F16" s="17" t="s">
        <v>21</v>
      </c>
      <c r="G16" s="16"/>
      <c r="H16" s="16">
        <v>1</v>
      </c>
      <c r="I16" s="16">
        <f t="shared" si="0"/>
        <v>1</v>
      </c>
      <c r="J16" s="18">
        <v>650</v>
      </c>
      <c r="K16" s="22">
        <f t="shared" si="1"/>
        <v>650</v>
      </c>
    </row>
    <row r="17" spans="1:11">
      <c r="A17" s="21" t="s">
        <v>18</v>
      </c>
      <c r="B17" s="14" t="s">
        <v>18</v>
      </c>
      <c r="C17" s="15" t="s">
        <v>26</v>
      </c>
      <c r="D17" s="17" t="s">
        <v>21</v>
      </c>
      <c r="E17" s="17" t="s">
        <v>21</v>
      </c>
      <c r="F17" s="17" t="s">
        <v>21</v>
      </c>
      <c r="G17" s="16"/>
      <c r="H17" s="16">
        <v>1</v>
      </c>
      <c r="I17" s="16">
        <f t="shared" si="0"/>
        <v>1</v>
      </c>
      <c r="J17" s="18">
        <v>650</v>
      </c>
      <c r="K17" s="22">
        <f t="shared" si="1"/>
        <v>650</v>
      </c>
    </row>
    <row r="18" spans="1:11">
      <c r="A18" s="21" t="s">
        <v>18</v>
      </c>
      <c r="B18" s="14" t="s">
        <v>18</v>
      </c>
      <c r="C18" s="15" t="s">
        <v>26</v>
      </c>
      <c r="D18" s="17" t="s">
        <v>21</v>
      </c>
      <c r="E18" s="17" t="s">
        <v>21</v>
      </c>
      <c r="F18" s="17" t="s">
        <v>21</v>
      </c>
      <c r="G18" s="16"/>
      <c r="H18" s="16">
        <v>1</v>
      </c>
      <c r="I18" s="16">
        <f t="shared" si="0"/>
        <v>1</v>
      </c>
      <c r="J18" s="18">
        <v>650</v>
      </c>
      <c r="K18" s="22">
        <f t="shared" si="1"/>
        <v>650</v>
      </c>
    </row>
    <row r="19" spans="1:11">
      <c r="A19" s="21" t="s">
        <v>18</v>
      </c>
      <c r="B19" s="14" t="s">
        <v>18</v>
      </c>
      <c r="C19" s="15" t="s">
        <v>26</v>
      </c>
      <c r="D19" s="17" t="s">
        <v>21</v>
      </c>
      <c r="E19" s="17" t="s">
        <v>21</v>
      </c>
      <c r="F19" s="17" t="s">
        <v>21</v>
      </c>
      <c r="G19" s="16"/>
      <c r="H19" s="16">
        <v>1</v>
      </c>
      <c r="I19" s="16">
        <f t="shared" si="0"/>
        <v>1</v>
      </c>
      <c r="J19" s="18">
        <v>650</v>
      </c>
      <c r="K19" s="22">
        <f t="shared" si="1"/>
        <v>650</v>
      </c>
    </row>
    <row r="20" spans="1:11">
      <c r="A20" s="21" t="s">
        <v>18</v>
      </c>
      <c r="B20" s="14" t="s">
        <v>18</v>
      </c>
      <c r="C20" s="15" t="s">
        <v>337</v>
      </c>
      <c r="D20" s="17" t="s">
        <v>21</v>
      </c>
      <c r="E20" s="17" t="s">
        <v>21</v>
      </c>
      <c r="F20" s="17" t="s">
        <v>21</v>
      </c>
      <c r="G20" s="16"/>
      <c r="H20" s="16">
        <v>1</v>
      </c>
      <c r="I20" s="16">
        <f t="shared" si="0"/>
        <v>1</v>
      </c>
      <c r="J20" s="18">
        <v>6500</v>
      </c>
      <c r="K20" s="22">
        <f t="shared" si="1"/>
        <v>6500</v>
      </c>
    </row>
    <row r="21" spans="1:11">
      <c r="A21" s="21" t="s">
        <v>18</v>
      </c>
      <c r="B21" s="14" t="s">
        <v>18</v>
      </c>
      <c r="C21" s="15" t="s">
        <v>56</v>
      </c>
      <c r="D21" s="16" t="s">
        <v>27</v>
      </c>
      <c r="E21" s="17" t="s">
        <v>21</v>
      </c>
      <c r="F21" s="17" t="s">
        <v>21</v>
      </c>
      <c r="G21" s="16"/>
      <c r="H21" s="16">
        <v>1</v>
      </c>
      <c r="I21" s="16">
        <f t="shared" si="0"/>
        <v>1</v>
      </c>
      <c r="J21" s="18">
        <v>6500</v>
      </c>
      <c r="K21" s="22">
        <f t="shared" si="1"/>
        <v>6500</v>
      </c>
    </row>
    <row r="22" spans="1:11" ht="15.75" thickBot="1">
      <c r="A22" s="23" t="s">
        <v>18</v>
      </c>
      <c r="B22" s="29" t="s">
        <v>18</v>
      </c>
      <c r="C22" s="24" t="s">
        <v>155</v>
      </c>
      <c r="D22" s="26" t="s">
        <v>21</v>
      </c>
      <c r="E22" s="26" t="s">
        <v>21</v>
      </c>
      <c r="F22" s="26" t="s">
        <v>21</v>
      </c>
      <c r="G22" s="25"/>
      <c r="H22" s="25">
        <v>1</v>
      </c>
      <c r="I22" s="25">
        <f t="shared" si="0"/>
        <v>1</v>
      </c>
      <c r="J22" s="27">
        <v>1100</v>
      </c>
      <c r="K22" s="28">
        <f t="shared" si="1"/>
        <v>1100</v>
      </c>
    </row>
    <row r="24" spans="1:11" ht="16.5" thickBot="1">
      <c r="A24" s="1" t="s">
        <v>16</v>
      </c>
      <c r="B24" s="1"/>
      <c r="E24" s="2"/>
      <c r="F24" s="3"/>
      <c r="G24" s="4"/>
      <c r="H24" s="4"/>
      <c r="I24" s="4"/>
    </row>
    <row r="25" spans="1:11" ht="15.75" thickBot="1">
      <c r="A25" s="5"/>
      <c r="B25" s="5"/>
      <c r="E25" s="6"/>
      <c r="F25" s="7"/>
      <c r="G25" s="153" t="s">
        <v>17</v>
      </c>
      <c r="H25" s="154"/>
      <c r="I25" s="154"/>
      <c r="J25" s="155"/>
      <c r="K25" s="8">
        <f>SUM(I6:I22)</f>
        <v>17</v>
      </c>
    </row>
    <row r="26" spans="1:11" ht="18.75">
      <c r="A26" s="9" t="s">
        <v>18</v>
      </c>
      <c r="B26" s="156" t="s">
        <v>19</v>
      </c>
      <c r="C26" s="157"/>
      <c r="E26" s="10"/>
      <c r="F26" s="7"/>
      <c r="G26" s="158" t="s">
        <v>20</v>
      </c>
      <c r="H26" s="159"/>
      <c r="I26" s="159"/>
      <c r="J26" s="160"/>
      <c r="K26" s="40">
        <f>SUM(K6:K22)</f>
        <v>117850</v>
      </c>
    </row>
    <row r="27" spans="1:11" ht="15.75" thickBot="1">
      <c r="A27" s="11" t="s">
        <v>21</v>
      </c>
      <c r="B27" s="167" t="s">
        <v>22</v>
      </c>
      <c r="C27" s="168"/>
      <c r="E27" s="10"/>
      <c r="F27" s="7"/>
      <c r="G27" s="169" t="s">
        <v>23</v>
      </c>
      <c r="H27" s="170"/>
      <c r="I27" s="170"/>
      <c r="J27" s="170"/>
      <c r="K27" s="12">
        <f>K26*0.07</f>
        <v>8249.5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K4:K5"/>
    <mergeCell ref="G25:J25"/>
    <mergeCell ref="B26:C26"/>
    <mergeCell ref="G26:J26"/>
    <mergeCell ref="A4:A5"/>
    <mergeCell ref="B4:B5"/>
    <mergeCell ref="C4:C5"/>
    <mergeCell ref="D4:D5"/>
    <mergeCell ref="E4:E5"/>
    <mergeCell ref="F4:F5"/>
    <mergeCell ref="B27:C27"/>
    <mergeCell ref="G27:J27"/>
    <mergeCell ref="G4:H4"/>
    <mergeCell ref="I4:I5"/>
    <mergeCell ref="J4:J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1"/>
  <sheetViews>
    <sheetView topLeftCell="A19" workbookViewId="0">
      <selection sqref="A1:K41"/>
    </sheetView>
  </sheetViews>
  <sheetFormatPr defaultRowHeight="15"/>
  <cols>
    <col min="1" max="1" width="5.28515625" customWidth="1"/>
    <col min="2" max="2" width="6.140625" customWidth="1"/>
    <col min="3" max="3" width="18.42578125" customWidth="1"/>
    <col min="4" max="4" width="10.85546875" customWidth="1"/>
    <col min="5" max="5" width="7" customWidth="1"/>
    <col min="6" max="6" width="6.28515625" customWidth="1"/>
    <col min="7" max="8" width="4.140625" customWidth="1"/>
    <col min="9" max="9" width="4.85546875" customWidth="1"/>
    <col min="10" max="10" width="10" customWidth="1"/>
    <col min="11" max="11" width="10.5703125" bestFit="1" customWidth="1"/>
  </cols>
  <sheetData>
    <row r="1" spans="1:1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>
      <c r="A2" s="147" t="s">
        <v>0</v>
      </c>
      <c r="B2" s="148"/>
      <c r="C2" s="148"/>
      <c r="D2" s="181"/>
      <c r="E2" s="181"/>
      <c r="F2" s="181"/>
      <c r="G2" s="181"/>
      <c r="H2" s="149" t="s">
        <v>2</v>
      </c>
      <c r="I2" s="149"/>
      <c r="J2" s="150">
        <v>42181</v>
      </c>
      <c r="K2" s="151"/>
    </row>
    <row r="3" spans="1:11">
      <c r="A3" s="127" t="s">
        <v>3</v>
      </c>
      <c r="B3" s="128"/>
      <c r="C3" s="128"/>
      <c r="D3" s="128"/>
      <c r="E3" s="128"/>
      <c r="F3" s="179" t="s">
        <v>358</v>
      </c>
      <c r="G3" s="179"/>
      <c r="H3" s="179"/>
      <c r="I3" s="179"/>
      <c r="J3" s="179"/>
      <c r="K3" s="180"/>
    </row>
    <row r="4" spans="1:11" ht="22.5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77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78"/>
      <c r="G5" s="36" t="s">
        <v>14</v>
      </c>
      <c r="H5" s="36" t="s">
        <v>15</v>
      </c>
      <c r="I5" s="171"/>
      <c r="J5" s="172"/>
      <c r="K5" s="152"/>
    </row>
    <row r="6" spans="1:11">
      <c r="A6" s="21" t="s">
        <v>18</v>
      </c>
      <c r="B6" s="14" t="s">
        <v>18</v>
      </c>
      <c r="C6" s="15" t="s">
        <v>348</v>
      </c>
      <c r="D6" s="16" t="s">
        <v>27</v>
      </c>
      <c r="E6" s="34" t="s">
        <v>21</v>
      </c>
      <c r="F6" s="34" t="s">
        <v>21</v>
      </c>
      <c r="G6" s="16">
        <v>1</v>
      </c>
      <c r="H6" s="16"/>
      <c r="I6" s="16">
        <v>1</v>
      </c>
      <c r="J6" s="18">
        <v>6500</v>
      </c>
      <c r="K6" s="31">
        <f t="shared" ref="K6:K36" si="0">I6*J6</f>
        <v>6500</v>
      </c>
    </row>
    <row r="7" spans="1:11">
      <c r="A7" s="21" t="s">
        <v>18</v>
      </c>
      <c r="B7" s="14" t="s">
        <v>18</v>
      </c>
      <c r="C7" s="15" t="s">
        <v>76</v>
      </c>
      <c r="D7" s="16" t="s">
        <v>160</v>
      </c>
      <c r="E7" s="34" t="s">
        <v>21</v>
      </c>
      <c r="F7" s="34" t="s">
        <v>21</v>
      </c>
      <c r="G7" s="16">
        <v>1</v>
      </c>
      <c r="H7" s="16"/>
      <c r="I7" s="16">
        <v>1</v>
      </c>
      <c r="J7" s="18">
        <v>1200</v>
      </c>
      <c r="K7" s="31">
        <f t="shared" si="0"/>
        <v>1200</v>
      </c>
    </row>
    <row r="8" spans="1:11">
      <c r="A8" s="21" t="s">
        <v>18</v>
      </c>
      <c r="B8" s="14" t="s">
        <v>18</v>
      </c>
      <c r="C8" s="15" t="s">
        <v>76</v>
      </c>
      <c r="D8" s="16" t="s">
        <v>27</v>
      </c>
      <c r="E8" s="34" t="s">
        <v>21</v>
      </c>
      <c r="F8" s="34" t="s">
        <v>21</v>
      </c>
      <c r="G8" s="16"/>
      <c r="H8" s="16">
        <v>1</v>
      </c>
      <c r="I8" s="16">
        <v>1</v>
      </c>
      <c r="J8" s="18">
        <v>1200</v>
      </c>
      <c r="K8" s="31">
        <f t="shared" si="0"/>
        <v>1200</v>
      </c>
    </row>
    <row r="9" spans="1:11">
      <c r="A9" s="21" t="s">
        <v>18</v>
      </c>
      <c r="B9" s="14" t="s">
        <v>18</v>
      </c>
      <c r="C9" s="15" t="s">
        <v>76</v>
      </c>
      <c r="D9" s="16" t="s">
        <v>27</v>
      </c>
      <c r="E9" s="34" t="s">
        <v>21</v>
      </c>
      <c r="F9" s="34" t="s">
        <v>21</v>
      </c>
      <c r="G9" s="16">
        <v>1</v>
      </c>
      <c r="H9" s="16"/>
      <c r="I9" s="16">
        <v>1</v>
      </c>
      <c r="J9" s="18">
        <v>1200</v>
      </c>
      <c r="K9" s="31">
        <f t="shared" si="0"/>
        <v>1200</v>
      </c>
    </row>
    <row r="10" spans="1:11">
      <c r="A10" s="21" t="s">
        <v>18</v>
      </c>
      <c r="B10" s="14" t="s">
        <v>18</v>
      </c>
      <c r="C10" s="15" t="s">
        <v>344</v>
      </c>
      <c r="D10" s="16" t="s">
        <v>338</v>
      </c>
      <c r="E10" s="34" t="s">
        <v>21</v>
      </c>
      <c r="F10" s="34" t="s">
        <v>21</v>
      </c>
      <c r="G10" s="16">
        <v>1</v>
      </c>
      <c r="H10" s="16"/>
      <c r="I10" s="16">
        <v>1</v>
      </c>
      <c r="J10" s="18">
        <v>650</v>
      </c>
      <c r="K10" s="31">
        <f t="shared" si="0"/>
        <v>650</v>
      </c>
    </row>
    <row r="11" spans="1:11">
      <c r="A11" s="21" t="s">
        <v>18</v>
      </c>
      <c r="B11" s="14" t="s">
        <v>18</v>
      </c>
      <c r="C11" s="15" t="s">
        <v>82</v>
      </c>
      <c r="D11" s="16" t="s">
        <v>261</v>
      </c>
      <c r="E11" s="34" t="s">
        <v>21</v>
      </c>
      <c r="F11" s="34" t="s">
        <v>21</v>
      </c>
      <c r="G11" s="16">
        <v>1</v>
      </c>
      <c r="H11" s="16"/>
      <c r="I11" s="16">
        <v>1</v>
      </c>
      <c r="J11" s="18">
        <v>15000</v>
      </c>
      <c r="K11" s="31">
        <f t="shared" si="0"/>
        <v>15000</v>
      </c>
    </row>
    <row r="12" spans="1:11">
      <c r="A12" s="21" t="s">
        <v>18</v>
      </c>
      <c r="B12" s="14" t="s">
        <v>18</v>
      </c>
      <c r="C12" s="15" t="s">
        <v>344</v>
      </c>
      <c r="D12" s="16" t="s">
        <v>338</v>
      </c>
      <c r="E12" s="34" t="s">
        <v>21</v>
      </c>
      <c r="F12" s="34" t="s">
        <v>21</v>
      </c>
      <c r="G12" s="16">
        <v>1</v>
      </c>
      <c r="H12" s="16"/>
      <c r="I12" s="16">
        <v>1</v>
      </c>
      <c r="J12" s="18">
        <v>650</v>
      </c>
      <c r="K12" s="31">
        <f t="shared" si="0"/>
        <v>650</v>
      </c>
    </row>
    <row r="13" spans="1:11">
      <c r="A13" s="21" t="s">
        <v>18</v>
      </c>
      <c r="B13" s="14" t="s">
        <v>18</v>
      </c>
      <c r="C13" s="15" t="s">
        <v>217</v>
      </c>
      <c r="D13" s="16" t="s">
        <v>27</v>
      </c>
      <c r="E13" s="34" t="s">
        <v>21</v>
      </c>
      <c r="F13" s="34" t="s">
        <v>21</v>
      </c>
      <c r="G13" s="16">
        <v>1</v>
      </c>
      <c r="H13" s="16"/>
      <c r="I13" s="16">
        <v>1</v>
      </c>
      <c r="J13" s="18">
        <v>4500</v>
      </c>
      <c r="K13" s="31">
        <f t="shared" si="0"/>
        <v>4500</v>
      </c>
    </row>
    <row r="14" spans="1:11">
      <c r="A14" s="21" t="s">
        <v>18</v>
      </c>
      <c r="B14" s="14" t="s">
        <v>18</v>
      </c>
      <c r="C14" s="15" t="s">
        <v>214</v>
      </c>
      <c r="D14" s="16" t="s">
        <v>339</v>
      </c>
      <c r="E14" s="34" t="s">
        <v>21</v>
      </c>
      <c r="F14" s="34" t="s">
        <v>21</v>
      </c>
      <c r="G14" s="16">
        <v>1</v>
      </c>
      <c r="H14" s="16"/>
      <c r="I14" s="16">
        <v>1</v>
      </c>
      <c r="J14" s="18">
        <v>6500</v>
      </c>
      <c r="K14" s="31">
        <f t="shared" si="0"/>
        <v>6500</v>
      </c>
    </row>
    <row r="15" spans="1:11">
      <c r="A15" s="21" t="s">
        <v>18</v>
      </c>
      <c r="B15" s="14" t="s">
        <v>18</v>
      </c>
      <c r="C15" s="15" t="s">
        <v>76</v>
      </c>
      <c r="D15" s="16" t="s">
        <v>201</v>
      </c>
      <c r="E15" s="34" t="s">
        <v>21</v>
      </c>
      <c r="F15" s="34" t="s">
        <v>21</v>
      </c>
      <c r="G15" s="16">
        <v>1</v>
      </c>
      <c r="H15" s="16"/>
      <c r="I15" s="16">
        <v>1</v>
      </c>
      <c r="J15" s="18">
        <v>1200</v>
      </c>
      <c r="K15" s="31">
        <f t="shared" si="0"/>
        <v>1200</v>
      </c>
    </row>
    <row r="16" spans="1:11">
      <c r="A16" s="21" t="s">
        <v>18</v>
      </c>
      <c r="B16" s="14" t="s">
        <v>18</v>
      </c>
      <c r="C16" s="15" t="s">
        <v>357</v>
      </c>
      <c r="D16" s="16" t="s">
        <v>224</v>
      </c>
      <c r="E16" s="34" t="s">
        <v>21</v>
      </c>
      <c r="F16" s="34" t="s">
        <v>21</v>
      </c>
      <c r="G16" s="16">
        <v>1</v>
      </c>
      <c r="H16" s="16"/>
      <c r="I16" s="16">
        <v>1</v>
      </c>
      <c r="J16" s="18">
        <v>30000</v>
      </c>
      <c r="K16" s="31">
        <f t="shared" si="0"/>
        <v>30000</v>
      </c>
    </row>
    <row r="17" spans="1:11">
      <c r="A17" s="21" t="s">
        <v>18</v>
      </c>
      <c r="B17" s="14" t="s">
        <v>18</v>
      </c>
      <c r="C17" s="15" t="s">
        <v>344</v>
      </c>
      <c r="D17" s="16" t="s">
        <v>356</v>
      </c>
      <c r="E17" s="34" t="s">
        <v>21</v>
      </c>
      <c r="F17" s="34" t="s">
        <v>21</v>
      </c>
      <c r="G17" s="16">
        <v>1</v>
      </c>
      <c r="H17" s="16"/>
      <c r="I17" s="16">
        <v>1</v>
      </c>
      <c r="J17" s="18">
        <v>650</v>
      </c>
      <c r="K17" s="31">
        <f t="shared" si="0"/>
        <v>650</v>
      </c>
    </row>
    <row r="18" spans="1:11">
      <c r="A18" s="21" t="s">
        <v>18</v>
      </c>
      <c r="B18" s="14" t="s">
        <v>18</v>
      </c>
      <c r="C18" s="15" t="s">
        <v>28</v>
      </c>
      <c r="D18" s="16" t="s">
        <v>27</v>
      </c>
      <c r="E18" s="34" t="s">
        <v>21</v>
      </c>
      <c r="F18" s="34" t="s">
        <v>21</v>
      </c>
      <c r="G18" s="16">
        <v>1</v>
      </c>
      <c r="H18" s="16"/>
      <c r="I18" s="16">
        <v>1</v>
      </c>
      <c r="J18" s="18">
        <v>2500</v>
      </c>
      <c r="K18" s="31">
        <f t="shared" si="0"/>
        <v>2500</v>
      </c>
    </row>
    <row r="19" spans="1:11">
      <c r="A19" s="21" t="s">
        <v>18</v>
      </c>
      <c r="B19" s="14" t="s">
        <v>18</v>
      </c>
      <c r="C19" s="15" t="s">
        <v>340</v>
      </c>
      <c r="D19" s="16" t="s">
        <v>355</v>
      </c>
      <c r="E19" s="34" t="s">
        <v>21</v>
      </c>
      <c r="F19" s="34" t="s">
        <v>21</v>
      </c>
      <c r="G19" s="16">
        <v>1</v>
      </c>
      <c r="H19" s="16"/>
      <c r="I19" s="16">
        <v>1</v>
      </c>
      <c r="J19" s="18">
        <v>450000</v>
      </c>
      <c r="K19" s="31">
        <f t="shared" si="0"/>
        <v>450000</v>
      </c>
    </row>
    <row r="20" spans="1:11">
      <c r="A20" s="21" t="s">
        <v>18</v>
      </c>
      <c r="B20" s="14" t="s">
        <v>18</v>
      </c>
      <c r="C20" s="15" t="s">
        <v>354</v>
      </c>
      <c r="D20" s="16" t="s">
        <v>331</v>
      </c>
      <c r="E20" s="34" t="s">
        <v>21</v>
      </c>
      <c r="F20" s="34" t="s">
        <v>21</v>
      </c>
      <c r="G20" s="16">
        <v>1</v>
      </c>
      <c r="H20" s="16"/>
      <c r="I20" s="16">
        <v>1</v>
      </c>
      <c r="J20" s="18">
        <v>450000</v>
      </c>
      <c r="K20" s="31">
        <f t="shared" si="0"/>
        <v>450000</v>
      </c>
    </row>
    <row r="21" spans="1:11">
      <c r="A21" s="21" t="s">
        <v>18</v>
      </c>
      <c r="B21" s="14" t="s">
        <v>18</v>
      </c>
      <c r="C21" s="15" t="s">
        <v>353</v>
      </c>
      <c r="D21" s="16" t="s">
        <v>352</v>
      </c>
      <c r="E21" s="34" t="s">
        <v>21</v>
      </c>
      <c r="F21" s="34" t="s">
        <v>21</v>
      </c>
      <c r="G21" s="16"/>
      <c r="H21" s="16">
        <v>1</v>
      </c>
      <c r="I21" s="16">
        <v>1</v>
      </c>
      <c r="J21" s="18">
        <v>300000</v>
      </c>
      <c r="K21" s="31">
        <f t="shared" si="0"/>
        <v>300000</v>
      </c>
    </row>
    <row r="22" spans="1:11">
      <c r="A22" s="21" t="s">
        <v>18</v>
      </c>
      <c r="B22" s="14" t="s">
        <v>18</v>
      </c>
      <c r="C22" s="15" t="s">
        <v>78</v>
      </c>
      <c r="D22" s="16" t="s">
        <v>352</v>
      </c>
      <c r="E22" s="34" t="s">
        <v>21</v>
      </c>
      <c r="F22" s="34" t="s">
        <v>21</v>
      </c>
      <c r="G22" s="16"/>
      <c r="H22" s="16">
        <v>1</v>
      </c>
      <c r="I22" s="16">
        <v>1</v>
      </c>
      <c r="J22" s="18">
        <v>150000</v>
      </c>
      <c r="K22" s="31">
        <f t="shared" si="0"/>
        <v>150000</v>
      </c>
    </row>
    <row r="23" spans="1:11">
      <c r="A23" s="21" t="s">
        <v>18</v>
      </c>
      <c r="B23" s="14" t="s">
        <v>18</v>
      </c>
      <c r="C23" s="15" t="s">
        <v>169</v>
      </c>
      <c r="D23" s="16" t="s">
        <v>351</v>
      </c>
      <c r="E23" s="34" t="s">
        <v>21</v>
      </c>
      <c r="F23" s="34" t="s">
        <v>21</v>
      </c>
      <c r="G23" s="16">
        <v>1</v>
      </c>
      <c r="H23" s="16"/>
      <c r="I23" s="16">
        <v>1</v>
      </c>
      <c r="J23" s="18">
        <v>150000</v>
      </c>
      <c r="K23" s="31">
        <f t="shared" si="0"/>
        <v>150000</v>
      </c>
    </row>
    <row r="24" spans="1:11">
      <c r="A24" s="21" t="s">
        <v>18</v>
      </c>
      <c r="B24" s="14" t="s">
        <v>18</v>
      </c>
      <c r="C24" s="15" t="s">
        <v>350</v>
      </c>
      <c r="D24" s="16" t="s">
        <v>349</v>
      </c>
      <c r="E24" s="34" t="s">
        <v>21</v>
      </c>
      <c r="F24" s="34" t="s">
        <v>21</v>
      </c>
      <c r="G24" s="16">
        <v>1</v>
      </c>
      <c r="H24" s="16"/>
      <c r="I24" s="16">
        <v>1</v>
      </c>
      <c r="J24" s="18">
        <v>4500</v>
      </c>
      <c r="K24" s="31">
        <f t="shared" si="0"/>
        <v>4500</v>
      </c>
    </row>
    <row r="25" spans="1:11">
      <c r="A25" s="21" t="s">
        <v>18</v>
      </c>
      <c r="B25" s="14" t="s">
        <v>18</v>
      </c>
      <c r="C25" s="15" t="s">
        <v>348</v>
      </c>
      <c r="D25" s="16" t="s">
        <v>27</v>
      </c>
      <c r="E25" s="34" t="s">
        <v>21</v>
      </c>
      <c r="F25" s="34" t="s">
        <v>21</v>
      </c>
      <c r="G25" s="16">
        <v>1</v>
      </c>
      <c r="H25" s="16"/>
      <c r="I25" s="16">
        <v>1</v>
      </c>
      <c r="J25" s="18">
        <v>6500</v>
      </c>
      <c r="K25" s="31">
        <f t="shared" si="0"/>
        <v>6500</v>
      </c>
    </row>
    <row r="26" spans="1:11">
      <c r="A26" s="21" t="s">
        <v>18</v>
      </c>
      <c r="B26" s="14" t="s">
        <v>18</v>
      </c>
      <c r="C26" s="15" t="s">
        <v>347</v>
      </c>
      <c r="D26" s="16" t="s">
        <v>27</v>
      </c>
      <c r="E26" s="34" t="s">
        <v>21</v>
      </c>
      <c r="F26" s="34" t="s">
        <v>21</v>
      </c>
      <c r="G26" s="16">
        <v>1</v>
      </c>
      <c r="H26" s="16"/>
      <c r="I26" s="16">
        <v>1</v>
      </c>
      <c r="J26" s="18">
        <v>55000</v>
      </c>
      <c r="K26" s="31">
        <f t="shared" si="0"/>
        <v>55000</v>
      </c>
    </row>
    <row r="27" spans="1:11">
      <c r="A27" s="21" t="s">
        <v>18</v>
      </c>
      <c r="B27" s="14" t="s">
        <v>18</v>
      </c>
      <c r="C27" s="15" t="s">
        <v>346</v>
      </c>
      <c r="D27" s="16" t="s">
        <v>27</v>
      </c>
      <c r="E27" s="34" t="s">
        <v>21</v>
      </c>
      <c r="F27" s="34" t="s">
        <v>21</v>
      </c>
      <c r="G27" s="16">
        <v>1</v>
      </c>
      <c r="H27" s="16"/>
      <c r="I27" s="16">
        <v>1</v>
      </c>
      <c r="J27" s="18">
        <v>150000</v>
      </c>
      <c r="K27" s="31">
        <f t="shared" si="0"/>
        <v>150000</v>
      </c>
    </row>
    <row r="28" spans="1:11">
      <c r="A28" s="21" t="s">
        <v>18</v>
      </c>
      <c r="B28" s="14" t="s">
        <v>18</v>
      </c>
      <c r="C28" s="15" t="s">
        <v>345</v>
      </c>
      <c r="D28" s="16" t="s">
        <v>27</v>
      </c>
      <c r="E28" s="34" t="s">
        <v>21</v>
      </c>
      <c r="F28" s="34" t="s">
        <v>21</v>
      </c>
      <c r="G28" s="16">
        <v>1</v>
      </c>
      <c r="H28" s="16"/>
      <c r="I28" s="16">
        <v>1</v>
      </c>
      <c r="J28" s="18">
        <v>10000</v>
      </c>
      <c r="K28" s="31">
        <f t="shared" si="0"/>
        <v>10000</v>
      </c>
    </row>
    <row r="29" spans="1:11">
      <c r="A29" s="21" t="s">
        <v>18</v>
      </c>
      <c r="B29" s="14" t="s">
        <v>18</v>
      </c>
      <c r="C29" s="15" t="s">
        <v>76</v>
      </c>
      <c r="D29" s="16" t="s">
        <v>160</v>
      </c>
      <c r="E29" s="34" t="s">
        <v>21</v>
      </c>
      <c r="F29" s="34" t="s">
        <v>21</v>
      </c>
      <c r="G29" s="16">
        <v>1</v>
      </c>
      <c r="H29" s="16"/>
      <c r="I29" s="16">
        <v>1</v>
      </c>
      <c r="J29" s="18">
        <v>1200</v>
      </c>
      <c r="K29" s="31">
        <f t="shared" si="0"/>
        <v>1200</v>
      </c>
    </row>
    <row r="30" spans="1:11">
      <c r="A30" s="21" t="s">
        <v>18</v>
      </c>
      <c r="B30" s="14" t="s">
        <v>18</v>
      </c>
      <c r="C30" s="15" t="s">
        <v>344</v>
      </c>
      <c r="D30" s="16" t="s">
        <v>343</v>
      </c>
      <c r="E30" s="34" t="s">
        <v>21</v>
      </c>
      <c r="F30" s="34" t="s">
        <v>21</v>
      </c>
      <c r="G30" s="16">
        <v>1</v>
      </c>
      <c r="H30" s="16"/>
      <c r="I30" s="16">
        <v>1</v>
      </c>
      <c r="J30" s="18">
        <v>650</v>
      </c>
      <c r="K30" s="31">
        <f t="shared" si="0"/>
        <v>650</v>
      </c>
    </row>
    <row r="31" spans="1:11">
      <c r="A31" s="21" t="s">
        <v>18</v>
      </c>
      <c r="B31" s="14" t="s">
        <v>18</v>
      </c>
      <c r="C31" s="15" t="s">
        <v>76</v>
      </c>
      <c r="D31" s="16" t="s">
        <v>201</v>
      </c>
      <c r="E31" s="34" t="s">
        <v>21</v>
      </c>
      <c r="F31" s="34" t="s">
        <v>21</v>
      </c>
      <c r="G31" s="16">
        <v>1</v>
      </c>
      <c r="H31" s="16"/>
      <c r="I31" s="16">
        <v>1</v>
      </c>
      <c r="J31" s="18">
        <v>1200</v>
      </c>
      <c r="K31" s="31">
        <f t="shared" si="0"/>
        <v>1200</v>
      </c>
    </row>
    <row r="32" spans="1:11">
      <c r="A32" s="21" t="s">
        <v>18</v>
      </c>
      <c r="B32" s="14" t="s">
        <v>18</v>
      </c>
      <c r="C32" s="15" t="s">
        <v>342</v>
      </c>
      <c r="D32" s="16" t="s">
        <v>27</v>
      </c>
      <c r="E32" s="34" t="s">
        <v>21</v>
      </c>
      <c r="F32" s="34" t="s">
        <v>21</v>
      </c>
      <c r="G32" s="16">
        <v>1</v>
      </c>
      <c r="H32" s="16"/>
      <c r="I32" s="16">
        <v>1</v>
      </c>
      <c r="J32" s="18">
        <v>45000</v>
      </c>
      <c r="K32" s="31">
        <f t="shared" si="0"/>
        <v>45000</v>
      </c>
    </row>
    <row r="33" spans="1:11">
      <c r="A33" s="21" t="s">
        <v>18</v>
      </c>
      <c r="B33" s="14" t="s">
        <v>18</v>
      </c>
      <c r="C33" s="15" t="s">
        <v>341</v>
      </c>
      <c r="D33" s="16" t="s">
        <v>96</v>
      </c>
      <c r="E33" s="34" t="s">
        <v>21</v>
      </c>
      <c r="F33" s="34" t="s">
        <v>21</v>
      </c>
      <c r="G33" s="16">
        <v>1</v>
      </c>
      <c r="H33" s="16"/>
      <c r="I33" s="16">
        <v>1</v>
      </c>
      <c r="J33" s="18">
        <v>38000</v>
      </c>
      <c r="K33" s="31">
        <f t="shared" si="0"/>
        <v>38000</v>
      </c>
    </row>
    <row r="34" spans="1:11">
      <c r="A34" s="21" t="s">
        <v>18</v>
      </c>
      <c r="B34" s="14" t="s">
        <v>18</v>
      </c>
      <c r="C34" s="15" t="s">
        <v>94</v>
      </c>
      <c r="D34" s="16" t="s">
        <v>27</v>
      </c>
      <c r="E34" s="34" t="s">
        <v>21</v>
      </c>
      <c r="F34" s="34" t="s">
        <v>21</v>
      </c>
      <c r="G34" s="16">
        <v>1</v>
      </c>
      <c r="H34" s="16"/>
      <c r="I34" s="16">
        <v>1</v>
      </c>
      <c r="J34" s="18">
        <v>14000</v>
      </c>
      <c r="K34" s="31">
        <f t="shared" si="0"/>
        <v>14000</v>
      </c>
    </row>
    <row r="35" spans="1:11">
      <c r="A35" s="21" t="s">
        <v>18</v>
      </c>
      <c r="B35" s="14" t="s">
        <v>18</v>
      </c>
      <c r="C35" s="15" t="s">
        <v>94</v>
      </c>
      <c r="D35" s="16" t="s">
        <v>27</v>
      </c>
      <c r="E35" s="34" t="s">
        <v>21</v>
      </c>
      <c r="F35" s="34" t="s">
        <v>21</v>
      </c>
      <c r="G35" s="16">
        <v>1</v>
      </c>
      <c r="H35" s="16"/>
      <c r="I35" s="16">
        <v>1</v>
      </c>
      <c r="J35" s="18">
        <v>14000</v>
      </c>
      <c r="K35" s="31">
        <f t="shared" si="0"/>
        <v>14000</v>
      </c>
    </row>
    <row r="36" spans="1:11" ht="15.75" thickBot="1">
      <c r="A36" s="23" t="s">
        <v>18</v>
      </c>
      <c r="B36" s="29" t="s">
        <v>18</v>
      </c>
      <c r="C36" s="24" t="s">
        <v>43</v>
      </c>
      <c r="D36" s="25" t="s">
        <v>74</v>
      </c>
      <c r="E36" s="35" t="s">
        <v>21</v>
      </c>
      <c r="F36" s="35" t="s">
        <v>21</v>
      </c>
      <c r="G36" s="25">
        <v>1</v>
      </c>
      <c r="H36" s="25"/>
      <c r="I36" s="25">
        <v>1</v>
      </c>
      <c r="J36" s="27">
        <v>6500</v>
      </c>
      <c r="K36" s="33">
        <f t="shared" si="0"/>
        <v>6500</v>
      </c>
    </row>
    <row r="38" spans="1:11" ht="16.5" thickBot="1">
      <c r="A38" s="1" t="s">
        <v>16</v>
      </c>
      <c r="B38" s="1"/>
      <c r="E38" s="2"/>
      <c r="F38" s="3"/>
      <c r="G38" s="4"/>
      <c r="H38" s="4"/>
      <c r="I38" s="4"/>
    </row>
    <row r="39" spans="1:11" ht="15.75" thickBot="1">
      <c r="A39" s="5"/>
      <c r="B39" s="5"/>
      <c r="E39" s="6"/>
      <c r="F39" s="7"/>
      <c r="G39" s="153" t="s">
        <v>17</v>
      </c>
      <c r="H39" s="154"/>
      <c r="I39" s="154"/>
      <c r="J39" s="155"/>
      <c r="K39" s="8">
        <f>SUM(I6:I36)</f>
        <v>31</v>
      </c>
    </row>
    <row r="40" spans="1:11" ht="18.75">
      <c r="A40" s="9" t="s">
        <v>18</v>
      </c>
      <c r="B40" s="156" t="s">
        <v>19</v>
      </c>
      <c r="C40" s="157"/>
      <c r="E40" s="10"/>
      <c r="F40" s="7"/>
      <c r="G40" s="158" t="s">
        <v>20</v>
      </c>
      <c r="H40" s="159"/>
      <c r="I40" s="159"/>
      <c r="J40" s="160"/>
      <c r="K40" s="40">
        <f>SUM(K6:K36)</f>
        <v>1918300</v>
      </c>
    </row>
    <row r="41" spans="1:11" ht="15.75" thickBot="1">
      <c r="A41" s="11" t="s">
        <v>21</v>
      </c>
      <c r="B41" s="167" t="s">
        <v>22</v>
      </c>
      <c r="C41" s="168"/>
      <c r="E41" s="10"/>
      <c r="F41" s="7"/>
      <c r="G41" s="169" t="s">
        <v>23</v>
      </c>
      <c r="H41" s="170"/>
      <c r="I41" s="170"/>
      <c r="J41" s="170"/>
      <c r="K41" s="12">
        <f>K40*0.07</f>
        <v>134281</v>
      </c>
    </row>
  </sheetData>
  <mergeCells count="22">
    <mergeCell ref="G39:J39"/>
    <mergeCell ref="B40:C40"/>
    <mergeCell ref="G40:J40"/>
    <mergeCell ref="B41:C41"/>
    <mergeCell ref="G41:J41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2"/>
  <sheetViews>
    <sheetView topLeftCell="A50" workbookViewId="0">
      <selection sqref="A1:K72"/>
    </sheetView>
  </sheetViews>
  <sheetFormatPr defaultRowHeight="15"/>
  <cols>
    <col min="1" max="1" width="5.140625" customWidth="1"/>
    <col min="2" max="2" width="10.28515625" style="38" customWidth="1"/>
    <col min="3" max="3" width="20" bestFit="1" customWidth="1"/>
    <col min="4" max="4" width="11" bestFit="1" customWidth="1"/>
    <col min="5" max="5" width="8.28515625" bestFit="1" customWidth="1"/>
    <col min="6" max="6" width="7.85546875" bestFit="1" customWidth="1"/>
    <col min="7" max="7" width="4.42578125" customWidth="1"/>
    <col min="8" max="8" width="4.28515625" customWidth="1"/>
    <col min="9" max="9" width="4.5703125" customWidth="1"/>
    <col min="10" max="10" width="9.85546875" customWidth="1"/>
    <col min="11" max="11" width="8.85546875" customWidth="1"/>
  </cols>
  <sheetData>
    <row r="1" spans="1:1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>
      <c r="A2" s="147" t="s">
        <v>0</v>
      </c>
      <c r="B2" s="148"/>
      <c r="C2" s="148"/>
      <c r="D2" s="181"/>
      <c r="E2" s="181"/>
      <c r="F2" s="181"/>
      <c r="G2" s="181"/>
      <c r="H2" s="149" t="s">
        <v>2</v>
      </c>
      <c r="I2" s="149"/>
      <c r="J2" s="150">
        <v>42180</v>
      </c>
      <c r="K2" s="151"/>
    </row>
    <row r="3" spans="1:11">
      <c r="A3" s="127" t="s">
        <v>3</v>
      </c>
      <c r="B3" s="128"/>
      <c r="C3" s="128"/>
      <c r="D3" s="128"/>
      <c r="E3" s="128"/>
      <c r="F3" s="149" t="s">
        <v>390</v>
      </c>
      <c r="G3" s="149"/>
      <c r="H3" s="149"/>
      <c r="I3" s="149"/>
      <c r="J3" s="149"/>
      <c r="K3" s="182"/>
    </row>
    <row r="4" spans="1:11" ht="23.25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65"/>
      <c r="G5" s="104" t="s">
        <v>14</v>
      </c>
      <c r="H5" s="104" t="s">
        <v>15</v>
      </c>
      <c r="I5" s="171"/>
      <c r="J5" s="172"/>
      <c r="K5" s="152"/>
    </row>
    <row r="6" spans="1:11">
      <c r="A6" s="21" t="s">
        <v>18</v>
      </c>
      <c r="B6" s="149" t="s">
        <v>389</v>
      </c>
      <c r="C6" s="15" t="s">
        <v>43</v>
      </c>
      <c r="D6" s="16" t="s">
        <v>74</v>
      </c>
      <c r="E6" s="34" t="s">
        <v>21</v>
      </c>
      <c r="F6" s="34" t="s">
        <v>21</v>
      </c>
      <c r="G6" s="16">
        <v>1</v>
      </c>
      <c r="H6" s="16"/>
      <c r="I6" s="16">
        <v>1</v>
      </c>
      <c r="J6" s="18">
        <v>6500</v>
      </c>
      <c r="K6" s="31">
        <f t="shared" ref="K6:K37" si="0">I6*J6</f>
        <v>6500</v>
      </c>
    </row>
    <row r="7" spans="1:11">
      <c r="A7" s="21" t="s">
        <v>18</v>
      </c>
      <c r="B7" s="149"/>
      <c r="C7" s="15" t="s">
        <v>388</v>
      </c>
      <c r="D7" s="16" t="s">
        <v>27</v>
      </c>
      <c r="E7" s="34" t="s">
        <v>21</v>
      </c>
      <c r="F7" s="34" t="s">
        <v>21</v>
      </c>
      <c r="G7" s="16">
        <v>1</v>
      </c>
      <c r="H7" s="16"/>
      <c r="I7" s="16">
        <v>1</v>
      </c>
      <c r="J7" s="18">
        <v>450000</v>
      </c>
      <c r="K7" s="31">
        <f t="shared" si="0"/>
        <v>450000</v>
      </c>
    </row>
    <row r="8" spans="1:11">
      <c r="A8" s="21" t="s">
        <v>18</v>
      </c>
      <c r="B8" s="149"/>
      <c r="C8" s="15" t="s">
        <v>384</v>
      </c>
      <c r="D8" s="16" t="s">
        <v>27</v>
      </c>
      <c r="E8" s="34" t="s">
        <v>21</v>
      </c>
      <c r="F8" s="34" t="s">
        <v>21</v>
      </c>
      <c r="G8" s="16"/>
      <c r="H8" s="16">
        <v>1</v>
      </c>
      <c r="I8" s="16">
        <v>1</v>
      </c>
      <c r="J8" s="18">
        <v>38000</v>
      </c>
      <c r="K8" s="31">
        <f t="shared" si="0"/>
        <v>38000</v>
      </c>
    </row>
    <row r="9" spans="1:11">
      <c r="A9" s="21" t="s">
        <v>18</v>
      </c>
      <c r="B9" s="149"/>
      <c r="C9" s="15" t="s">
        <v>387</v>
      </c>
      <c r="D9" s="16" t="s">
        <v>27</v>
      </c>
      <c r="E9" s="34" t="s">
        <v>21</v>
      </c>
      <c r="F9" s="34" t="s">
        <v>21</v>
      </c>
      <c r="G9" s="16">
        <v>1</v>
      </c>
      <c r="H9" s="16"/>
      <c r="I9" s="16">
        <v>1</v>
      </c>
      <c r="J9" s="18">
        <v>45000</v>
      </c>
      <c r="K9" s="31">
        <f t="shared" si="0"/>
        <v>45000</v>
      </c>
    </row>
    <row r="10" spans="1:11">
      <c r="A10" s="21" t="s">
        <v>18</v>
      </c>
      <c r="B10" s="149"/>
      <c r="C10" s="15" t="s">
        <v>386</v>
      </c>
      <c r="D10" s="16" t="s">
        <v>27</v>
      </c>
      <c r="E10" s="34" t="s">
        <v>21</v>
      </c>
      <c r="F10" s="34" t="s">
        <v>21</v>
      </c>
      <c r="G10" s="16"/>
      <c r="H10" s="16">
        <v>1</v>
      </c>
      <c r="I10" s="16">
        <v>1</v>
      </c>
      <c r="J10" s="18">
        <v>14000</v>
      </c>
      <c r="K10" s="31">
        <f t="shared" si="0"/>
        <v>14000</v>
      </c>
    </row>
    <row r="11" spans="1:11">
      <c r="A11" s="21" t="s">
        <v>18</v>
      </c>
      <c r="B11" s="149"/>
      <c r="C11" s="15" t="s">
        <v>342</v>
      </c>
      <c r="D11" s="16" t="s">
        <v>27</v>
      </c>
      <c r="E11" s="34" t="s">
        <v>21</v>
      </c>
      <c r="F11" s="34" t="s">
        <v>21</v>
      </c>
      <c r="G11" s="16">
        <v>1</v>
      </c>
      <c r="H11" s="16"/>
      <c r="I11" s="16">
        <v>1</v>
      </c>
      <c r="J11" s="18">
        <v>45000</v>
      </c>
      <c r="K11" s="31">
        <f t="shared" si="0"/>
        <v>45000</v>
      </c>
    </row>
    <row r="12" spans="1:11">
      <c r="A12" s="21" t="s">
        <v>18</v>
      </c>
      <c r="B12" s="149"/>
      <c r="C12" s="15" t="s">
        <v>384</v>
      </c>
      <c r="D12" s="16" t="s">
        <v>138</v>
      </c>
      <c r="E12" s="34" t="s">
        <v>21</v>
      </c>
      <c r="F12" s="34" t="s">
        <v>21</v>
      </c>
      <c r="G12" s="16">
        <v>1</v>
      </c>
      <c r="H12" s="16"/>
      <c r="I12" s="16">
        <v>1</v>
      </c>
      <c r="J12" s="18">
        <v>38000</v>
      </c>
      <c r="K12" s="31">
        <f t="shared" si="0"/>
        <v>38000</v>
      </c>
    </row>
    <row r="13" spans="1:11">
      <c r="A13" s="21" t="s">
        <v>18</v>
      </c>
      <c r="B13" s="149"/>
      <c r="C13" s="15" t="s">
        <v>385</v>
      </c>
      <c r="D13" s="16" t="s">
        <v>27</v>
      </c>
      <c r="E13" s="34" t="s">
        <v>21</v>
      </c>
      <c r="F13" s="34" t="s">
        <v>21</v>
      </c>
      <c r="G13" s="16"/>
      <c r="H13" s="16">
        <v>1</v>
      </c>
      <c r="I13" s="16">
        <v>1</v>
      </c>
      <c r="J13" s="18">
        <v>55000</v>
      </c>
      <c r="K13" s="31">
        <f t="shared" si="0"/>
        <v>55000</v>
      </c>
    </row>
    <row r="14" spans="1:11">
      <c r="A14" s="21" t="s">
        <v>18</v>
      </c>
      <c r="B14" s="149"/>
      <c r="C14" s="15" t="s">
        <v>348</v>
      </c>
      <c r="D14" s="16" t="s">
        <v>27</v>
      </c>
      <c r="E14" s="34" t="s">
        <v>21</v>
      </c>
      <c r="F14" s="34" t="s">
        <v>21</v>
      </c>
      <c r="G14" s="16"/>
      <c r="H14" s="16">
        <v>1</v>
      </c>
      <c r="I14" s="16">
        <v>1</v>
      </c>
      <c r="J14" s="18">
        <v>6500</v>
      </c>
      <c r="K14" s="31">
        <f t="shared" si="0"/>
        <v>6500</v>
      </c>
    </row>
    <row r="15" spans="1:11">
      <c r="A15" s="21" t="s">
        <v>18</v>
      </c>
      <c r="B15" s="149"/>
      <c r="C15" s="15" t="s">
        <v>342</v>
      </c>
      <c r="D15" s="16" t="s">
        <v>27</v>
      </c>
      <c r="E15" s="34" t="s">
        <v>21</v>
      </c>
      <c r="F15" s="34" t="s">
        <v>21</v>
      </c>
      <c r="G15" s="16"/>
      <c r="H15" s="16">
        <v>1</v>
      </c>
      <c r="I15" s="16">
        <v>1</v>
      </c>
      <c r="J15" s="18">
        <v>45000</v>
      </c>
      <c r="K15" s="31">
        <f t="shared" si="0"/>
        <v>45000</v>
      </c>
    </row>
    <row r="16" spans="1:11">
      <c r="A16" s="21" t="s">
        <v>18</v>
      </c>
      <c r="B16" s="149"/>
      <c r="C16" s="15" t="s">
        <v>28</v>
      </c>
      <c r="D16" s="16" t="s">
        <v>27</v>
      </c>
      <c r="E16" s="34" t="s">
        <v>21</v>
      </c>
      <c r="F16" s="34" t="s">
        <v>21</v>
      </c>
      <c r="G16" s="16"/>
      <c r="H16" s="16">
        <v>1</v>
      </c>
      <c r="I16" s="16">
        <v>1</v>
      </c>
      <c r="J16" s="18">
        <v>2500</v>
      </c>
      <c r="K16" s="31">
        <f t="shared" si="0"/>
        <v>2500</v>
      </c>
    </row>
    <row r="17" spans="1:11">
      <c r="A17" s="21" t="s">
        <v>18</v>
      </c>
      <c r="B17" s="125" t="s">
        <v>93</v>
      </c>
      <c r="C17" s="15" t="s">
        <v>94</v>
      </c>
      <c r="D17" s="34" t="s">
        <v>21</v>
      </c>
      <c r="E17" s="34" t="s">
        <v>21</v>
      </c>
      <c r="F17" s="34" t="s">
        <v>21</v>
      </c>
      <c r="G17" s="16">
        <v>1</v>
      </c>
      <c r="H17" s="16"/>
      <c r="I17" s="16">
        <v>1</v>
      </c>
      <c r="J17" s="18">
        <v>14000</v>
      </c>
      <c r="K17" s="31">
        <f t="shared" si="0"/>
        <v>14000</v>
      </c>
    </row>
    <row r="18" spans="1:11">
      <c r="A18" s="21" t="s">
        <v>18</v>
      </c>
      <c r="B18" s="125"/>
      <c r="C18" s="15" t="s">
        <v>94</v>
      </c>
      <c r="D18" s="34" t="s">
        <v>21</v>
      </c>
      <c r="E18" s="34" t="s">
        <v>21</v>
      </c>
      <c r="F18" s="34" t="s">
        <v>21</v>
      </c>
      <c r="G18" s="16">
        <v>1</v>
      </c>
      <c r="H18" s="16"/>
      <c r="I18" s="16">
        <v>1</v>
      </c>
      <c r="J18" s="18">
        <v>14000</v>
      </c>
      <c r="K18" s="31">
        <f t="shared" si="0"/>
        <v>14000</v>
      </c>
    </row>
    <row r="19" spans="1:11">
      <c r="A19" s="21" t="s">
        <v>18</v>
      </c>
      <c r="B19" s="125"/>
      <c r="C19" s="15" t="s">
        <v>384</v>
      </c>
      <c r="D19" s="16" t="s">
        <v>383</v>
      </c>
      <c r="E19" s="34" t="s">
        <v>21</v>
      </c>
      <c r="F19" s="34" t="s">
        <v>21</v>
      </c>
      <c r="G19" s="16">
        <v>1</v>
      </c>
      <c r="H19" s="16"/>
      <c r="I19" s="16">
        <v>1</v>
      </c>
      <c r="J19" s="18">
        <v>38000</v>
      </c>
      <c r="K19" s="31">
        <f t="shared" si="0"/>
        <v>38000</v>
      </c>
    </row>
    <row r="20" spans="1:11">
      <c r="A20" s="21" t="s">
        <v>18</v>
      </c>
      <c r="B20" s="125"/>
      <c r="C20" s="15" t="s">
        <v>46</v>
      </c>
      <c r="D20" s="16" t="s">
        <v>264</v>
      </c>
      <c r="E20" s="34" t="s">
        <v>21</v>
      </c>
      <c r="F20" s="34" t="s">
        <v>21</v>
      </c>
      <c r="G20" s="16">
        <v>1</v>
      </c>
      <c r="H20" s="16"/>
      <c r="I20" s="16">
        <v>1</v>
      </c>
      <c r="J20" s="18">
        <v>2500</v>
      </c>
      <c r="K20" s="31">
        <f t="shared" si="0"/>
        <v>2500</v>
      </c>
    </row>
    <row r="21" spans="1:11">
      <c r="A21" s="21" t="s">
        <v>18</v>
      </c>
      <c r="B21" s="125"/>
      <c r="C21" s="15" t="s">
        <v>46</v>
      </c>
      <c r="D21" s="34" t="s">
        <v>21</v>
      </c>
      <c r="E21" s="34" t="s">
        <v>21</v>
      </c>
      <c r="F21" s="34" t="s">
        <v>21</v>
      </c>
      <c r="G21" s="16">
        <v>1</v>
      </c>
      <c r="H21" s="16"/>
      <c r="I21" s="16">
        <v>1</v>
      </c>
      <c r="J21" s="18">
        <v>2500</v>
      </c>
      <c r="K21" s="31">
        <f t="shared" si="0"/>
        <v>2500</v>
      </c>
    </row>
    <row r="22" spans="1:11">
      <c r="A22" s="21" t="s">
        <v>18</v>
      </c>
      <c r="B22" s="125"/>
      <c r="C22" s="15" t="s">
        <v>142</v>
      </c>
      <c r="D22" s="16" t="s">
        <v>383</v>
      </c>
      <c r="E22" s="34" t="s">
        <v>21</v>
      </c>
      <c r="F22" s="34" t="s">
        <v>21</v>
      </c>
      <c r="G22" s="16">
        <v>1</v>
      </c>
      <c r="H22" s="16"/>
      <c r="I22" s="16">
        <v>1</v>
      </c>
      <c r="J22" s="18">
        <v>15500</v>
      </c>
      <c r="K22" s="31">
        <f t="shared" si="0"/>
        <v>15500</v>
      </c>
    </row>
    <row r="23" spans="1:11">
      <c r="A23" s="21" t="s">
        <v>18</v>
      </c>
      <c r="B23" s="125"/>
      <c r="C23" s="15" t="s">
        <v>43</v>
      </c>
      <c r="D23" s="16" t="s">
        <v>27</v>
      </c>
      <c r="E23" s="34" t="s">
        <v>21</v>
      </c>
      <c r="F23" s="34" t="s">
        <v>21</v>
      </c>
      <c r="G23" s="16">
        <v>1</v>
      </c>
      <c r="H23" s="16"/>
      <c r="I23" s="16">
        <v>1</v>
      </c>
      <c r="J23" s="18">
        <v>6500</v>
      </c>
      <c r="K23" s="31">
        <f t="shared" si="0"/>
        <v>6500</v>
      </c>
    </row>
    <row r="24" spans="1:11">
      <c r="A24" s="21" t="s">
        <v>18</v>
      </c>
      <c r="B24" s="125"/>
      <c r="C24" s="15" t="s">
        <v>382</v>
      </c>
      <c r="D24" s="16" t="s">
        <v>27</v>
      </c>
      <c r="E24" s="34" t="s">
        <v>21</v>
      </c>
      <c r="F24" s="34" t="s">
        <v>21</v>
      </c>
      <c r="G24" s="16">
        <v>1</v>
      </c>
      <c r="H24" s="16"/>
      <c r="I24" s="16">
        <v>1</v>
      </c>
      <c r="J24" s="18">
        <v>350000</v>
      </c>
      <c r="K24" s="31">
        <f t="shared" si="0"/>
        <v>350000</v>
      </c>
    </row>
    <row r="25" spans="1:11">
      <c r="A25" s="21" t="s">
        <v>18</v>
      </c>
      <c r="B25" s="125"/>
      <c r="C25" s="15" t="s">
        <v>348</v>
      </c>
      <c r="D25" s="34" t="s">
        <v>21</v>
      </c>
      <c r="E25" s="34" t="s">
        <v>21</v>
      </c>
      <c r="F25" s="34" t="s">
        <v>21</v>
      </c>
      <c r="G25" s="16">
        <v>1</v>
      </c>
      <c r="H25" s="16"/>
      <c r="I25" s="16">
        <v>1</v>
      </c>
      <c r="J25" s="18">
        <v>6500</v>
      </c>
      <c r="K25" s="31">
        <f t="shared" si="0"/>
        <v>6500</v>
      </c>
    </row>
    <row r="26" spans="1:11">
      <c r="A26" s="21" t="s">
        <v>18</v>
      </c>
      <c r="B26" s="125"/>
      <c r="C26" s="15" t="s">
        <v>76</v>
      </c>
      <c r="D26" s="16" t="s">
        <v>27</v>
      </c>
      <c r="E26" s="34" t="s">
        <v>21</v>
      </c>
      <c r="F26" s="34" t="s">
        <v>21</v>
      </c>
      <c r="G26" s="16">
        <v>1</v>
      </c>
      <c r="H26" s="16"/>
      <c r="I26" s="16">
        <v>1</v>
      </c>
      <c r="J26" s="18">
        <v>1200</v>
      </c>
      <c r="K26" s="31">
        <f t="shared" si="0"/>
        <v>1200</v>
      </c>
    </row>
    <row r="27" spans="1:11">
      <c r="A27" s="21" t="s">
        <v>18</v>
      </c>
      <c r="B27" s="125" t="s">
        <v>381</v>
      </c>
      <c r="C27" s="15" t="s">
        <v>344</v>
      </c>
      <c r="D27" s="16" t="s">
        <v>27</v>
      </c>
      <c r="E27" s="34" t="s">
        <v>21</v>
      </c>
      <c r="F27" s="34" t="s">
        <v>21</v>
      </c>
      <c r="G27" s="16">
        <v>1</v>
      </c>
      <c r="H27" s="16"/>
      <c r="I27" s="16">
        <v>1</v>
      </c>
      <c r="J27" s="18">
        <v>650</v>
      </c>
      <c r="K27" s="31">
        <f t="shared" si="0"/>
        <v>650</v>
      </c>
    </row>
    <row r="28" spans="1:11">
      <c r="A28" s="21" t="s">
        <v>18</v>
      </c>
      <c r="B28" s="125"/>
      <c r="C28" s="15" t="s">
        <v>344</v>
      </c>
      <c r="D28" s="16" t="s">
        <v>27</v>
      </c>
      <c r="E28" s="34" t="s">
        <v>21</v>
      </c>
      <c r="F28" s="34" t="s">
        <v>21</v>
      </c>
      <c r="G28" s="16">
        <v>1</v>
      </c>
      <c r="H28" s="16"/>
      <c r="I28" s="16">
        <v>1</v>
      </c>
      <c r="J28" s="18">
        <v>650</v>
      </c>
      <c r="K28" s="31">
        <f t="shared" si="0"/>
        <v>650</v>
      </c>
    </row>
    <row r="29" spans="1:11">
      <c r="A29" s="21" t="s">
        <v>18</v>
      </c>
      <c r="B29" s="125"/>
      <c r="C29" s="15" t="s">
        <v>344</v>
      </c>
      <c r="D29" s="16" t="s">
        <v>27</v>
      </c>
      <c r="E29" s="34" t="s">
        <v>21</v>
      </c>
      <c r="F29" s="34" t="s">
        <v>21</v>
      </c>
      <c r="G29" s="16">
        <v>1</v>
      </c>
      <c r="H29" s="16"/>
      <c r="I29" s="16">
        <v>1</v>
      </c>
      <c r="J29" s="18">
        <v>650</v>
      </c>
      <c r="K29" s="31">
        <f t="shared" si="0"/>
        <v>650</v>
      </c>
    </row>
    <row r="30" spans="1:11">
      <c r="A30" s="21" t="s">
        <v>18</v>
      </c>
      <c r="B30" s="125"/>
      <c r="C30" s="15" t="s">
        <v>344</v>
      </c>
      <c r="D30" s="16" t="s">
        <v>27</v>
      </c>
      <c r="E30" s="34" t="s">
        <v>21</v>
      </c>
      <c r="F30" s="34" t="s">
        <v>21</v>
      </c>
      <c r="G30" s="16">
        <v>1</v>
      </c>
      <c r="H30" s="16"/>
      <c r="I30" s="16">
        <v>1</v>
      </c>
      <c r="J30" s="18">
        <v>650</v>
      </c>
      <c r="K30" s="31">
        <f t="shared" si="0"/>
        <v>650</v>
      </c>
    </row>
    <row r="31" spans="1:11">
      <c r="A31" s="21" t="s">
        <v>18</v>
      </c>
      <c r="B31" s="125"/>
      <c r="C31" s="15" t="s">
        <v>344</v>
      </c>
      <c r="D31" s="16" t="s">
        <v>27</v>
      </c>
      <c r="E31" s="34" t="s">
        <v>21</v>
      </c>
      <c r="F31" s="34" t="s">
        <v>21</v>
      </c>
      <c r="G31" s="16">
        <v>1</v>
      </c>
      <c r="H31" s="16"/>
      <c r="I31" s="16">
        <v>1</v>
      </c>
      <c r="J31" s="18">
        <v>650</v>
      </c>
      <c r="K31" s="31">
        <f t="shared" si="0"/>
        <v>650</v>
      </c>
    </row>
    <row r="32" spans="1:11">
      <c r="A32" s="21" t="s">
        <v>18</v>
      </c>
      <c r="B32" s="125"/>
      <c r="C32" s="15" t="s">
        <v>76</v>
      </c>
      <c r="D32" s="16" t="s">
        <v>27</v>
      </c>
      <c r="E32" s="34" t="s">
        <v>21</v>
      </c>
      <c r="F32" s="34" t="s">
        <v>21</v>
      </c>
      <c r="G32" s="16">
        <v>1</v>
      </c>
      <c r="H32" s="16"/>
      <c r="I32" s="16">
        <v>1</v>
      </c>
      <c r="J32" s="18">
        <v>1200</v>
      </c>
      <c r="K32" s="31">
        <f t="shared" si="0"/>
        <v>1200</v>
      </c>
    </row>
    <row r="33" spans="1:11">
      <c r="A33" s="21" t="s">
        <v>18</v>
      </c>
      <c r="B33" s="125" t="s">
        <v>380</v>
      </c>
      <c r="C33" s="15" t="s">
        <v>360</v>
      </c>
      <c r="D33" s="16" t="s">
        <v>379</v>
      </c>
      <c r="E33" s="34" t="s">
        <v>21</v>
      </c>
      <c r="F33" s="34" t="s">
        <v>21</v>
      </c>
      <c r="G33" s="16">
        <v>1</v>
      </c>
      <c r="H33" s="16"/>
      <c r="I33" s="16">
        <v>1</v>
      </c>
      <c r="J33" s="18">
        <v>45000</v>
      </c>
      <c r="K33" s="31">
        <f t="shared" si="0"/>
        <v>45000</v>
      </c>
    </row>
    <row r="34" spans="1:11">
      <c r="A34" s="21" t="s">
        <v>18</v>
      </c>
      <c r="B34" s="125"/>
      <c r="C34" s="15" t="s">
        <v>378</v>
      </c>
      <c r="D34" s="16" t="s">
        <v>35</v>
      </c>
      <c r="E34" s="34" t="s">
        <v>21</v>
      </c>
      <c r="F34" s="34" t="s">
        <v>21</v>
      </c>
      <c r="G34" s="16">
        <v>1</v>
      </c>
      <c r="H34" s="16"/>
      <c r="I34" s="16">
        <v>1</v>
      </c>
      <c r="J34" s="18">
        <v>80000</v>
      </c>
      <c r="K34" s="31">
        <f t="shared" si="0"/>
        <v>80000</v>
      </c>
    </row>
    <row r="35" spans="1:11">
      <c r="A35" s="21" t="s">
        <v>18</v>
      </c>
      <c r="B35" s="125"/>
      <c r="C35" s="15" t="s">
        <v>39</v>
      </c>
      <c r="D35" s="16" t="s">
        <v>377</v>
      </c>
      <c r="E35" s="34" t="s">
        <v>21</v>
      </c>
      <c r="F35" s="34" t="s">
        <v>21</v>
      </c>
      <c r="G35" s="16">
        <v>1</v>
      </c>
      <c r="H35" s="16"/>
      <c r="I35" s="16">
        <v>1</v>
      </c>
      <c r="J35" s="18">
        <v>6500</v>
      </c>
      <c r="K35" s="31">
        <f t="shared" si="0"/>
        <v>6500</v>
      </c>
    </row>
    <row r="36" spans="1:11">
      <c r="A36" s="21" t="s">
        <v>18</v>
      </c>
      <c r="B36" s="149" t="s">
        <v>376</v>
      </c>
      <c r="C36" s="15" t="s">
        <v>375</v>
      </c>
      <c r="D36" s="16" t="s">
        <v>374</v>
      </c>
      <c r="E36" s="34" t="s">
        <v>21</v>
      </c>
      <c r="F36" s="34" t="s">
        <v>21</v>
      </c>
      <c r="G36" s="16">
        <v>1</v>
      </c>
      <c r="H36" s="16"/>
      <c r="I36" s="16">
        <v>1</v>
      </c>
      <c r="J36" s="18">
        <v>200000</v>
      </c>
      <c r="K36" s="31">
        <f t="shared" si="0"/>
        <v>200000</v>
      </c>
    </row>
    <row r="37" spans="1:11">
      <c r="A37" s="21" t="s">
        <v>18</v>
      </c>
      <c r="B37" s="149"/>
      <c r="C37" s="15" t="s">
        <v>200</v>
      </c>
      <c r="D37" s="16" t="s">
        <v>27</v>
      </c>
      <c r="E37" s="34" t="s">
        <v>21</v>
      </c>
      <c r="F37" s="34" t="s">
        <v>21</v>
      </c>
      <c r="G37" s="16">
        <v>1</v>
      </c>
      <c r="H37" s="16"/>
      <c r="I37" s="16">
        <v>1</v>
      </c>
      <c r="J37" s="18">
        <v>375000</v>
      </c>
      <c r="K37" s="31">
        <f t="shared" si="0"/>
        <v>375000</v>
      </c>
    </row>
    <row r="38" spans="1:11">
      <c r="A38" s="21" t="s">
        <v>18</v>
      </c>
      <c r="B38" s="149"/>
      <c r="C38" s="15" t="s">
        <v>200</v>
      </c>
      <c r="D38" s="16" t="s">
        <v>27</v>
      </c>
      <c r="E38" s="34" t="s">
        <v>21</v>
      </c>
      <c r="F38" s="34" t="s">
        <v>21</v>
      </c>
      <c r="G38" s="16">
        <v>1</v>
      </c>
      <c r="H38" s="16"/>
      <c r="I38" s="16">
        <v>1</v>
      </c>
      <c r="J38" s="18">
        <v>375000</v>
      </c>
      <c r="K38" s="31">
        <f t="shared" ref="K38:K67" si="1">I38*J38</f>
        <v>375000</v>
      </c>
    </row>
    <row r="39" spans="1:11">
      <c r="A39" s="21" t="s">
        <v>18</v>
      </c>
      <c r="B39" s="149"/>
      <c r="C39" s="15" t="s">
        <v>373</v>
      </c>
      <c r="D39" s="16" t="s">
        <v>27</v>
      </c>
      <c r="E39" s="34" t="s">
        <v>21</v>
      </c>
      <c r="F39" s="34" t="s">
        <v>21</v>
      </c>
      <c r="G39" s="16">
        <v>1</v>
      </c>
      <c r="H39" s="16"/>
      <c r="I39" s="16">
        <v>1</v>
      </c>
      <c r="J39" s="18">
        <v>45000</v>
      </c>
      <c r="K39" s="31">
        <f t="shared" si="1"/>
        <v>45000</v>
      </c>
    </row>
    <row r="40" spans="1:11">
      <c r="A40" s="21" t="s">
        <v>18</v>
      </c>
      <c r="B40" s="149"/>
      <c r="C40" s="15" t="s">
        <v>214</v>
      </c>
      <c r="D40" s="16" t="s">
        <v>27</v>
      </c>
      <c r="E40" s="34" t="s">
        <v>21</v>
      </c>
      <c r="F40" s="34" t="s">
        <v>21</v>
      </c>
      <c r="G40" s="16">
        <v>1</v>
      </c>
      <c r="H40" s="16"/>
      <c r="I40" s="16">
        <v>1</v>
      </c>
      <c r="J40" s="18">
        <v>6500</v>
      </c>
      <c r="K40" s="31">
        <f t="shared" si="1"/>
        <v>6500</v>
      </c>
    </row>
    <row r="41" spans="1:11">
      <c r="A41" s="21" t="s">
        <v>18</v>
      </c>
      <c r="B41" s="149"/>
      <c r="C41" s="15" t="s">
        <v>357</v>
      </c>
      <c r="D41" s="16" t="s">
        <v>27</v>
      </c>
      <c r="E41" s="34" t="s">
        <v>21</v>
      </c>
      <c r="F41" s="34" t="s">
        <v>21</v>
      </c>
      <c r="G41" s="16">
        <v>1</v>
      </c>
      <c r="H41" s="16"/>
      <c r="I41" s="16">
        <v>1</v>
      </c>
      <c r="J41" s="18">
        <v>30000</v>
      </c>
      <c r="K41" s="31">
        <f t="shared" si="1"/>
        <v>30000</v>
      </c>
    </row>
    <row r="42" spans="1:11">
      <c r="A42" s="21" t="s">
        <v>18</v>
      </c>
      <c r="B42" s="149"/>
      <c r="C42" s="15" t="s">
        <v>76</v>
      </c>
      <c r="D42" s="34" t="s">
        <v>21</v>
      </c>
      <c r="E42" s="34" t="s">
        <v>21</v>
      </c>
      <c r="F42" s="34" t="s">
        <v>21</v>
      </c>
      <c r="G42" s="16">
        <v>1</v>
      </c>
      <c r="H42" s="16"/>
      <c r="I42" s="16">
        <v>1</v>
      </c>
      <c r="J42" s="18">
        <v>1200</v>
      </c>
      <c r="K42" s="31">
        <f t="shared" si="1"/>
        <v>1200</v>
      </c>
    </row>
    <row r="43" spans="1:11">
      <c r="A43" s="21" t="s">
        <v>18</v>
      </c>
      <c r="B43" s="149"/>
      <c r="C43" s="15" t="s">
        <v>372</v>
      </c>
      <c r="D43" s="34" t="s">
        <v>21</v>
      </c>
      <c r="E43" s="34" t="s">
        <v>21</v>
      </c>
      <c r="F43" s="34" t="s">
        <v>21</v>
      </c>
      <c r="G43" s="16"/>
      <c r="H43" s="16">
        <v>1</v>
      </c>
      <c r="I43" s="16">
        <v>1</v>
      </c>
      <c r="J43" s="18">
        <v>4500</v>
      </c>
      <c r="K43" s="31">
        <f t="shared" si="1"/>
        <v>4500</v>
      </c>
    </row>
    <row r="44" spans="1:11">
      <c r="A44" s="21" t="s">
        <v>18</v>
      </c>
      <c r="B44" s="149"/>
      <c r="C44" s="15" t="s">
        <v>82</v>
      </c>
      <c r="D44" s="16" t="s">
        <v>123</v>
      </c>
      <c r="E44" s="34" t="s">
        <v>21</v>
      </c>
      <c r="F44" s="34" t="s">
        <v>21</v>
      </c>
      <c r="G44" s="16">
        <v>1</v>
      </c>
      <c r="H44" s="16"/>
      <c r="I44" s="16">
        <v>1</v>
      </c>
      <c r="J44" s="18">
        <v>15000</v>
      </c>
      <c r="K44" s="31">
        <f t="shared" si="1"/>
        <v>15000</v>
      </c>
    </row>
    <row r="45" spans="1:11">
      <c r="A45" s="21" t="s">
        <v>18</v>
      </c>
      <c r="B45" s="149" t="s">
        <v>371</v>
      </c>
      <c r="C45" s="15" t="s">
        <v>353</v>
      </c>
      <c r="D45" s="16" t="s">
        <v>352</v>
      </c>
      <c r="E45" s="34" t="s">
        <v>21</v>
      </c>
      <c r="F45" s="34" t="s">
        <v>21</v>
      </c>
      <c r="G45" s="16">
        <v>1</v>
      </c>
      <c r="H45" s="16"/>
      <c r="I45" s="16">
        <v>1</v>
      </c>
      <c r="J45" s="18">
        <v>300000</v>
      </c>
      <c r="K45" s="31">
        <f t="shared" si="1"/>
        <v>300000</v>
      </c>
    </row>
    <row r="46" spans="1:11">
      <c r="A46" s="21" t="s">
        <v>18</v>
      </c>
      <c r="B46" s="149"/>
      <c r="C46" s="15" t="s">
        <v>78</v>
      </c>
      <c r="D46" s="16" t="s">
        <v>352</v>
      </c>
      <c r="E46" s="34" t="s">
        <v>21</v>
      </c>
      <c r="F46" s="34" t="s">
        <v>21</v>
      </c>
      <c r="G46" s="16">
        <v>1</v>
      </c>
      <c r="H46" s="16"/>
      <c r="I46" s="16">
        <v>1</v>
      </c>
      <c r="J46" s="18">
        <v>150000</v>
      </c>
      <c r="K46" s="31">
        <f t="shared" si="1"/>
        <v>150000</v>
      </c>
    </row>
    <row r="47" spans="1:11">
      <c r="A47" s="21" t="s">
        <v>18</v>
      </c>
      <c r="B47" s="149"/>
      <c r="C47" s="15" t="s">
        <v>370</v>
      </c>
      <c r="D47" s="16" t="s">
        <v>27</v>
      </c>
      <c r="E47" s="34" t="s">
        <v>21</v>
      </c>
      <c r="F47" s="34" t="s">
        <v>21</v>
      </c>
      <c r="G47" s="16">
        <v>1</v>
      </c>
      <c r="H47" s="16"/>
      <c r="I47" s="16">
        <v>1</v>
      </c>
      <c r="J47" s="18">
        <v>6500</v>
      </c>
      <c r="K47" s="31">
        <f t="shared" si="1"/>
        <v>6500</v>
      </c>
    </row>
    <row r="48" spans="1:11">
      <c r="A48" s="21" t="s">
        <v>18</v>
      </c>
      <c r="B48" s="149"/>
      <c r="C48" s="15" t="s">
        <v>369</v>
      </c>
      <c r="D48" s="16" t="s">
        <v>27</v>
      </c>
      <c r="E48" s="34" t="s">
        <v>21</v>
      </c>
      <c r="F48" s="34" t="s">
        <v>21</v>
      </c>
      <c r="G48" s="16">
        <v>1</v>
      </c>
      <c r="H48" s="16"/>
      <c r="I48" s="16">
        <v>1</v>
      </c>
      <c r="J48" s="18">
        <v>65000</v>
      </c>
      <c r="K48" s="31">
        <f t="shared" si="1"/>
        <v>65000</v>
      </c>
    </row>
    <row r="49" spans="1:11">
      <c r="A49" s="21" t="s">
        <v>18</v>
      </c>
      <c r="B49" s="149"/>
      <c r="C49" s="15" t="s">
        <v>368</v>
      </c>
      <c r="D49" s="16" t="s">
        <v>27</v>
      </c>
      <c r="E49" s="34" t="s">
        <v>21</v>
      </c>
      <c r="F49" s="34" t="s">
        <v>21</v>
      </c>
      <c r="G49" s="16">
        <v>1</v>
      </c>
      <c r="H49" s="16"/>
      <c r="I49" s="16">
        <v>1</v>
      </c>
      <c r="J49" s="18">
        <v>2500</v>
      </c>
      <c r="K49" s="31">
        <f t="shared" si="1"/>
        <v>2500</v>
      </c>
    </row>
    <row r="50" spans="1:11">
      <c r="A50" s="21" t="s">
        <v>18</v>
      </c>
      <c r="B50" s="149"/>
      <c r="C50" s="15" t="s">
        <v>348</v>
      </c>
      <c r="D50" s="16" t="s">
        <v>27</v>
      </c>
      <c r="E50" s="34" t="s">
        <v>21</v>
      </c>
      <c r="F50" s="34" t="s">
        <v>21</v>
      </c>
      <c r="G50" s="16">
        <v>1</v>
      </c>
      <c r="H50" s="16"/>
      <c r="I50" s="16">
        <v>1</v>
      </c>
      <c r="J50" s="18">
        <v>6500</v>
      </c>
      <c r="K50" s="31">
        <f t="shared" si="1"/>
        <v>6500</v>
      </c>
    </row>
    <row r="51" spans="1:11" ht="15.75" thickBot="1">
      <c r="A51" s="23" t="s">
        <v>18</v>
      </c>
      <c r="B51" s="183"/>
      <c r="C51" s="24" t="s">
        <v>76</v>
      </c>
      <c r="D51" s="25" t="s">
        <v>201</v>
      </c>
      <c r="E51" s="35" t="s">
        <v>21</v>
      </c>
      <c r="F51" s="35" t="s">
        <v>21</v>
      </c>
      <c r="G51" s="25">
        <v>1</v>
      </c>
      <c r="H51" s="25"/>
      <c r="I51" s="25">
        <v>1</v>
      </c>
      <c r="J51" s="27">
        <v>1200</v>
      </c>
      <c r="K51" s="33">
        <f t="shared" si="1"/>
        <v>1200</v>
      </c>
    </row>
    <row r="52" spans="1:11">
      <c r="A52" s="108" t="s">
        <v>18</v>
      </c>
      <c r="B52" s="135" t="s">
        <v>255</v>
      </c>
      <c r="C52" s="109" t="s">
        <v>367</v>
      </c>
      <c r="D52" s="110" t="s">
        <v>339</v>
      </c>
      <c r="E52" s="116" t="s">
        <v>21</v>
      </c>
      <c r="F52" s="116" t="s">
        <v>21</v>
      </c>
      <c r="G52" s="110">
        <v>1</v>
      </c>
      <c r="H52" s="110"/>
      <c r="I52" s="110">
        <v>1</v>
      </c>
      <c r="J52" s="112">
        <v>250000</v>
      </c>
      <c r="K52" s="117">
        <f t="shared" si="1"/>
        <v>250000</v>
      </c>
    </row>
    <row r="53" spans="1:11">
      <c r="A53" s="21" t="s">
        <v>18</v>
      </c>
      <c r="B53" s="125"/>
      <c r="C53" s="15" t="s">
        <v>78</v>
      </c>
      <c r="D53" s="16" t="s">
        <v>366</v>
      </c>
      <c r="E53" s="34" t="s">
        <v>21</v>
      </c>
      <c r="F53" s="34" t="s">
        <v>21</v>
      </c>
      <c r="G53" s="16">
        <v>1</v>
      </c>
      <c r="H53" s="16"/>
      <c r="I53" s="16">
        <v>1</v>
      </c>
      <c r="J53" s="18">
        <v>150000</v>
      </c>
      <c r="K53" s="31">
        <f t="shared" si="1"/>
        <v>150000</v>
      </c>
    </row>
    <row r="54" spans="1:11">
      <c r="A54" s="21" t="s">
        <v>18</v>
      </c>
      <c r="B54" s="125"/>
      <c r="C54" s="15" t="s">
        <v>82</v>
      </c>
      <c r="D54" s="16" t="s">
        <v>123</v>
      </c>
      <c r="E54" s="34" t="s">
        <v>21</v>
      </c>
      <c r="F54" s="34" t="s">
        <v>21</v>
      </c>
      <c r="G54" s="16">
        <v>1</v>
      </c>
      <c r="H54" s="16"/>
      <c r="I54" s="16">
        <v>1</v>
      </c>
      <c r="J54" s="18">
        <v>15000</v>
      </c>
      <c r="K54" s="31">
        <f t="shared" si="1"/>
        <v>15000</v>
      </c>
    </row>
    <row r="55" spans="1:11">
      <c r="A55" s="21" t="s">
        <v>18</v>
      </c>
      <c r="B55" s="125"/>
      <c r="C55" s="15" t="s">
        <v>227</v>
      </c>
      <c r="D55" s="16" t="s">
        <v>365</v>
      </c>
      <c r="E55" s="34" t="s">
        <v>21</v>
      </c>
      <c r="F55" s="34" t="s">
        <v>21</v>
      </c>
      <c r="G55" s="16">
        <v>1</v>
      </c>
      <c r="H55" s="16"/>
      <c r="I55" s="16">
        <v>1</v>
      </c>
      <c r="J55" s="18">
        <v>4500</v>
      </c>
      <c r="K55" s="31">
        <f t="shared" si="1"/>
        <v>4500</v>
      </c>
    </row>
    <row r="56" spans="1:11">
      <c r="A56" s="21" t="s">
        <v>18</v>
      </c>
      <c r="B56" s="125"/>
      <c r="C56" s="15" t="s">
        <v>357</v>
      </c>
      <c r="D56" s="16" t="s">
        <v>27</v>
      </c>
      <c r="E56" s="34" t="s">
        <v>21</v>
      </c>
      <c r="F56" s="34" t="s">
        <v>21</v>
      </c>
      <c r="G56" s="16">
        <v>1</v>
      </c>
      <c r="H56" s="16"/>
      <c r="I56" s="16">
        <v>1</v>
      </c>
      <c r="J56" s="18">
        <v>30000</v>
      </c>
      <c r="K56" s="31">
        <f t="shared" si="1"/>
        <v>30000</v>
      </c>
    </row>
    <row r="57" spans="1:11">
      <c r="A57" s="21" t="s">
        <v>18</v>
      </c>
      <c r="B57" s="125"/>
      <c r="C57" s="15" t="s">
        <v>200</v>
      </c>
      <c r="D57" s="16" t="s">
        <v>27</v>
      </c>
      <c r="E57" s="34" t="s">
        <v>21</v>
      </c>
      <c r="F57" s="34" t="s">
        <v>21</v>
      </c>
      <c r="G57" s="16">
        <v>1</v>
      </c>
      <c r="H57" s="16"/>
      <c r="I57" s="16">
        <v>1</v>
      </c>
      <c r="J57" s="18">
        <v>375000</v>
      </c>
      <c r="K57" s="31">
        <f t="shared" si="1"/>
        <v>375000</v>
      </c>
    </row>
    <row r="58" spans="1:11">
      <c r="A58" s="21" t="s">
        <v>18</v>
      </c>
      <c r="B58" s="125"/>
      <c r="C58" s="15" t="s">
        <v>214</v>
      </c>
      <c r="D58" s="16" t="s">
        <v>27</v>
      </c>
      <c r="E58" s="34" t="s">
        <v>21</v>
      </c>
      <c r="F58" s="34" t="s">
        <v>21</v>
      </c>
      <c r="G58" s="16">
        <v>1</v>
      </c>
      <c r="H58" s="16"/>
      <c r="I58" s="16">
        <v>1</v>
      </c>
      <c r="J58" s="18">
        <v>6500</v>
      </c>
      <c r="K58" s="31">
        <f t="shared" si="1"/>
        <v>6500</v>
      </c>
    </row>
    <row r="59" spans="1:11">
      <c r="A59" s="21" t="s">
        <v>18</v>
      </c>
      <c r="B59" s="125" t="s">
        <v>282</v>
      </c>
      <c r="C59" s="15" t="s">
        <v>344</v>
      </c>
      <c r="D59" s="16" t="s">
        <v>27</v>
      </c>
      <c r="E59" s="34" t="s">
        <v>21</v>
      </c>
      <c r="F59" s="34" t="s">
        <v>21</v>
      </c>
      <c r="G59" s="16">
        <v>1</v>
      </c>
      <c r="H59" s="16"/>
      <c r="I59" s="16">
        <v>1</v>
      </c>
      <c r="J59" s="18">
        <v>650</v>
      </c>
      <c r="K59" s="31">
        <f t="shared" si="1"/>
        <v>650</v>
      </c>
    </row>
    <row r="60" spans="1:11">
      <c r="A60" s="21" t="s">
        <v>18</v>
      </c>
      <c r="B60" s="125"/>
      <c r="C60" s="15" t="s">
        <v>169</v>
      </c>
      <c r="D60" s="34" t="s">
        <v>21</v>
      </c>
      <c r="E60" s="34" t="s">
        <v>21</v>
      </c>
      <c r="F60" s="34" t="s">
        <v>21</v>
      </c>
      <c r="G60" s="16">
        <v>1</v>
      </c>
      <c r="H60" s="16"/>
      <c r="I60" s="16">
        <v>1</v>
      </c>
      <c r="J60" s="18">
        <v>150000</v>
      </c>
      <c r="K60" s="31">
        <f t="shared" si="1"/>
        <v>150000</v>
      </c>
    </row>
    <row r="61" spans="1:11">
      <c r="A61" s="21" t="s">
        <v>18</v>
      </c>
      <c r="B61" s="125"/>
      <c r="C61" s="15" t="s">
        <v>364</v>
      </c>
      <c r="D61" s="34" t="s">
        <v>21</v>
      </c>
      <c r="E61" s="34" t="s">
        <v>21</v>
      </c>
      <c r="F61" s="34" t="s">
        <v>21</v>
      </c>
      <c r="G61" s="16">
        <v>1</v>
      </c>
      <c r="H61" s="16"/>
      <c r="I61" s="16">
        <v>1</v>
      </c>
      <c r="J61" s="18">
        <v>55000</v>
      </c>
      <c r="K61" s="31">
        <f t="shared" si="1"/>
        <v>55000</v>
      </c>
    </row>
    <row r="62" spans="1:11">
      <c r="A62" s="21" t="s">
        <v>18</v>
      </c>
      <c r="B62" s="125"/>
      <c r="C62" s="15" t="s">
        <v>363</v>
      </c>
      <c r="D62" s="34" t="s">
        <v>21</v>
      </c>
      <c r="E62" s="34" t="s">
        <v>21</v>
      </c>
      <c r="F62" s="34" t="s">
        <v>21</v>
      </c>
      <c r="G62" s="16">
        <v>1</v>
      </c>
      <c r="H62" s="16"/>
      <c r="I62" s="16">
        <v>1</v>
      </c>
      <c r="J62" s="18">
        <v>80000</v>
      </c>
      <c r="K62" s="31">
        <f t="shared" si="1"/>
        <v>80000</v>
      </c>
    </row>
    <row r="63" spans="1:11">
      <c r="A63" s="21" t="s">
        <v>18</v>
      </c>
      <c r="B63" s="149" t="s">
        <v>51</v>
      </c>
      <c r="C63" s="15" t="s">
        <v>340</v>
      </c>
      <c r="D63" s="16" t="s">
        <v>361</v>
      </c>
      <c r="E63" s="34" t="s">
        <v>21</v>
      </c>
      <c r="F63" s="34" t="s">
        <v>21</v>
      </c>
      <c r="G63" s="16">
        <v>1</v>
      </c>
      <c r="H63" s="16"/>
      <c r="I63" s="16">
        <v>1</v>
      </c>
      <c r="J63" s="18">
        <v>450000</v>
      </c>
      <c r="K63" s="31">
        <f t="shared" si="1"/>
        <v>450000</v>
      </c>
    </row>
    <row r="64" spans="1:11">
      <c r="A64" s="21" t="s">
        <v>18</v>
      </c>
      <c r="B64" s="149"/>
      <c r="C64" s="15" t="s">
        <v>362</v>
      </c>
      <c r="D64" s="16" t="s">
        <v>361</v>
      </c>
      <c r="E64" s="34" t="s">
        <v>21</v>
      </c>
      <c r="F64" s="34" t="s">
        <v>21</v>
      </c>
      <c r="G64" s="16">
        <v>1</v>
      </c>
      <c r="H64" s="16"/>
      <c r="I64" s="16">
        <v>1</v>
      </c>
      <c r="J64" s="18">
        <v>450000</v>
      </c>
      <c r="K64" s="31">
        <f t="shared" si="1"/>
        <v>450000</v>
      </c>
    </row>
    <row r="65" spans="1:11">
      <c r="A65" s="21" t="s">
        <v>18</v>
      </c>
      <c r="B65" s="149"/>
      <c r="C65" s="15" t="s">
        <v>360</v>
      </c>
      <c r="D65" s="34" t="s">
        <v>21</v>
      </c>
      <c r="E65" s="34" t="s">
        <v>21</v>
      </c>
      <c r="F65" s="34" t="s">
        <v>21</v>
      </c>
      <c r="G65" s="16">
        <v>1</v>
      </c>
      <c r="H65" s="16"/>
      <c r="I65" s="16">
        <v>1</v>
      </c>
      <c r="J65" s="18">
        <v>45000</v>
      </c>
      <c r="K65" s="31">
        <f t="shared" si="1"/>
        <v>45000</v>
      </c>
    </row>
    <row r="66" spans="1:11">
      <c r="A66" s="21" t="s">
        <v>18</v>
      </c>
      <c r="B66" s="149"/>
      <c r="C66" s="15" t="s">
        <v>360</v>
      </c>
      <c r="D66" s="34" t="s">
        <v>21</v>
      </c>
      <c r="E66" s="34" t="s">
        <v>21</v>
      </c>
      <c r="F66" s="34" t="s">
        <v>21</v>
      </c>
      <c r="G66" s="16">
        <v>1</v>
      </c>
      <c r="H66" s="16"/>
      <c r="I66" s="16">
        <v>1</v>
      </c>
      <c r="J66" s="18">
        <v>45000</v>
      </c>
      <c r="K66" s="31">
        <f t="shared" si="1"/>
        <v>45000</v>
      </c>
    </row>
    <row r="67" spans="1:11" ht="15.75" thickBot="1">
      <c r="A67" s="23" t="s">
        <v>18</v>
      </c>
      <c r="B67" s="183"/>
      <c r="C67" s="24" t="s">
        <v>359</v>
      </c>
      <c r="D67" s="25" t="s">
        <v>129</v>
      </c>
      <c r="E67" s="35" t="s">
        <v>21</v>
      </c>
      <c r="F67" s="35" t="s">
        <v>21</v>
      </c>
      <c r="G67" s="25">
        <v>1</v>
      </c>
      <c r="H67" s="25"/>
      <c r="I67" s="25">
        <v>1</v>
      </c>
      <c r="J67" s="27">
        <v>52000</v>
      </c>
      <c r="K67" s="33">
        <f t="shared" si="1"/>
        <v>52000</v>
      </c>
    </row>
    <row r="69" spans="1:11" ht="16.5" thickBot="1">
      <c r="A69" s="1" t="s">
        <v>16</v>
      </c>
      <c r="B69" s="1"/>
      <c r="E69" s="2"/>
      <c r="F69" s="3"/>
      <c r="G69" s="4"/>
      <c r="H69" s="4"/>
      <c r="I69" s="4"/>
    </row>
    <row r="70" spans="1:11" ht="15.75" thickBot="1">
      <c r="A70" s="5"/>
      <c r="B70" s="5"/>
      <c r="E70" s="6"/>
      <c r="F70" s="7"/>
      <c r="G70" s="153" t="s">
        <v>17</v>
      </c>
      <c r="H70" s="154"/>
      <c r="I70" s="154"/>
      <c r="J70" s="155"/>
      <c r="K70" s="8">
        <f>SUM(I6:I67)</f>
        <v>62</v>
      </c>
    </row>
    <row r="71" spans="1:11" ht="18.75">
      <c r="A71" s="9" t="s">
        <v>18</v>
      </c>
      <c r="B71" s="156" t="s">
        <v>19</v>
      </c>
      <c r="C71" s="157"/>
      <c r="E71" s="10"/>
      <c r="F71" s="7"/>
      <c r="G71" s="158" t="s">
        <v>20</v>
      </c>
      <c r="H71" s="159"/>
      <c r="I71" s="159"/>
      <c r="J71" s="160"/>
      <c r="K71" s="40">
        <f>SUM(K6:K67)</f>
        <v>5074700</v>
      </c>
    </row>
    <row r="72" spans="1:11" ht="15.75" thickBot="1">
      <c r="A72" s="11" t="s">
        <v>21</v>
      </c>
      <c r="B72" s="167" t="s">
        <v>22</v>
      </c>
      <c r="C72" s="168"/>
      <c r="E72" s="10"/>
      <c r="F72" s="7"/>
      <c r="G72" s="169" t="s">
        <v>23</v>
      </c>
      <c r="H72" s="170"/>
      <c r="I72" s="170"/>
      <c r="J72" s="170"/>
      <c r="K72" s="12">
        <f>K71*0.07</f>
        <v>355229.00000000006</v>
      </c>
    </row>
  </sheetData>
  <mergeCells count="31">
    <mergeCell ref="B71:C71"/>
    <mergeCell ref="G71:J71"/>
    <mergeCell ref="B72:C72"/>
    <mergeCell ref="G72:J72"/>
    <mergeCell ref="B45:B51"/>
    <mergeCell ref="B52:B58"/>
    <mergeCell ref="B59:B62"/>
    <mergeCell ref="B63:B67"/>
    <mergeCell ref="G70:J70"/>
    <mergeCell ref="B6:B16"/>
    <mergeCell ref="B17:B26"/>
    <mergeCell ref="B27:B32"/>
    <mergeCell ref="B33:B35"/>
    <mergeCell ref="B36:B4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4"/>
  <sheetViews>
    <sheetView topLeftCell="A33" workbookViewId="0">
      <selection activeCell="D1" sqref="A1:K54"/>
    </sheetView>
  </sheetViews>
  <sheetFormatPr defaultRowHeight="15"/>
  <cols>
    <col min="1" max="1" width="5.42578125" customWidth="1"/>
    <col min="2" max="2" width="12.42578125" style="38" customWidth="1"/>
    <col min="3" max="3" width="18.7109375" customWidth="1"/>
    <col min="4" max="4" width="13.7109375" customWidth="1"/>
    <col min="5" max="5" width="11.28515625" bestFit="1" customWidth="1"/>
    <col min="6" max="6" width="12.7109375" bestFit="1" customWidth="1"/>
    <col min="7" max="7" width="4.7109375" customWidth="1"/>
    <col min="8" max="8" width="3.5703125" customWidth="1"/>
    <col min="9" max="9" width="4.7109375" customWidth="1"/>
  </cols>
  <sheetData>
    <row r="1" spans="1:11">
      <c r="A1" s="147" t="s">
        <v>0</v>
      </c>
      <c r="B1" s="148"/>
      <c r="C1" s="148"/>
      <c r="D1" s="181"/>
      <c r="E1" s="181"/>
      <c r="F1" s="181"/>
      <c r="G1" s="181"/>
      <c r="H1" s="149" t="s">
        <v>2</v>
      </c>
      <c r="I1" s="149"/>
      <c r="J1" s="150">
        <v>42184</v>
      </c>
      <c r="K1" s="151"/>
    </row>
    <row r="2" spans="1:11">
      <c r="A2" s="127" t="s">
        <v>3</v>
      </c>
      <c r="B2" s="128"/>
      <c r="C2" s="128"/>
      <c r="D2" s="128"/>
      <c r="E2" s="128"/>
      <c r="F2" s="179" t="s">
        <v>391</v>
      </c>
      <c r="G2" s="179"/>
      <c r="H2" s="179"/>
      <c r="I2" s="179"/>
      <c r="J2" s="179"/>
      <c r="K2" s="180"/>
    </row>
    <row r="3" spans="1:11" ht="24" customHeight="1">
      <c r="A3" s="161" t="s">
        <v>4</v>
      </c>
      <c r="B3" s="162" t="s">
        <v>5</v>
      </c>
      <c r="C3" s="163" t="s">
        <v>6</v>
      </c>
      <c r="D3" s="163" t="s">
        <v>7</v>
      </c>
      <c r="E3" s="164" t="s">
        <v>8</v>
      </c>
      <c r="F3" s="165" t="s">
        <v>9</v>
      </c>
      <c r="G3" s="162" t="s">
        <v>10</v>
      </c>
      <c r="H3" s="162"/>
      <c r="I3" s="171" t="s">
        <v>11</v>
      </c>
      <c r="J3" s="172" t="s">
        <v>12</v>
      </c>
      <c r="K3" s="152" t="s">
        <v>13</v>
      </c>
    </row>
    <row r="4" spans="1:11" ht="15.75" thickBot="1">
      <c r="A4" s="161"/>
      <c r="B4" s="162"/>
      <c r="C4" s="163"/>
      <c r="D4" s="163"/>
      <c r="E4" s="164"/>
      <c r="F4" s="165"/>
      <c r="G4" s="36" t="s">
        <v>14</v>
      </c>
      <c r="H4" s="36" t="s">
        <v>15</v>
      </c>
      <c r="I4" s="171"/>
      <c r="J4" s="172"/>
      <c r="K4" s="152"/>
    </row>
    <row r="5" spans="1:11" ht="15.75" thickBot="1">
      <c r="A5" s="43" t="s">
        <v>18</v>
      </c>
      <c r="B5" s="37" t="s">
        <v>392</v>
      </c>
      <c r="C5" s="15" t="s">
        <v>393</v>
      </c>
      <c r="D5" s="16" t="s">
        <v>27</v>
      </c>
      <c r="E5" s="11" t="s">
        <v>21</v>
      </c>
      <c r="F5" s="11" t="s">
        <v>21</v>
      </c>
      <c r="G5" s="16">
        <v>1</v>
      </c>
      <c r="H5" s="16"/>
      <c r="I5" s="16">
        <f>H5+G5</f>
        <v>1</v>
      </c>
      <c r="J5" s="18">
        <v>6500</v>
      </c>
      <c r="K5" s="22">
        <f>J5*I5</f>
        <v>6500</v>
      </c>
    </row>
    <row r="6" spans="1:11" ht="15.75" thickBot="1">
      <c r="A6" s="43" t="s">
        <v>18</v>
      </c>
      <c r="B6" s="149" t="s">
        <v>376</v>
      </c>
      <c r="C6" s="15" t="s">
        <v>227</v>
      </c>
      <c r="D6" s="16" t="s">
        <v>397</v>
      </c>
      <c r="E6" s="11" t="s">
        <v>21</v>
      </c>
      <c r="F6" s="11" t="s">
        <v>21</v>
      </c>
      <c r="G6" s="16"/>
      <c r="H6" s="16">
        <v>1</v>
      </c>
      <c r="I6" s="16">
        <f t="shared" ref="I6:I49" si="0">H6+G6</f>
        <v>1</v>
      </c>
      <c r="J6" s="18">
        <v>4500</v>
      </c>
      <c r="K6" s="22">
        <f t="shared" ref="K6:K49" si="1">J6*I6</f>
        <v>4500</v>
      </c>
    </row>
    <row r="7" spans="1:11" ht="15.75" thickBot="1">
      <c r="A7" s="43" t="s">
        <v>18</v>
      </c>
      <c r="B7" s="149"/>
      <c r="C7" s="15" t="s">
        <v>76</v>
      </c>
      <c r="D7" s="16" t="s">
        <v>27</v>
      </c>
      <c r="E7" s="11" t="s">
        <v>21</v>
      </c>
      <c r="F7" s="11" t="s">
        <v>21</v>
      </c>
      <c r="G7" s="16">
        <v>1</v>
      </c>
      <c r="H7" s="16"/>
      <c r="I7" s="16">
        <f t="shared" si="0"/>
        <v>1</v>
      </c>
      <c r="J7" s="18">
        <v>1200</v>
      </c>
      <c r="K7" s="22">
        <f t="shared" si="1"/>
        <v>1200</v>
      </c>
    </row>
    <row r="8" spans="1:11" ht="15.75" thickBot="1">
      <c r="A8" s="43" t="s">
        <v>18</v>
      </c>
      <c r="B8" s="149"/>
      <c r="C8" s="15" t="s">
        <v>394</v>
      </c>
      <c r="D8" s="16" t="s">
        <v>62</v>
      </c>
      <c r="E8" s="11" t="s">
        <v>21</v>
      </c>
      <c r="F8" s="11" t="s">
        <v>21</v>
      </c>
      <c r="G8" s="16">
        <v>1</v>
      </c>
      <c r="H8" s="16"/>
      <c r="I8" s="16">
        <f t="shared" si="0"/>
        <v>1</v>
      </c>
      <c r="J8" s="18">
        <v>4500</v>
      </c>
      <c r="K8" s="22">
        <f t="shared" si="1"/>
        <v>4500</v>
      </c>
    </row>
    <row r="9" spans="1:11" ht="15.75" thickBot="1">
      <c r="A9" s="43" t="s">
        <v>18</v>
      </c>
      <c r="B9" s="149"/>
      <c r="C9" s="15" t="s">
        <v>214</v>
      </c>
      <c r="D9" s="16" t="s">
        <v>27</v>
      </c>
      <c r="E9" s="11" t="s">
        <v>21</v>
      </c>
      <c r="F9" s="11" t="s">
        <v>21</v>
      </c>
      <c r="G9" s="16">
        <v>1</v>
      </c>
      <c r="H9" s="16"/>
      <c r="I9" s="16">
        <f t="shared" si="0"/>
        <v>1</v>
      </c>
      <c r="J9" s="18">
        <v>6500</v>
      </c>
      <c r="K9" s="22">
        <f t="shared" si="1"/>
        <v>6500</v>
      </c>
    </row>
    <row r="10" spans="1:11" ht="15.75" thickBot="1">
      <c r="A10" s="43" t="s">
        <v>18</v>
      </c>
      <c r="B10" s="149"/>
      <c r="C10" s="15" t="s">
        <v>214</v>
      </c>
      <c r="D10" s="16" t="s">
        <v>27</v>
      </c>
      <c r="E10" s="11" t="s">
        <v>21</v>
      </c>
      <c r="F10" s="11" t="s">
        <v>21</v>
      </c>
      <c r="G10" s="16">
        <v>1</v>
      </c>
      <c r="H10" s="16"/>
      <c r="I10" s="16">
        <f t="shared" si="0"/>
        <v>1</v>
      </c>
      <c r="J10" s="18">
        <v>6500</v>
      </c>
      <c r="K10" s="22">
        <f t="shared" si="1"/>
        <v>6500</v>
      </c>
    </row>
    <row r="11" spans="1:11" ht="15.75" thickBot="1">
      <c r="A11" s="43" t="s">
        <v>18</v>
      </c>
      <c r="B11" s="149"/>
      <c r="C11" s="15" t="s">
        <v>395</v>
      </c>
      <c r="D11" s="16" t="s">
        <v>27</v>
      </c>
      <c r="E11" s="11" t="s">
        <v>21</v>
      </c>
      <c r="F11" s="11" t="s">
        <v>21</v>
      </c>
      <c r="G11" s="16">
        <v>1</v>
      </c>
      <c r="H11" s="16"/>
      <c r="I11" s="16">
        <f t="shared" si="0"/>
        <v>1</v>
      </c>
      <c r="J11" s="18">
        <v>30000</v>
      </c>
      <c r="K11" s="22">
        <f t="shared" si="1"/>
        <v>30000</v>
      </c>
    </row>
    <row r="12" spans="1:11" ht="15.75" thickBot="1">
      <c r="A12" s="43" t="s">
        <v>18</v>
      </c>
      <c r="B12" s="149"/>
      <c r="C12" s="15" t="s">
        <v>200</v>
      </c>
      <c r="D12" s="16" t="s">
        <v>27</v>
      </c>
      <c r="E12" s="11" t="s">
        <v>21</v>
      </c>
      <c r="F12" s="11" t="s">
        <v>21</v>
      </c>
      <c r="G12" s="16">
        <v>1</v>
      </c>
      <c r="H12" s="16"/>
      <c r="I12" s="16">
        <f t="shared" si="0"/>
        <v>1</v>
      </c>
      <c r="J12" s="18">
        <v>375000</v>
      </c>
      <c r="K12" s="22">
        <f t="shared" si="1"/>
        <v>375000</v>
      </c>
    </row>
    <row r="13" spans="1:11" ht="15.75" thickBot="1">
      <c r="A13" s="43" t="s">
        <v>18</v>
      </c>
      <c r="B13" s="149"/>
      <c r="C13" s="15" t="s">
        <v>200</v>
      </c>
      <c r="D13" s="16" t="s">
        <v>398</v>
      </c>
      <c r="E13" s="11" t="s">
        <v>21</v>
      </c>
      <c r="F13" s="11" t="s">
        <v>21</v>
      </c>
      <c r="G13" s="16">
        <v>1</v>
      </c>
      <c r="H13" s="16"/>
      <c r="I13" s="16">
        <f t="shared" si="0"/>
        <v>1</v>
      </c>
      <c r="J13" s="18">
        <v>375000</v>
      </c>
      <c r="K13" s="22">
        <f t="shared" si="1"/>
        <v>375000</v>
      </c>
    </row>
    <row r="14" spans="1:11" ht="15.75" thickBot="1">
      <c r="A14" s="43" t="s">
        <v>18</v>
      </c>
      <c r="B14" s="149"/>
      <c r="C14" s="15" t="s">
        <v>396</v>
      </c>
      <c r="D14" s="16" t="s">
        <v>261</v>
      </c>
      <c r="E14" s="16" t="s">
        <v>400</v>
      </c>
      <c r="F14" s="11" t="s">
        <v>21</v>
      </c>
      <c r="G14" s="16">
        <v>1</v>
      </c>
      <c r="H14" s="16"/>
      <c r="I14" s="16">
        <f t="shared" si="0"/>
        <v>1</v>
      </c>
      <c r="J14" s="18">
        <v>15000</v>
      </c>
      <c r="K14" s="22">
        <f t="shared" si="1"/>
        <v>15000</v>
      </c>
    </row>
    <row r="15" spans="1:11" ht="15.75" thickBot="1">
      <c r="A15" s="43" t="s">
        <v>18</v>
      </c>
      <c r="B15" s="149"/>
      <c r="C15" s="15" t="s">
        <v>375</v>
      </c>
      <c r="D15" s="16" t="s">
        <v>399</v>
      </c>
      <c r="E15" s="11" t="s">
        <v>21</v>
      </c>
      <c r="F15" s="11" t="s">
        <v>21</v>
      </c>
      <c r="G15" s="16">
        <v>1</v>
      </c>
      <c r="H15" s="16"/>
      <c r="I15" s="16">
        <f t="shared" si="0"/>
        <v>1</v>
      </c>
      <c r="J15" s="18">
        <v>200000</v>
      </c>
      <c r="K15" s="22">
        <f t="shared" si="1"/>
        <v>200000</v>
      </c>
    </row>
    <row r="16" spans="1:11" ht="15.75" thickBot="1">
      <c r="A16" s="43" t="s">
        <v>18</v>
      </c>
      <c r="B16" s="149" t="s">
        <v>177</v>
      </c>
      <c r="C16" s="15" t="s">
        <v>169</v>
      </c>
      <c r="D16" s="16" t="s">
        <v>328</v>
      </c>
      <c r="E16" s="11" t="s">
        <v>21</v>
      </c>
      <c r="F16" s="16" t="s">
        <v>408</v>
      </c>
      <c r="G16" s="16">
        <v>1</v>
      </c>
      <c r="H16" s="16"/>
      <c r="I16" s="16">
        <f t="shared" si="0"/>
        <v>1</v>
      </c>
      <c r="J16" s="18">
        <v>150000</v>
      </c>
      <c r="K16" s="22">
        <f t="shared" si="1"/>
        <v>150000</v>
      </c>
    </row>
    <row r="17" spans="1:11" ht="15.75" thickBot="1">
      <c r="A17" s="43" t="s">
        <v>18</v>
      </c>
      <c r="B17" s="149"/>
      <c r="C17" s="15" t="s">
        <v>369</v>
      </c>
      <c r="D17" s="16" t="s">
        <v>27</v>
      </c>
      <c r="E17" s="11" t="s">
        <v>21</v>
      </c>
      <c r="F17" s="11" t="s">
        <v>21</v>
      </c>
      <c r="G17" s="16">
        <v>1</v>
      </c>
      <c r="H17" s="16"/>
      <c r="I17" s="16">
        <f t="shared" si="0"/>
        <v>1</v>
      </c>
      <c r="J17" s="18">
        <v>65000</v>
      </c>
      <c r="K17" s="22">
        <f t="shared" si="1"/>
        <v>65000</v>
      </c>
    </row>
    <row r="18" spans="1:11" ht="15.75" thickBot="1">
      <c r="A18" s="43" t="s">
        <v>18</v>
      </c>
      <c r="B18" s="149"/>
      <c r="C18" s="15" t="s">
        <v>76</v>
      </c>
      <c r="D18" s="16" t="s">
        <v>160</v>
      </c>
      <c r="E18" s="11" t="s">
        <v>21</v>
      </c>
      <c r="F18" s="11" t="s">
        <v>21</v>
      </c>
      <c r="G18" s="16">
        <v>1</v>
      </c>
      <c r="H18" s="16"/>
      <c r="I18" s="16">
        <f t="shared" si="0"/>
        <v>1</v>
      </c>
      <c r="J18" s="18">
        <v>1200</v>
      </c>
      <c r="K18" s="22">
        <f t="shared" si="1"/>
        <v>1200</v>
      </c>
    </row>
    <row r="19" spans="1:11" ht="15.75" thickBot="1">
      <c r="A19" s="43" t="s">
        <v>18</v>
      </c>
      <c r="B19" s="149"/>
      <c r="C19" s="15" t="s">
        <v>401</v>
      </c>
      <c r="D19" s="16" t="s">
        <v>402</v>
      </c>
      <c r="E19" s="11" t="s">
        <v>21</v>
      </c>
      <c r="F19" s="11" t="s">
        <v>21</v>
      </c>
      <c r="G19" s="16">
        <v>1</v>
      </c>
      <c r="H19" s="16"/>
      <c r="I19" s="16">
        <f t="shared" si="0"/>
        <v>1</v>
      </c>
      <c r="J19" s="18">
        <v>1500</v>
      </c>
      <c r="K19" s="22">
        <f t="shared" si="1"/>
        <v>1500</v>
      </c>
    </row>
    <row r="20" spans="1:11" ht="15.75" thickBot="1">
      <c r="A20" s="43" t="s">
        <v>18</v>
      </c>
      <c r="B20" s="149"/>
      <c r="C20" s="15" t="s">
        <v>393</v>
      </c>
      <c r="D20" s="16" t="s">
        <v>27</v>
      </c>
      <c r="E20" s="11" t="s">
        <v>21</v>
      </c>
      <c r="F20" s="11" t="s">
        <v>21</v>
      </c>
      <c r="G20" s="16">
        <v>1</v>
      </c>
      <c r="H20" s="16"/>
      <c r="I20" s="16">
        <f t="shared" si="0"/>
        <v>1</v>
      </c>
      <c r="J20" s="18">
        <v>6500</v>
      </c>
      <c r="K20" s="22">
        <f t="shared" si="1"/>
        <v>6500</v>
      </c>
    </row>
    <row r="21" spans="1:11" ht="15.75" thickBot="1">
      <c r="A21" s="43" t="s">
        <v>18</v>
      </c>
      <c r="B21" s="149"/>
      <c r="C21" s="15" t="s">
        <v>169</v>
      </c>
      <c r="D21" s="16" t="s">
        <v>403</v>
      </c>
      <c r="E21" s="16" t="s">
        <v>407</v>
      </c>
      <c r="F21" s="11" t="s">
        <v>21</v>
      </c>
      <c r="G21" s="16"/>
      <c r="H21" s="16">
        <v>1</v>
      </c>
      <c r="I21" s="16">
        <f t="shared" si="0"/>
        <v>1</v>
      </c>
      <c r="J21" s="18">
        <v>150000</v>
      </c>
      <c r="K21" s="22">
        <f t="shared" si="1"/>
        <v>150000</v>
      </c>
    </row>
    <row r="22" spans="1:11" ht="15.75" thickBot="1">
      <c r="A22" s="43" t="s">
        <v>18</v>
      </c>
      <c r="B22" s="149"/>
      <c r="C22" s="15" t="s">
        <v>346</v>
      </c>
      <c r="D22" s="16" t="s">
        <v>171</v>
      </c>
      <c r="E22" s="16">
        <v>501</v>
      </c>
      <c r="F22" s="16" t="s">
        <v>409</v>
      </c>
      <c r="G22" s="16">
        <v>1</v>
      </c>
      <c r="H22" s="16"/>
      <c r="I22" s="16">
        <f t="shared" si="0"/>
        <v>1</v>
      </c>
      <c r="J22" s="18">
        <v>20000</v>
      </c>
      <c r="K22" s="22">
        <f t="shared" si="1"/>
        <v>20000</v>
      </c>
    </row>
    <row r="23" spans="1:11" ht="15.75" thickBot="1">
      <c r="A23" s="43" t="s">
        <v>18</v>
      </c>
      <c r="B23" s="149"/>
      <c r="C23" s="15" t="s">
        <v>345</v>
      </c>
      <c r="D23" s="16" t="s">
        <v>404</v>
      </c>
      <c r="E23" s="11" t="s">
        <v>21</v>
      </c>
      <c r="F23" s="16" t="s">
        <v>410</v>
      </c>
      <c r="G23" s="16">
        <v>1</v>
      </c>
      <c r="H23" s="16"/>
      <c r="I23" s="16">
        <f t="shared" si="0"/>
        <v>1</v>
      </c>
      <c r="J23" s="18">
        <v>10000</v>
      </c>
      <c r="K23" s="22">
        <f t="shared" si="1"/>
        <v>10000</v>
      </c>
    </row>
    <row r="24" spans="1:11" ht="15.75" thickBot="1">
      <c r="A24" s="43" t="s">
        <v>18</v>
      </c>
      <c r="B24" s="149" t="s">
        <v>93</v>
      </c>
      <c r="C24" s="15" t="s">
        <v>94</v>
      </c>
      <c r="D24" s="16" t="s">
        <v>27</v>
      </c>
      <c r="E24" s="11" t="s">
        <v>21</v>
      </c>
      <c r="F24" s="11" t="s">
        <v>21</v>
      </c>
      <c r="G24" s="16">
        <v>1</v>
      </c>
      <c r="H24" s="16"/>
      <c r="I24" s="16">
        <f t="shared" si="0"/>
        <v>1</v>
      </c>
      <c r="J24" s="18">
        <v>14000</v>
      </c>
      <c r="K24" s="22">
        <f t="shared" si="1"/>
        <v>14000</v>
      </c>
    </row>
    <row r="25" spans="1:11" ht="15.75" thickBot="1">
      <c r="A25" s="43" t="s">
        <v>18</v>
      </c>
      <c r="B25" s="149"/>
      <c r="C25" s="15" t="s">
        <v>94</v>
      </c>
      <c r="D25" s="16" t="s">
        <v>27</v>
      </c>
      <c r="E25" s="11" t="s">
        <v>21</v>
      </c>
      <c r="F25" s="11" t="s">
        <v>21</v>
      </c>
      <c r="G25" s="16">
        <v>1</v>
      </c>
      <c r="H25" s="16"/>
      <c r="I25" s="16">
        <f t="shared" si="0"/>
        <v>1</v>
      </c>
      <c r="J25" s="18">
        <v>14000</v>
      </c>
      <c r="K25" s="22">
        <f t="shared" si="1"/>
        <v>14000</v>
      </c>
    </row>
    <row r="26" spans="1:11" ht="15.75" thickBot="1">
      <c r="A26" s="43" t="s">
        <v>18</v>
      </c>
      <c r="B26" s="149"/>
      <c r="C26" s="15" t="s">
        <v>43</v>
      </c>
      <c r="D26" s="16" t="s">
        <v>405</v>
      </c>
      <c r="E26" s="16" t="s">
        <v>406</v>
      </c>
      <c r="F26" s="11" t="s">
        <v>21</v>
      </c>
      <c r="G26" s="16">
        <v>1</v>
      </c>
      <c r="H26" s="16"/>
      <c r="I26" s="16">
        <f t="shared" si="0"/>
        <v>1</v>
      </c>
      <c r="J26" s="18">
        <v>6500</v>
      </c>
      <c r="K26" s="22">
        <f t="shared" si="1"/>
        <v>6500</v>
      </c>
    </row>
    <row r="27" spans="1:11" ht="15.75" thickBot="1">
      <c r="A27" s="43" t="s">
        <v>18</v>
      </c>
      <c r="B27" s="149"/>
      <c r="C27" s="15" t="s">
        <v>341</v>
      </c>
      <c r="D27" s="16" t="s">
        <v>27</v>
      </c>
      <c r="E27" s="11" t="s">
        <v>21</v>
      </c>
      <c r="F27" s="11" t="s">
        <v>21</v>
      </c>
      <c r="G27" s="16">
        <v>1</v>
      </c>
      <c r="H27" s="16"/>
      <c r="I27" s="16">
        <f t="shared" si="0"/>
        <v>1</v>
      </c>
      <c r="J27" s="18">
        <v>38000</v>
      </c>
      <c r="K27" s="22">
        <f t="shared" si="1"/>
        <v>38000</v>
      </c>
    </row>
    <row r="28" spans="1:11" ht="15.75" thickBot="1">
      <c r="A28" s="43" t="s">
        <v>18</v>
      </c>
      <c r="B28" s="149"/>
      <c r="C28" s="15" t="s">
        <v>43</v>
      </c>
      <c r="D28" s="16" t="s">
        <v>27</v>
      </c>
      <c r="E28" s="11" t="s">
        <v>21</v>
      </c>
      <c r="F28" s="11" t="s">
        <v>21</v>
      </c>
      <c r="G28" s="16">
        <v>1</v>
      </c>
      <c r="H28" s="16"/>
      <c r="I28" s="16">
        <f t="shared" si="0"/>
        <v>1</v>
      </c>
      <c r="J28" s="18">
        <v>6500</v>
      </c>
      <c r="K28" s="22">
        <f t="shared" si="1"/>
        <v>6500</v>
      </c>
    </row>
    <row r="29" spans="1:11" ht="15.75" thickBot="1">
      <c r="A29" s="43" t="s">
        <v>18</v>
      </c>
      <c r="B29" s="149"/>
      <c r="C29" s="15" t="s">
        <v>46</v>
      </c>
      <c r="D29" s="16" t="s">
        <v>412</v>
      </c>
      <c r="E29" s="11" t="s">
        <v>21</v>
      </c>
      <c r="F29" s="11" t="s">
        <v>21</v>
      </c>
      <c r="G29" s="16">
        <v>1</v>
      </c>
      <c r="H29" s="16"/>
      <c r="I29" s="16">
        <f t="shared" si="0"/>
        <v>1</v>
      </c>
      <c r="J29" s="18">
        <v>2500</v>
      </c>
      <c r="K29" s="22">
        <f t="shared" si="1"/>
        <v>2500</v>
      </c>
    </row>
    <row r="30" spans="1:11" ht="15.75" thickBot="1">
      <c r="A30" s="43" t="s">
        <v>18</v>
      </c>
      <c r="B30" s="149"/>
      <c r="C30" s="15" t="s">
        <v>393</v>
      </c>
      <c r="D30" s="16" t="s">
        <v>27</v>
      </c>
      <c r="E30" s="11" t="s">
        <v>21</v>
      </c>
      <c r="F30" s="11" t="s">
        <v>21</v>
      </c>
      <c r="G30" s="16">
        <v>1</v>
      </c>
      <c r="H30" s="16"/>
      <c r="I30" s="16">
        <f t="shared" si="0"/>
        <v>1</v>
      </c>
      <c r="J30" s="18">
        <v>6500</v>
      </c>
      <c r="K30" s="22">
        <f t="shared" si="1"/>
        <v>6500</v>
      </c>
    </row>
    <row r="31" spans="1:11" ht="15.75" thickBot="1">
      <c r="A31" s="43" t="s">
        <v>18</v>
      </c>
      <c r="B31" s="149"/>
      <c r="C31" s="15" t="s">
        <v>76</v>
      </c>
      <c r="D31" s="16" t="s">
        <v>343</v>
      </c>
      <c r="E31" s="11" t="s">
        <v>21</v>
      </c>
      <c r="F31" s="11" t="s">
        <v>21</v>
      </c>
      <c r="G31" s="16">
        <v>1</v>
      </c>
      <c r="H31" s="16"/>
      <c r="I31" s="16">
        <f t="shared" si="0"/>
        <v>1</v>
      </c>
      <c r="J31" s="18">
        <v>1200</v>
      </c>
      <c r="K31" s="22">
        <f t="shared" si="1"/>
        <v>1200</v>
      </c>
    </row>
    <row r="32" spans="1:11" ht="15.75" thickBot="1">
      <c r="A32" s="43" t="s">
        <v>18</v>
      </c>
      <c r="B32" s="149"/>
      <c r="C32" s="15" t="s">
        <v>39</v>
      </c>
      <c r="D32" s="16" t="s">
        <v>413</v>
      </c>
      <c r="E32" s="16" t="s">
        <v>417</v>
      </c>
      <c r="F32" s="11" t="s">
        <v>21</v>
      </c>
      <c r="G32" s="16">
        <v>1</v>
      </c>
      <c r="H32" s="16"/>
      <c r="I32" s="16">
        <f t="shared" si="0"/>
        <v>1</v>
      </c>
      <c r="J32" s="18">
        <v>6500</v>
      </c>
      <c r="K32" s="22">
        <f t="shared" si="1"/>
        <v>6500</v>
      </c>
    </row>
    <row r="33" spans="1:11" ht="15.75" thickBot="1">
      <c r="A33" s="43" t="s">
        <v>18</v>
      </c>
      <c r="B33" s="149"/>
      <c r="C33" s="15" t="s">
        <v>344</v>
      </c>
      <c r="D33" s="16" t="s">
        <v>27</v>
      </c>
      <c r="E33" s="11" t="s">
        <v>21</v>
      </c>
      <c r="F33" s="11" t="s">
        <v>21</v>
      </c>
      <c r="G33" s="16">
        <v>1</v>
      </c>
      <c r="H33" s="16"/>
      <c r="I33" s="16">
        <f t="shared" si="0"/>
        <v>1</v>
      </c>
      <c r="J33" s="18">
        <v>650</v>
      </c>
      <c r="K33" s="22">
        <f t="shared" si="1"/>
        <v>650</v>
      </c>
    </row>
    <row r="34" spans="1:11" ht="15.75" thickBot="1">
      <c r="A34" s="43" t="s">
        <v>18</v>
      </c>
      <c r="B34" s="149"/>
      <c r="C34" s="15" t="s">
        <v>411</v>
      </c>
      <c r="D34" s="16" t="s">
        <v>414</v>
      </c>
      <c r="E34" s="11" t="s">
        <v>21</v>
      </c>
      <c r="F34" s="11" t="s">
        <v>21</v>
      </c>
      <c r="G34" s="16">
        <v>1</v>
      </c>
      <c r="H34" s="16"/>
      <c r="I34" s="16">
        <f t="shared" si="0"/>
        <v>1</v>
      </c>
      <c r="J34" s="18">
        <v>55000</v>
      </c>
      <c r="K34" s="22">
        <f t="shared" si="1"/>
        <v>55000</v>
      </c>
    </row>
    <row r="35" spans="1:11" ht="15.75" thickBot="1">
      <c r="A35" s="43" t="s">
        <v>18</v>
      </c>
      <c r="B35" s="37" t="s">
        <v>420</v>
      </c>
      <c r="C35" s="15" t="s">
        <v>341</v>
      </c>
      <c r="D35" s="16" t="s">
        <v>415</v>
      </c>
      <c r="E35" s="11" t="s">
        <v>21</v>
      </c>
      <c r="F35" s="11" t="s">
        <v>21</v>
      </c>
      <c r="G35" s="16"/>
      <c r="H35" s="16">
        <v>1</v>
      </c>
      <c r="I35" s="16">
        <f t="shared" si="0"/>
        <v>1</v>
      </c>
      <c r="J35" s="18">
        <v>38000</v>
      </c>
      <c r="K35" s="22">
        <f t="shared" si="1"/>
        <v>38000</v>
      </c>
    </row>
    <row r="36" spans="1:11" ht="15.75" thickBot="1">
      <c r="A36" s="43" t="s">
        <v>18</v>
      </c>
      <c r="B36" s="149" t="s">
        <v>371</v>
      </c>
      <c r="C36" s="15" t="s">
        <v>78</v>
      </c>
      <c r="D36" s="16" t="s">
        <v>416</v>
      </c>
      <c r="E36" s="16" t="s">
        <v>418</v>
      </c>
      <c r="F36" s="11" t="s">
        <v>21</v>
      </c>
      <c r="G36" s="16">
        <v>1</v>
      </c>
      <c r="H36" s="16"/>
      <c r="I36" s="16">
        <f t="shared" si="0"/>
        <v>1</v>
      </c>
      <c r="J36" s="18">
        <v>250000</v>
      </c>
      <c r="K36" s="22">
        <f t="shared" si="1"/>
        <v>250000</v>
      </c>
    </row>
    <row r="37" spans="1:11" ht="15.75" thickBot="1">
      <c r="A37" s="43" t="s">
        <v>18</v>
      </c>
      <c r="B37" s="149"/>
      <c r="C37" s="15" t="s">
        <v>78</v>
      </c>
      <c r="D37" s="16" t="s">
        <v>416</v>
      </c>
      <c r="E37" s="16" t="s">
        <v>418</v>
      </c>
      <c r="F37" s="11" t="s">
        <v>21</v>
      </c>
      <c r="G37" s="16">
        <v>1</v>
      </c>
      <c r="H37" s="16"/>
      <c r="I37" s="16">
        <f t="shared" si="0"/>
        <v>1</v>
      </c>
      <c r="J37" s="18">
        <v>250000</v>
      </c>
      <c r="K37" s="22">
        <f t="shared" si="1"/>
        <v>250000</v>
      </c>
    </row>
    <row r="38" spans="1:11" ht="15.75" thickBot="1">
      <c r="A38" s="43" t="s">
        <v>18</v>
      </c>
      <c r="B38" s="149"/>
      <c r="C38" s="15" t="s">
        <v>353</v>
      </c>
      <c r="D38" s="16" t="s">
        <v>352</v>
      </c>
      <c r="E38" s="16" t="s">
        <v>419</v>
      </c>
      <c r="F38" s="16">
        <v>44713213</v>
      </c>
      <c r="G38" s="16">
        <v>1</v>
      </c>
      <c r="H38" s="16"/>
      <c r="I38" s="16">
        <f t="shared" si="0"/>
        <v>1</v>
      </c>
      <c r="J38" s="18">
        <v>250000</v>
      </c>
      <c r="K38" s="22">
        <f t="shared" si="1"/>
        <v>250000</v>
      </c>
    </row>
    <row r="39" spans="1:11" ht="15.75" thickBot="1">
      <c r="A39" s="43" t="s">
        <v>18</v>
      </c>
      <c r="B39" s="149"/>
      <c r="C39" s="15" t="s">
        <v>76</v>
      </c>
      <c r="D39" s="16" t="s">
        <v>27</v>
      </c>
      <c r="E39" s="11" t="s">
        <v>21</v>
      </c>
      <c r="F39" s="11" t="s">
        <v>21</v>
      </c>
      <c r="G39" s="16">
        <v>1</v>
      </c>
      <c r="H39" s="16"/>
      <c r="I39" s="16">
        <f t="shared" si="0"/>
        <v>1</v>
      </c>
      <c r="J39" s="18">
        <v>1200</v>
      </c>
      <c r="K39" s="22">
        <f t="shared" si="1"/>
        <v>1200</v>
      </c>
    </row>
    <row r="40" spans="1:11" ht="15.75" thickBot="1">
      <c r="A40" s="43" t="s">
        <v>18</v>
      </c>
      <c r="B40" s="149" t="s">
        <v>421</v>
      </c>
      <c r="C40" s="15" t="s">
        <v>94</v>
      </c>
      <c r="D40" s="16" t="s">
        <v>27</v>
      </c>
      <c r="E40" s="11" t="s">
        <v>21</v>
      </c>
      <c r="F40" s="11" t="s">
        <v>21</v>
      </c>
      <c r="G40" s="16"/>
      <c r="H40" s="16">
        <v>1</v>
      </c>
      <c r="I40" s="16">
        <f t="shared" si="0"/>
        <v>1</v>
      </c>
      <c r="J40" s="18">
        <v>14000</v>
      </c>
      <c r="K40" s="22">
        <f t="shared" si="1"/>
        <v>14000</v>
      </c>
    </row>
    <row r="41" spans="1:11" ht="15.75" thickBot="1">
      <c r="A41" s="43" t="s">
        <v>18</v>
      </c>
      <c r="B41" s="149"/>
      <c r="C41" s="15" t="s">
        <v>342</v>
      </c>
      <c r="D41" s="16" t="s">
        <v>27</v>
      </c>
      <c r="E41" s="11" t="s">
        <v>21</v>
      </c>
      <c r="F41" s="11" t="s">
        <v>21</v>
      </c>
      <c r="G41" s="16"/>
      <c r="H41" s="16">
        <v>1</v>
      </c>
      <c r="I41" s="16">
        <f t="shared" si="0"/>
        <v>1</v>
      </c>
      <c r="J41" s="18">
        <v>45000</v>
      </c>
      <c r="K41" s="22">
        <f t="shared" si="1"/>
        <v>45000</v>
      </c>
    </row>
    <row r="42" spans="1:11" ht="15.75" thickBot="1">
      <c r="A42" s="43" t="s">
        <v>18</v>
      </c>
      <c r="B42" s="149"/>
      <c r="C42" s="15" t="s">
        <v>344</v>
      </c>
      <c r="D42" s="16" t="s">
        <v>356</v>
      </c>
      <c r="E42" s="11" t="s">
        <v>21</v>
      </c>
      <c r="F42" s="11" t="s">
        <v>21</v>
      </c>
      <c r="G42" s="16">
        <v>1</v>
      </c>
      <c r="H42" s="16"/>
      <c r="I42" s="16">
        <f t="shared" si="0"/>
        <v>1</v>
      </c>
      <c r="J42" s="18">
        <v>650</v>
      </c>
      <c r="K42" s="22">
        <f t="shared" si="1"/>
        <v>650</v>
      </c>
    </row>
    <row r="43" spans="1:11" ht="15.75" thickBot="1">
      <c r="A43" s="43" t="s">
        <v>18</v>
      </c>
      <c r="B43" s="149"/>
      <c r="C43" s="15" t="s">
        <v>344</v>
      </c>
      <c r="D43" s="16" t="s">
        <v>356</v>
      </c>
      <c r="E43" s="11" t="s">
        <v>21</v>
      </c>
      <c r="F43" s="11" t="s">
        <v>21</v>
      </c>
      <c r="G43" s="16">
        <v>1</v>
      </c>
      <c r="H43" s="16"/>
      <c r="I43" s="16">
        <f t="shared" si="0"/>
        <v>1</v>
      </c>
      <c r="J43" s="18">
        <v>650</v>
      </c>
      <c r="K43" s="22">
        <f t="shared" si="1"/>
        <v>650</v>
      </c>
    </row>
    <row r="44" spans="1:11" ht="15.75" thickBot="1">
      <c r="A44" s="43" t="s">
        <v>18</v>
      </c>
      <c r="B44" s="149" t="s">
        <v>51</v>
      </c>
      <c r="C44" s="15" t="s">
        <v>340</v>
      </c>
      <c r="D44" s="16" t="s">
        <v>423</v>
      </c>
      <c r="E44" s="16" t="s">
        <v>427</v>
      </c>
      <c r="F44" s="16" t="s">
        <v>431</v>
      </c>
      <c r="G44" s="16">
        <v>1</v>
      </c>
      <c r="H44" s="16"/>
      <c r="I44" s="16">
        <f t="shared" si="0"/>
        <v>1</v>
      </c>
      <c r="J44" s="18">
        <v>450000</v>
      </c>
      <c r="K44" s="22">
        <f t="shared" si="1"/>
        <v>450000</v>
      </c>
    </row>
    <row r="45" spans="1:11" ht="15.75" thickBot="1">
      <c r="A45" s="43" t="s">
        <v>18</v>
      </c>
      <c r="B45" s="149"/>
      <c r="C45" s="15" t="s">
        <v>422</v>
      </c>
      <c r="D45" s="16" t="s">
        <v>27</v>
      </c>
      <c r="E45" s="11" t="s">
        <v>21</v>
      </c>
      <c r="F45" s="11" t="s">
        <v>21</v>
      </c>
      <c r="G45" s="16">
        <v>1</v>
      </c>
      <c r="H45" s="16"/>
      <c r="I45" s="16">
        <f t="shared" si="0"/>
        <v>1</v>
      </c>
      <c r="J45" s="18">
        <v>10000</v>
      </c>
      <c r="K45" s="22">
        <f t="shared" si="1"/>
        <v>10000</v>
      </c>
    </row>
    <row r="46" spans="1:11" ht="15.75" thickBot="1">
      <c r="A46" s="43" t="s">
        <v>18</v>
      </c>
      <c r="B46" s="149"/>
      <c r="C46" s="15" t="s">
        <v>422</v>
      </c>
      <c r="D46" s="16" t="s">
        <v>27</v>
      </c>
      <c r="E46" s="11" t="s">
        <v>21</v>
      </c>
      <c r="F46" s="11" t="s">
        <v>21</v>
      </c>
      <c r="G46" s="16">
        <v>1</v>
      </c>
      <c r="H46" s="16"/>
      <c r="I46" s="16">
        <f t="shared" si="0"/>
        <v>1</v>
      </c>
      <c r="J46" s="18">
        <v>10000</v>
      </c>
      <c r="K46" s="22">
        <f t="shared" si="1"/>
        <v>10000</v>
      </c>
    </row>
    <row r="47" spans="1:11" ht="15.75" thickBot="1">
      <c r="A47" s="43" t="s">
        <v>18</v>
      </c>
      <c r="B47" s="149"/>
      <c r="C47" s="15" t="s">
        <v>359</v>
      </c>
      <c r="D47" s="16" t="s">
        <v>424</v>
      </c>
      <c r="E47" s="16" t="s">
        <v>428</v>
      </c>
      <c r="F47" s="16" t="s">
        <v>432</v>
      </c>
      <c r="G47" s="16">
        <v>1</v>
      </c>
      <c r="H47" s="16"/>
      <c r="I47" s="16">
        <f t="shared" si="0"/>
        <v>1</v>
      </c>
      <c r="J47" s="18">
        <v>52000</v>
      </c>
      <c r="K47" s="22">
        <f t="shared" si="1"/>
        <v>52000</v>
      </c>
    </row>
    <row r="48" spans="1:11" ht="15.75" thickBot="1">
      <c r="A48" s="43" t="s">
        <v>18</v>
      </c>
      <c r="B48" s="149"/>
      <c r="C48" s="15" t="s">
        <v>359</v>
      </c>
      <c r="D48" s="16" t="s">
        <v>425</v>
      </c>
      <c r="E48" s="16" t="s">
        <v>429</v>
      </c>
      <c r="F48" s="16" t="s">
        <v>433</v>
      </c>
      <c r="G48" s="16">
        <v>1</v>
      </c>
      <c r="H48" s="16"/>
      <c r="I48" s="16">
        <f t="shared" si="0"/>
        <v>1</v>
      </c>
      <c r="J48" s="18">
        <v>52000</v>
      </c>
      <c r="K48" s="22">
        <f t="shared" si="1"/>
        <v>52000</v>
      </c>
    </row>
    <row r="49" spans="1:11" ht="15.75" thickBot="1">
      <c r="A49" s="43" t="s">
        <v>18</v>
      </c>
      <c r="B49" s="183"/>
      <c r="C49" s="24" t="s">
        <v>99</v>
      </c>
      <c r="D49" s="25" t="s">
        <v>426</v>
      </c>
      <c r="E49" s="25" t="s">
        <v>430</v>
      </c>
      <c r="F49" s="25">
        <v>10031205</v>
      </c>
      <c r="G49" s="25">
        <v>1</v>
      </c>
      <c r="H49" s="25"/>
      <c r="I49" s="16">
        <f t="shared" si="0"/>
        <v>1</v>
      </c>
      <c r="J49" s="27">
        <v>450000</v>
      </c>
      <c r="K49" s="22">
        <f t="shared" si="1"/>
        <v>450000</v>
      </c>
    </row>
    <row r="51" spans="1:11" ht="16.5" thickBot="1">
      <c r="A51" s="1" t="s">
        <v>16</v>
      </c>
      <c r="B51" s="1"/>
      <c r="E51" s="2"/>
      <c r="F51" s="3"/>
      <c r="G51" s="4"/>
      <c r="H51" s="4"/>
      <c r="I51" s="4"/>
    </row>
    <row r="52" spans="1:11" ht="15.75" thickBot="1">
      <c r="A52" s="5"/>
      <c r="B52" s="5"/>
      <c r="E52" s="6"/>
      <c r="F52" s="7"/>
      <c r="G52" s="153" t="s">
        <v>17</v>
      </c>
      <c r="H52" s="154"/>
      <c r="I52" s="154"/>
      <c r="J52" s="155"/>
      <c r="K52" s="8">
        <f>SUM(I5:I49)</f>
        <v>45</v>
      </c>
    </row>
    <row r="53" spans="1:11" ht="18.75">
      <c r="A53" s="9" t="s">
        <v>18</v>
      </c>
      <c r="B53" s="156" t="s">
        <v>19</v>
      </c>
      <c r="C53" s="157"/>
      <c r="E53" s="10"/>
      <c r="F53" s="7"/>
      <c r="G53" s="158" t="s">
        <v>20</v>
      </c>
      <c r="H53" s="159"/>
      <c r="I53" s="159"/>
      <c r="J53" s="160"/>
      <c r="K53" s="40">
        <f>SUM(K5:K49)</f>
        <v>3453750</v>
      </c>
    </row>
    <row r="54" spans="1:11" ht="15.75" thickBot="1">
      <c r="A54" s="11" t="s">
        <v>21</v>
      </c>
      <c r="B54" s="167" t="s">
        <v>22</v>
      </c>
      <c r="C54" s="168"/>
      <c r="E54" s="10"/>
      <c r="F54" s="7"/>
      <c r="G54" s="169" t="s">
        <v>23</v>
      </c>
      <c r="H54" s="170"/>
      <c r="I54" s="170"/>
      <c r="J54" s="170"/>
      <c r="K54" s="12">
        <f>K53*0.07</f>
        <v>241762.50000000003</v>
      </c>
    </row>
  </sheetData>
  <mergeCells count="27">
    <mergeCell ref="B44:B49"/>
    <mergeCell ref="G52:J52"/>
    <mergeCell ref="B53:C53"/>
    <mergeCell ref="G53:J53"/>
    <mergeCell ref="B54:C54"/>
    <mergeCell ref="G54:J54"/>
    <mergeCell ref="B6:B15"/>
    <mergeCell ref="B16:B23"/>
    <mergeCell ref="B24:B34"/>
    <mergeCell ref="B36:B39"/>
    <mergeCell ref="B40:B43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2:E2"/>
    <mergeCell ref="F2:K2"/>
    <mergeCell ref="A1:C1"/>
    <mergeCell ref="D1:G1"/>
    <mergeCell ref="H1:I1"/>
    <mergeCell ref="J1:K1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63"/>
  <sheetViews>
    <sheetView topLeftCell="A41" workbookViewId="0">
      <selection sqref="A1:K63"/>
    </sheetView>
  </sheetViews>
  <sheetFormatPr defaultRowHeight="15"/>
  <cols>
    <col min="1" max="1" width="4.85546875" customWidth="1"/>
    <col min="2" max="2" width="15.42578125" style="38" customWidth="1"/>
    <col min="3" max="3" width="19.5703125" customWidth="1"/>
    <col min="4" max="4" width="11.85546875" bestFit="1" customWidth="1"/>
    <col min="5" max="5" width="8.85546875" customWidth="1"/>
    <col min="6" max="6" width="16.140625" customWidth="1"/>
    <col min="7" max="7" width="4.5703125" customWidth="1"/>
    <col min="8" max="8" width="3.7109375" customWidth="1"/>
    <col min="9" max="9" width="4.42578125" customWidth="1"/>
    <col min="10" max="10" width="9.5703125" customWidth="1"/>
    <col min="11" max="11" width="8.42578125" customWidth="1"/>
  </cols>
  <sheetData>
    <row r="1" spans="1:1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>
      <c r="A2" s="147" t="s">
        <v>0</v>
      </c>
      <c r="B2" s="148"/>
      <c r="C2" s="148"/>
      <c r="D2" s="181"/>
      <c r="E2" s="181"/>
      <c r="F2" s="181"/>
      <c r="G2" s="181"/>
      <c r="H2" s="149" t="s">
        <v>2</v>
      </c>
      <c r="I2" s="149"/>
      <c r="J2" s="150">
        <v>42187</v>
      </c>
      <c r="K2" s="151"/>
    </row>
    <row r="3" spans="1:11">
      <c r="A3" s="127" t="s">
        <v>3</v>
      </c>
      <c r="B3" s="128"/>
      <c r="C3" s="128"/>
      <c r="D3" s="128"/>
      <c r="E3" s="128"/>
      <c r="F3" s="179" t="s">
        <v>434</v>
      </c>
      <c r="G3" s="179"/>
      <c r="H3" s="179"/>
      <c r="I3" s="179"/>
      <c r="J3" s="179"/>
      <c r="K3" s="180"/>
    </row>
    <row r="4" spans="1:11" ht="18.75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>
      <c r="A5" s="161"/>
      <c r="B5" s="162"/>
      <c r="C5" s="163"/>
      <c r="D5" s="163"/>
      <c r="E5" s="164"/>
      <c r="F5" s="165"/>
      <c r="G5" s="104" t="s">
        <v>14</v>
      </c>
      <c r="H5" s="104" t="s">
        <v>15</v>
      </c>
      <c r="I5" s="171"/>
      <c r="J5" s="172"/>
      <c r="K5" s="152"/>
    </row>
    <row r="6" spans="1:11">
      <c r="A6" s="21" t="s">
        <v>18</v>
      </c>
      <c r="B6" s="103" t="s">
        <v>151</v>
      </c>
      <c r="C6" s="15" t="s">
        <v>76</v>
      </c>
      <c r="D6" s="16" t="s">
        <v>438</v>
      </c>
      <c r="E6" s="34" t="s">
        <v>21</v>
      </c>
      <c r="F6" s="34" t="s">
        <v>21</v>
      </c>
      <c r="G6" s="16">
        <v>1</v>
      </c>
      <c r="H6" s="16"/>
      <c r="I6" s="16">
        <f>H6+G6</f>
        <v>1</v>
      </c>
      <c r="J6" s="18">
        <v>1200</v>
      </c>
      <c r="K6" s="22">
        <f>J6*I6</f>
        <v>1200</v>
      </c>
    </row>
    <row r="7" spans="1:11">
      <c r="A7" s="21" t="s">
        <v>18</v>
      </c>
      <c r="B7" s="149" t="s">
        <v>421</v>
      </c>
      <c r="C7" s="15" t="s">
        <v>344</v>
      </c>
      <c r="D7" s="16" t="s">
        <v>338</v>
      </c>
      <c r="E7" s="34" t="s">
        <v>21</v>
      </c>
      <c r="F7" s="34" t="s">
        <v>21</v>
      </c>
      <c r="G7" s="16">
        <v>1</v>
      </c>
      <c r="H7" s="16"/>
      <c r="I7" s="16">
        <f t="shared" ref="I7:I58" si="0">H7+G7</f>
        <v>1</v>
      </c>
      <c r="J7" s="18">
        <v>650</v>
      </c>
      <c r="K7" s="22">
        <f t="shared" ref="K7:K58" si="1">J7*I7</f>
        <v>650</v>
      </c>
    </row>
    <row r="8" spans="1:11">
      <c r="A8" s="21" t="s">
        <v>18</v>
      </c>
      <c r="B8" s="149"/>
      <c r="C8" s="15" t="s">
        <v>344</v>
      </c>
      <c r="D8" s="16" t="s">
        <v>338</v>
      </c>
      <c r="E8" s="34" t="s">
        <v>21</v>
      </c>
      <c r="F8" s="34" t="s">
        <v>21</v>
      </c>
      <c r="G8" s="16">
        <v>1</v>
      </c>
      <c r="H8" s="16"/>
      <c r="I8" s="16">
        <f t="shared" si="0"/>
        <v>1</v>
      </c>
      <c r="J8" s="18">
        <v>650</v>
      </c>
      <c r="K8" s="22">
        <f t="shared" si="1"/>
        <v>650</v>
      </c>
    </row>
    <row r="9" spans="1:11">
      <c r="A9" s="21" t="s">
        <v>18</v>
      </c>
      <c r="B9" s="149"/>
      <c r="C9" s="15" t="s">
        <v>435</v>
      </c>
      <c r="D9" s="16" t="s">
        <v>158</v>
      </c>
      <c r="E9" s="34" t="s">
        <v>21</v>
      </c>
      <c r="F9" s="34" t="s">
        <v>21</v>
      </c>
      <c r="G9" s="16">
        <v>1</v>
      </c>
      <c r="H9" s="16"/>
      <c r="I9" s="16">
        <f t="shared" si="0"/>
        <v>1</v>
      </c>
      <c r="J9" s="18">
        <v>2500</v>
      </c>
      <c r="K9" s="22">
        <f t="shared" si="1"/>
        <v>2500</v>
      </c>
    </row>
    <row r="10" spans="1:11">
      <c r="A10" s="21" t="s">
        <v>18</v>
      </c>
      <c r="B10" s="149"/>
      <c r="C10" s="15" t="s">
        <v>344</v>
      </c>
      <c r="D10" s="16" t="s">
        <v>338</v>
      </c>
      <c r="E10" s="34" t="s">
        <v>21</v>
      </c>
      <c r="F10" s="34" t="s">
        <v>21</v>
      </c>
      <c r="G10" s="16">
        <v>1</v>
      </c>
      <c r="H10" s="16"/>
      <c r="I10" s="16">
        <f t="shared" si="0"/>
        <v>1</v>
      </c>
      <c r="J10" s="18">
        <v>650</v>
      </c>
      <c r="K10" s="22">
        <f t="shared" si="1"/>
        <v>650</v>
      </c>
    </row>
    <row r="11" spans="1:11">
      <c r="A11" s="21" t="s">
        <v>18</v>
      </c>
      <c r="B11" s="149"/>
      <c r="C11" s="15" t="s">
        <v>344</v>
      </c>
      <c r="D11" s="16" t="s">
        <v>338</v>
      </c>
      <c r="E11" s="34" t="s">
        <v>21</v>
      </c>
      <c r="F11" s="34" t="s">
        <v>21</v>
      </c>
      <c r="G11" s="16">
        <v>1</v>
      </c>
      <c r="H11" s="16"/>
      <c r="I11" s="16">
        <f t="shared" si="0"/>
        <v>1</v>
      </c>
      <c r="J11" s="18">
        <v>650</v>
      </c>
      <c r="K11" s="22">
        <f t="shared" si="1"/>
        <v>650</v>
      </c>
    </row>
    <row r="12" spans="1:11">
      <c r="A12" s="21" t="s">
        <v>18</v>
      </c>
      <c r="B12" s="149" t="s">
        <v>177</v>
      </c>
      <c r="C12" s="15" t="s">
        <v>344</v>
      </c>
      <c r="D12" s="16" t="s">
        <v>439</v>
      </c>
      <c r="E12" s="34" t="s">
        <v>21</v>
      </c>
      <c r="F12" s="34" t="s">
        <v>21</v>
      </c>
      <c r="G12" s="16">
        <v>1</v>
      </c>
      <c r="H12" s="16"/>
      <c r="I12" s="16">
        <f t="shared" si="0"/>
        <v>1</v>
      </c>
      <c r="J12" s="18">
        <v>650</v>
      </c>
      <c r="K12" s="22">
        <f t="shared" si="1"/>
        <v>650</v>
      </c>
    </row>
    <row r="13" spans="1:11">
      <c r="A13" s="21" t="s">
        <v>18</v>
      </c>
      <c r="B13" s="149"/>
      <c r="C13" s="15" t="s">
        <v>348</v>
      </c>
      <c r="D13" s="16" t="s">
        <v>27</v>
      </c>
      <c r="E13" s="34" t="s">
        <v>21</v>
      </c>
      <c r="F13" s="34" t="s">
        <v>21</v>
      </c>
      <c r="G13" s="16">
        <v>1</v>
      </c>
      <c r="H13" s="16"/>
      <c r="I13" s="16">
        <f t="shared" si="0"/>
        <v>1</v>
      </c>
      <c r="J13" s="18">
        <v>6500</v>
      </c>
      <c r="K13" s="22">
        <f t="shared" si="1"/>
        <v>6500</v>
      </c>
    </row>
    <row r="14" spans="1:11">
      <c r="A14" s="21" t="s">
        <v>18</v>
      </c>
      <c r="B14" s="149"/>
      <c r="C14" s="15" t="s">
        <v>436</v>
      </c>
      <c r="D14" s="16" t="s">
        <v>27</v>
      </c>
      <c r="E14" s="34" t="s">
        <v>21</v>
      </c>
      <c r="F14" s="34" t="s">
        <v>21</v>
      </c>
      <c r="G14" s="16">
        <v>1</v>
      </c>
      <c r="H14" s="16"/>
      <c r="I14" s="16">
        <f t="shared" si="0"/>
        <v>1</v>
      </c>
      <c r="J14" s="18">
        <v>65000</v>
      </c>
      <c r="K14" s="22">
        <f t="shared" si="1"/>
        <v>65000</v>
      </c>
    </row>
    <row r="15" spans="1:11">
      <c r="A15" s="21" t="s">
        <v>18</v>
      </c>
      <c r="B15" s="149"/>
      <c r="C15" s="15" t="s">
        <v>169</v>
      </c>
      <c r="D15" s="16" t="s">
        <v>403</v>
      </c>
      <c r="E15" s="34" t="s">
        <v>21</v>
      </c>
      <c r="F15" s="34" t="s">
        <v>21</v>
      </c>
      <c r="G15" s="16">
        <v>1</v>
      </c>
      <c r="H15" s="16"/>
      <c r="I15" s="16">
        <f t="shared" si="0"/>
        <v>1</v>
      </c>
      <c r="J15" s="18">
        <v>150000</v>
      </c>
      <c r="K15" s="22">
        <f t="shared" si="1"/>
        <v>150000</v>
      </c>
    </row>
    <row r="16" spans="1:11">
      <c r="A16" s="21" t="s">
        <v>18</v>
      </c>
      <c r="B16" s="149"/>
      <c r="C16" s="15" t="s">
        <v>350</v>
      </c>
      <c r="D16" s="16" t="s">
        <v>440</v>
      </c>
      <c r="E16" s="16" t="s">
        <v>442</v>
      </c>
      <c r="F16" s="16" t="s">
        <v>443</v>
      </c>
      <c r="G16" s="16">
        <v>1</v>
      </c>
      <c r="H16" s="16"/>
      <c r="I16" s="16">
        <f t="shared" si="0"/>
        <v>1</v>
      </c>
      <c r="J16" s="18">
        <v>4500</v>
      </c>
      <c r="K16" s="22">
        <f t="shared" si="1"/>
        <v>4500</v>
      </c>
    </row>
    <row r="17" spans="1:11">
      <c r="A17" s="21" t="s">
        <v>18</v>
      </c>
      <c r="B17" s="149"/>
      <c r="C17" s="15" t="s">
        <v>437</v>
      </c>
      <c r="D17" s="16" t="s">
        <v>440</v>
      </c>
      <c r="E17" s="34" t="s">
        <v>21</v>
      </c>
      <c r="F17" s="34" t="s">
        <v>21</v>
      </c>
      <c r="G17" s="16">
        <v>1</v>
      </c>
      <c r="H17" s="16"/>
      <c r="I17" s="16">
        <f t="shared" si="0"/>
        <v>1</v>
      </c>
      <c r="J17" s="18">
        <v>10000</v>
      </c>
      <c r="K17" s="22">
        <f t="shared" si="1"/>
        <v>10000</v>
      </c>
    </row>
    <row r="18" spans="1:11">
      <c r="A18" s="21" t="s">
        <v>18</v>
      </c>
      <c r="B18" s="149"/>
      <c r="C18" s="15" t="s">
        <v>76</v>
      </c>
      <c r="D18" s="16" t="s">
        <v>441</v>
      </c>
      <c r="E18" s="34" t="s">
        <v>21</v>
      </c>
      <c r="F18" s="34" t="s">
        <v>21</v>
      </c>
      <c r="G18" s="16">
        <v>1</v>
      </c>
      <c r="H18" s="16"/>
      <c r="I18" s="16">
        <f t="shared" si="0"/>
        <v>1</v>
      </c>
      <c r="J18" s="18">
        <v>1200</v>
      </c>
      <c r="K18" s="22">
        <f t="shared" si="1"/>
        <v>1200</v>
      </c>
    </row>
    <row r="19" spans="1:11">
      <c r="A19" s="21" t="s">
        <v>18</v>
      </c>
      <c r="B19" s="149" t="s">
        <v>333</v>
      </c>
      <c r="C19" s="15" t="s">
        <v>396</v>
      </c>
      <c r="D19" s="16" t="s">
        <v>152</v>
      </c>
      <c r="E19" s="34" t="s">
        <v>21</v>
      </c>
      <c r="F19" s="16">
        <v>5633060</v>
      </c>
      <c r="G19" s="16">
        <v>1</v>
      </c>
      <c r="H19" s="16"/>
      <c r="I19" s="16">
        <f t="shared" si="0"/>
        <v>1</v>
      </c>
      <c r="J19" s="18">
        <v>15000</v>
      </c>
      <c r="K19" s="22">
        <f t="shared" si="1"/>
        <v>15000</v>
      </c>
    </row>
    <row r="20" spans="1:11">
      <c r="A20" s="21" t="s">
        <v>18</v>
      </c>
      <c r="B20" s="149"/>
      <c r="C20" s="15" t="s">
        <v>344</v>
      </c>
      <c r="D20" s="16" t="s">
        <v>338</v>
      </c>
      <c r="E20" s="34" t="s">
        <v>21</v>
      </c>
      <c r="F20" s="34" t="s">
        <v>21</v>
      </c>
      <c r="G20" s="16">
        <v>1</v>
      </c>
      <c r="H20" s="16"/>
      <c r="I20" s="16">
        <f t="shared" si="0"/>
        <v>1</v>
      </c>
      <c r="J20" s="18">
        <v>650</v>
      </c>
      <c r="K20" s="22">
        <f t="shared" si="1"/>
        <v>650</v>
      </c>
    </row>
    <row r="21" spans="1:11">
      <c r="A21" s="21" t="s">
        <v>18</v>
      </c>
      <c r="B21" s="149"/>
      <c r="C21" s="15" t="s">
        <v>99</v>
      </c>
      <c r="D21" s="16" t="s">
        <v>444</v>
      </c>
      <c r="E21" s="16" t="s">
        <v>445</v>
      </c>
      <c r="F21" s="16">
        <v>5110118</v>
      </c>
      <c r="G21" s="16">
        <v>1</v>
      </c>
      <c r="H21" s="16"/>
      <c r="I21" s="16">
        <f t="shared" si="0"/>
        <v>1</v>
      </c>
      <c r="J21" s="18">
        <v>450000</v>
      </c>
      <c r="K21" s="22">
        <f t="shared" si="1"/>
        <v>450000</v>
      </c>
    </row>
    <row r="22" spans="1:11">
      <c r="A22" s="21" t="s">
        <v>18</v>
      </c>
      <c r="B22" s="149"/>
      <c r="C22" s="15" t="s">
        <v>435</v>
      </c>
      <c r="D22" s="16" t="s">
        <v>47</v>
      </c>
      <c r="E22" s="34" t="s">
        <v>21</v>
      </c>
      <c r="F22" s="34" t="s">
        <v>21</v>
      </c>
      <c r="G22" s="16">
        <v>1</v>
      </c>
      <c r="H22" s="16"/>
      <c r="I22" s="16">
        <f t="shared" si="0"/>
        <v>1</v>
      </c>
      <c r="J22" s="18">
        <v>2500</v>
      </c>
      <c r="K22" s="22">
        <f t="shared" si="1"/>
        <v>2500</v>
      </c>
    </row>
    <row r="23" spans="1:11">
      <c r="A23" s="21" t="s">
        <v>18</v>
      </c>
      <c r="B23" s="103" t="s">
        <v>421</v>
      </c>
      <c r="C23" s="15" t="s">
        <v>344</v>
      </c>
      <c r="D23" s="16" t="s">
        <v>338</v>
      </c>
      <c r="E23" s="34" t="s">
        <v>21</v>
      </c>
      <c r="F23" s="34" t="s">
        <v>21</v>
      </c>
      <c r="G23" s="16">
        <v>1</v>
      </c>
      <c r="H23" s="16"/>
      <c r="I23" s="16">
        <f t="shared" si="0"/>
        <v>1</v>
      </c>
      <c r="J23" s="18">
        <v>650</v>
      </c>
      <c r="K23" s="22">
        <f t="shared" si="1"/>
        <v>650</v>
      </c>
    </row>
    <row r="24" spans="1:11">
      <c r="A24" s="21" t="s">
        <v>18</v>
      </c>
      <c r="B24" s="131" t="s">
        <v>124</v>
      </c>
      <c r="C24" s="15" t="s">
        <v>396</v>
      </c>
      <c r="D24" s="16" t="s">
        <v>261</v>
      </c>
      <c r="E24" s="16" t="s">
        <v>446</v>
      </c>
      <c r="F24" s="34" t="s">
        <v>21</v>
      </c>
      <c r="G24" s="16">
        <v>1</v>
      </c>
      <c r="H24" s="16"/>
      <c r="I24" s="16">
        <f t="shared" si="0"/>
        <v>1</v>
      </c>
      <c r="J24" s="18">
        <v>15000</v>
      </c>
      <c r="K24" s="22">
        <f t="shared" si="1"/>
        <v>15000</v>
      </c>
    </row>
    <row r="25" spans="1:11">
      <c r="A25" s="21" t="s">
        <v>18</v>
      </c>
      <c r="B25" s="132"/>
      <c r="C25" s="15" t="s">
        <v>348</v>
      </c>
      <c r="D25" s="16" t="s">
        <v>27</v>
      </c>
      <c r="E25" s="34" t="s">
        <v>21</v>
      </c>
      <c r="F25" s="34" t="s">
        <v>21</v>
      </c>
      <c r="G25" s="16">
        <v>1</v>
      </c>
      <c r="H25" s="16"/>
      <c r="I25" s="16">
        <f t="shared" si="0"/>
        <v>1</v>
      </c>
      <c r="J25" s="18">
        <v>6500</v>
      </c>
      <c r="K25" s="22">
        <f t="shared" si="1"/>
        <v>6500</v>
      </c>
    </row>
    <row r="26" spans="1:11">
      <c r="A26" s="21" t="s">
        <v>18</v>
      </c>
      <c r="B26" s="135"/>
      <c r="C26" s="15" t="s">
        <v>76</v>
      </c>
      <c r="D26" s="16" t="s">
        <v>201</v>
      </c>
      <c r="E26" s="34" t="s">
        <v>21</v>
      </c>
      <c r="F26" s="34" t="s">
        <v>21</v>
      </c>
      <c r="G26" s="16">
        <v>1</v>
      </c>
      <c r="H26" s="16"/>
      <c r="I26" s="16">
        <f t="shared" si="0"/>
        <v>1</v>
      </c>
      <c r="J26" s="18">
        <v>1200</v>
      </c>
      <c r="K26" s="22">
        <f t="shared" si="1"/>
        <v>1200</v>
      </c>
    </row>
    <row r="27" spans="1:11">
      <c r="A27" s="21" t="s">
        <v>18</v>
      </c>
      <c r="B27" s="149" t="s">
        <v>93</v>
      </c>
      <c r="C27" s="15" t="s">
        <v>341</v>
      </c>
      <c r="D27" s="16" t="s">
        <v>96</v>
      </c>
      <c r="E27" s="16" t="s">
        <v>447</v>
      </c>
      <c r="F27" s="16" t="s">
        <v>448</v>
      </c>
      <c r="G27" s="16">
        <v>1</v>
      </c>
      <c r="H27" s="16"/>
      <c r="I27" s="16">
        <f t="shared" si="0"/>
        <v>1</v>
      </c>
      <c r="J27" s="18">
        <v>38000</v>
      </c>
      <c r="K27" s="22">
        <f t="shared" si="1"/>
        <v>38000</v>
      </c>
    </row>
    <row r="28" spans="1:11">
      <c r="A28" s="21" t="s">
        <v>18</v>
      </c>
      <c r="B28" s="149"/>
      <c r="C28" s="15" t="s">
        <v>46</v>
      </c>
      <c r="D28" s="16" t="s">
        <v>264</v>
      </c>
      <c r="E28" s="34" t="s">
        <v>21</v>
      </c>
      <c r="F28" s="34" t="s">
        <v>21</v>
      </c>
      <c r="G28" s="16">
        <v>1</v>
      </c>
      <c r="H28" s="16"/>
      <c r="I28" s="16">
        <f t="shared" si="0"/>
        <v>1</v>
      </c>
      <c r="J28" s="18">
        <v>2500</v>
      </c>
      <c r="K28" s="22">
        <f t="shared" si="1"/>
        <v>2500</v>
      </c>
    </row>
    <row r="29" spans="1:11">
      <c r="A29" s="21" t="s">
        <v>18</v>
      </c>
      <c r="B29" s="149"/>
      <c r="C29" s="15" t="s">
        <v>46</v>
      </c>
      <c r="D29" s="16" t="s">
        <v>412</v>
      </c>
      <c r="E29" s="34" t="s">
        <v>21</v>
      </c>
      <c r="F29" s="34" t="s">
        <v>21</v>
      </c>
      <c r="G29" s="16">
        <v>1</v>
      </c>
      <c r="H29" s="16"/>
      <c r="I29" s="16">
        <f t="shared" si="0"/>
        <v>1</v>
      </c>
      <c r="J29" s="18">
        <v>2500</v>
      </c>
      <c r="K29" s="22">
        <f t="shared" si="1"/>
        <v>2500</v>
      </c>
    </row>
    <row r="30" spans="1:11">
      <c r="A30" s="21" t="s">
        <v>18</v>
      </c>
      <c r="B30" s="149"/>
      <c r="C30" s="15" t="s">
        <v>43</v>
      </c>
      <c r="D30" s="16" t="s">
        <v>405</v>
      </c>
      <c r="E30" s="34" t="s">
        <v>21</v>
      </c>
      <c r="F30" s="34" t="s">
        <v>21</v>
      </c>
      <c r="G30" s="16">
        <v>1</v>
      </c>
      <c r="H30" s="16"/>
      <c r="I30" s="16">
        <f t="shared" si="0"/>
        <v>1</v>
      </c>
      <c r="J30" s="18">
        <v>6500</v>
      </c>
      <c r="K30" s="22">
        <f t="shared" si="1"/>
        <v>6500</v>
      </c>
    </row>
    <row r="31" spans="1:11">
      <c r="A31" s="21" t="s">
        <v>18</v>
      </c>
      <c r="B31" s="149"/>
      <c r="C31" s="15" t="s">
        <v>43</v>
      </c>
      <c r="D31" s="16" t="s">
        <v>450</v>
      </c>
      <c r="E31" s="34" t="s">
        <v>21</v>
      </c>
      <c r="F31" s="34" t="s">
        <v>21</v>
      </c>
      <c r="G31" s="16">
        <v>1</v>
      </c>
      <c r="H31" s="16"/>
      <c r="I31" s="16">
        <f t="shared" si="0"/>
        <v>1</v>
      </c>
      <c r="J31" s="18">
        <v>6500</v>
      </c>
      <c r="K31" s="22">
        <f t="shared" si="1"/>
        <v>6500</v>
      </c>
    </row>
    <row r="32" spans="1:11">
      <c r="A32" s="21" t="s">
        <v>18</v>
      </c>
      <c r="B32" s="149"/>
      <c r="C32" s="15" t="s">
        <v>94</v>
      </c>
      <c r="D32" s="16" t="s">
        <v>27</v>
      </c>
      <c r="E32" s="34" t="s">
        <v>21</v>
      </c>
      <c r="F32" s="34" t="s">
        <v>21</v>
      </c>
      <c r="G32" s="16">
        <v>1</v>
      </c>
      <c r="H32" s="16"/>
      <c r="I32" s="16">
        <f t="shared" si="0"/>
        <v>1</v>
      </c>
      <c r="J32" s="18">
        <v>14000</v>
      </c>
      <c r="K32" s="22">
        <f t="shared" si="1"/>
        <v>14000</v>
      </c>
    </row>
    <row r="33" spans="1:11">
      <c r="A33" s="21" t="s">
        <v>18</v>
      </c>
      <c r="B33" s="149"/>
      <c r="C33" s="15" t="s">
        <v>449</v>
      </c>
      <c r="D33" s="16" t="s">
        <v>27</v>
      </c>
      <c r="E33" s="34" t="s">
        <v>21</v>
      </c>
      <c r="F33" s="34" t="s">
        <v>21</v>
      </c>
      <c r="G33" s="16">
        <v>1</v>
      </c>
      <c r="H33" s="16"/>
      <c r="I33" s="16">
        <f t="shared" si="0"/>
        <v>1</v>
      </c>
      <c r="J33" s="18">
        <v>6500</v>
      </c>
      <c r="K33" s="22">
        <f t="shared" si="1"/>
        <v>6500</v>
      </c>
    </row>
    <row r="34" spans="1:11">
      <c r="A34" s="21" t="s">
        <v>18</v>
      </c>
      <c r="B34" s="184" t="s">
        <v>371</v>
      </c>
      <c r="C34" s="15" t="s">
        <v>78</v>
      </c>
      <c r="D34" s="16" t="s">
        <v>416</v>
      </c>
      <c r="E34" s="16" t="s">
        <v>418</v>
      </c>
      <c r="F34" s="16" t="s">
        <v>455</v>
      </c>
      <c r="G34" s="16">
        <v>1</v>
      </c>
      <c r="H34" s="16"/>
      <c r="I34" s="16">
        <f t="shared" si="0"/>
        <v>1</v>
      </c>
      <c r="J34" s="18">
        <v>250000</v>
      </c>
      <c r="K34" s="22">
        <f t="shared" si="1"/>
        <v>250000</v>
      </c>
    </row>
    <row r="35" spans="1:11">
      <c r="A35" s="21" t="s">
        <v>18</v>
      </c>
      <c r="B35" s="185"/>
      <c r="C35" s="15" t="s">
        <v>353</v>
      </c>
      <c r="D35" s="16" t="s">
        <v>352</v>
      </c>
      <c r="E35" s="16" t="s">
        <v>453</v>
      </c>
      <c r="F35" s="16">
        <v>44713091</v>
      </c>
      <c r="G35" s="16">
        <v>1</v>
      </c>
      <c r="H35" s="16"/>
      <c r="I35" s="16">
        <f t="shared" si="0"/>
        <v>1</v>
      </c>
      <c r="J35" s="18">
        <v>250000</v>
      </c>
      <c r="K35" s="22">
        <f t="shared" si="1"/>
        <v>250000</v>
      </c>
    </row>
    <row r="36" spans="1:11">
      <c r="A36" s="21" t="s">
        <v>18</v>
      </c>
      <c r="B36" s="185"/>
      <c r="C36" s="15" t="s">
        <v>78</v>
      </c>
      <c r="D36" s="16" t="s">
        <v>416</v>
      </c>
      <c r="E36" s="34" t="s">
        <v>21</v>
      </c>
      <c r="F36" s="34" t="s">
        <v>21</v>
      </c>
      <c r="G36" s="16"/>
      <c r="H36" s="16">
        <v>1</v>
      </c>
      <c r="I36" s="16">
        <f t="shared" si="0"/>
        <v>1</v>
      </c>
      <c r="J36" s="18">
        <v>250000</v>
      </c>
      <c r="K36" s="22">
        <f t="shared" si="1"/>
        <v>250000</v>
      </c>
    </row>
    <row r="37" spans="1:11">
      <c r="A37" s="21" t="s">
        <v>18</v>
      </c>
      <c r="B37" s="185"/>
      <c r="C37" s="15" t="s">
        <v>76</v>
      </c>
      <c r="D37" s="16" t="s">
        <v>441</v>
      </c>
      <c r="E37" s="34" t="s">
        <v>21</v>
      </c>
      <c r="F37" s="34" t="s">
        <v>21</v>
      </c>
      <c r="G37" s="16">
        <v>1</v>
      </c>
      <c r="H37" s="16"/>
      <c r="I37" s="16">
        <f t="shared" si="0"/>
        <v>1</v>
      </c>
      <c r="J37" s="18">
        <v>1200</v>
      </c>
      <c r="K37" s="22">
        <f t="shared" si="1"/>
        <v>1200</v>
      </c>
    </row>
    <row r="38" spans="1:11">
      <c r="A38" s="21" t="s">
        <v>18</v>
      </c>
      <c r="B38" s="185"/>
      <c r="C38" s="15" t="s">
        <v>435</v>
      </c>
      <c r="D38" s="16" t="s">
        <v>451</v>
      </c>
      <c r="E38" s="34" t="s">
        <v>21</v>
      </c>
      <c r="F38" s="34" t="s">
        <v>21</v>
      </c>
      <c r="G38" s="16">
        <v>1</v>
      </c>
      <c r="H38" s="16"/>
      <c r="I38" s="16">
        <f t="shared" si="0"/>
        <v>1</v>
      </c>
      <c r="J38" s="18">
        <v>2500</v>
      </c>
      <c r="K38" s="22">
        <f t="shared" si="1"/>
        <v>2500</v>
      </c>
    </row>
    <row r="39" spans="1:11">
      <c r="A39" s="21" t="s">
        <v>18</v>
      </c>
      <c r="B39" s="185"/>
      <c r="C39" s="15" t="s">
        <v>46</v>
      </c>
      <c r="D39" s="16" t="s">
        <v>264</v>
      </c>
      <c r="E39" s="34" t="s">
        <v>21</v>
      </c>
      <c r="F39" s="34" t="s">
        <v>21</v>
      </c>
      <c r="G39" s="16">
        <v>1</v>
      </c>
      <c r="H39" s="16"/>
      <c r="I39" s="16">
        <f t="shared" si="0"/>
        <v>1</v>
      </c>
      <c r="J39" s="18">
        <v>2500</v>
      </c>
      <c r="K39" s="22">
        <f t="shared" si="1"/>
        <v>2500</v>
      </c>
    </row>
    <row r="40" spans="1:11">
      <c r="A40" s="21" t="s">
        <v>18</v>
      </c>
      <c r="B40" s="185"/>
      <c r="C40" s="15" t="s">
        <v>396</v>
      </c>
      <c r="D40" s="16" t="s">
        <v>152</v>
      </c>
      <c r="E40" s="16" t="s">
        <v>454</v>
      </c>
      <c r="F40" s="34" t="s">
        <v>21</v>
      </c>
      <c r="G40" s="16">
        <v>1</v>
      </c>
      <c r="H40" s="16"/>
      <c r="I40" s="16">
        <f t="shared" si="0"/>
        <v>1</v>
      </c>
      <c r="J40" s="18">
        <v>15000</v>
      </c>
      <c r="K40" s="22">
        <f t="shared" si="1"/>
        <v>15000</v>
      </c>
    </row>
    <row r="41" spans="1:11">
      <c r="A41" s="21" t="s">
        <v>18</v>
      </c>
      <c r="B41" s="185"/>
      <c r="C41" s="15" t="s">
        <v>200</v>
      </c>
      <c r="D41" s="16" t="s">
        <v>452</v>
      </c>
      <c r="E41" s="34" t="s">
        <v>21</v>
      </c>
      <c r="F41" s="34" t="s">
        <v>21</v>
      </c>
      <c r="G41" s="16">
        <v>1</v>
      </c>
      <c r="H41" s="16"/>
      <c r="I41" s="16">
        <f t="shared" si="0"/>
        <v>1</v>
      </c>
      <c r="J41" s="18">
        <v>375000</v>
      </c>
      <c r="K41" s="22">
        <f t="shared" si="1"/>
        <v>375000</v>
      </c>
    </row>
    <row r="42" spans="1:11">
      <c r="A42" s="21" t="s">
        <v>18</v>
      </c>
      <c r="B42" s="185"/>
      <c r="C42" s="15" t="s">
        <v>76</v>
      </c>
      <c r="D42" s="16" t="s">
        <v>438</v>
      </c>
      <c r="E42" s="34" t="s">
        <v>21</v>
      </c>
      <c r="F42" s="34" t="s">
        <v>21</v>
      </c>
      <c r="G42" s="16">
        <v>1</v>
      </c>
      <c r="H42" s="16"/>
      <c r="I42" s="16">
        <f t="shared" si="0"/>
        <v>1</v>
      </c>
      <c r="J42" s="18">
        <v>1200</v>
      </c>
      <c r="K42" s="22">
        <f t="shared" si="1"/>
        <v>1200</v>
      </c>
    </row>
    <row r="43" spans="1:11">
      <c r="A43" s="21" t="s">
        <v>18</v>
      </c>
      <c r="B43" s="185"/>
      <c r="C43" s="15" t="s">
        <v>395</v>
      </c>
      <c r="D43" s="16" t="s">
        <v>27</v>
      </c>
      <c r="E43" s="34" t="s">
        <v>21</v>
      </c>
      <c r="F43" s="34" t="s">
        <v>21</v>
      </c>
      <c r="G43" s="16">
        <v>1</v>
      </c>
      <c r="H43" s="16"/>
      <c r="I43" s="16">
        <f t="shared" si="0"/>
        <v>1</v>
      </c>
      <c r="J43" s="18">
        <v>30000</v>
      </c>
      <c r="K43" s="22">
        <f t="shared" si="1"/>
        <v>30000</v>
      </c>
    </row>
    <row r="44" spans="1:11">
      <c r="A44" s="21" t="s">
        <v>18</v>
      </c>
      <c r="B44" s="185"/>
      <c r="C44" s="15" t="s">
        <v>456</v>
      </c>
      <c r="D44" s="16" t="s">
        <v>457</v>
      </c>
      <c r="E44" s="16" t="s">
        <v>461</v>
      </c>
      <c r="F44" s="34" t="s">
        <v>21</v>
      </c>
      <c r="G44" s="16">
        <v>1</v>
      </c>
      <c r="H44" s="16"/>
      <c r="I44" s="16">
        <f t="shared" si="0"/>
        <v>1</v>
      </c>
      <c r="J44" s="18">
        <v>200000</v>
      </c>
      <c r="K44" s="22">
        <f t="shared" si="1"/>
        <v>200000</v>
      </c>
    </row>
    <row r="45" spans="1:11">
      <c r="A45" s="21" t="s">
        <v>18</v>
      </c>
      <c r="B45" s="185"/>
      <c r="C45" s="15" t="s">
        <v>395</v>
      </c>
      <c r="D45" s="16" t="s">
        <v>452</v>
      </c>
      <c r="E45" s="16" t="s">
        <v>462</v>
      </c>
      <c r="F45" s="16" t="s">
        <v>464</v>
      </c>
      <c r="G45" s="16">
        <v>1</v>
      </c>
      <c r="H45" s="16"/>
      <c r="I45" s="16">
        <f t="shared" si="0"/>
        <v>1</v>
      </c>
      <c r="J45" s="18">
        <v>30000</v>
      </c>
      <c r="K45" s="22">
        <f t="shared" si="1"/>
        <v>30000</v>
      </c>
    </row>
    <row r="46" spans="1:11">
      <c r="A46" s="21" t="s">
        <v>18</v>
      </c>
      <c r="B46" s="185"/>
      <c r="C46" s="15" t="s">
        <v>214</v>
      </c>
      <c r="D46" s="16" t="s">
        <v>27</v>
      </c>
      <c r="E46" s="34" t="s">
        <v>21</v>
      </c>
      <c r="F46" s="34" t="s">
        <v>21</v>
      </c>
      <c r="G46" s="16">
        <v>1</v>
      </c>
      <c r="H46" s="16"/>
      <c r="I46" s="16">
        <f t="shared" si="0"/>
        <v>1</v>
      </c>
      <c r="J46" s="18">
        <v>6500</v>
      </c>
      <c r="K46" s="22">
        <f t="shared" si="1"/>
        <v>6500</v>
      </c>
    </row>
    <row r="47" spans="1:11">
      <c r="A47" s="21" t="s">
        <v>18</v>
      </c>
      <c r="B47" s="185"/>
      <c r="C47" s="15" t="s">
        <v>214</v>
      </c>
      <c r="D47" s="16" t="s">
        <v>27</v>
      </c>
      <c r="E47" s="34" t="s">
        <v>21</v>
      </c>
      <c r="F47" s="34" t="s">
        <v>21</v>
      </c>
      <c r="G47" s="16">
        <v>1</v>
      </c>
      <c r="H47" s="16"/>
      <c r="I47" s="16">
        <f t="shared" si="0"/>
        <v>1</v>
      </c>
      <c r="J47" s="18">
        <v>6500</v>
      </c>
      <c r="K47" s="22">
        <f t="shared" si="1"/>
        <v>6500</v>
      </c>
    </row>
    <row r="48" spans="1:11">
      <c r="A48" s="21" t="s">
        <v>18</v>
      </c>
      <c r="B48" s="185"/>
      <c r="C48" s="15" t="s">
        <v>200</v>
      </c>
      <c r="D48" s="16" t="s">
        <v>27</v>
      </c>
      <c r="E48" s="34" t="s">
        <v>21</v>
      </c>
      <c r="F48" s="34" t="s">
        <v>21</v>
      </c>
      <c r="G48" s="16">
        <v>1</v>
      </c>
      <c r="H48" s="16"/>
      <c r="I48" s="16">
        <f t="shared" si="0"/>
        <v>1</v>
      </c>
      <c r="J48" s="18">
        <v>375000</v>
      </c>
      <c r="K48" s="22">
        <f t="shared" si="1"/>
        <v>375000</v>
      </c>
    </row>
    <row r="49" spans="1:11">
      <c r="A49" s="21" t="s">
        <v>18</v>
      </c>
      <c r="B49" s="185"/>
      <c r="C49" s="15" t="s">
        <v>200</v>
      </c>
      <c r="D49" s="16" t="s">
        <v>398</v>
      </c>
      <c r="E49" s="34" t="s">
        <v>21</v>
      </c>
      <c r="F49" s="34" t="s">
        <v>21</v>
      </c>
      <c r="G49" s="16">
        <v>1</v>
      </c>
      <c r="H49" s="16"/>
      <c r="I49" s="16">
        <f t="shared" si="0"/>
        <v>1</v>
      </c>
      <c r="J49" s="18">
        <v>375000</v>
      </c>
      <c r="K49" s="22">
        <f t="shared" si="1"/>
        <v>375000</v>
      </c>
    </row>
    <row r="50" spans="1:11">
      <c r="A50" s="21" t="s">
        <v>18</v>
      </c>
      <c r="B50" s="185"/>
      <c r="C50" s="15" t="s">
        <v>435</v>
      </c>
      <c r="D50" s="16" t="s">
        <v>458</v>
      </c>
      <c r="E50" s="34" t="s">
        <v>21</v>
      </c>
      <c r="F50" s="34" t="s">
        <v>21</v>
      </c>
      <c r="G50" s="16">
        <v>1</v>
      </c>
      <c r="H50" s="16"/>
      <c r="I50" s="16">
        <f t="shared" si="0"/>
        <v>1</v>
      </c>
      <c r="J50" s="18">
        <v>2500</v>
      </c>
      <c r="K50" s="22">
        <f t="shared" si="1"/>
        <v>2500</v>
      </c>
    </row>
    <row r="51" spans="1:11">
      <c r="A51" s="21" t="s">
        <v>18</v>
      </c>
      <c r="B51" s="185"/>
      <c r="C51" s="15" t="s">
        <v>435</v>
      </c>
      <c r="D51" s="16" t="s">
        <v>27</v>
      </c>
      <c r="E51" s="34" t="s">
        <v>21</v>
      </c>
      <c r="F51" s="34" t="s">
        <v>21</v>
      </c>
      <c r="G51" s="16">
        <v>1</v>
      </c>
      <c r="H51" s="16"/>
      <c r="I51" s="16">
        <f t="shared" si="0"/>
        <v>1</v>
      </c>
      <c r="J51" s="18">
        <v>2500</v>
      </c>
      <c r="K51" s="22">
        <f t="shared" si="1"/>
        <v>2500</v>
      </c>
    </row>
    <row r="52" spans="1:11" ht="15.75" thickBot="1">
      <c r="A52" s="23" t="s">
        <v>18</v>
      </c>
      <c r="B52" s="186"/>
      <c r="C52" s="24" t="s">
        <v>344</v>
      </c>
      <c r="D52" s="25" t="s">
        <v>27</v>
      </c>
      <c r="E52" s="35" t="s">
        <v>21</v>
      </c>
      <c r="F52" s="35" t="s">
        <v>21</v>
      </c>
      <c r="G52" s="25">
        <v>1</v>
      </c>
      <c r="H52" s="25"/>
      <c r="I52" s="25">
        <f t="shared" si="0"/>
        <v>1</v>
      </c>
      <c r="J52" s="27">
        <v>650</v>
      </c>
      <c r="K52" s="28">
        <f t="shared" si="1"/>
        <v>650</v>
      </c>
    </row>
    <row r="53" spans="1:11">
      <c r="A53" s="108" t="s">
        <v>18</v>
      </c>
      <c r="B53" s="185" t="s">
        <v>371</v>
      </c>
      <c r="C53" s="109" t="s">
        <v>76</v>
      </c>
      <c r="D53" s="110" t="s">
        <v>459</v>
      </c>
      <c r="E53" s="116" t="s">
        <v>21</v>
      </c>
      <c r="F53" s="116" t="s">
        <v>21</v>
      </c>
      <c r="G53" s="110">
        <v>1</v>
      </c>
      <c r="H53" s="110"/>
      <c r="I53" s="110">
        <f t="shared" si="0"/>
        <v>1</v>
      </c>
      <c r="J53" s="112">
        <v>1200</v>
      </c>
      <c r="K53" s="113">
        <f t="shared" si="1"/>
        <v>1200</v>
      </c>
    </row>
    <row r="54" spans="1:11">
      <c r="A54" s="21" t="s">
        <v>18</v>
      </c>
      <c r="B54" s="187"/>
      <c r="C54" s="15" t="s">
        <v>353</v>
      </c>
      <c r="D54" s="16" t="s">
        <v>352</v>
      </c>
      <c r="E54" s="34" t="s">
        <v>21</v>
      </c>
      <c r="F54" s="34" t="s">
        <v>21</v>
      </c>
      <c r="G54" s="16"/>
      <c r="H54" s="16">
        <v>1</v>
      </c>
      <c r="I54" s="16">
        <f t="shared" si="0"/>
        <v>1</v>
      </c>
      <c r="J54" s="18">
        <v>250000</v>
      </c>
      <c r="K54" s="22">
        <f t="shared" si="1"/>
        <v>250000</v>
      </c>
    </row>
    <row r="55" spans="1:11">
      <c r="A55" s="21" t="s">
        <v>18</v>
      </c>
      <c r="B55" s="37" t="s">
        <v>51</v>
      </c>
      <c r="C55" s="15" t="s">
        <v>340</v>
      </c>
      <c r="D55" s="16" t="s">
        <v>460</v>
      </c>
      <c r="E55" s="16" t="s">
        <v>463</v>
      </c>
      <c r="F55" s="16" t="s">
        <v>465</v>
      </c>
      <c r="G55" s="16"/>
      <c r="H55" s="16">
        <v>1</v>
      </c>
      <c r="I55" s="16">
        <f t="shared" si="0"/>
        <v>1</v>
      </c>
      <c r="J55" s="18">
        <v>450000</v>
      </c>
      <c r="K55" s="22">
        <f t="shared" si="1"/>
        <v>450000</v>
      </c>
    </row>
    <row r="56" spans="1:11">
      <c r="A56" s="21" t="s">
        <v>18</v>
      </c>
      <c r="B56" s="149" t="s">
        <v>333</v>
      </c>
      <c r="C56" s="15" t="s">
        <v>94</v>
      </c>
      <c r="D56" s="16" t="s">
        <v>27</v>
      </c>
      <c r="E56" s="34" t="s">
        <v>21</v>
      </c>
      <c r="F56" s="34" t="s">
        <v>21</v>
      </c>
      <c r="G56" s="16">
        <v>1</v>
      </c>
      <c r="H56" s="16"/>
      <c r="I56" s="16">
        <f t="shared" si="0"/>
        <v>1</v>
      </c>
      <c r="J56" s="18">
        <v>14000</v>
      </c>
      <c r="K56" s="22">
        <f t="shared" si="1"/>
        <v>14000</v>
      </c>
    </row>
    <row r="57" spans="1:11">
      <c r="A57" s="21" t="s">
        <v>18</v>
      </c>
      <c r="B57" s="149"/>
      <c r="C57" s="15" t="s">
        <v>387</v>
      </c>
      <c r="D57" s="16" t="s">
        <v>27</v>
      </c>
      <c r="E57" s="34" t="s">
        <v>21</v>
      </c>
      <c r="F57" s="34" t="s">
        <v>21</v>
      </c>
      <c r="G57" s="16">
        <v>1</v>
      </c>
      <c r="H57" s="16"/>
      <c r="I57" s="16">
        <f t="shared" si="0"/>
        <v>1</v>
      </c>
      <c r="J57" s="18">
        <v>45000</v>
      </c>
      <c r="K57" s="22">
        <f t="shared" si="1"/>
        <v>45000</v>
      </c>
    </row>
    <row r="58" spans="1:11" ht="15.75" thickBot="1">
      <c r="A58" s="23" t="s">
        <v>18</v>
      </c>
      <c r="B58" s="183"/>
      <c r="C58" s="24" t="s">
        <v>387</v>
      </c>
      <c r="D58" s="25" t="s">
        <v>27</v>
      </c>
      <c r="E58" s="35" t="s">
        <v>21</v>
      </c>
      <c r="F58" s="35" t="s">
        <v>21</v>
      </c>
      <c r="G58" s="25">
        <v>1</v>
      </c>
      <c r="H58" s="25"/>
      <c r="I58" s="25">
        <f t="shared" si="0"/>
        <v>1</v>
      </c>
      <c r="J58" s="27">
        <v>45000</v>
      </c>
      <c r="K58" s="28">
        <f t="shared" si="1"/>
        <v>45000</v>
      </c>
    </row>
    <row r="60" spans="1:11" ht="16.5" thickBot="1">
      <c r="A60" s="1" t="s">
        <v>16</v>
      </c>
      <c r="B60" s="1"/>
      <c r="E60" s="2"/>
      <c r="F60" s="3"/>
      <c r="G60" s="4"/>
      <c r="H60" s="4"/>
      <c r="I60" s="4"/>
    </row>
    <row r="61" spans="1:11" ht="15.75" thickBot="1">
      <c r="A61" s="5"/>
      <c r="B61" s="5"/>
      <c r="E61" s="6"/>
      <c r="F61" s="7"/>
      <c r="G61" s="153" t="s">
        <v>17</v>
      </c>
      <c r="H61" s="154"/>
      <c r="I61" s="154"/>
      <c r="J61" s="155"/>
      <c r="K61" s="8">
        <f>SUM(I6:I58)</f>
        <v>53</v>
      </c>
    </row>
    <row r="62" spans="1:11" ht="18.75">
      <c r="A62" s="9" t="s">
        <v>18</v>
      </c>
      <c r="B62" s="156" t="s">
        <v>19</v>
      </c>
      <c r="C62" s="157"/>
      <c r="E62" s="10"/>
      <c r="F62" s="7"/>
      <c r="G62" s="158" t="s">
        <v>20</v>
      </c>
      <c r="H62" s="159"/>
      <c r="I62" s="159"/>
      <c r="J62" s="160"/>
      <c r="K62" s="40">
        <f>SUM(K6:K58)</f>
        <v>3793400</v>
      </c>
    </row>
    <row r="63" spans="1:11" ht="15.75" thickBot="1">
      <c r="A63" s="11" t="s">
        <v>21</v>
      </c>
      <c r="B63" s="167" t="s">
        <v>22</v>
      </c>
      <c r="C63" s="168"/>
      <c r="E63" s="10"/>
      <c r="F63" s="7"/>
      <c r="G63" s="169" t="s">
        <v>23</v>
      </c>
      <c r="H63" s="170"/>
      <c r="I63" s="170"/>
      <c r="J63" s="170"/>
      <c r="K63" s="12">
        <f>K62*0.07</f>
        <v>265538</v>
      </c>
    </row>
  </sheetData>
  <mergeCells count="30">
    <mergeCell ref="B34:B52"/>
    <mergeCell ref="B53:B54"/>
    <mergeCell ref="B63:C63"/>
    <mergeCell ref="G63:J63"/>
    <mergeCell ref="B56:B58"/>
    <mergeCell ref="G61:J61"/>
    <mergeCell ref="B62:C62"/>
    <mergeCell ref="G62:J62"/>
    <mergeCell ref="B7:B11"/>
    <mergeCell ref="B12:B18"/>
    <mergeCell ref="B19:B22"/>
    <mergeCell ref="B24:B26"/>
    <mergeCell ref="B27:B3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83"/>
  <sheetViews>
    <sheetView topLeftCell="A63" workbookViewId="0">
      <selection sqref="A1:K83"/>
    </sheetView>
  </sheetViews>
  <sheetFormatPr defaultRowHeight="15"/>
  <cols>
    <col min="1" max="1" width="5.5703125" customWidth="1"/>
    <col min="2" max="2" width="9.85546875" style="38" customWidth="1"/>
    <col min="3" max="3" width="20" bestFit="1" customWidth="1"/>
    <col min="4" max="4" width="18" customWidth="1"/>
    <col min="5" max="5" width="9.5703125" customWidth="1"/>
    <col min="6" max="6" width="12.5703125" bestFit="1" customWidth="1"/>
    <col min="7" max="7" width="4.28515625" customWidth="1"/>
    <col min="8" max="8" width="3.85546875" customWidth="1"/>
    <col min="9" max="9" width="4.42578125" customWidth="1"/>
    <col min="10" max="10" width="8" customWidth="1"/>
    <col min="11" max="11" width="8.28515625" customWidth="1"/>
  </cols>
  <sheetData>
    <row r="1" spans="1:1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>
      <c r="A2" s="147" t="s">
        <v>0</v>
      </c>
      <c r="B2" s="148"/>
      <c r="C2" s="148"/>
      <c r="D2" s="181"/>
      <c r="E2" s="181"/>
      <c r="F2" s="181"/>
      <c r="G2" s="181"/>
      <c r="H2" s="149" t="s">
        <v>2</v>
      </c>
      <c r="I2" s="149"/>
      <c r="J2" s="150">
        <v>42185</v>
      </c>
      <c r="K2" s="151"/>
    </row>
    <row r="3" spans="1:11">
      <c r="A3" s="127" t="s">
        <v>3</v>
      </c>
      <c r="B3" s="128"/>
      <c r="C3" s="128"/>
      <c r="D3" s="128"/>
      <c r="E3" s="128"/>
      <c r="F3" s="149" t="s">
        <v>466</v>
      </c>
      <c r="G3" s="149"/>
      <c r="H3" s="149"/>
      <c r="I3" s="149"/>
      <c r="J3" s="149"/>
      <c r="K3" s="182"/>
    </row>
    <row r="4" spans="1:11" ht="18" customHeight="1">
      <c r="A4" s="161" t="s">
        <v>4</v>
      </c>
      <c r="B4" s="162" t="s">
        <v>5</v>
      </c>
      <c r="C4" s="163" t="s">
        <v>6</v>
      </c>
      <c r="D4" s="163" t="s">
        <v>7</v>
      </c>
      <c r="E4" s="164" t="s">
        <v>8</v>
      </c>
      <c r="F4" s="165" t="s">
        <v>9</v>
      </c>
      <c r="G4" s="162" t="s">
        <v>10</v>
      </c>
      <c r="H4" s="162"/>
      <c r="I4" s="171" t="s">
        <v>11</v>
      </c>
      <c r="J4" s="172" t="s">
        <v>12</v>
      </c>
      <c r="K4" s="152" t="s">
        <v>13</v>
      </c>
    </row>
    <row r="5" spans="1:11" ht="15.75" thickBot="1">
      <c r="A5" s="161"/>
      <c r="B5" s="162"/>
      <c r="C5" s="163"/>
      <c r="D5" s="163"/>
      <c r="E5" s="164"/>
      <c r="F5" s="165"/>
      <c r="G5" s="104" t="s">
        <v>14</v>
      </c>
      <c r="H5" s="104" t="s">
        <v>15</v>
      </c>
      <c r="I5" s="171"/>
      <c r="J5" s="172"/>
      <c r="K5" s="152"/>
    </row>
    <row r="6" spans="1:11" ht="15.75" thickBot="1">
      <c r="A6" s="43" t="s">
        <v>18</v>
      </c>
      <c r="B6" s="184" t="s">
        <v>376</v>
      </c>
      <c r="C6" s="15" t="s">
        <v>76</v>
      </c>
      <c r="D6" s="16" t="s">
        <v>27</v>
      </c>
      <c r="E6" s="11" t="s">
        <v>21</v>
      </c>
      <c r="F6" s="11" t="s">
        <v>21</v>
      </c>
      <c r="G6" s="16">
        <v>1</v>
      </c>
      <c r="H6" s="16"/>
      <c r="I6" s="16">
        <f>H6+G6</f>
        <v>1</v>
      </c>
      <c r="J6" s="18">
        <v>1200</v>
      </c>
      <c r="K6" s="22">
        <f>J6*I6</f>
        <v>1200</v>
      </c>
    </row>
    <row r="7" spans="1:11" ht="15.75" thickBot="1">
      <c r="A7" s="43" t="s">
        <v>18</v>
      </c>
      <c r="B7" s="185"/>
      <c r="C7" s="15" t="s">
        <v>467</v>
      </c>
      <c r="D7" s="16" t="s">
        <v>469</v>
      </c>
      <c r="E7" s="16" t="s">
        <v>471</v>
      </c>
      <c r="F7" s="16" t="s">
        <v>473</v>
      </c>
      <c r="G7" s="16">
        <v>1</v>
      </c>
      <c r="H7" s="16"/>
      <c r="I7" s="16">
        <f t="shared" ref="I7:I66" si="0">H7+G7</f>
        <v>1</v>
      </c>
      <c r="J7" s="18">
        <v>200000</v>
      </c>
      <c r="K7" s="22">
        <f t="shared" ref="K7:K66" si="1">J7*I7</f>
        <v>200000</v>
      </c>
    </row>
    <row r="8" spans="1:11" ht="15.75" thickBot="1">
      <c r="A8" s="43" t="s">
        <v>18</v>
      </c>
      <c r="B8" s="185"/>
      <c r="C8" s="15" t="s">
        <v>214</v>
      </c>
      <c r="D8" s="16" t="s">
        <v>201</v>
      </c>
      <c r="E8" s="11" t="s">
        <v>21</v>
      </c>
      <c r="F8" s="11" t="s">
        <v>21</v>
      </c>
      <c r="G8" s="16">
        <v>1</v>
      </c>
      <c r="H8" s="16"/>
      <c r="I8" s="16">
        <f t="shared" si="0"/>
        <v>1</v>
      </c>
      <c r="J8" s="18">
        <v>6500</v>
      </c>
      <c r="K8" s="22">
        <f t="shared" si="1"/>
        <v>6500</v>
      </c>
    </row>
    <row r="9" spans="1:11" ht="15.75" thickBot="1">
      <c r="A9" s="43" t="s">
        <v>18</v>
      </c>
      <c r="B9" s="185"/>
      <c r="C9" s="15" t="s">
        <v>200</v>
      </c>
      <c r="D9" s="16" t="s">
        <v>27</v>
      </c>
      <c r="E9" s="11" t="s">
        <v>21</v>
      </c>
      <c r="F9" s="11" t="s">
        <v>21</v>
      </c>
      <c r="G9" s="16">
        <v>1</v>
      </c>
      <c r="H9" s="16"/>
      <c r="I9" s="16">
        <f t="shared" si="0"/>
        <v>1</v>
      </c>
      <c r="J9" s="18">
        <v>375000</v>
      </c>
      <c r="K9" s="22">
        <f t="shared" si="1"/>
        <v>375000</v>
      </c>
    </row>
    <row r="10" spans="1:11" ht="15.75" thickBot="1">
      <c r="A10" s="43" t="s">
        <v>18</v>
      </c>
      <c r="B10" s="185"/>
      <c r="C10" s="15" t="s">
        <v>82</v>
      </c>
      <c r="D10" s="16" t="s">
        <v>152</v>
      </c>
      <c r="E10" s="11" t="s">
        <v>21</v>
      </c>
      <c r="F10" s="11" t="s">
        <v>21</v>
      </c>
      <c r="G10" s="16">
        <v>1</v>
      </c>
      <c r="H10" s="16"/>
      <c r="I10" s="16">
        <f t="shared" si="0"/>
        <v>1</v>
      </c>
      <c r="J10" s="18">
        <v>15000</v>
      </c>
      <c r="K10" s="22">
        <f t="shared" si="1"/>
        <v>15000</v>
      </c>
    </row>
    <row r="11" spans="1:11" ht="15.75" thickBot="1">
      <c r="A11" s="43" t="s">
        <v>18</v>
      </c>
      <c r="B11" s="185"/>
      <c r="C11" s="15" t="s">
        <v>467</v>
      </c>
      <c r="D11" s="16" t="s">
        <v>424</v>
      </c>
      <c r="E11" s="11" t="s">
        <v>21</v>
      </c>
      <c r="F11" s="11" t="s">
        <v>21</v>
      </c>
      <c r="G11" s="16">
        <v>1</v>
      </c>
      <c r="H11" s="16"/>
      <c r="I11" s="16">
        <f t="shared" si="0"/>
        <v>1</v>
      </c>
      <c r="J11" s="18">
        <v>200000</v>
      </c>
      <c r="K11" s="22">
        <f t="shared" si="1"/>
        <v>200000</v>
      </c>
    </row>
    <row r="12" spans="1:11" ht="15.75" thickBot="1">
      <c r="A12" s="43" t="s">
        <v>18</v>
      </c>
      <c r="B12" s="185"/>
      <c r="C12" s="15" t="s">
        <v>468</v>
      </c>
      <c r="D12" s="16" t="s">
        <v>47</v>
      </c>
      <c r="E12" s="11" t="s">
        <v>21</v>
      </c>
      <c r="F12" s="11" t="s">
        <v>21</v>
      </c>
      <c r="G12" s="16">
        <v>1</v>
      </c>
      <c r="H12" s="16"/>
      <c r="I12" s="16">
        <f t="shared" si="0"/>
        <v>1</v>
      </c>
      <c r="J12" s="18">
        <v>2500</v>
      </c>
      <c r="K12" s="22">
        <f t="shared" si="1"/>
        <v>2500</v>
      </c>
    </row>
    <row r="13" spans="1:11" ht="15.75" thickBot="1">
      <c r="A13" s="43" t="s">
        <v>18</v>
      </c>
      <c r="B13" s="185"/>
      <c r="C13" s="15" t="s">
        <v>395</v>
      </c>
      <c r="D13" s="16" t="s">
        <v>470</v>
      </c>
      <c r="E13" s="11" t="s">
        <v>21</v>
      </c>
      <c r="F13" s="16" t="s">
        <v>474</v>
      </c>
      <c r="G13" s="16">
        <v>1</v>
      </c>
      <c r="H13" s="16"/>
      <c r="I13" s="16">
        <f t="shared" si="0"/>
        <v>1</v>
      </c>
      <c r="J13" s="18">
        <v>30000</v>
      </c>
      <c r="K13" s="22">
        <f t="shared" si="1"/>
        <v>30000</v>
      </c>
    </row>
    <row r="14" spans="1:11" ht="15.75" thickBot="1">
      <c r="A14" s="43" t="s">
        <v>18</v>
      </c>
      <c r="B14" s="185"/>
      <c r="C14" s="15" t="s">
        <v>395</v>
      </c>
      <c r="D14" s="16" t="s">
        <v>224</v>
      </c>
      <c r="E14" s="16" t="s">
        <v>472</v>
      </c>
      <c r="F14" s="16">
        <v>1592</v>
      </c>
      <c r="G14" s="16">
        <v>1</v>
      </c>
      <c r="H14" s="16"/>
      <c r="I14" s="16">
        <f t="shared" si="0"/>
        <v>1</v>
      </c>
      <c r="J14" s="18">
        <v>30000</v>
      </c>
      <c r="K14" s="22">
        <f t="shared" si="1"/>
        <v>30000</v>
      </c>
    </row>
    <row r="15" spans="1:11" ht="15.75" thickBot="1">
      <c r="A15" s="43" t="s">
        <v>18</v>
      </c>
      <c r="B15" s="185"/>
      <c r="C15" s="15" t="s">
        <v>227</v>
      </c>
      <c r="D15" s="16" t="s">
        <v>27</v>
      </c>
      <c r="E15" s="11" t="s">
        <v>21</v>
      </c>
      <c r="F15" s="11" t="s">
        <v>21</v>
      </c>
      <c r="G15" s="16">
        <v>1</v>
      </c>
      <c r="H15" s="16"/>
      <c r="I15" s="16">
        <f t="shared" si="0"/>
        <v>1</v>
      </c>
      <c r="J15" s="18">
        <v>4500</v>
      </c>
      <c r="K15" s="22">
        <f t="shared" si="1"/>
        <v>4500</v>
      </c>
    </row>
    <row r="16" spans="1:11" ht="15.75" thickBot="1">
      <c r="A16" s="43" t="s">
        <v>18</v>
      </c>
      <c r="B16" s="187"/>
      <c r="C16" s="15" t="s">
        <v>214</v>
      </c>
      <c r="D16" s="16" t="s">
        <v>27</v>
      </c>
      <c r="E16" s="11" t="s">
        <v>21</v>
      </c>
      <c r="F16" s="11" t="s">
        <v>21</v>
      </c>
      <c r="G16" s="16">
        <v>1</v>
      </c>
      <c r="H16" s="16"/>
      <c r="I16" s="16">
        <f t="shared" si="0"/>
        <v>1</v>
      </c>
      <c r="J16" s="18">
        <v>6500</v>
      </c>
      <c r="K16" s="22">
        <f t="shared" si="1"/>
        <v>6500</v>
      </c>
    </row>
    <row r="17" spans="1:11" ht="15.75" thickBot="1">
      <c r="A17" s="43" t="s">
        <v>18</v>
      </c>
      <c r="B17" s="184" t="s">
        <v>371</v>
      </c>
      <c r="C17" s="15" t="s">
        <v>468</v>
      </c>
      <c r="D17" s="16" t="s">
        <v>47</v>
      </c>
      <c r="E17" s="11" t="s">
        <v>21</v>
      </c>
      <c r="F17" s="11" t="s">
        <v>21</v>
      </c>
      <c r="G17" s="16">
        <v>1</v>
      </c>
      <c r="H17" s="16"/>
      <c r="I17" s="16">
        <f t="shared" si="0"/>
        <v>1</v>
      </c>
      <c r="J17" s="18">
        <v>2500</v>
      </c>
      <c r="K17" s="22">
        <f t="shared" si="1"/>
        <v>2500</v>
      </c>
    </row>
    <row r="18" spans="1:11" ht="15.75" thickBot="1">
      <c r="A18" s="43" t="s">
        <v>18</v>
      </c>
      <c r="B18" s="185"/>
      <c r="C18" s="15" t="s">
        <v>353</v>
      </c>
      <c r="D18" s="16" t="s">
        <v>352</v>
      </c>
      <c r="E18" s="16" t="s">
        <v>477</v>
      </c>
      <c r="F18" s="16">
        <v>91209543</v>
      </c>
      <c r="G18" s="16">
        <v>1</v>
      </c>
      <c r="H18" s="16"/>
      <c r="I18" s="16">
        <f t="shared" si="0"/>
        <v>1</v>
      </c>
      <c r="J18" s="18">
        <v>250000</v>
      </c>
      <c r="K18" s="22">
        <f t="shared" si="1"/>
        <v>250000</v>
      </c>
    </row>
    <row r="19" spans="1:11" ht="15.75" thickBot="1">
      <c r="A19" s="43" t="s">
        <v>18</v>
      </c>
      <c r="B19" s="185"/>
      <c r="C19" s="15" t="s">
        <v>78</v>
      </c>
      <c r="D19" s="16" t="s">
        <v>352</v>
      </c>
      <c r="E19" s="11" t="s">
        <v>21</v>
      </c>
      <c r="F19" s="11" t="s">
        <v>21</v>
      </c>
      <c r="G19" s="16">
        <v>1</v>
      </c>
      <c r="H19" s="16"/>
      <c r="I19" s="16">
        <f t="shared" si="0"/>
        <v>1</v>
      </c>
      <c r="J19" s="18">
        <v>250000</v>
      </c>
      <c r="K19" s="22">
        <f t="shared" si="1"/>
        <v>250000</v>
      </c>
    </row>
    <row r="20" spans="1:11" ht="15.75" thickBot="1">
      <c r="A20" s="43" t="s">
        <v>18</v>
      </c>
      <c r="B20" s="185"/>
      <c r="C20" s="15" t="s">
        <v>76</v>
      </c>
      <c r="D20" s="16" t="s">
        <v>59</v>
      </c>
      <c r="E20" s="11" t="s">
        <v>21</v>
      </c>
      <c r="F20" s="11" t="s">
        <v>21</v>
      </c>
      <c r="G20" s="16">
        <v>1</v>
      </c>
      <c r="H20" s="16"/>
      <c r="I20" s="16">
        <f t="shared" si="0"/>
        <v>1</v>
      </c>
      <c r="J20" s="18">
        <v>1200</v>
      </c>
      <c r="K20" s="22">
        <f t="shared" si="1"/>
        <v>1200</v>
      </c>
    </row>
    <row r="21" spans="1:11" ht="15.75" thickBot="1">
      <c r="A21" s="43" t="s">
        <v>18</v>
      </c>
      <c r="B21" s="185"/>
      <c r="C21" s="15" t="s">
        <v>46</v>
      </c>
      <c r="D21" s="16" t="s">
        <v>47</v>
      </c>
      <c r="E21" s="11" t="s">
        <v>21</v>
      </c>
      <c r="F21" s="11" t="s">
        <v>21</v>
      </c>
      <c r="G21" s="16">
        <v>1</v>
      </c>
      <c r="H21" s="16"/>
      <c r="I21" s="16">
        <f t="shared" si="0"/>
        <v>1</v>
      </c>
      <c r="J21" s="18">
        <v>2500</v>
      </c>
      <c r="K21" s="22">
        <f t="shared" si="1"/>
        <v>2500</v>
      </c>
    </row>
    <row r="22" spans="1:11" ht="15.75" thickBot="1">
      <c r="A22" s="43" t="s">
        <v>18</v>
      </c>
      <c r="B22" s="187"/>
      <c r="C22" s="15" t="s">
        <v>46</v>
      </c>
      <c r="D22" s="16" t="s">
        <v>47</v>
      </c>
      <c r="E22" s="11" t="s">
        <v>21</v>
      </c>
      <c r="F22" s="11" t="s">
        <v>21</v>
      </c>
      <c r="G22" s="16">
        <v>1</v>
      </c>
      <c r="H22" s="16"/>
      <c r="I22" s="16">
        <f t="shared" si="0"/>
        <v>1</v>
      </c>
      <c r="J22" s="18">
        <v>2500</v>
      </c>
      <c r="K22" s="22">
        <f t="shared" si="1"/>
        <v>2500</v>
      </c>
    </row>
    <row r="23" spans="1:11" ht="15.75" thickBot="1">
      <c r="A23" s="43" t="s">
        <v>18</v>
      </c>
      <c r="B23" s="131" t="s">
        <v>381</v>
      </c>
      <c r="C23" s="15" t="s">
        <v>348</v>
      </c>
      <c r="D23" s="16" t="s">
        <v>27</v>
      </c>
      <c r="E23" s="11" t="s">
        <v>21</v>
      </c>
      <c r="F23" s="11" t="s">
        <v>21</v>
      </c>
      <c r="G23" s="16">
        <v>1</v>
      </c>
      <c r="H23" s="16"/>
      <c r="I23" s="16">
        <f t="shared" si="0"/>
        <v>1</v>
      </c>
      <c r="J23" s="18">
        <v>6500</v>
      </c>
      <c r="K23" s="22">
        <f t="shared" si="1"/>
        <v>6500</v>
      </c>
    </row>
    <row r="24" spans="1:11" ht="15.75" thickBot="1">
      <c r="A24" s="43" t="s">
        <v>18</v>
      </c>
      <c r="B24" s="132"/>
      <c r="C24" s="15" t="s">
        <v>344</v>
      </c>
      <c r="D24" s="16" t="s">
        <v>338</v>
      </c>
      <c r="E24" s="11" t="s">
        <v>21</v>
      </c>
      <c r="F24" s="11" t="s">
        <v>21</v>
      </c>
      <c r="G24" s="16">
        <v>1</v>
      </c>
      <c r="H24" s="16"/>
      <c r="I24" s="16">
        <f t="shared" si="0"/>
        <v>1</v>
      </c>
      <c r="J24" s="18">
        <v>650</v>
      </c>
      <c r="K24" s="22">
        <f t="shared" si="1"/>
        <v>650</v>
      </c>
    </row>
    <row r="25" spans="1:11" ht="15.75" thickBot="1">
      <c r="A25" s="43" t="s">
        <v>18</v>
      </c>
      <c r="B25" s="132"/>
      <c r="C25" s="15" t="s">
        <v>76</v>
      </c>
      <c r="D25" s="16" t="s">
        <v>475</v>
      </c>
      <c r="E25" s="11" t="s">
        <v>21</v>
      </c>
      <c r="F25" s="11" t="s">
        <v>21</v>
      </c>
      <c r="G25" s="16">
        <v>1</v>
      </c>
      <c r="H25" s="16"/>
      <c r="I25" s="16">
        <f t="shared" si="0"/>
        <v>1</v>
      </c>
      <c r="J25" s="18">
        <v>1200</v>
      </c>
      <c r="K25" s="22">
        <f t="shared" si="1"/>
        <v>1200</v>
      </c>
    </row>
    <row r="26" spans="1:11" ht="15.75" thickBot="1">
      <c r="A26" s="43" t="s">
        <v>18</v>
      </c>
      <c r="B26" s="132"/>
      <c r="C26" s="15" t="s">
        <v>348</v>
      </c>
      <c r="D26" s="16" t="s">
        <v>27</v>
      </c>
      <c r="E26" s="11" t="s">
        <v>21</v>
      </c>
      <c r="F26" s="11" t="s">
        <v>21</v>
      </c>
      <c r="G26" s="16">
        <v>1</v>
      </c>
      <c r="H26" s="16"/>
      <c r="I26" s="16">
        <f t="shared" si="0"/>
        <v>1</v>
      </c>
      <c r="J26" s="18">
        <v>6500</v>
      </c>
      <c r="K26" s="22">
        <f t="shared" si="1"/>
        <v>6500</v>
      </c>
    </row>
    <row r="27" spans="1:11" ht="15.75" thickBot="1">
      <c r="A27" s="43" t="s">
        <v>18</v>
      </c>
      <c r="B27" s="132"/>
      <c r="C27" s="15" t="s">
        <v>82</v>
      </c>
      <c r="D27" s="16" t="s">
        <v>123</v>
      </c>
      <c r="E27" s="16" t="s">
        <v>476</v>
      </c>
      <c r="F27" s="11" t="s">
        <v>21</v>
      </c>
      <c r="G27" s="16">
        <v>1</v>
      </c>
      <c r="H27" s="16"/>
      <c r="I27" s="16">
        <f t="shared" si="0"/>
        <v>1</v>
      </c>
      <c r="J27" s="18">
        <v>15000</v>
      </c>
      <c r="K27" s="22">
        <f t="shared" si="1"/>
        <v>15000</v>
      </c>
    </row>
    <row r="28" spans="1:11" ht="15.75" thickBot="1">
      <c r="A28" s="43" t="s">
        <v>18</v>
      </c>
      <c r="B28" s="132"/>
      <c r="C28" s="15" t="s">
        <v>344</v>
      </c>
      <c r="D28" s="16" t="s">
        <v>45</v>
      </c>
      <c r="E28" s="11" t="s">
        <v>21</v>
      </c>
      <c r="F28" s="16" t="s">
        <v>478</v>
      </c>
      <c r="G28" s="16">
        <v>1</v>
      </c>
      <c r="H28" s="16"/>
      <c r="I28" s="16">
        <f t="shared" si="0"/>
        <v>1</v>
      </c>
      <c r="J28" s="18">
        <v>650</v>
      </c>
      <c r="K28" s="22">
        <f t="shared" si="1"/>
        <v>650</v>
      </c>
    </row>
    <row r="29" spans="1:11" ht="15.75" thickBot="1">
      <c r="A29" s="43" t="s">
        <v>18</v>
      </c>
      <c r="B29" s="132"/>
      <c r="C29" s="15" t="s">
        <v>39</v>
      </c>
      <c r="D29" s="16" t="s">
        <v>27</v>
      </c>
      <c r="E29" s="11" t="s">
        <v>21</v>
      </c>
      <c r="F29" s="11" t="s">
        <v>21</v>
      </c>
      <c r="G29" s="16">
        <v>1</v>
      </c>
      <c r="H29" s="16"/>
      <c r="I29" s="16">
        <f t="shared" si="0"/>
        <v>1</v>
      </c>
      <c r="J29" s="18">
        <v>6500</v>
      </c>
      <c r="K29" s="22">
        <f t="shared" si="1"/>
        <v>6500</v>
      </c>
    </row>
    <row r="30" spans="1:11" ht="15.75" thickBot="1">
      <c r="A30" s="43" t="s">
        <v>18</v>
      </c>
      <c r="B30" s="135"/>
      <c r="C30" s="15" t="s">
        <v>344</v>
      </c>
      <c r="D30" s="16" t="s">
        <v>45</v>
      </c>
      <c r="E30" s="11" t="s">
        <v>21</v>
      </c>
      <c r="F30" s="11" t="s">
        <v>21</v>
      </c>
      <c r="G30" s="16">
        <v>1</v>
      </c>
      <c r="H30" s="16"/>
      <c r="I30" s="16">
        <f t="shared" si="0"/>
        <v>1</v>
      </c>
      <c r="J30" s="18">
        <v>650</v>
      </c>
      <c r="K30" s="22">
        <f t="shared" si="1"/>
        <v>650</v>
      </c>
    </row>
    <row r="31" spans="1:11" ht="15.75" thickBot="1">
      <c r="A31" s="43" t="s">
        <v>18</v>
      </c>
      <c r="B31" s="131" t="s">
        <v>93</v>
      </c>
      <c r="C31" s="15" t="s">
        <v>94</v>
      </c>
      <c r="D31" s="16" t="s">
        <v>27</v>
      </c>
      <c r="E31" s="11" t="s">
        <v>21</v>
      </c>
      <c r="F31" s="11" t="s">
        <v>21</v>
      </c>
      <c r="G31" s="16">
        <v>1</v>
      </c>
      <c r="H31" s="16"/>
      <c r="I31" s="16">
        <f t="shared" si="0"/>
        <v>1</v>
      </c>
      <c r="J31" s="18">
        <v>14000</v>
      </c>
      <c r="K31" s="22">
        <f t="shared" si="1"/>
        <v>14000</v>
      </c>
    </row>
    <row r="32" spans="1:11" ht="15.75" thickBot="1">
      <c r="A32" s="43" t="s">
        <v>18</v>
      </c>
      <c r="B32" s="132"/>
      <c r="C32" s="15" t="s">
        <v>94</v>
      </c>
      <c r="D32" s="16" t="s">
        <v>27</v>
      </c>
      <c r="E32" s="11" t="s">
        <v>21</v>
      </c>
      <c r="F32" s="11" t="s">
        <v>21</v>
      </c>
      <c r="G32" s="16">
        <v>1</v>
      </c>
      <c r="H32" s="16"/>
      <c r="I32" s="16">
        <f t="shared" si="0"/>
        <v>1</v>
      </c>
      <c r="J32" s="18">
        <v>14000</v>
      </c>
      <c r="K32" s="22">
        <f t="shared" si="1"/>
        <v>14000</v>
      </c>
    </row>
    <row r="33" spans="1:11" ht="15.75" thickBot="1">
      <c r="A33" s="43" t="s">
        <v>18</v>
      </c>
      <c r="B33" s="132"/>
      <c r="C33" s="15" t="s">
        <v>341</v>
      </c>
      <c r="D33" s="16" t="s">
        <v>194</v>
      </c>
      <c r="E33" s="11" t="s">
        <v>21</v>
      </c>
      <c r="F33" s="11" t="s">
        <v>21</v>
      </c>
      <c r="G33" s="16">
        <v>1</v>
      </c>
      <c r="H33" s="16"/>
      <c r="I33" s="16">
        <f t="shared" si="0"/>
        <v>1</v>
      </c>
      <c r="J33" s="18">
        <v>38000</v>
      </c>
      <c r="K33" s="22">
        <f t="shared" si="1"/>
        <v>38000</v>
      </c>
    </row>
    <row r="34" spans="1:11" ht="15.75" thickBot="1">
      <c r="A34" s="43" t="s">
        <v>18</v>
      </c>
      <c r="B34" s="132"/>
      <c r="C34" s="15" t="s">
        <v>43</v>
      </c>
      <c r="D34" s="16" t="s">
        <v>27</v>
      </c>
      <c r="E34" s="11" t="s">
        <v>21</v>
      </c>
      <c r="F34" s="11" t="s">
        <v>21</v>
      </c>
      <c r="G34" s="16">
        <v>1</v>
      </c>
      <c r="H34" s="16"/>
      <c r="I34" s="16">
        <f t="shared" si="0"/>
        <v>1</v>
      </c>
      <c r="J34" s="18">
        <v>6500</v>
      </c>
      <c r="K34" s="22">
        <f t="shared" si="1"/>
        <v>6500</v>
      </c>
    </row>
    <row r="35" spans="1:11" ht="15.75" thickBot="1">
      <c r="A35" s="43" t="s">
        <v>18</v>
      </c>
      <c r="B35" s="132"/>
      <c r="C35" s="15" t="s">
        <v>479</v>
      </c>
      <c r="D35" s="16" t="s">
        <v>481</v>
      </c>
      <c r="E35" s="11" t="s">
        <v>21</v>
      </c>
      <c r="F35" s="11" t="s">
        <v>21</v>
      </c>
      <c r="G35" s="16">
        <v>1</v>
      </c>
      <c r="H35" s="16"/>
      <c r="I35" s="16">
        <f t="shared" si="0"/>
        <v>1</v>
      </c>
      <c r="J35" s="18">
        <v>6500</v>
      </c>
      <c r="K35" s="22">
        <f t="shared" si="1"/>
        <v>6500</v>
      </c>
    </row>
    <row r="36" spans="1:11" ht="15.75" thickBot="1">
      <c r="A36" s="43" t="s">
        <v>18</v>
      </c>
      <c r="B36" s="132"/>
      <c r="C36" s="15" t="s">
        <v>360</v>
      </c>
      <c r="D36" s="16" t="s">
        <v>482</v>
      </c>
      <c r="E36" s="11" t="s">
        <v>21</v>
      </c>
      <c r="F36" s="11" t="s">
        <v>21</v>
      </c>
      <c r="G36" s="16">
        <v>1</v>
      </c>
      <c r="H36" s="16"/>
      <c r="I36" s="16">
        <f t="shared" si="0"/>
        <v>1</v>
      </c>
      <c r="J36" s="18">
        <v>45000</v>
      </c>
      <c r="K36" s="22">
        <f t="shared" si="1"/>
        <v>45000</v>
      </c>
    </row>
    <row r="37" spans="1:11" ht="15.75" thickBot="1">
      <c r="A37" s="43" t="s">
        <v>18</v>
      </c>
      <c r="B37" s="132"/>
      <c r="C37" s="15" t="s">
        <v>46</v>
      </c>
      <c r="D37" s="16" t="s">
        <v>483</v>
      </c>
      <c r="E37" s="11" t="s">
        <v>21</v>
      </c>
      <c r="F37" s="11" t="s">
        <v>21</v>
      </c>
      <c r="G37" s="16">
        <v>1</v>
      </c>
      <c r="H37" s="16"/>
      <c r="I37" s="16">
        <f t="shared" si="0"/>
        <v>1</v>
      </c>
      <c r="J37" s="18">
        <v>2500</v>
      </c>
      <c r="K37" s="22">
        <f t="shared" si="1"/>
        <v>2500</v>
      </c>
    </row>
    <row r="38" spans="1:11" ht="15.75" thickBot="1">
      <c r="A38" s="43" t="s">
        <v>18</v>
      </c>
      <c r="B38" s="132"/>
      <c r="C38" s="15" t="s">
        <v>86</v>
      </c>
      <c r="D38" s="16" t="s">
        <v>439</v>
      </c>
      <c r="E38" s="11" t="s">
        <v>21</v>
      </c>
      <c r="F38" s="11" t="s">
        <v>21</v>
      </c>
      <c r="G38" s="16">
        <v>1</v>
      </c>
      <c r="H38" s="16"/>
      <c r="I38" s="16">
        <f t="shared" si="0"/>
        <v>1</v>
      </c>
      <c r="J38" s="18">
        <v>80000</v>
      </c>
      <c r="K38" s="22">
        <f t="shared" si="1"/>
        <v>80000</v>
      </c>
    </row>
    <row r="39" spans="1:11" ht="15.75" thickBot="1">
      <c r="A39" s="43" t="s">
        <v>18</v>
      </c>
      <c r="B39" s="135"/>
      <c r="C39" s="15" t="s">
        <v>342</v>
      </c>
      <c r="D39" s="16" t="s">
        <v>27</v>
      </c>
      <c r="E39" s="11" t="s">
        <v>21</v>
      </c>
      <c r="F39" s="11" t="s">
        <v>21</v>
      </c>
      <c r="G39" s="16">
        <v>1</v>
      </c>
      <c r="H39" s="16"/>
      <c r="I39" s="16">
        <f t="shared" si="0"/>
        <v>1</v>
      </c>
      <c r="J39" s="18">
        <v>45000</v>
      </c>
      <c r="K39" s="22">
        <f t="shared" si="1"/>
        <v>45000</v>
      </c>
    </row>
    <row r="40" spans="1:11" ht="15.75" thickBot="1">
      <c r="A40" s="43" t="s">
        <v>18</v>
      </c>
      <c r="B40" s="105" t="s">
        <v>229</v>
      </c>
      <c r="C40" s="15" t="s">
        <v>480</v>
      </c>
      <c r="D40" s="16" t="s">
        <v>27</v>
      </c>
      <c r="E40" s="11" t="s">
        <v>21</v>
      </c>
      <c r="F40" s="11" t="s">
        <v>21</v>
      </c>
      <c r="G40" s="16"/>
      <c r="H40" s="16">
        <v>1</v>
      </c>
      <c r="I40" s="16">
        <f t="shared" si="0"/>
        <v>1</v>
      </c>
      <c r="J40" s="18">
        <v>170000</v>
      </c>
      <c r="K40" s="22">
        <f t="shared" si="1"/>
        <v>170000</v>
      </c>
    </row>
    <row r="41" spans="1:11" ht="15.75" customHeight="1" thickBot="1">
      <c r="A41" s="43" t="s">
        <v>18</v>
      </c>
      <c r="B41" s="131" t="s">
        <v>177</v>
      </c>
      <c r="C41" s="15" t="s">
        <v>436</v>
      </c>
      <c r="D41" s="16" t="s">
        <v>485</v>
      </c>
      <c r="E41" s="11" t="s">
        <v>21</v>
      </c>
      <c r="F41" s="11" t="s">
        <v>21</v>
      </c>
      <c r="G41" s="16">
        <v>1</v>
      </c>
      <c r="H41" s="16"/>
      <c r="I41" s="16">
        <f t="shared" si="0"/>
        <v>1</v>
      </c>
      <c r="J41" s="18">
        <v>65000</v>
      </c>
      <c r="K41" s="22">
        <f t="shared" si="1"/>
        <v>65000</v>
      </c>
    </row>
    <row r="42" spans="1:11" ht="15.75" thickBot="1">
      <c r="A42" s="43" t="s">
        <v>18</v>
      </c>
      <c r="B42" s="132"/>
      <c r="C42" s="15" t="s">
        <v>169</v>
      </c>
      <c r="D42" s="16" t="s">
        <v>486</v>
      </c>
      <c r="E42" s="11" t="s">
        <v>21</v>
      </c>
      <c r="F42" s="11" t="s">
        <v>21</v>
      </c>
      <c r="G42" s="16">
        <v>1</v>
      </c>
      <c r="H42" s="16"/>
      <c r="I42" s="16">
        <f t="shared" si="0"/>
        <v>1</v>
      </c>
      <c r="J42" s="18">
        <v>150000</v>
      </c>
      <c r="K42" s="22">
        <f t="shared" si="1"/>
        <v>150000</v>
      </c>
    </row>
    <row r="43" spans="1:11" ht="15.75" thickBot="1">
      <c r="A43" s="43" t="s">
        <v>18</v>
      </c>
      <c r="B43" s="132"/>
      <c r="C43" s="15" t="s">
        <v>76</v>
      </c>
      <c r="D43" s="16" t="s">
        <v>201</v>
      </c>
      <c r="E43" s="11" t="s">
        <v>21</v>
      </c>
      <c r="F43" s="11" t="s">
        <v>21</v>
      </c>
      <c r="G43" s="16">
        <v>1</v>
      </c>
      <c r="H43" s="16"/>
      <c r="I43" s="16">
        <f t="shared" si="0"/>
        <v>1</v>
      </c>
      <c r="J43" s="18">
        <v>1200</v>
      </c>
      <c r="K43" s="22">
        <f t="shared" si="1"/>
        <v>1200</v>
      </c>
    </row>
    <row r="44" spans="1:11" ht="15.75" thickBot="1">
      <c r="A44" s="43" t="s">
        <v>18</v>
      </c>
      <c r="B44" s="132"/>
      <c r="C44" s="15" t="s">
        <v>484</v>
      </c>
      <c r="D44" s="16" t="s">
        <v>27</v>
      </c>
      <c r="E44" s="11" t="s">
        <v>21</v>
      </c>
      <c r="F44" s="11" t="s">
        <v>21</v>
      </c>
      <c r="G44" s="16">
        <v>1</v>
      </c>
      <c r="H44" s="16"/>
      <c r="I44" s="16">
        <f t="shared" si="0"/>
        <v>1</v>
      </c>
      <c r="J44" s="18">
        <v>6500</v>
      </c>
      <c r="K44" s="22">
        <f t="shared" si="1"/>
        <v>6500</v>
      </c>
    </row>
    <row r="45" spans="1:11" ht="15.75" thickBot="1">
      <c r="A45" s="43" t="s">
        <v>18</v>
      </c>
      <c r="B45" s="132"/>
      <c r="C45" s="15" t="s">
        <v>350</v>
      </c>
      <c r="D45" s="16" t="s">
        <v>487</v>
      </c>
      <c r="E45" s="16" t="s">
        <v>490</v>
      </c>
      <c r="F45" s="11" t="s">
        <v>21</v>
      </c>
      <c r="G45" s="16">
        <v>1</v>
      </c>
      <c r="H45" s="16"/>
      <c r="I45" s="16">
        <f t="shared" si="0"/>
        <v>1</v>
      </c>
      <c r="J45" s="18">
        <v>4500</v>
      </c>
      <c r="K45" s="22">
        <f t="shared" si="1"/>
        <v>4500</v>
      </c>
    </row>
    <row r="46" spans="1:11" ht="15.75" thickBot="1">
      <c r="A46" s="43" t="s">
        <v>18</v>
      </c>
      <c r="B46" s="132"/>
      <c r="C46" s="15" t="s">
        <v>344</v>
      </c>
      <c r="D46" s="16" t="s">
        <v>338</v>
      </c>
      <c r="E46" s="11" t="s">
        <v>21</v>
      </c>
      <c r="F46" s="11" t="s">
        <v>21</v>
      </c>
      <c r="G46" s="16">
        <v>1</v>
      </c>
      <c r="H46" s="16"/>
      <c r="I46" s="16">
        <f t="shared" si="0"/>
        <v>1</v>
      </c>
      <c r="J46" s="18">
        <v>650</v>
      </c>
      <c r="K46" s="22">
        <f t="shared" si="1"/>
        <v>650</v>
      </c>
    </row>
    <row r="47" spans="1:11" ht="15.75" thickBot="1">
      <c r="A47" s="43" t="s">
        <v>18</v>
      </c>
      <c r="B47" s="132"/>
      <c r="C47" s="15" t="s">
        <v>437</v>
      </c>
      <c r="D47" s="16" t="s">
        <v>488</v>
      </c>
      <c r="E47" s="16" t="s">
        <v>491</v>
      </c>
      <c r="F47" s="11" t="s">
        <v>21</v>
      </c>
      <c r="G47" s="16">
        <v>1</v>
      </c>
      <c r="H47" s="16"/>
      <c r="I47" s="16">
        <f t="shared" si="0"/>
        <v>1</v>
      </c>
      <c r="J47" s="18">
        <v>10000</v>
      </c>
      <c r="K47" s="22">
        <f t="shared" si="1"/>
        <v>10000</v>
      </c>
    </row>
    <row r="48" spans="1:11" ht="15.75" thickBot="1">
      <c r="A48" s="43" t="s">
        <v>18</v>
      </c>
      <c r="B48" s="132"/>
      <c r="C48" s="15" t="s">
        <v>82</v>
      </c>
      <c r="D48" s="16" t="s">
        <v>416</v>
      </c>
      <c r="E48" s="16" t="s">
        <v>492</v>
      </c>
      <c r="F48" s="11" t="s">
        <v>21</v>
      </c>
      <c r="G48" s="16">
        <v>1</v>
      </c>
      <c r="H48" s="16"/>
      <c r="I48" s="16">
        <f t="shared" si="0"/>
        <v>1</v>
      </c>
      <c r="J48" s="18">
        <v>15000</v>
      </c>
      <c r="K48" s="22">
        <f t="shared" si="1"/>
        <v>15000</v>
      </c>
    </row>
    <row r="49" spans="1:11" ht="15.75" thickBot="1">
      <c r="A49" s="115" t="s">
        <v>18</v>
      </c>
      <c r="B49" s="133"/>
      <c r="C49" s="24" t="s">
        <v>76</v>
      </c>
      <c r="D49" s="25" t="s">
        <v>201</v>
      </c>
      <c r="E49" s="11" t="s">
        <v>21</v>
      </c>
      <c r="F49" s="11" t="s">
        <v>21</v>
      </c>
      <c r="G49" s="25"/>
      <c r="H49" s="25">
        <v>1</v>
      </c>
      <c r="I49" s="25">
        <f t="shared" si="0"/>
        <v>1</v>
      </c>
      <c r="J49" s="27">
        <v>1200</v>
      </c>
      <c r="K49" s="28">
        <f t="shared" si="1"/>
        <v>1200</v>
      </c>
    </row>
    <row r="50" spans="1:11" ht="15.75" thickBot="1">
      <c r="A50" s="108" t="s">
        <v>18</v>
      </c>
      <c r="B50" s="132" t="s">
        <v>177</v>
      </c>
      <c r="C50" s="109" t="s">
        <v>76</v>
      </c>
      <c r="D50" s="110" t="s">
        <v>201</v>
      </c>
      <c r="E50" s="114" t="s">
        <v>21</v>
      </c>
      <c r="F50" s="114" t="s">
        <v>21</v>
      </c>
      <c r="G50" s="110"/>
      <c r="H50" s="110">
        <v>1</v>
      </c>
      <c r="I50" s="110">
        <f t="shared" si="0"/>
        <v>1</v>
      </c>
      <c r="J50" s="112">
        <v>1200</v>
      </c>
      <c r="K50" s="113">
        <f t="shared" si="1"/>
        <v>1200</v>
      </c>
    </row>
    <row r="51" spans="1:11" ht="15.75" thickBot="1">
      <c r="A51" s="43" t="s">
        <v>18</v>
      </c>
      <c r="B51" s="132"/>
      <c r="C51" s="15" t="s">
        <v>76</v>
      </c>
      <c r="D51" s="16" t="s">
        <v>201</v>
      </c>
      <c r="E51" s="11" t="s">
        <v>21</v>
      </c>
      <c r="F51" s="11" t="s">
        <v>21</v>
      </c>
      <c r="G51" s="16"/>
      <c r="H51" s="16">
        <v>1</v>
      </c>
      <c r="I51" s="16">
        <f t="shared" si="0"/>
        <v>1</v>
      </c>
      <c r="J51" s="18">
        <v>1200</v>
      </c>
      <c r="K51" s="22">
        <f t="shared" si="1"/>
        <v>1200</v>
      </c>
    </row>
    <row r="52" spans="1:11" ht="15.75" thickBot="1">
      <c r="A52" s="43" t="s">
        <v>18</v>
      </c>
      <c r="B52" s="132"/>
      <c r="C52" s="15" t="s">
        <v>76</v>
      </c>
      <c r="D52" s="16" t="s">
        <v>201</v>
      </c>
      <c r="E52" s="11" t="s">
        <v>21</v>
      </c>
      <c r="F52" s="11" t="s">
        <v>21</v>
      </c>
      <c r="G52" s="16"/>
      <c r="H52" s="16">
        <v>1</v>
      </c>
      <c r="I52" s="16">
        <f t="shared" si="0"/>
        <v>1</v>
      </c>
      <c r="J52" s="18">
        <v>1200</v>
      </c>
      <c r="K52" s="22">
        <f t="shared" si="1"/>
        <v>1200</v>
      </c>
    </row>
    <row r="53" spans="1:11" ht="15.75" thickBot="1">
      <c r="A53" s="43" t="s">
        <v>18</v>
      </c>
      <c r="B53" s="132"/>
      <c r="C53" s="15" t="s">
        <v>76</v>
      </c>
      <c r="D53" s="16" t="s">
        <v>201</v>
      </c>
      <c r="E53" s="11" t="s">
        <v>21</v>
      </c>
      <c r="F53" s="11" t="s">
        <v>21</v>
      </c>
      <c r="G53" s="16"/>
      <c r="H53" s="16">
        <v>1</v>
      </c>
      <c r="I53" s="16">
        <f t="shared" si="0"/>
        <v>1</v>
      </c>
      <c r="J53" s="18">
        <v>1200</v>
      </c>
      <c r="K53" s="22">
        <f t="shared" si="1"/>
        <v>1200</v>
      </c>
    </row>
    <row r="54" spans="1:11" ht="15.75" thickBot="1">
      <c r="A54" s="43" t="s">
        <v>18</v>
      </c>
      <c r="B54" s="132"/>
      <c r="C54" s="15" t="s">
        <v>191</v>
      </c>
      <c r="D54" s="16" t="s">
        <v>489</v>
      </c>
      <c r="E54" s="16" t="s">
        <v>493</v>
      </c>
      <c r="F54" s="11" t="s">
        <v>21</v>
      </c>
      <c r="G54" s="16">
        <v>1</v>
      </c>
      <c r="H54" s="16"/>
      <c r="I54" s="16">
        <f t="shared" si="0"/>
        <v>1</v>
      </c>
      <c r="J54" s="18">
        <v>450000</v>
      </c>
      <c r="K54" s="22">
        <f t="shared" si="1"/>
        <v>450000</v>
      </c>
    </row>
    <row r="55" spans="1:11" ht="15.75" thickBot="1">
      <c r="A55" s="43" t="s">
        <v>18</v>
      </c>
      <c r="B55" s="135"/>
      <c r="C55" s="15" t="s">
        <v>191</v>
      </c>
      <c r="D55" s="16" t="s">
        <v>489</v>
      </c>
      <c r="E55" s="11" t="s">
        <v>21</v>
      </c>
      <c r="F55" s="11" t="s">
        <v>21</v>
      </c>
      <c r="G55" s="16">
        <v>1</v>
      </c>
      <c r="H55" s="16"/>
      <c r="I55" s="16">
        <f t="shared" si="0"/>
        <v>1</v>
      </c>
      <c r="J55" s="18">
        <v>450000</v>
      </c>
      <c r="K55" s="22">
        <f t="shared" si="1"/>
        <v>450000</v>
      </c>
    </row>
    <row r="56" spans="1:11" ht="15.75" thickBot="1">
      <c r="A56" s="43" t="s">
        <v>18</v>
      </c>
      <c r="B56" s="37" t="s">
        <v>380</v>
      </c>
      <c r="C56" s="15" t="s">
        <v>39</v>
      </c>
      <c r="D56" s="16" t="s">
        <v>27</v>
      </c>
      <c r="E56" s="11" t="s">
        <v>21</v>
      </c>
      <c r="F56" s="11" t="s">
        <v>21</v>
      </c>
      <c r="G56" s="16">
        <v>1</v>
      </c>
      <c r="H56" s="16"/>
      <c r="I56" s="16">
        <f t="shared" si="0"/>
        <v>1</v>
      </c>
      <c r="J56" s="18">
        <v>6500</v>
      </c>
      <c r="K56" s="22">
        <f t="shared" si="1"/>
        <v>6500</v>
      </c>
    </row>
    <row r="57" spans="1:11" ht="15.75" thickBot="1">
      <c r="A57" s="43" t="s">
        <v>18</v>
      </c>
      <c r="B57" s="184" t="s">
        <v>392</v>
      </c>
      <c r="C57" s="15" t="s">
        <v>387</v>
      </c>
      <c r="D57" s="16" t="s">
        <v>27</v>
      </c>
      <c r="E57" s="11" t="s">
        <v>21</v>
      </c>
      <c r="F57" s="11" t="s">
        <v>21</v>
      </c>
      <c r="G57" s="16">
        <v>1</v>
      </c>
      <c r="H57" s="16"/>
      <c r="I57" s="16">
        <f t="shared" si="0"/>
        <v>1</v>
      </c>
      <c r="J57" s="18">
        <v>45000</v>
      </c>
      <c r="K57" s="22">
        <f t="shared" si="1"/>
        <v>45000</v>
      </c>
    </row>
    <row r="58" spans="1:11" ht="15.75" thickBot="1">
      <c r="A58" s="43" t="s">
        <v>18</v>
      </c>
      <c r="B58" s="185"/>
      <c r="C58" s="15" t="s">
        <v>387</v>
      </c>
      <c r="D58" s="16" t="s">
        <v>27</v>
      </c>
      <c r="E58" s="11" t="s">
        <v>21</v>
      </c>
      <c r="F58" s="11" t="s">
        <v>21</v>
      </c>
      <c r="G58" s="16">
        <v>1</v>
      </c>
      <c r="H58" s="16"/>
      <c r="I58" s="16">
        <f t="shared" si="0"/>
        <v>1</v>
      </c>
      <c r="J58" s="18">
        <v>45000</v>
      </c>
      <c r="K58" s="22">
        <f t="shared" si="1"/>
        <v>45000</v>
      </c>
    </row>
    <row r="59" spans="1:11" ht="15.75" thickBot="1">
      <c r="A59" s="43" t="s">
        <v>18</v>
      </c>
      <c r="B59" s="185"/>
      <c r="C59" s="15" t="s">
        <v>347</v>
      </c>
      <c r="D59" s="16" t="s">
        <v>27</v>
      </c>
      <c r="E59" s="11" t="s">
        <v>21</v>
      </c>
      <c r="F59" s="11" t="s">
        <v>21</v>
      </c>
      <c r="G59" s="16">
        <v>1</v>
      </c>
      <c r="H59" s="16"/>
      <c r="I59" s="16">
        <f t="shared" si="0"/>
        <v>1</v>
      </c>
      <c r="J59" s="18">
        <v>65000</v>
      </c>
      <c r="K59" s="22">
        <f t="shared" si="1"/>
        <v>65000</v>
      </c>
    </row>
    <row r="60" spans="1:11" ht="15.75" thickBot="1">
      <c r="A60" s="43" t="s">
        <v>18</v>
      </c>
      <c r="B60" s="185"/>
      <c r="C60" s="15" t="s">
        <v>342</v>
      </c>
      <c r="D60" s="16" t="s">
        <v>27</v>
      </c>
      <c r="E60" s="11" t="s">
        <v>21</v>
      </c>
      <c r="F60" s="11" t="s">
        <v>21</v>
      </c>
      <c r="G60" s="16"/>
      <c r="H60" s="16">
        <v>1</v>
      </c>
      <c r="I60" s="16">
        <f t="shared" si="0"/>
        <v>1</v>
      </c>
      <c r="J60" s="18">
        <v>45000</v>
      </c>
      <c r="K60" s="22">
        <f t="shared" si="1"/>
        <v>45000</v>
      </c>
    </row>
    <row r="61" spans="1:11" ht="15.75" thickBot="1">
      <c r="A61" s="43" t="s">
        <v>18</v>
      </c>
      <c r="B61" s="185"/>
      <c r="C61" s="15" t="s">
        <v>43</v>
      </c>
      <c r="D61" s="16" t="s">
        <v>27</v>
      </c>
      <c r="E61" s="11" t="s">
        <v>21</v>
      </c>
      <c r="F61" s="11" t="s">
        <v>21</v>
      </c>
      <c r="G61" s="16">
        <v>1</v>
      </c>
      <c r="H61" s="16"/>
      <c r="I61" s="16">
        <f t="shared" si="0"/>
        <v>1</v>
      </c>
      <c r="J61" s="18">
        <v>6500</v>
      </c>
      <c r="K61" s="22">
        <f t="shared" si="1"/>
        <v>6500</v>
      </c>
    </row>
    <row r="62" spans="1:11" ht="15.75" thickBot="1">
      <c r="A62" s="43" t="s">
        <v>18</v>
      </c>
      <c r="B62" s="185"/>
      <c r="C62" s="15" t="s">
        <v>494</v>
      </c>
      <c r="D62" s="16" t="s">
        <v>495</v>
      </c>
      <c r="E62" s="11" t="s">
        <v>21</v>
      </c>
      <c r="F62" s="16" t="s">
        <v>496</v>
      </c>
      <c r="G62" s="16">
        <v>1</v>
      </c>
      <c r="H62" s="16"/>
      <c r="I62" s="16">
        <f t="shared" si="0"/>
        <v>1</v>
      </c>
      <c r="J62" s="18">
        <v>65000</v>
      </c>
      <c r="K62" s="22">
        <f t="shared" si="1"/>
        <v>65000</v>
      </c>
    </row>
    <row r="63" spans="1:11" ht="15.75" thickBot="1">
      <c r="A63" s="43" t="s">
        <v>18</v>
      </c>
      <c r="B63" s="185"/>
      <c r="C63" s="15" t="s">
        <v>387</v>
      </c>
      <c r="D63" s="16" t="s">
        <v>27</v>
      </c>
      <c r="E63" s="11" t="s">
        <v>21</v>
      </c>
      <c r="F63" s="11" t="s">
        <v>21</v>
      </c>
      <c r="G63" s="16"/>
      <c r="H63" s="16">
        <v>1</v>
      </c>
      <c r="I63" s="16">
        <f t="shared" si="0"/>
        <v>1</v>
      </c>
      <c r="J63" s="18">
        <v>45000</v>
      </c>
      <c r="K63" s="22">
        <f t="shared" si="1"/>
        <v>45000</v>
      </c>
    </row>
    <row r="64" spans="1:11" ht="15.75" thickBot="1">
      <c r="A64" s="43" t="s">
        <v>18</v>
      </c>
      <c r="B64" s="184" t="s">
        <v>421</v>
      </c>
      <c r="C64" s="15" t="s">
        <v>344</v>
      </c>
      <c r="D64" s="16" t="s">
        <v>45</v>
      </c>
      <c r="E64" s="11" t="s">
        <v>21</v>
      </c>
      <c r="F64" s="16">
        <v>303913</v>
      </c>
      <c r="G64" s="16"/>
      <c r="H64" s="16">
        <v>1</v>
      </c>
      <c r="I64" s="16">
        <f t="shared" si="0"/>
        <v>1</v>
      </c>
      <c r="J64" s="18">
        <v>650</v>
      </c>
      <c r="K64" s="22">
        <f t="shared" si="1"/>
        <v>650</v>
      </c>
    </row>
    <row r="65" spans="1:11" ht="15.75" thickBot="1">
      <c r="A65" s="43" t="s">
        <v>18</v>
      </c>
      <c r="B65" s="185"/>
      <c r="C65" s="15" t="s">
        <v>344</v>
      </c>
      <c r="D65" s="16" t="s">
        <v>45</v>
      </c>
      <c r="E65" s="11" t="s">
        <v>21</v>
      </c>
      <c r="F65" s="16">
        <v>303919</v>
      </c>
      <c r="G65" s="16">
        <v>1</v>
      </c>
      <c r="H65" s="16"/>
      <c r="I65" s="16">
        <f t="shared" si="0"/>
        <v>1</v>
      </c>
      <c r="J65" s="18">
        <v>650</v>
      </c>
      <c r="K65" s="22">
        <f t="shared" si="1"/>
        <v>650</v>
      </c>
    </row>
    <row r="66" spans="1:11" ht="15.75" thickBot="1">
      <c r="A66" s="43" t="s">
        <v>18</v>
      </c>
      <c r="B66" s="185"/>
      <c r="C66" s="15" t="s">
        <v>46</v>
      </c>
      <c r="D66" s="16" t="s">
        <v>47</v>
      </c>
      <c r="E66" s="11" t="s">
        <v>21</v>
      </c>
      <c r="F66" s="11" t="s">
        <v>21</v>
      </c>
      <c r="G66" s="16">
        <v>1</v>
      </c>
      <c r="H66" s="16"/>
      <c r="I66" s="16">
        <f t="shared" si="0"/>
        <v>1</v>
      </c>
      <c r="J66" s="18">
        <v>2500</v>
      </c>
      <c r="K66" s="22">
        <f t="shared" si="1"/>
        <v>2500</v>
      </c>
    </row>
    <row r="67" spans="1:11" ht="15.75" thickBot="1">
      <c r="A67" s="43" t="s">
        <v>18</v>
      </c>
      <c r="B67" s="185"/>
      <c r="C67" s="15" t="s">
        <v>344</v>
      </c>
      <c r="D67" s="16" t="s">
        <v>338</v>
      </c>
      <c r="E67" s="16" t="s">
        <v>505</v>
      </c>
      <c r="F67" s="16">
        <v>302646</v>
      </c>
      <c r="G67" s="16">
        <v>1</v>
      </c>
      <c r="H67" s="16"/>
      <c r="I67" s="16">
        <f t="shared" ref="I67:I78" si="2">H67+G67</f>
        <v>1</v>
      </c>
      <c r="J67" s="18">
        <v>650</v>
      </c>
      <c r="K67" s="22">
        <f t="shared" ref="K67:K78" si="3">J67*I67</f>
        <v>650</v>
      </c>
    </row>
    <row r="68" spans="1:11" ht="15.75" thickBot="1">
      <c r="A68" s="43" t="s">
        <v>18</v>
      </c>
      <c r="B68" s="185"/>
      <c r="C68" s="15" t="s">
        <v>344</v>
      </c>
      <c r="D68" s="16" t="s">
        <v>338</v>
      </c>
      <c r="E68" s="11" t="s">
        <v>21</v>
      </c>
      <c r="F68" s="11" t="s">
        <v>21</v>
      </c>
      <c r="G68" s="16">
        <v>1</v>
      </c>
      <c r="H68" s="16"/>
      <c r="I68" s="16">
        <f t="shared" si="2"/>
        <v>1</v>
      </c>
      <c r="J68" s="18">
        <v>650</v>
      </c>
      <c r="K68" s="22">
        <f t="shared" si="3"/>
        <v>650</v>
      </c>
    </row>
    <row r="69" spans="1:11" ht="15.75" thickBot="1">
      <c r="A69" s="43" t="s">
        <v>18</v>
      </c>
      <c r="B69" s="185"/>
      <c r="C69" s="15" t="s">
        <v>344</v>
      </c>
      <c r="D69" s="16" t="s">
        <v>338</v>
      </c>
      <c r="E69" s="16" t="s">
        <v>506</v>
      </c>
      <c r="F69" s="16">
        <v>303915</v>
      </c>
      <c r="G69" s="16"/>
      <c r="H69" s="16">
        <v>1</v>
      </c>
      <c r="I69" s="16">
        <f t="shared" si="2"/>
        <v>1</v>
      </c>
      <c r="J69" s="18">
        <v>650</v>
      </c>
      <c r="K69" s="22">
        <f t="shared" si="3"/>
        <v>650</v>
      </c>
    </row>
    <row r="70" spans="1:11" ht="15.75" thickBot="1">
      <c r="A70" s="43" t="s">
        <v>18</v>
      </c>
      <c r="B70" s="187"/>
      <c r="C70" s="15" t="s">
        <v>344</v>
      </c>
      <c r="D70" s="16" t="s">
        <v>45</v>
      </c>
      <c r="E70" s="11" t="s">
        <v>21</v>
      </c>
      <c r="F70" s="16">
        <v>14094538</v>
      </c>
      <c r="G70" s="16"/>
      <c r="H70" s="16">
        <v>1</v>
      </c>
      <c r="I70" s="16">
        <f t="shared" si="2"/>
        <v>1</v>
      </c>
      <c r="J70" s="18">
        <v>650</v>
      </c>
      <c r="K70" s="22">
        <f t="shared" si="3"/>
        <v>650</v>
      </c>
    </row>
    <row r="71" spans="1:11" ht="15.75" thickBot="1">
      <c r="A71" s="43" t="s">
        <v>18</v>
      </c>
      <c r="B71" s="131" t="s">
        <v>255</v>
      </c>
      <c r="C71" s="15" t="s">
        <v>214</v>
      </c>
      <c r="D71" s="16" t="s">
        <v>499</v>
      </c>
      <c r="E71" s="16" t="s">
        <v>507</v>
      </c>
      <c r="F71" s="16">
        <v>14094514</v>
      </c>
      <c r="G71" s="16">
        <v>1</v>
      </c>
      <c r="H71" s="16"/>
      <c r="I71" s="16">
        <f t="shared" si="2"/>
        <v>1</v>
      </c>
      <c r="J71" s="18">
        <v>6500</v>
      </c>
      <c r="K71" s="22">
        <f t="shared" si="3"/>
        <v>6500</v>
      </c>
    </row>
    <row r="72" spans="1:11" ht="15.75" thickBot="1">
      <c r="A72" s="43" t="s">
        <v>18</v>
      </c>
      <c r="B72" s="132"/>
      <c r="C72" s="15" t="s">
        <v>497</v>
      </c>
      <c r="D72" s="16" t="s">
        <v>500</v>
      </c>
      <c r="E72" s="16" t="s">
        <v>508</v>
      </c>
      <c r="F72" s="16">
        <v>14094525</v>
      </c>
      <c r="G72" s="16">
        <v>1</v>
      </c>
      <c r="H72" s="16"/>
      <c r="I72" s="16">
        <f t="shared" si="2"/>
        <v>1</v>
      </c>
      <c r="J72" s="18">
        <v>30000</v>
      </c>
      <c r="K72" s="22">
        <f t="shared" si="3"/>
        <v>30000</v>
      </c>
    </row>
    <row r="73" spans="1:11" ht="15.75" thickBot="1">
      <c r="A73" s="43" t="s">
        <v>18</v>
      </c>
      <c r="B73" s="132"/>
      <c r="C73" s="15" t="s">
        <v>498</v>
      </c>
      <c r="D73" s="16" t="s">
        <v>501</v>
      </c>
      <c r="E73" s="16" t="s">
        <v>509</v>
      </c>
      <c r="F73" s="11" t="s">
        <v>21</v>
      </c>
      <c r="G73" s="16">
        <v>1</v>
      </c>
      <c r="H73" s="16"/>
      <c r="I73" s="16">
        <f t="shared" si="2"/>
        <v>1</v>
      </c>
      <c r="J73" s="18">
        <v>4500</v>
      </c>
      <c r="K73" s="22">
        <f t="shared" si="3"/>
        <v>4500</v>
      </c>
    </row>
    <row r="74" spans="1:11" ht="15.75" thickBot="1">
      <c r="A74" s="43" t="s">
        <v>18</v>
      </c>
      <c r="B74" s="132"/>
      <c r="C74" s="15" t="s">
        <v>353</v>
      </c>
      <c r="D74" s="16" t="s">
        <v>502</v>
      </c>
      <c r="E74" s="11" t="s">
        <v>21</v>
      </c>
      <c r="F74" s="11" t="s">
        <v>21</v>
      </c>
      <c r="G74" s="16">
        <v>1</v>
      </c>
      <c r="H74" s="16"/>
      <c r="I74" s="16">
        <f t="shared" si="2"/>
        <v>1</v>
      </c>
      <c r="J74" s="18">
        <v>250000</v>
      </c>
      <c r="K74" s="22">
        <f t="shared" si="3"/>
        <v>250000</v>
      </c>
    </row>
    <row r="75" spans="1:11" ht="15.75" thickBot="1">
      <c r="A75" s="43" t="s">
        <v>18</v>
      </c>
      <c r="B75" s="132"/>
      <c r="C75" s="15" t="s">
        <v>200</v>
      </c>
      <c r="D75" s="16" t="s">
        <v>501</v>
      </c>
      <c r="E75" s="16" t="s">
        <v>510</v>
      </c>
      <c r="F75" s="16">
        <v>14094501</v>
      </c>
      <c r="G75" s="16">
        <v>1</v>
      </c>
      <c r="H75" s="16"/>
      <c r="I75" s="16">
        <f t="shared" si="2"/>
        <v>1</v>
      </c>
      <c r="J75" s="18">
        <v>375000</v>
      </c>
      <c r="K75" s="22">
        <f t="shared" si="3"/>
        <v>375000</v>
      </c>
    </row>
    <row r="76" spans="1:11" ht="15.75" thickBot="1">
      <c r="A76" s="43" t="s">
        <v>18</v>
      </c>
      <c r="B76" s="132"/>
      <c r="C76" s="15" t="s">
        <v>367</v>
      </c>
      <c r="D76" s="16" t="s">
        <v>503</v>
      </c>
      <c r="E76" s="16" t="s">
        <v>511</v>
      </c>
      <c r="F76" s="16" t="s">
        <v>514</v>
      </c>
      <c r="G76" s="16">
        <v>1</v>
      </c>
      <c r="H76" s="16"/>
      <c r="I76" s="16">
        <f t="shared" si="2"/>
        <v>1</v>
      </c>
      <c r="J76" s="18">
        <v>250000</v>
      </c>
      <c r="K76" s="22">
        <f t="shared" si="3"/>
        <v>250000</v>
      </c>
    </row>
    <row r="77" spans="1:11" ht="15.75" thickBot="1">
      <c r="A77" s="43" t="s">
        <v>18</v>
      </c>
      <c r="B77" s="132"/>
      <c r="C77" s="15" t="s">
        <v>367</v>
      </c>
      <c r="D77" s="16" t="s">
        <v>501</v>
      </c>
      <c r="E77" s="16" t="s">
        <v>512</v>
      </c>
      <c r="F77" s="11" t="s">
        <v>21</v>
      </c>
      <c r="G77" s="16">
        <v>1</v>
      </c>
      <c r="H77" s="16"/>
      <c r="I77" s="16">
        <f t="shared" si="2"/>
        <v>1</v>
      </c>
      <c r="J77" s="18">
        <v>250000</v>
      </c>
      <c r="K77" s="22">
        <f t="shared" si="3"/>
        <v>250000</v>
      </c>
    </row>
    <row r="78" spans="1:11" ht="15.75" thickBot="1">
      <c r="A78" s="43" t="s">
        <v>18</v>
      </c>
      <c r="B78" s="133"/>
      <c r="C78" s="24" t="s">
        <v>99</v>
      </c>
      <c r="D78" s="25" t="s">
        <v>504</v>
      </c>
      <c r="E78" s="25" t="s">
        <v>513</v>
      </c>
      <c r="F78" s="25">
        <v>5110117</v>
      </c>
      <c r="G78" s="25">
        <v>1</v>
      </c>
      <c r="H78" s="25"/>
      <c r="I78" s="16">
        <f t="shared" si="2"/>
        <v>1</v>
      </c>
      <c r="J78" s="27">
        <v>450000</v>
      </c>
      <c r="K78" s="22">
        <f t="shared" si="3"/>
        <v>450000</v>
      </c>
    </row>
    <row r="80" spans="1:11" ht="16.5" thickBot="1">
      <c r="A80" s="1" t="s">
        <v>16</v>
      </c>
      <c r="B80" s="44"/>
      <c r="E80" s="2"/>
      <c r="F80" s="3"/>
      <c r="G80" s="4"/>
      <c r="H80" s="4"/>
      <c r="I80" s="4"/>
    </row>
    <row r="81" spans="1:11" ht="15.75" thickBot="1">
      <c r="A81" s="5"/>
      <c r="B81" s="45"/>
      <c r="E81" s="6"/>
      <c r="F81" s="7"/>
      <c r="G81" s="153" t="s">
        <v>17</v>
      </c>
      <c r="H81" s="154"/>
      <c r="I81" s="154"/>
      <c r="J81" s="155"/>
      <c r="K81" s="8">
        <f>SUM(I6:I78)</f>
        <v>73</v>
      </c>
    </row>
    <row r="82" spans="1:11" ht="18.75">
      <c r="A82" s="9" t="s">
        <v>18</v>
      </c>
      <c r="B82" s="156" t="s">
        <v>19</v>
      </c>
      <c r="C82" s="157"/>
      <c r="E82" s="10"/>
      <c r="F82" s="7"/>
      <c r="G82" s="158" t="s">
        <v>20</v>
      </c>
      <c r="H82" s="159"/>
      <c r="I82" s="159"/>
      <c r="J82" s="160"/>
      <c r="K82" s="40">
        <f>SUM(K6:K78)</f>
        <v>4943300</v>
      </c>
    </row>
    <row r="83" spans="1:11" ht="15.75" thickBot="1">
      <c r="A83" s="11" t="s">
        <v>21</v>
      </c>
      <c r="B83" s="167" t="s">
        <v>22</v>
      </c>
      <c r="C83" s="168"/>
      <c r="E83" s="10"/>
      <c r="F83" s="7"/>
      <c r="G83" s="169" t="s">
        <v>23</v>
      </c>
      <c r="H83" s="170"/>
      <c r="I83" s="170"/>
      <c r="J83" s="170"/>
      <c r="K83" s="12">
        <f>K82*0.07</f>
        <v>346031.00000000006</v>
      </c>
    </row>
  </sheetData>
  <mergeCells count="31">
    <mergeCell ref="B57:B63"/>
    <mergeCell ref="B64:B70"/>
    <mergeCell ref="B71:B78"/>
    <mergeCell ref="B6:B16"/>
    <mergeCell ref="B17:B22"/>
    <mergeCell ref="B23:B30"/>
    <mergeCell ref="B31:B39"/>
    <mergeCell ref="B41:B49"/>
    <mergeCell ref="B50:B55"/>
    <mergeCell ref="G81:J81"/>
    <mergeCell ref="B82:C82"/>
    <mergeCell ref="G82:J82"/>
    <mergeCell ref="B83:C83"/>
    <mergeCell ref="G83:J8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CIVIL HOSPITAL</vt:lpstr>
      <vt:lpstr>HANSA PHC</vt:lpstr>
      <vt:lpstr>RAISON PHC</vt:lpstr>
      <vt:lpstr>LAGATSUKA PHC</vt:lpstr>
      <vt:lpstr>PHC NAGGAR</vt:lpstr>
      <vt:lpstr>CIVIL HOSPITAL MANALI</vt:lpstr>
      <vt:lpstr>CIVIL HOSPITAL BANJAR</vt:lpstr>
      <vt:lpstr>CHC NIRMAND</vt:lpstr>
      <vt:lpstr>CIVIL HOSPITAL ANNI</vt:lpstr>
      <vt:lpstr>CHC JAREE</vt:lpstr>
      <vt:lpstr>PHC,ARSU</vt:lpstr>
      <vt:lpstr>CHC SANJ</vt:lpstr>
      <vt:lpstr>PHC,JAON</vt:lpstr>
      <vt:lpstr>PHC,Neethre</vt:lpstr>
      <vt:lpstr>PHC,Bhuntar</vt:lpstr>
      <vt:lpstr> PHC,Gadsa     </vt:lpstr>
      <vt:lpstr>PHC,Neul     </vt:lpstr>
      <vt:lpstr>PHC,Thatibir</vt:lpstr>
      <vt:lpstr>PHC,Gushaini</vt:lpstr>
      <vt:lpstr>PHC,Kungesh</vt:lpstr>
      <vt:lpstr>PHC,lagauti     </vt:lpstr>
      <vt:lpstr>PHC,Dugher   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2015-10-10T12:23:07Z</dcterms:modified>
</cp:coreProperties>
</file>