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5" activeTab="11"/>
  </bookViews>
  <sheets>
    <sheet name="Thirot PHC" sheetId="1" r:id="rId1"/>
    <sheet name="JAHALMAN PHC" sheetId="2" r:id="rId2"/>
    <sheet name="UDAIPUR CHC" sheetId="3" r:id="rId3"/>
    <sheet name="TINGRET PHC" sheetId="4" r:id="rId4"/>
    <sheet name="HANSA PHC" sheetId="5" r:id="rId5"/>
    <sheet name="CHC SHANSHA" sheetId="6" r:id="rId6"/>
    <sheet name="PHC THOLONG" sheetId="7" r:id="rId7"/>
    <sheet name="PHC PHURA" sheetId="8" r:id="rId8"/>
    <sheet name="PHC DARCHA" sheetId="9" r:id="rId9"/>
    <sheet name="RH KEYLONG" sheetId="10" r:id="rId10"/>
    <sheet name="CHC KAZA" sheetId="13" r:id="rId11"/>
    <sheet name="PHC KIBBER" sheetId="14" r:id="rId12"/>
    <sheet name="PHC LOSSAR" sheetId="15" r:id="rId13"/>
    <sheet name="PHC SAGNAM" sheetId="16" r:id="rId14"/>
    <sheet name="PHC TABO" sheetId="17" r:id="rId15"/>
    <sheet name="SISU PHC" sheetId="18" r:id="rId16"/>
    <sheet name="GONDLA PHC" sheetId="19" r:id="rId17"/>
    <sheet name="GEMUR PHC" sheetId="20" r:id="rId18"/>
  </sheets>
  <calcPr calcId="124519"/>
</workbook>
</file>

<file path=xl/calcChain.xml><?xml version="1.0" encoding="utf-8"?>
<calcChain xmlns="http://schemas.openxmlformats.org/spreadsheetml/2006/main">
  <c r="K6" i="20"/>
  <c r="K7"/>
  <c r="K8"/>
  <c r="K9"/>
  <c r="K10"/>
  <c r="K11"/>
  <c r="K12"/>
  <c r="K13"/>
  <c r="K16"/>
  <c r="K17"/>
  <c r="K18"/>
  <c r="K6" i="19"/>
  <c r="K7"/>
  <c r="K8"/>
  <c r="K9"/>
  <c r="K10"/>
  <c r="K11"/>
  <c r="K12"/>
  <c r="K13"/>
  <c r="K14"/>
  <c r="K15"/>
  <c r="K18"/>
  <c r="K19"/>
  <c r="K20"/>
  <c r="K6" i="18"/>
  <c r="K7"/>
  <c r="K16" s="1"/>
  <c r="K17" s="1"/>
  <c r="K8"/>
  <c r="K9"/>
  <c r="K10"/>
  <c r="K11"/>
  <c r="K12"/>
  <c r="K15"/>
  <c r="K66" i="13" l="1"/>
  <c r="K40" i="6" l="1"/>
  <c r="K41" s="1"/>
  <c r="K29" i="17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30"/>
  <c r="K31" s="1"/>
  <c r="K5" i="16"/>
  <c r="K6"/>
  <c r="K7"/>
  <c r="K8"/>
  <c r="K9"/>
  <c r="K10"/>
  <c r="K11"/>
  <c r="K12"/>
  <c r="K13"/>
  <c r="K14"/>
  <c r="K15"/>
  <c r="K16"/>
  <c r="K17"/>
  <c r="K18"/>
  <c r="K21"/>
  <c r="K22"/>
  <c r="K23"/>
  <c r="K5" i="15"/>
  <c r="K6"/>
  <c r="K7"/>
  <c r="K8"/>
  <c r="K9"/>
  <c r="K10"/>
  <c r="K11"/>
  <c r="K12"/>
  <c r="K13"/>
  <c r="K14"/>
  <c r="K15"/>
  <c r="K18"/>
  <c r="K19"/>
  <c r="K20"/>
  <c r="K5" i="14"/>
  <c r="K6"/>
  <c r="K7"/>
  <c r="K8"/>
  <c r="K9"/>
  <c r="K10"/>
  <c r="K11"/>
  <c r="K12"/>
  <c r="K13"/>
  <c r="K14"/>
  <c r="K15"/>
  <c r="K16"/>
  <c r="K17"/>
  <c r="K18"/>
  <c r="K21"/>
  <c r="K22"/>
  <c r="K23"/>
  <c r="K5" i="13"/>
  <c r="K6"/>
  <c r="K67" s="1"/>
  <c r="K68" s="1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114" i="10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0" i="9"/>
  <c r="K19"/>
  <c r="K18"/>
  <c r="K17"/>
  <c r="K16"/>
  <c r="K15"/>
  <c r="K14"/>
  <c r="K13"/>
  <c r="K12"/>
  <c r="K11"/>
  <c r="K10"/>
  <c r="K9"/>
  <c r="K8"/>
  <c r="K7"/>
  <c r="K6"/>
  <c r="K24"/>
  <c r="K23"/>
  <c r="K25"/>
  <c r="K9" i="8"/>
  <c r="K8"/>
  <c r="K7"/>
  <c r="K6"/>
  <c r="K13" s="1"/>
  <c r="K14" s="1"/>
  <c r="K12"/>
  <c r="K23" i="7"/>
  <c r="K22"/>
  <c r="K21"/>
  <c r="K20"/>
  <c r="K19"/>
  <c r="K18"/>
  <c r="K17"/>
  <c r="K16"/>
  <c r="K15"/>
  <c r="K14"/>
  <c r="K13"/>
  <c r="K12"/>
  <c r="K11"/>
  <c r="K10"/>
  <c r="K9"/>
  <c r="K8"/>
  <c r="K7"/>
  <c r="K6"/>
  <c r="K27" s="1"/>
  <c r="K28" s="1"/>
  <c r="K26"/>
  <c r="K39" i="6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15" i="10" l="1"/>
  <c r="K116" s="1"/>
  <c r="K34" i="5" l="1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5" i="4"/>
  <c r="K22"/>
  <c r="K21"/>
  <c r="K20"/>
  <c r="K19"/>
  <c r="K18"/>
  <c r="K17"/>
  <c r="K16"/>
  <c r="K15"/>
  <c r="K14"/>
  <c r="K13"/>
  <c r="K12"/>
  <c r="K11"/>
  <c r="K10"/>
  <c r="K9"/>
  <c r="K8"/>
  <c r="K7"/>
  <c r="K6"/>
  <c r="K26" s="1"/>
  <c r="K27" s="1"/>
  <c r="K69" i="3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5" i="5" l="1"/>
  <c r="K70" i="3"/>
  <c r="K71" s="1"/>
  <c r="K15" i="2"/>
  <c r="K12"/>
  <c r="K11"/>
  <c r="K10"/>
  <c r="K9"/>
  <c r="K8"/>
  <c r="K7"/>
  <c r="K6"/>
  <c r="K29" i="1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6" i="5"/>
  <c r="K16" i="2" l="1"/>
  <c r="K17" s="1"/>
  <c r="K30" i="1"/>
  <c r="K31" s="1"/>
</calcChain>
</file>

<file path=xl/sharedStrings.xml><?xml version="1.0" encoding="utf-8"?>
<sst xmlns="http://schemas.openxmlformats.org/spreadsheetml/2006/main" count="2888" uniqueCount="436">
  <si>
    <t>Name of Consultant :-</t>
  </si>
  <si>
    <t>Umar Farooque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</si>
  <si>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</si>
  <si>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</si>
  <si>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</si>
  <si>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</si>
  <si>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</si>
  <si>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</si>
  <si>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</si>
  <si>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</si>
  <si>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</si>
  <si>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</si>
  <si>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</si>
  <si>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</si>
  <si>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</si>
  <si>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</si>
  <si>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</si>
  <si>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</si>
  <si>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</si>
  <si>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</si>
  <si>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</si>
  <si>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</si>
  <si>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</si>
  <si>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</si>
  <si>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>THIROT P.H.C (Lahul &amp; Spiti)</t>
  </si>
  <si>
    <t>B.P.Instrument</t>
  </si>
  <si>
    <t>Smart Care</t>
  </si>
  <si>
    <t>B.P.Instrument(Stand Type)</t>
  </si>
  <si>
    <t>Gold Supreme</t>
  </si>
  <si>
    <t>B.P.Instrument(Electronic)</t>
  </si>
  <si>
    <t>Olex</t>
  </si>
  <si>
    <t>VM44</t>
  </si>
  <si>
    <t>M01715</t>
  </si>
  <si>
    <t>Paramount</t>
  </si>
  <si>
    <t>Weighing Machine</t>
  </si>
  <si>
    <t>Needle Cutter</t>
  </si>
  <si>
    <t>Microsil</t>
  </si>
  <si>
    <t>Autoclave(Cooker Type)</t>
  </si>
  <si>
    <t>Boiller</t>
  </si>
  <si>
    <t>Nebulizer</t>
  </si>
  <si>
    <t>Redimist</t>
  </si>
  <si>
    <t>012301</t>
  </si>
  <si>
    <t>Pagoda</t>
  </si>
  <si>
    <t>Baby Weighing Machine</t>
  </si>
  <si>
    <t>I.L.R</t>
  </si>
  <si>
    <t>Vest Frost</t>
  </si>
  <si>
    <t>Deep Freezer</t>
  </si>
  <si>
    <t>O.T.Light</t>
  </si>
  <si>
    <t>Foetal Heart Doppler</t>
  </si>
  <si>
    <t>Hortcare</t>
  </si>
  <si>
    <t>Suction Machine</t>
  </si>
  <si>
    <t>crown</t>
  </si>
  <si>
    <t>labour table</t>
  </si>
  <si>
    <t>Indian</t>
  </si>
  <si>
    <t>B.P.Instrument(Stand)</t>
  </si>
  <si>
    <t>Gold</t>
  </si>
  <si>
    <t>Haier</t>
  </si>
  <si>
    <t>Needle Destroyer</t>
  </si>
  <si>
    <t>Dunt Tray</t>
  </si>
  <si>
    <t>Autoclave(Vertical)</t>
  </si>
  <si>
    <t>UDAIPUR C.H.C (Lahul &amp; Spiti)</t>
  </si>
  <si>
    <t>OPD</t>
  </si>
  <si>
    <t>Microscope(Binocular)</t>
  </si>
  <si>
    <t>Labotech</t>
  </si>
  <si>
    <t>Medigold</t>
  </si>
  <si>
    <t>Rotary Shaker</t>
  </si>
  <si>
    <t>Boiller (Small)</t>
  </si>
  <si>
    <t>Chemical Balance</t>
  </si>
  <si>
    <t>Analyser</t>
  </si>
  <si>
    <t>Tras Asia</t>
  </si>
  <si>
    <t>Erba</t>
  </si>
  <si>
    <t>Centrifuge</t>
  </si>
  <si>
    <t>Remi</t>
  </si>
  <si>
    <t>R4C</t>
  </si>
  <si>
    <t>Domestic Refrigerator</t>
  </si>
  <si>
    <t>Videocon</t>
  </si>
  <si>
    <t>Hot Air Oven</t>
  </si>
  <si>
    <t>Anelpam</t>
  </si>
  <si>
    <t>Incubator</t>
  </si>
  <si>
    <t>Calorimeter</t>
  </si>
  <si>
    <t>Biomed</t>
  </si>
  <si>
    <t>Spectrum20</t>
  </si>
  <si>
    <t>DENTAL</t>
  </si>
  <si>
    <t xml:space="preserve">Boiller  </t>
  </si>
  <si>
    <t>Dental Chair</t>
  </si>
  <si>
    <t>Gratus</t>
  </si>
  <si>
    <t>Scaler</t>
  </si>
  <si>
    <t>Denta Merica</t>
  </si>
  <si>
    <t>Life Care</t>
  </si>
  <si>
    <t>Phototherapy Unit</t>
  </si>
  <si>
    <t>Pulse Oximeter</t>
  </si>
  <si>
    <t>RMS</t>
  </si>
  <si>
    <t>R12110N021A</t>
  </si>
  <si>
    <t>Really Mst</t>
  </si>
  <si>
    <t>012295</t>
  </si>
  <si>
    <t>Nur italian</t>
  </si>
  <si>
    <t>New Controler</t>
  </si>
  <si>
    <t>MALE WARD</t>
  </si>
  <si>
    <t>O2 Concentrator</t>
  </si>
  <si>
    <t>Readyneby</t>
  </si>
  <si>
    <t>Omron</t>
  </si>
  <si>
    <t>MOTHER CHILD WARD</t>
  </si>
  <si>
    <t>Foetal Doppler</t>
  </si>
  <si>
    <t>Pioneer</t>
  </si>
  <si>
    <t>Oneda GE</t>
  </si>
  <si>
    <t>True Set</t>
  </si>
  <si>
    <t>FCC140300255A</t>
  </si>
  <si>
    <t>O.T</t>
  </si>
  <si>
    <t xml:space="preserve">Labour Table </t>
  </si>
  <si>
    <t>Anesthesia Machine</t>
  </si>
  <si>
    <t>Omeda</t>
  </si>
  <si>
    <t>Boyles</t>
  </si>
  <si>
    <t>Boiller (Medium)</t>
  </si>
  <si>
    <t>Autoclave(Cooker)</t>
  </si>
  <si>
    <t>Ventilator</t>
  </si>
  <si>
    <t>Man Meditech</t>
  </si>
  <si>
    <t>Max40P</t>
  </si>
  <si>
    <t>Pedestral Light</t>
  </si>
  <si>
    <t>Baby Warmer</t>
  </si>
  <si>
    <t>BM/RW/01/194</t>
  </si>
  <si>
    <t>Swiser</t>
  </si>
  <si>
    <t>DOCTOR DUTY ROOM</t>
  </si>
  <si>
    <t>Ultrasound Machine</t>
  </si>
  <si>
    <t>Toshiba</t>
  </si>
  <si>
    <t>Caperee</t>
  </si>
  <si>
    <t>E.C.G Machine</t>
  </si>
  <si>
    <t>BPL</t>
  </si>
  <si>
    <t>DOTA3K</t>
  </si>
  <si>
    <t>X-RAY</t>
  </si>
  <si>
    <t>X-Ray Machine</t>
  </si>
  <si>
    <t>Siemens</t>
  </si>
  <si>
    <t>Play Foot</t>
  </si>
  <si>
    <t>03628</t>
  </si>
  <si>
    <t>GK</t>
  </si>
  <si>
    <t>Simplex</t>
  </si>
  <si>
    <t>Dental X Ray</t>
  </si>
  <si>
    <t>Medica 100</t>
  </si>
  <si>
    <t>Medica</t>
  </si>
  <si>
    <t>TINGRET P.H.C</t>
  </si>
  <si>
    <t>Foetal Monitor</t>
  </si>
  <si>
    <t>Labour Table</t>
  </si>
  <si>
    <t>Solar Fridger</t>
  </si>
  <si>
    <t>Blood Weighing Machine</t>
  </si>
  <si>
    <t>Braun</t>
  </si>
  <si>
    <t>Samsung</t>
  </si>
  <si>
    <t>D*J-210</t>
  </si>
  <si>
    <t>Glucometer</t>
  </si>
  <si>
    <t>Accu Check</t>
  </si>
  <si>
    <t>GN21893291</t>
  </si>
  <si>
    <t>Boiller(Indian)</t>
  </si>
  <si>
    <t>Vestfrost</t>
  </si>
  <si>
    <t>Fanita</t>
  </si>
  <si>
    <t>Krups</t>
  </si>
  <si>
    <t>Croun</t>
  </si>
  <si>
    <t>CHC SHANSHA</t>
  </si>
  <si>
    <t>ILR</t>
  </si>
  <si>
    <t>Boiler</t>
  </si>
  <si>
    <t>Binocular Microscope</t>
  </si>
  <si>
    <t>Monocular Microscope</t>
  </si>
  <si>
    <t>Biochemistry Analyzer</t>
  </si>
  <si>
    <t>Confident</t>
  </si>
  <si>
    <t>Mediguard</t>
  </si>
  <si>
    <t>MLW</t>
  </si>
  <si>
    <t>Olympus</t>
  </si>
  <si>
    <t>Alpine</t>
  </si>
  <si>
    <t>Misaki</t>
  </si>
  <si>
    <t>Labomed</t>
  </si>
  <si>
    <t>L &amp; T</t>
  </si>
  <si>
    <t>Magnus</t>
  </si>
  <si>
    <t>CA201</t>
  </si>
  <si>
    <t>Vision 2000</t>
  </si>
  <si>
    <t>N0615162</t>
  </si>
  <si>
    <t>Autoclave</t>
  </si>
  <si>
    <t>OT Light</t>
  </si>
  <si>
    <t>BP Apparatus</t>
  </si>
  <si>
    <t>Vikrant</t>
  </si>
  <si>
    <t>Profix</t>
  </si>
  <si>
    <t>PHC THOLONG</t>
  </si>
  <si>
    <t>Vertical Autoclave</t>
  </si>
  <si>
    <t>Ottoscope</t>
  </si>
  <si>
    <t>Resuscitation Kit</t>
  </si>
  <si>
    <t>Heart Care</t>
  </si>
  <si>
    <t>PFX-070</t>
  </si>
  <si>
    <t>Romson</t>
  </si>
  <si>
    <t>PHC PHURA</t>
  </si>
  <si>
    <t>Crown</t>
  </si>
  <si>
    <t>PHC DARCHA</t>
  </si>
  <si>
    <t>Ducas Solar</t>
  </si>
  <si>
    <t>Unicef</t>
  </si>
  <si>
    <t>RH Keylong</t>
  </si>
  <si>
    <t>INJECTION ROOM</t>
  </si>
  <si>
    <t>BBR</t>
  </si>
  <si>
    <t>SM Scientific Instrument</t>
  </si>
  <si>
    <t>Whirlpool</t>
  </si>
  <si>
    <t>Rotor Shaker</t>
  </si>
  <si>
    <t>Dental X-Ray</t>
  </si>
  <si>
    <t>Trenasia</t>
  </si>
  <si>
    <t>Eastern Surgical</t>
  </si>
  <si>
    <t>Labotron</t>
  </si>
  <si>
    <t>Elpro</t>
  </si>
  <si>
    <t>Medico Imaging Company</t>
  </si>
  <si>
    <t>Promax</t>
  </si>
  <si>
    <t>BHEL</t>
  </si>
  <si>
    <t>ERGA CHEM 5 Plus</t>
  </si>
  <si>
    <t>ECG Machine</t>
  </si>
  <si>
    <t>INDOOR</t>
  </si>
  <si>
    <t>TRISMED</t>
  </si>
  <si>
    <t>Zenith</t>
  </si>
  <si>
    <t>Dulas</t>
  </si>
  <si>
    <t>Vesla</t>
  </si>
  <si>
    <t>Cardiart 8108</t>
  </si>
  <si>
    <t>VC15FV</t>
  </si>
  <si>
    <t>DOTA3K 1804</t>
  </si>
  <si>
    <t>F4812RH</t>
  </si>
  <si>
    <t>AHIF0022</t>
  </si>
  <si>
    <t>C5G5217</t>
  </si>
  <si>
    <t>BAMB6D1 0076</t>
  </si>
  <si>
    <t>1588-042</t>
  </si>
  <si>
    <t>IMMUNIZATION DEPTT</t>
  </si>
  <si>
    <t>Oxygen Concentrator</t>
  </si>
  <si>
    <t>Horizontal Autoclave</t>
  </si>
  <si>
    <t>Mehar</t>
  </si>
  <si>
    <t>MCP</t>
  </si>
  <si>
    <t>Ready Neby</t>
  </si>
  <si>
    <t>Medoxy</t>
  </si>
  <si>
    <t>Yorco</t>
  </si>
  <si>
    <t>Cognet</t>
  </si>
  <si>
    <t>FEMALE WARD</t>
  </si>
  <si>
    <t>OT</t>
  </si>
  <si>
    <t>Hydraulic OT Table</t>
  </si>
  <si>
    <t>Aneasthesia Machine</t>
  </si>
  <si>
    <t>Ventillator</t>
  </si>
  <si>
    <t>Radiant Warmer</t>
  </si>
  <si>
    <t>Phototherapy</t>
  </si>
  <si>
    <t>Ohmeda</t>
  </si>
  <si>
    <t>Bird Meditek</t>
  </si>
  <si>
    <t>Taurus</t>
  </si>
  <si>
    <t>FBFA 02938</t>
  </si>
  <si>
    <t>107A</t>
  </si>
  <si>
    <t>BM/RW/175/06/1314</t>
  </si>
  <si>
    <t>LABOUR ROOM</t>
  </si>
  <si>
    <t>Fetal Doppler</t>
  </si>
  <si>
    <t>Spot Light</t>
  </si>
  <si>
    <t>Multipara Monitor</t>
  </si>
  <si>
    <t>SWISSER</t>
  </si>
  <si>
    <t>Ashoka</t>
  </si>
  <si>
    <t>Hamilton</t>
  </si>
  <si>
    <t>P5121010013</t>
  </si>
  <si>
    <t>Filmnova</t>
  </si>
  <si>
    <t>N249298</t>
  </si>
  <si>
    <t>Romo chek</t>
  </si>
  <si>
    <t xml:space="preserve">Rennex medical </t>
  </si>
  <si>
    <t>Glucometre</t>
  </si>
  <si>
    <t>Adult weinghing m/c</t>
  </si>
  <si>
    <t>Tanita</t>
  </si>
  <si>
    <t>Infant weinghing m/c</t>
  </si>
  <si>
    <t>Heart care</t>
  </si>
  <si>
    <t>Supreme surgico</t>
  </si>
  <si>
    <t>BP apparatus(7)</t>
  </si>
  <si>
    <t>Novaphon</t>
  </si>
  <si>
    <t>BP apparatus</t>
  </si>
  <si>
    <t>Gold supreme</t>
  </si>
  <si>
    <t>BP apparatus (2)</t>
  </si>
  <si>
    <t>BS-200</t>
  </si>
  <si>
    <t>Potent</t>
  </si>
  <si>
    <t xml:space="preserve">BP apparatus </t>
  </si>
  <si>
    <t>Suction m/c</t>
  </si>
  <si>
    <t>Kaimson</t>
  </si>
  <si>
    <t>Needle cutter</t>
  </si>
  <si>
    <t>Sterilizer</t>
  </si>
  <si>
    <t>Autoclave vertical</t>
  </si>
  <si>
    <t>DCI</t>
  </si>
  <si>
    <t>Dental chair</t>
  </si>
  <si>
    <t xml:space="preserve">Dental </t>
  </si>
  <si>
    <t>7295WG9</t>
  </si>
  <si>
    <t>Logic 100</t>
  </si>
  <si>
    <t>GE medical systems</t>
  </si>
  <si>
    <t>Ultrasound m/c</t>
  </si>
  <si>
    <t>ELIZ 50</t>
  </si>
  <si>
    <t>Mortora</t>
  </si>
  <si>
    <t>ECG m/c</t>
  </si>
  <si>
    <t>Allengers</t>
  </si>
  <si>
    <t xml:space="preserve">X-raye m/c </t>
  </si>
  <si>
    <t>S091DLX</t>
  </si>
  <si>
    <t>Domestic refre.</t>
  </si>
  <si>
    <t>Amabasadar</t>
  </si>
  <si>
    <t xml:space="preserve">CHC 5 Plus </t>
  </si>
  <si>
    <t>Transasia</t>
  </si>
  <si>
    <t>Bio chemistry analyser</t>
  </si>
  <si>
    <t>N130851</t>
  </si>
  <si>
    <t>Che 7</t>
  </si>
  <si>
    <t>03D5650</t>
  </si>
  <si>
    <t>Ajay optic</t>
  </si>
  <si>
    <t>Microscope bino.</t>
  </si>
  <si>
    <t>Vision2000</t>
  </si>
  <si>
    <t>Centrifuse</t>
  </si>
  <si>
    <t xml:space="preserve">Lab </t>
  </si>
  <si>
    <t>Operation table</t>
  </si>
  <si>
    <t>Airsep</t>
  </si>
  <si>
    <t>O2 conn.</t>
  </si>
  <si>
    <t>Spot light</t>
  </si>
  <si>
    <t>Ceiling light</t>
  </si>
  <si>
    <t>Fumigator</t>
  </si>
  <si>
    <t>Autoclave cooker type</t>
  </si>
  <si>
    <t>Infant unit</t>
  </si>
  <si>
    <t xml:space="preserve">Infant warmer </t>
  </si>
  <si>
    <t xml:space="preserve">New life </t>
  </si>
  <si>
    <t>MSI-RG-02</t>
  </si>
  <si>
    <t>Monarch surgical</t>
  </si>
  <si>
    <t>Surgi vac</t>
  </si>
  <si>
    <t xml:space="preserve">Anand surgical </t>
  </si>
  <si>
    <t>Suction m/c(2)</t>
  </si>
  <si>
    <t>CGNJIB13451</t>
  </si>
  <si>
    <t>108T DIGE</t>
  </si>
  <si>
    <t>MZ2010052945</t>
  </si>
  <si>
    <t>JAY5</t>
  </si>
  <si>
    <t>mediguard</t>
  </si>
  <si>
    <t>Oxygen conn.</t>
  </si>
  <si>
    <t xml:space="preserve">OT </t>
  </si>
  <si>
    <t>Unique</t>
  </si>
  <si>
    <t>Perfect</t>
  </si>
  <si>
    <t>08A308A0243</t>
  </si>
  <si>
    <t>F400</t>
  </si>
  <si>
    <t>Miko</t>
  </si>
  <si>
    <t>Gene</t>
  </si>
  <si>
    <t>MZJ514007</t>
  </si>
  <si>
    <t>Joy-5</t>
  </si>
  <si>
    <t xml:space="preserve">Medoxy </t>
  </si>
  <si>
    <t>Labour table</t>
  </si>
  <si>
    <t>FD 55</t>
  </si>
  <si>
    <t>Surgicoin</t>
  </si>
  <si>
    <t>Fatal moniter</t>
  </si>
  <si>
    <t>HIVAC</t>
  </si>
  <si>
    <t>Anand medical</t>
  </si>
  <si>
    <t>Healtho meter</t>
  </si>
  <si>
    <t>Swisser</t>
  </si>
  <si>
    <t>04/1415</t>
  </si>
  <si>
    <t>Bird innova</t>
  </si>
  <si>
    <t>Meditech</t>
  </si>
  <si>
    <t>Usc3002727</t>
  </si>
  <si>
    <t>Philips</t>
  </si>
  <si>
    <t>Patient moniter</t>
  </si>
  <si>
    <t xml:space="preserve">Indoor </t>
  </si>
  <si>
    <t>EQUIMENT DES.</t>
  </si>
  <si>
    <t>CHC KAZA</t>
  </si>
  <si>
    <t>926789 Ins.date</t>
  </si>
  <si>
    <t>New life</t>
  </si>
  <si>
    <t>Air sep</t>
  </si>
  <si>
    <t>Oxygen con.</t>
  </si>
  <si>
    <t>Medikits</t>
  </si>
  <si>
    <t>Pisces A-106</t>
  </si>
  <si>
    <t>2014-1</t>
  </si>
  <si>
    <t>GS9010</t>
  </si>
  <si>
    <t>Romsons</t>
  </si>
  <si>
    <t xml:space="preserve">Sterilizer </t>
  </si>
  <si>
    <t>BPDG034</t>
  </si>
  <si>
    <t>Diamond</t>
  </si>
  <si>
    <t>BP appratus(lcd) type)</t>
  </si>
  <si>
    <t>Life care</t>
  </si>
  <si>
    <t>Gogrej</t>
  </si>
  <si>
    <t>Domestic ref.</t>
  </si>
  <si>
    <t>Adult weighing m/c</t>
  </si>
  <si>
    <t>303N000207C</t>
  </si>
  <si>
    <t>Romo check</t>
  </si>
  <si>
    <t>Rennex medical</t>
  </si>
  <si>
    <t>Gluco meter</t>
  </si>
  <si>
    <t>Diamons gold</t>
  </si>
  <si>
    <t>BP apparatus(diat type)</t>
  </si>
  <si>
    <t>Doctor room</t>
  </si>
  <si>
    <t>PHC KIBBER</t>
  </si>
  <si>
    <t>18/8/2015</t>
  </si>
  <si>
    <t>Pulse oxymetre</t>
  </si>
  <si>
    <t xml:space="preserve">Vestfrost </t>
  </si>
  <si>
    <t xml:space="preserve">Deep freezer </t>
  </si>
  <si>
    <t>Bp apparatus LCD</t>
  </si>
  <si>
    <t>Romo-check</t>
  </si>
  <si>
    <t>Renner medical</t>
  </si>
  <si>
    <t xml:space="preserve">Glucometer </t>
  </si>
  <si>
    <t xml:space="preserve">Infant weighing m/c </t>
  </si>
  <si>
    <t>PHC LOSSAR</t>
  </si>
  <si>
    <t>Smart care</t>
  </si>
  <si>
    <t>BP aapparatus</t>
  </si>
  <si>
    <t>Microscope binoculars</t>
  </si>
  <si>
    <t xml:space="preserve">Airsep </t>
  </si>
  <si>
    <t xml:space="preserve">Doctor </t>
  </si>
  <si>
    <t xml:space="preserve">Diamond </t>
  </si>
  <si>
    <t>Samso</t>
  </si>
  <si>
    <t xml:space="preserve">Adult weighing m/c </t>
  </si>
  <si>
    <t>MK-144</t>
  </si>
  <si>
    <t>SB-142</t>
  </si>
  <si>
    <t xml:space="preserve">Perfect </t>
  </si>
  <si>
    <t xml:space="preserve">Needle cutter </t>
  </si>
  <si>
    <t xml:space="preserve">PHC SAGNAM </t>
  </si>
  <si>
    <t>14/8/2015</t>
  </si>
  <si>
    <t>lcd deluxe</t>
  </si>
  <si>
    <t>AT0620714RBK</t>
  </si>
  <si>
    <t>Prietest touch</t>
  </si>
  <si>
    <t xml:space="preserve">Robonik </t>
  </si>
  <si>
    <t>Bio-chemistry ana.</t>
  </si>
  <si>
    <t>Wetber</t>
  </si>
  <si>
    <t>c/90577</t>
  </si>
  <si>
    <t>Stallion 50</t>
  </si>
  <si>
    <t>X-raye m/c</t>
  </si>
  <si>
    <t>303N0002006</t>
  </si>
  <si>
    <t>Microscope mono.</t>
  </si>
  <si>
    <t>MLU</t>
  </si>
  <si>
    <t>confident</t>
  </si>
  <si>
    <t>Alert</t>
  </si>
  <si>
    <t>life care</t>
  </si>
  <si>
    <t>MK142</t>
  </si>
  <si>
    <t xml:space="preserve">ILR </t>
  </si>
  <si>
    <t>ME144</t>
  </si>
  <si>
    <t>Deep freezer</t>
  </si>
  <si>
    <t xml:space="preserve">Libra </t>
  </si>
  <si>
    <t>BP apparatus ST</t>
  </si>
  <si>
    <t>Medigard</t>
  </si>
  <si>
    <t>Healthro meter</t>
  </si>
  <si>
    <t>FA400</t>
  </si>
  <si>
    <t>Gamas.s</t>
  </si>
  <si>
    <t>Heine</t>
  </si>
  <si>
    <t xml:space="preserve">PHC TABO </t>
  </si>
  <si>
    <t>Deep Freezer(140L)</t>
  </si>
  <si>
    <t>I.L.R (140 L)</t>
  </si>
  <si>
    <t>Eleconcer</t>
  </si>
  <si>
    <t>SISU P.H.C</t>
  </si>
  <si>
    <t>Accucheck</t>
  </si>
  <si>
    <t>Pionear</t>
  </si>
  <si>
    <t>MZZ009051382</t>
  </si>
  <si>
    <t>Masak</t>
  </si>
  <si>
    <t xml:space="preserve">GONDHLA P.H.C </t>
  </si>
  <si>
    <t>Novaphone</t>
  </si>
  <si>
    <t>Heratcare</t>
  </si>
  <si>
    <t>Ramson</t>
  </si>
  <si>
    <t>Microsd</t>
  </si>
  <si>
    <t>GEMUR  P.H.C</t>
  </si>
  <si>
    <t>HANSA  P.H.C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</si>
</sst>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2" fontId="0" fillId="0" borderId="6" xfId="0" applyNumberFormat="1" applyBorder="1"/>
    <xf numFmtId="0" fontId="6" fillId="0" borderId="17" xfId="0" applyFont="1" applyBorder="1" applyAlignment="1">
      <alignment horizontal="center" vertical="top"/>
    </xf>
    <xf numFmtId="2" fontId="0" fillId="0" borderId="21" xfId="0" applyNumberFormat="1" applyBorder="1"/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2" fontId="7" fillId="0" borderId="5" xfId="0" applyNumberFormat="1" applyFont="1" applyBorder="1"/>
    <xf numFmtId="0" fontId="7" fillId="0" borderId="5" xfId="0" quotePrefix="1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2" fontId="7" fillId="0" borderId="6" xfId="0" applyNumberFormat="1" applyFont="1" applyBorder="1"/>
    <xf numFmtId="0" fontId="6" fillId="0" borderId="1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20" xfId="0" applyFont="1" applyBorder="1"/>
    <xf numFmtId="0" fontId="6" fillId="0" borderId="20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center"/>
    </xf>
    <xf numFmtId="2" fontId="7" fillId="0" borderId="20" xfId="0" applyNumberFormat="1" applyFont="1" applyBorder="1"/>
    <xf numFmtId="2" fontId="7" fillId="0" borderId="21" xfId="0" applyNumberFormat="1" applyFont="1" applyBorder="1"/>
    <xf numFmtId="0" fontId="7" fillId="0" borderId="20" xfId="0" applyNumberFormat="1" applyFont="1" applyBorder="1" applyAlignment="1">
      <alignment horizontal="center" vertical="center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0" fillId="0" borderId="5" xfId="0" applyBorder="1"/>
    <xf numFmtId="0" fontId="7" fillId="0" borderId="20" xfId="0" applyFont="1" applyFill="1" applyBorder="1"/>
    <xf numFmtId="0" fontId="0" fillId="0" borderId="20" xfId="0" applyBorder="1"/>
    <xf numFmtId="0" fontId="0" fillId="0" borderId="20" xfId="0" applyBorder="1" applyAlignment="1">
      <alignment horizontal="center" vertical="center"/>
    </xf>
    <xf numFmtId="2" fontId="8" fillId="0" borderId="6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6" fillId="0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" fontId="0" fillId="0" borderId="20" xfId="0" applyNumberFormat="1" applyBorder="1"/>
    <xf numFmtId="0" fontId="0" fillId="0" borderId="20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/>
    <xf numFmtId="1" fontId="7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7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top"/>
    </xf>
    <xf numFmtId="2" fontId="7" fillId="0" borderId="23" xfId="0" applyNumberFormat="1" applyFont="1" applyBorder="1"/>
    <xf numFmtId="2" fontId="7" fillId="0" borderId="28" xfId="0" applyNumberFormat="1" applyFont="1" applyBorder="1"/>
    <xf numFmtId="0" fontId="7" fillId="0" borderId="20" xfId="0" applyFont="1" applyBorder="1" applyAlignment="1">
      <alignment horizontal="left" vertical="center"/>
    </xf>
    <xf numFmtId="2" fontId="7" fillId="0" borderId="23" xfId="0" applyNumberFormat="1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textRotation="255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vertical="top"/>
    </xf>
    <xf numFmtId="0" fontId="6" fillId="0" borderId="29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opLeftCell="A10" workbookViewId="0">
      <selection sqref="A1:K31"/>
    </sheetView>
  </sheetViews>
  <sheetFormatPr defaultRowHeight="15"/>
  <cols>
    <col min="1" max="1" width="5" customWidth="1"/>
    <col min="2" max="2" width="5.140625" customWidth="1"/>
    <col min="3" max="3" width="22.28515625" bestFit="1" customWidth="1"/>
    <col min="4" max="4" width="11" customWidth="1"/>
    <col min="5" max="5" width="8.28515625" bestFit="1" customWidth="1"/>
    <col min="6" max="6" width="7.85546875" bestFit="1" customWidth="1"/>
    <col min="7" max="7" width="4.5703125" customWidth="1"/>
    <col min="8" max="8" width="4.28515625" customWidth="1"/>
    <col min="9" max="9" width="4.7109375" customWidth="1"/>
    <col min="11" max="11" width="9.42578125" bestFit="1" customWidth="1"/>
  </cols>
  <sheetData>
    <row r="1" spans="1:11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>
      <c r="A2" s="77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42179</v>
      </c>
      <c r="K2" s="81"/>
    </row>
    <row r="3" spans="1:11">
      <c r="A3" s="70" t="s">
        <v>3</v>
      </c>
      <c r="B3" s="71"/>
      <c r="C3" s="71"/>
      <c r="D3" s="71"/>
      <c r="E3" s="71"/>
      <c r="F3" s="72" t="s">
        <v>24</v>
      </c>
      <c r="G3" s="72"/>
      <c r="H3" s="72"/>
      <c r="I3" s="72"/>
      <c r="J3" s="72"/>
      <c r="K3" s="73"/>
    </row>
    <row r="4" spans="1:11" ht="21.75" customHeight="1">
      <c r="A4" s="91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82" t="s">
        <v>13</v>
      </c>
    </row>
    <row r="5" spans="1:11">
      <c r="A5" s="91"/>
      <c r="B5" s="92"/>
      <c r="C5" s="93"/>
      <c r="D5" s="93"/>
      <c r="E5" s="94"/>
      <c r="F5" s="95"/>
      <c r="G5" s="1" t="s">
        <v>14</v>
      </c>
      <c r="H5" s="1" t="s">
        <v>15</v>
      </c>
      <c r="I5" s="100"/>
      <c r="J5" s="101"/>
      <c r="K5" s="82"/>
    </row>
    <row r="6" spans="1:11">
      <c r="A6" s="21" t="s">
        <v>18</v>
      </c>
      <c r="B6" s="15" t="s">
        <v>18</v>
      </c>
      <c r="C6" s="16" t="s">
        <v>25</v>
      </c>
      <c r="D6" s="17" t="s">
        <v>26</v>
      </c>
      <c r="E6" s="18" t="s">
        <v>21</v>
      </c>
      <c r="F6" s="18" t="s">
        <v>21</v>
      </c>
      <c r="G6" s="17">
        <v>1</v>
      </c>
      <c r="H6" s="17"/>
      <c r="I6" s="17">
        <v>1</v>
      </c>
      <c r="J6" s="19">
        <v>650</v>
      </c>
      <c r="K6" s="22">
        <f>J6*I6</f>
        <v>650</v>
      </c>
    </row>
    <row r="7" spans="1:11">
      <c r="A7" s="21" t="s">
        <v>18</v>
      </c>
      <c r="B7" s="15" t="s">
        <v>18</v>
      </c>
      <c r="C7" s="16" t="s">
        <v>27</v>
      </c>
      <c r="D7" s="17" t="s">
        <v>28</v>
      </c>
      <c r="E7" s="18" t="s">
        <v>21</v>
      </c>
      <c r="F7" s="17">
        <v>98125444</v>
      </c>
      <c r="G7" s="17">
        <v>1</v>
      </c>
      <c r="H7" s="17"/>
      <c r="I7" s="17">
        <v>1</v>
      </c>
      <c r="J7" s="19">
        <v>1100</v>
      </c>
      <c r="K7" s="22">
        <f t="shared" ref="K7:K26" si="0">J7*I7</f>
        <v>1100</v>
      </c>
    </row>
    <row r="8" spans="1:11">
      <c r="A8" s="21" t="s">
        <v>18</v>
      </c>
      <c r="B8" s="15" t="s">
        <v>18</v>
      </c>
      <c r="C8" s="16" t="s">
        <v>29</v>
      </c>
      <c r="D8" s="17" t="s">
        <v>30</v>
      </c>
      <c r="E8" s="17" t="s">
        <v>31</v>
      </c>
      <c r="F8" s="17" t="s">
        <v>32</v>
      </c>
      <c r="G8" s="17">
        <v>1</v>
      </c>
      <c r="H8" s="17"/>
      <c r="I8" s="17">
        <v>1</v>
      </c>
      <c r="J8" s="19">
        <v>1100</v>
      </c>
      <c r="K8" s="22">
        <f t="shared" si="0"/>
        <v>1100</v>
      </c>
    </row>
    <row r="9" spans="1:11">
      <c r="A9" s="21" t="s">
        <v>18</v>
      </c>
      <c r="B9" s="15" t="s">
        <v>18</v>
      </c>
      <c r="C9" s="16" t="s">
        <v>25</v>
      </c>
      <c r="D9" s="17" t="s">
        <v>33</v>
      </c>
      <c r="E9" s="18" t="s">
        <v>21</v>
      </c>
      <c r="F9" s="18" t="s">
        <v>21</v>
      </c>
      <c r="G9" s="17">
        <v>1</v>
      </c>
      <c r="H9" s="17"/>
      <c r="I9" s="17">
        <v>1</v>
      </c>
      <c r="J9" s="19">
        <v>650</v>
      </c>
      <c r="K9" s="22">
        <f t="shared" si="0"/>
        <v>650</v>
      </c>
    </row>
    <row r="10" spans="1:11">
      <c r="A10" s="21" t="s">
        <v>18</v>
      </c>
      <c r="B10" s="15" t="s">
        <v>18</v>
      </c>
      <c r="C10" s="16" t="s">
        <v>34</v>
      </c>
      <c r="D10" s="18" t="s">
        <v>21</v>
      </c>
      <c r="E10" s="18" t="s">
        <v>21</v>
      </c>
      <c r="F10" s="18" t="s">
        <v>21</v>
      </c>
      <c r="G10" s="17">
        <v>1</v>
      </c>
      <c r="H10" s="17"/>
      <c r="I10" s="17">
        <v>1</v>
      </c>
      <c r="J10" s="19">
        <v>2500</v>
      </c>
      <c r="K10" s="22">
        <f t="shared" si="0"/>
        <v>2500</v>
      </c>
    </row>
    <row r="11" spans="1:11">
      <c r="A11" s="21" t="s">
        <v>18</v>
      </c>
      <c r="B11" s="15" t="s">
        <v>18</v>
      </c>
      <c r="C11" s="16" t="s">
        <v>34</v>
      </c>
      <c r="D11" s="18" t="s">
        <v>21</v>
      </c>
      <c r="E11" s="18" t="s">
        <v>21</v>
      </c>
      <c r="F11" s="18" t="s">
        <v>21</v>
      </c>
      <c r="G11" s="17">
        <v>1</v>
      </c>
      <c r="H11" s="17"/>
      <c r="I11" s="17">
        <v>1</v>
      </c>
      <c r="J11" s="19">
        <v>2500</v>
      </c>
      <c r="K11" s="22">
        <f t="shared" si="0"/>
        <v>2500</v>
      </c>
    </row>
    <row r="12" spans="1:11">
      <c r="A12" s="21" t="s">
        <v>18</v>
      </c>
      <c r="B12" s="15" t="s">
        <v>18</v>
      </c>
      <c r="C12" s="16" t="s">
        <v>35</v>
      </c>
      <c r="D12" s="17" t="s">
        <v>36</v>
      </c>
      <c r="E12" s="18" t="s">
        <v>21</v>
      </c>
      <c r="F12" s="18" t="s">
        <v>21</v>
      </c>
      <c r="G12" s="17">
        <v>1</v>
      </c>
      <c r="H12" s="17"/>
      <c r="I12" s="17">
        <v>1</v>
      </c>
      <c r="J12" s="19">
        <v>1200</v>
      </c>
      <c r="K12" s="22">
        <f t="shared" si="0"/>
        <v>1200</v>
      </c>
    </row>
    <row r="13" spans="1:11">
      <c r="A13" s="21" t="s">
        <v>18</v>
      </c>
      <c r="B13" s="15" t="s">
        <v>18</v>
      </c>
      <c r="C13" s="16" t="s">
        <v>37</v>
      </c>
      <c r="D13" s="18" t="s">
        <v>21</v>
      </c>
      <c r="E13" s="18" t="s">
        <v>21</v>
      </c>
      <c r="F13" s="18" t="s">
        <v>21</v>
      </c>
      <c r="G13" s="17">
        <v>1</v>
      </c>
      <c r="H13" s="17"/>
      <c r="I13" s="17">
        <v>1</v>
      </c>
      <c r="J13" s="19">
        <v>65000</v>
      </c>
      <c r="K13" s="22">
        <f t="shared" si="0"/>
        <v>65000</v>
      </c>
    </row>
    <row r="14" spans="1:11">
      <c r="A14" s="21" t="s">
        <v>18</v>
      </c>
      <c r="B14" s="15" t="s">
        <v>18</v>
      </c>
      <c r="C14" s="16" t="s">
        <v>38</v>
      </c>
      <c r="D14" s="18" t="s">
        <v>21</v>
      </c>
      <c r="E14" s="18" t="s">
        <v>21</v>
      </c>
      <c r="F14" s="18" t="s">
        <v>21</v>
      </c>
      <c r="G14" s="17">
        <v>1</v>
      </c>
      <c r="H14" s="17"/>
      <c r="I14" s="17">
        <v>1</v>
      </c>
      <c r="J14" s="19">
        <v>6500</v>
      </c>
      <c r="K14" s="22">
        <f t="shared" si="0"/>
        <v>6500</v>
      </c>
    </row>
    <row r="15" spans="1:11">
      <c r="A15" s="21" t="s">
        <v>18</v>
      </c>
      <c r="B15" s="15" t="s">
        <v>18</v>
      </c>
      <c r="C15" s="16" t="s">
        <v>39</v>
      </c>
      <c r="D15" s="17" t="s">
        <v>40</v>
      </c>
      <c r="E15" s="18" t="s">
        <v>21</v>
      </c>
      <c r="F15" s="20" t="s">
        <v>41</v>
      </c>
      <c r="G15" s="17">
        <v>1</v>
      </c>
      <c r="H15" s="17"/>
      <c r="I15" s="17">
        <v>1</v>
      </c>
      <c r="J15" s="19">
        <v>6500</v>
      </c>
      <c r="K15" s="22">
        <f t="shared" si="0"/>
        <v>6500</v>
      </c>
    </row>
    <row r="16" spans="1:11">
      <c r="A16" s="21" t="s">
        <v>18</v>
      </c>
      <c r="B16" s="15" t="s">
        <v>18</v>
      </c>
      <c r="C16" s="16" t="s">
        <v>37</v>
      </c>
      <c r="D16" s="18" t="s">
        <v>21</v>
      </c>
      <c r="E16" s="18" t="s">
        <v>21</v>
      </c>
      <c r="F16" s="18" t="s">
        <v>21</v>
      </c>
      <c r="G16" s="17">
        <v>1</v>
      </c>
      <c r="H16" s="17"/>
      <c r="I16" s="17">
        <v>1</v>
      </c>
      <c r="J16" s="19">
        <v>65000</v>
      </c>
      <c r="K16" s="22">
        <f t="shared" si="0"/>
        <v>65000</v>
      </c>
    </row>
    <row r="17" spans="1:11">
      <c r="A17" s="21" t="s">
        <v>18</v>
      </c>
      <c r="B17" s="15" t="s">
        <v>18</v>
      </c>
      <c r="C17" s="16" t="s">
        <v>25</v>
      </c>
      <c r="D17" s="17" t="s">
        <v>42</v>
      </c>
      <c r="E17" s="18" t="s">
        <v>21</v>
      </c>
      <c r="F17" s="18" t="s">
        <v>21</v>
      </c>
      <c r="G17" s="17"/>
      <c r="H17" s="17">
        <v>1</v>
      </c>
      <c r="I17" s="17">
        <v>1</v>
      </c>
      <c r="J17" s="19">
        <v>650</v>
      </c>
      <c r="K17" s="22">
        <f t="shared" si="0"/>
        <v>650</v>
      </c>
    </row>
    <row r="18" spans="1:11">
      <c r="A18" s="21" t="s">
        <v>18</v>
      </c>
      <c r="B18" s="15" t="s">
        <v>18</v>
      </c>
      <c r="C18" s="16" t="s">
        <v>25</v>
      </c>
      <c r="D18" s="17" t="s">
        <v>42</v>
      </c>
      <c r="E18" s="18" t="s">
        <v>21</v>
      </c>
      <c r="F18" s="18" t="s">
        <v>21</v>
      </c>
      <c r="G18" s="17"/>
      <c r="H18" s="17">
        <v>1</v>
      </c>
      <c r="I18" s="17">
        <v>1</v>
      </c>
      <c r="J18" s="19">
        <v>650</v>
      </c>
      <c r="K18" s="22">
        <f t="shared" si="0"/>
        <v>650</v>
      </c>
    </row>
    <row r="19" spans="1:11">
      <c r="A19" s="21" t="s">
        <v>18</v>
      </c>
      <c r="B19" s="15" t="s">
        <v>18</v>
      </c>
      <c r="C19" s="16" t="s">
        <v>43</v>
      </c>
      <c r="D19" s="18" t="s">
        <v>21</v>
      </c>
      <c r="E19" s="18" t="s">
        <v>21</v>
      </c>
      <c r="F19" s="18" t="s">
        <v>21</v>
      </c>
      <c r="G19" s="17"/>
      <c r="H19" s="17">
        <v>1</v>
      </c>
      <c r="I19" s="17">
        <v>1</v>
      </c>
      <c r="J19" s="19">
        <v>2500</v>
      </c>
      <c r="K19" s="22">
        <f t="shared" si="0"/>
        <v>2500</v>
      </c>
    </row>
    <row r="20" spans="1:11">
      <c r="A20" s="21" t="s">
        <v>18</v>
      </c>
      <c r="B20" s="15" t="s">
        <v>18</v>
      </c>
      <c r="C20" s="16" t="s">
        <v>44</v>
      </c>
      <c r="D20" s="17" t="s">
        <v>45</v>
      </c>
      <c r="E20" s="18" t="s">
        <v>21</v>
      </c>
      <c r="F20" s="18" t="s">
        <v>21</v>
      </c>
      <c r="G20" s="17">
        <v>1</v>
      </c>
      <c r="H20" s="17"/>
      <c r="I20" s="17">
        <v>1</v>
      </c>
      <c r="J20" s="19">
        <v>300000</v>
      </c>
      <c r="K20" s="22">
        <f t="shared" si="0"/>
        <v>300000</v>
      </c>
    </row>
    <row r="21" spans="1:11">
      <c r="A21" s="21" t="s">
        <v>18</v>
      </c>
      <c r="B21" s="15" t="s">
        <v>18</v>
      </c>
      <c r="C21" s="16" t="s">
        <v>46</v>
      </c>
      <c r="D21" s="17" t="s">
        <v>45</v>
      </c>
      <c r="E21" s="18" t="s">
        <v>21</v>
      </c>
      <c r="F21" s="18" t="s">
        <v>21</v>
      </c>
      <c r="G21" s="17">
        <v>1</v>
      </c>
      <c r="H21" s="17"/>
      <c r="I21" s="17">
        <v>1</v>
      </c>
      <c r="J21" s="19">
        <v>150000</v>
      </c>
      <c r="K21" s="22">
        <f t="shared" si="0"/>
        <v>150000</v>
      </c>
    </row>
    <row r="22" spans="1:11">
      <c r="A22" s="21" t="s">
        <v>18</v>
      </c>
      <c r="B22" s="15" t="s">
        <v>18</v>
      </c>
      <c r="C22" s="16" t="s">
        <v>47</v>
      </c>
      <c r="D22" s="18" t="s">
        <v>21</v>
      </c>
      <c r="E22" s="18" t="s">
        <v>21</v>
      </c>
      <c r="F22" s="18" t="s">
        <v>21</v>
      </c>
      <c r="G22" s="17">
        <v>1</v>
      </c>
      <c r="H22" s="17"/>
      <c r="I22" s="17">
        <v>1</v>
      </c>
      <c r="J22" s="19">
        <v>45000</v>
      </c>
      <c r="K22" s="22">
        <f t="shared" si="0"/>
        <v>45000</v>
      </c>
    </row>
    <row r="23" spans="1:11">
      <c r="A23" s="21" t="s">
        <v>18</v>
      </c>
      <c r="B23" s="15" t="s">
        <v>18</v>
      </c>
      <c r="C23" s="16" t="s">
        <v>48</v>
      </c>
      <c r="D23" s="17" t="s">
        <v>49</v>
      </c>
      <c r="E23" s="18" t="s">
        <v>21</v>
      </c>
      <c r="F23" s="18" t="s">
        <v>21</v>
      </c>
      <c r="G23" s="17">
        <v>1</v>
      </c>
      <c r="H23" s="17"/>
      <c r="I23" s="17">
        <v>1</v>
      </c>
      <c r="J23" s="19">
        <v>80000</v>
      </c>
      <c r="K23" s="22">
        <f t="shared" si="0"/>
        <v>80000</v>
      </c>
    </row>
    <row r="24" spans="1:11">
      <c r="A24" s="21" t="s">
        <v>18</v>
      </c>
      <c r="B24" s="15" t="s">
        <v>18</v>
      </c>
      <c r="C24" s="16" t="s">
        <v>50</v>
      </c>
      <c r="D24" s="18" t="s">
        <v>21</v>
      </c>
      <c r="E24" s="18" t="s">
        <v>21</v>
      </c>
      <c r="F24" s="18" t="s">
        <v>21</v>
      </c>
      <c r="G24" s="17">
        <v>1</v>
      </c>
      <c r="H24" s="17"/>
      <c r="I24" s="17">
        <v>1</v>
      </c>
      <c r="J24" s="19">
        <v>6500</v>
      </c>
      <c r="K24" s="22">
        <f t="shared" si="0"/>
        <v>6500</v>
      </c>
    </row>
    <row r="25" spans="1:11">
      <c r="A25" s="21" t="s">
        <v>18</v>
      </c>
      <c r="B25" s="15" t="s">
        <v>18</v>
      </c>
      <c r="C25" s="16" t="s">
        <v>43</v>
      </c>
      <c r="D25" s="17" t="s">
        <v>51</v>
      </c>
      <c r="E25" s="18" t="s">
        <v>21</v>
      </c>
      <c r="F25" s="18" t="s">
        <v>21</v>
      </c>
      <c r="G25" s="17">
        <v>1</v>
      </c>
      <c r="H25" s="17"/>
      <c r="I25" s="17">
        <v>1</v>
      </c>
      <c r="J25" s="19">
        <v>2500</v>
      </c>
      <c r="K25" s="22">
        <f t="shared" si="0"/>
        <v>2500</v>
      </c>
    </row>
    <row r="26" spans="1:11" ht="15.75" thickBot="1">
      <c r="A26" s="23" t="s">
        <v>18</v>
      </c>
      <c r="B26" s="24" t="s">
        <v>18</v>
      </c>
      <c r="C26" s="25" t="s">
        <v>52</v>
      </c>
      <c r="D26" s="26" t="s">
        <v>21</v>
      </c>
      <c r="E26" s="26" t="s">
        <v>21</v>
      </c>
      <c r="F26" s="26" t="s">
        <v>21</v>
      </c>
      <c r="G26" s="27">
        <v>1</v>
      </c>
      <c r="H26" s="27"/>
      <c r="I26" s="27">
        <v>1</v>
      </c>
      <c r="J26" s="28">
        <v>14000</v>
      </c>
      <c r="K26" s="29">
        <f t="shared" si="0"/>
        <v>14000</v>
      </c>
    </row>
    <row r="28" spans="1:11" ht="16.5" thickBot="1">
      <c r="A28" s="2" t="s">
        <v>16</v>
      </c>
      <c r="B28" s="2"/>
      <c r="E28" s="3"/>
      <c r="F28" s="4"/>
      <c r="G28" s="5"/>
      <c r="H28" s="5"/>
      <c r="I28" s="5"/>
    </row>
    <row r="29" spans="1:11" ht="15.75" thickBot="1">
      <c r="A29" s="6"/>
      <c r="B29" s="6"/>
      <c r="E29" s="7"/>
      <c r="F29" s="8"/>
      <c r="G29" s="83" t="s">
        <v>17</v>
      </c>
      <c r="H29" s="84"/>
      <c r="I29" s="84"/>
      <c r="J29" s="85"/>
      <c r="K29" s="9">
        <f>SUM(I6:I26)</f>
        <v>21</v>
      </c>
    </row>
    <row r="30" spans="1:11" ht="18.75">
      <c r="A30" s="10" t="s">
        <v>18</v>
      </c>
      <c r="B30" s="86" t="s">
        <v>19</v>
      </c>
      <c r="C30" s="87"/>
      <c r="E30" s="11"/>
      <c r="F30" s="8"/>
      <c r="G30" s="88" t="s">
        <v>20</v>
      </c>
      <c r="H30" s="89"/>
      <c r="I30" s="89"/>
      <c r="J30" s="90"/>
      <c r="K30" s="37">
        <f>SUM(K6:K26)</f>
        <v>754500</v>
      </c>
    </row>
    <row r="31" spans="1:11" ht="15.75" thickBot="1">
      <c r="A31" s="13" t="s">
        <v>21</v>
      </c>
      <c r="B31" s="96" t="s">
        <v>22</v>
      </c>
      <c r="C31" s="97"/>
      <c r="E31" s="11"/>
      <c r="F31" s="8"/>
      <c r="G31" s="98" t="s">
        <v>23</v>
      </c>
      <c r="H31" s="99"/>
      <c r="I31" s="99"/>
      <c r="J31" s="99"/>
      <c r="K31" s="14">
        <f>K30*0.07</f>
        <v>52815.000000000007</v>
      </c>
    </row>
  </sheetData>
  <mergeCells count="22">
    <mergeCell ref="B31:C31"/>
    <mergeCell ref="G31:J31"/>
    <mergeCell ref="G4:H4"/>
    <mergeCell ref="I4:I5"/>
    <mergeCell ref="J4:J5"/>
    <mergeCell ref="K4:K5"/>
    <mergeCell ref="G29:J29"/>
    <mergeCell ref="B30:C30"/>
    <mergeCell ref="G30:J30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16"/>
  <sheetViews>
    <sheetView topLeftCell="A95" workbookViewId="0">
      <selection sqref="A1:K116"/>
    </sheetView>
  </sheetViews>
  <sheetFormatPr defaultRowHeight="15"/>
  <cols>
    <col min="1" max="1" width="7.5703125" customWidth="1"/>
    <col min="2" max="2" width="10.42578125" customWidth="1"/>
    <col min="3" max="3" width="17.42578125" customWidth="1"/>
    <col min="4" max="4" width="19.28515625" customWidth="1"/>
    <col min="5" max="5" width="10.42578125" customWidth="1"/>
    <col min="6" max="6" width="11.5703125" customWidth="1"/>
    <col min="7" max="7" width="3.7109375" customWidth="1"/>
    <col min="8" max="8" width="3.28515625" customWidth="1"/>
    <col min="9" max="9" width="3.5703125" customWidth="1"/>
    <col min="10" max="10" width="9.140625" customWidth="1"/>
    <col min="11" max="11" width="8.5703125" customWidth="1"/>
  </cols>
  <sheetData>
    <row r="1" spans="1:11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>
      <c r="A2" s="77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42178</v>
      </c>
      <c r="K2" s="81"/>
    </row>
    <row r="3" spans="1:11" ht="16.5" customHeight="1">
      <c r="A3" s="70" t="s">
        <v>3</v>
      </c>
      <c r="B3" s="71"/>
      <c r="C3" s="71"/>
      <c r="D3" s="71"/>
      <c r="E3" s="71"/>
      <c r="F3" s="108" t="s">
        <v>189</v>
      </c>
      <c r="G3" s="108"/>
      <c r="H3" s="108"/>
      <c r="I3" s="108"/>
      <c r="J3" s="108"/>
      <c r="K3" s="112"/>
    </row>
    <row r="4" spans="1:11" ht="20.25" customHeight="1">
      <c r="A4" s="91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82" t="s">
        <v>13</v>
      </c>
    </row>
    <row r="5" spans="1:11" ht="15.75" thickBot="1">
      <c r="A5" s="91"/>
      <c r="B5" s="92"/>
      <c r="C5" s="93"/>
      <c r="D5" s="93"/>
      <c r="E5" s="94"/>
      <c r="F5" s="95"/>
      <c r="G5" s="49" t="s">
        <v>14</v>
      </c>
      <c r="H5" s="49" t="s">
        <v>15</v>
      </c>
      <c r="I5" s="100"/>
      <c r="J5" s="101"/>
      <c r="K5" s="82"/>
    </row>
    <row r="6" spans="1:11" ht="15.75" thickBot="1">
      <c r="A6" s="43" t="s">
        <v>18</v>
      </c>
      <c r="B6" s="113" t="s">
        <v>190</v>
      </c>
      <c r="C6" s="17" t="s">
        <v>35</v>
      </c>
      <c r="D6" s="52" t="s">
        <v>21</v>
      </c>
      <c r="E6" s="52" t="s">
        <v>21</v>
      </c>
      <c r="F6" s="52" t="s">
        <v>21</v>
      </c>
      <c r="G6" s="17">
        <v>1</v>
      </c>
      <c r="H6" s="17"/>
      <c r="I6" s="17">
        <v>1</v>
      </c>
      <c r="J6" s="39">
        <v>1200</v>
      </c>
      <c r="K6" s="41">
        <f t="shared" ref="K6:K69" si="0">J6*I6</f>
        <v>1200</v>
      </c>
    </row>
    <row r="7" spans="1:11" ht="15.75" thickBot="1">
      <c r="A7" s="43" t="s">
        <v>18</v>
      </c>
      <c r="B7" s="114"/>
      <c r="C7" s="17" t="s">
        <v>191</v>
      </c>
      <c r="D7" s="17" t="s">
        <v>192</v>
      </c>
      <c r="E7" s="52" t="s">
        <v>21</v>
      </c>
      <c r="F7" s="52" t="s">
        <v>21</v>
      </c>
      <c r="G7" s="17"/>
      <c r="H7" s="17">
        <v>1</v>
      </c>
      <c r="I7" s="17">
        <v>1</v>
      </c>
      <c r="J7" s="39">
        <v>250000</v>
      </c>
      <c r="K7" s="41">
        <f t="shared" si="0"/>
        <v>250000</v>
      </c>
    </row>
    <row r="8" spans="1:11" ht="15.75" thickBot="1">
      <c r="A8" s="43" t="s">
        <v>18</v>
      </c>
      <c r="B8" s="114"/>
      <c r="C8" s="17" t="s">
        <v>191</v>
      </c>
      <c r="D8" s="17" t="s">
        <v>56</v>
      </c>
      <c r="E8" s="52" t="s">
        <v>21</v>
      </c>
      <c r="F8" s="52" t="s">
        <v>21</v>
      </c>
      <c r="G8" s="17">
        <v>1</v>
      </c>
      <c r="H8" s="17"/>
      <c r="I8" s="17">
        <v>1</v>
      </c>
      <c r="J8" s="39">
        <v>250000</v>
      </c>
      <c r="K8" s="41">
        <f t="shared" si="0"/>
        <v>250000</v>
      </c>
    </row>
    <row r="9" spans="1:11" ht="15.75" thickBot="1">
      <c r="A9" s="43" t="s">
        <v>18</v>
      </c>
      <c r="B9" s="114"/>
      <c r="C9" s="17" t="s">
        <v>191</v>
      </c>
      <c r="D9" s="17" t="s">
        <v>56</v>
      </c>
      <c r="E9" s="52" t="s">
        <v>21</v>
      </c>
      <c r="F9" s="52" t="s">
        <v>21</v>
      </c>
      <c r="G9" s="17">
        <v>1</v>
      </c>
      <c r="H9" s="17"/>
      <c r="I9" s="17">
        <v>1</v>
      </c>
      <c r="J9" s="39">
        <v>250000</v>
      </c>
      <c r="K9" s="41">
        <f t="shared" si="0"/>
        <v>250000</v>
      </c>
    </row>
    <row r="10" spans="1:11" ht="15.75" thickBot="1">
      <c r="A10" s="43" t="s">
        <v>18</v>
      </c>
      <c r="B10" s="114"/>
      <c r="C10" s="17" t="s">
        <v>74</v>
      </c>
      <c r="D10" s="17" t="s">
        <v>193</v>
      </c>
      <c r="E10" s="52" t="s">
        <v>21</v>
      </c>
      <c r="F10" s="52" t="s">
        <v>21</v>
      </c>
      <c r="G10" s="17">
        <v>1</v>
      </c>
      <c r="H10" s="17"/>
      <c r="I10" s="17">
        <v>1</v>
      </c>
      <c r="J10" s="39">
        <v>15000</v>
      </c>
      <c r="K10" s="41">
        <f t="shared" si="0"/>
        <v>15000</v>
      </c>
    </row>
    <row r="11" spans="1:11" ht="15.75" thickBot="1">
      <c r="A11" s="43" t="s">
        <v>18</v>
      </c>
      <c r="B11" s="114"/>
      <c r="C11" s="17" t="s">
        <v>156</v>
      </c>
      <c r="D11" s="52" t="s">
        <v>21</v>
      </c>
      <c r="E11" s="52" t="s">
        <v>21</v>
      </c>
      <c r="F11" s="52" t="s">
        <v>21</v>
      </c>
      <c r="G11" s="17">
        <v>1</v>
      </c>
      <c r="H11" s="17"/>
      <c r="I11" s="17">
        <v>1</v>
      </c>
      <c r="J11" s="39">
        <v>6500</v>
      </c>
      <c r="K11" s="41">
        <f t="shared" si="0"/>
        <v>6500</v>
      </c>
    </row>
    <row r="12" spans="1:11" ht="15.75" thickBot="1">
      <c r="A12" s="43" t="s">
        <v>18</v>
      </c>
      <c r="B12" s="114"/>
      <c r="C12" s="17" t="s">
        <v>156</v>
      </c>
      <c r="D12" s="52" t="s">
        <v>21</v>
      </c>
      <c r="E12" s="52" t="s">
        <v>21</v>
      </c>
      <c r="F12" s="52" t="s">
        <v>21</v>
      </c>
      <c r="G12" s="17">
        <v>1</v>
      </c>
      <c r="H12" s="17"/>
      <c r="I12" s="17">
        <v>1</v>
      </c>
      <c r="J12" s="39">
        <v>6500</v>
      </c>
      <c r="K12" s="41">
        <f t="shared" si="0"/>
        <v>6500</v>
      </c>
    </row>
    <row r="13" spans="1:11" ht="15.75" thickBot="1">
      <c r="A13" s="43" t="s">
        <v>18</v>
      </c>
      <c r="B13" s="114"/>
      <c r="C13" s="17" t="s">
        <v>156</v>
      </c>
      <c r="D13" s="52" t="s">
        <v>21</v>
      </c>
      <c r="E13" s="52" t="s">
        <v>21</v>
      </c>
      <c r="F13" s="52" t="s">
        <v>21</v>
      </c>
      <c r="G13" s="17">
        <v>1</v>
      </c>
      <c r="H13" s="17"/>
      <c r="I13" s="17">
        <v>1</v>
      </c>
      <c r="J13" s="39">
        <v>6500</v>
      </c>
      <c r="K13" s="41">
        <f t="shared" si="0"/>
        <v>6500</v>
      </c>
    </row>
    <row r="14" spans="1:11" ht="15.75" thickBot="1">
      <c r="A14" s="43" t="s">
        <v>18</v>
      </c>
      <c r="B14" s="114"/>
      <c r="C14" s="17" t="s">
        <v>156</v>
      </c>
      <c r="D14" s="52" t="s">
        <v>21</v>
      </c>
      <c r="E14" s="52" t="s">
        <v>21</v>
      </c>
      <c r="F14" s="52" t="s">
        <v>21</v>
      </c>
      <c r="G14" s="17">
        <v>1</v>
      </c>
      <c r="H14" s="17"/>
      <c r="I14" s="17">
        <v>1</v>
      </c>
      <c r="J14" s="39">
        <v>6500</v>
      </c>
      <c r="K14" s="41">
        <f t="shared" si="0"/>
        <v>6500</v>
      </c>
    </row>
    <row r="15" spans="1:11" ht="15.75" thickBot="1">
      <c r="A15" s="43" t="s">
        <v>18</v>
      </c>
      <c r="B15" s="114"/>
      <c r="C15" s="17" t="s">
        <v>156</v>
      </c>
      <c r="D15" s="52" t="s">
        <v>21</v>
      </c>
      <c r="E15" s="52" t="s">
        <v>21</v>
      </c>
      <c r="F15" s="52" t="s">
        <v>21</v>
      </c>
      <c r="G15" s="17">
        <v>1</v>
      </c>
      <c r="H15" s="17"/>
      <c r="I15" s="17">
        <v>1</v>
      </c>
      <c r="J15" s="39">
        <v>6500</v>
      </c>
      <c r="K15" s="41">
        <f t="shared" si="0"/>
        <v>6500</v>
      </c>
    </row>
    <row r="16" spans="1:11" ht="15.75" thickBot="1">
      <c r="A16" s="43" t="s">
        <v>18</v>
      </c>
      <c r="B16" s="114"/>
      <c r="C16" s="17" t="s">
        <v>156</v>
      </c>
      <c r="D16" s="52" t="s">
        <v>21</v>
      </c>
      <c r="E16" s="52" t="s">
        <v>21</v>
      </c>
      <c r="F16" s="52" t="s">
        <v>21</v>
      </c>
      <c r="G16" s="17">
        <v>1</v>
      </c>
      <c r="H16" s="17"/>
      <c r="I16" s="17">
        <v>1</v>
      </c>
      <c r="J16" s="39">
        <v>6500</v>
      </c>
      <c r="K16" s="41">
        <f t="shared" si="0"/>
        <v>6500</v>
      </c>
    </row>
    <row r="17" spans="1:11" ht="15.75" thickBot="1">
      <c r="A17" s="43" t="s">
        <v>18</v>
      </c>
      <c r="B17" s="114"/>
      <c r="C17" s="17" t="s">
        <v>172</v>
      </c>
      <c r="D17" s="52" t="s">
        <v>21</v>
      </c>
      <c r="E17" s="52" t="s">
        <v>21</v>
      </c>
      <c r="F17" s="52" t="s">
        <v>21</v>
      </c>
      <c r="G17" s="17">
        <v>1</v>
      </c>
      <c r="H17" s="17"/>
      <c r="I17" s="17">
        <v>1</v>
      </c>
      <c r="J17" s="39">
        <v>65000</v>
      </c>
      <c r="K17" s="41">
        <f t="shared" si="0"/>
        <v>65000</v>
      </c>
    </row>
    <row r="18" spans="1:11" ht="15.75" thickBot="1">
      <c r="A18" s="43" t="s">
        <v>18</v>
      </c>
      <c r="B18" s="114"/>
      <c r="C18" s="17" t="s">
        <v>174</v>
      </c>
      <c r="D18" s="52" t="s">
        <v>21</v>
      </c>
      <c r="E18" s="52" t="s">
        <v>21</v>
      </c>
      <c r="F18" s="52" t="s">
        <v>21</v>
      </c>
      <c r="G18" s="17"/>
      <c r="H18" s="17">
        <v>1</v>
      </c>
      <c r="I18" s="17">
        <v>1</v>
      </c>
      <c r="J18" s="39">
        <v>650</v>
      </c>
      <c r="K18" s="41">
        <f t="shared" si="0"/>
        <v>650</v>
      </c>
    </row>
    <row r="19" spans="1:11" ht="15.75" thickBot="1">
      <c r="A19" s="43" t="s">
        <v>18</v>
      </c>
      <c r="B19" s="114"/>
      <c r="C19" s="17" t="s">
        <v>174</v>
      </c>
      <c r="D19" s="52" t="s">
        <v>21</v>
      </c>
      <c r="E19" s="52" t="s">
        <v>21</v>
      </c>
      <c r="F19" s="52" t="s">
        <v>21</v>
      </c>
      <c r="G19" s="17"/>
      <c r="H19" s="17">
        <v>1</v>
      </c>
      <c r="I19" s="17">
        <v>1</v>
      </c>
      <c r="J19" s="39">
        <v>650</v>
      </c>
      <c r="K19" s="41">
        <f t="shared" si="0"/>
        <v>650</v>
      </c>
    </row>
    <row r="20" spans="1:11" ht="15.75" thickBot="1">
      <c r="A20" s="43" t="s">
        <v>18</v>
      </c>
      <c r="B20" s="114"/>
      <c r="C20" s="17" t="s">
        <v>174</v>
      </c>
      <c r="D20" s="52" t="s">
        <v>21</v>
      </c>
      <c r="E20" s="52" t="s">
        <v>21</v>
      </c>
      <c r="F20" s="52" t="s">
        <v>21</v>
      </c>
      <c r="G20" s="17"/>
      <c r="H20" s="17">
        <v>1</v>
      </c>
      <c r="I20" s="17">
        <v>1</v>
      </c>
      <c r="J20" s="39">
        <v>650</v>
      </c>
      <c r="K20" s="41">
        <f t="shared" si="0"/>
        <v>650</v>
      </c>
    </row>
    <row r="21" spans="1:11" ht="15.75" thickBot="1">
      <c r="A21" s="43" t="s">
        <v>18</v>
      </c>
      <c r="B21" s="114"/>
      <c r="C21" s="17" t="s">
        <v>174</v>
      </c>
      <c r="D21" s="52" t="s">
        <v>21</v>
      </c>
      <c r="E21" s="52" t="s">
        <v>21</v>
      </c>
      <c r="F21" s="52" t="s">
        <v>21</v>
      </c>
      <c r="G21" s="17"/>
      <c r="H21" s="17">
        <v>1</v>
      </c>
      <c r="I21" s="17">
        <v>1</v>
      </c>
      <c r="J21" s="39">
        <v>650</v>
      </c>
      <c r="K21" s="41">
        <f t="shared" si="0"/>
        <v>650</v>
      </c>
    </row>
    <row r="22" spans="1:11" ht="15.75" thickBot="1">
      <c r="A22" s="43" t="s">
        <v>18</v>
      </c>
      <c r="B22" s="114"/>
      <c r="C22" s="17" t="s">
        <v>174</v>
      </c>
      <c r="D22" s="52" t="s">
        <v>21</v>
      </c>
      <c r="E22" s="52" t="s">
        <v>21</v>
      </c>
      <c r="F22" s="52" t="s">
        <v>21</v>
      </c>
      <c r="G22" s="17"/>
      <c r="H22" s="17">
        <v>1</v>
      </c>
      <c r="I22" s="17">
        <v>1</v>
      </c>
      <c r="J22" s="39">
        <v>650</v>
      </c>
      <c r="K22" s="41">
        <f t="shared" si="0"/>
        <v>650</v>
      </c>
    </row>
    <row r="23" spans="1:11" ht="15.75" thickBot="1">
      <c r="A23" s="43" t="s">
        <v>18</v>
      </c>
      <c r="B23" s="115"/>
      <c r="C23" s="17" t="s">
        <v>174</v>
      </c>
      <c r="D23" s="52" t="s">
        <v>21</v>
      </c>
      <c r="E23" s="52" t="s">
        <v>21</v>
      </c>
      <c r="F23" s="52" t="s">
        <v>21</v>
      </c>
      <c r="G23" s="17"/>
      <c r="H23" s="17">
        <v>1</v>
      </c>
      <c r="I23" s="17">
        <v>1</v>
      </c>
      <c r="J23" s="39">
        <v>650</v>
      </c>
      <c r="K23" s="41">
        <f t="shared" si="0"/>
        <v>650</v>
      </c>
    </row>
    <row r="24" spans="1:11" ht="15.75" thickBot="1">
      <c r="A24" s="43" t="s">
        <v>18</v>
      </c>
      <c r="B24" s="113" t="s">
        <v>61</v>
      </c>
      <c r="C24" s="17" t="s">
        <v>174</v>
      </c>
      <c r="D24" s="17" t="s">
        <v>103</v>
      </c>
      <c r="E24" s="52" t="s">
        <v>21</v>
      </c>
      <c r="F24" s="52" t="s">
        <v>21</v>
      </c>
      <c r="G24" s="17">
        <v>1</v>
      </c>
      <c r="H24" s="17"/>
      <c r="I24" s="17">
        <v>1</v>
      </c>
      <c r="J24" s="39">
        <v>650</v>
      </c>
      <c r="K24" s="41">
        <f t="shared" si="0"/>
        <v>650</v>
      </c>
    </row>
    <row r="25" spans="1:11" ht="15.75" thickBot="1">
      <c r="A25" s="43" t="s">
        <v>18</v>
      </c>
      <c r="B25" s="114"/>
      <c r="C25" s="17" t="s">
        <v>159</v>
      </c>
      <c r="D25" s="17" t="s">
        <v>196</v>
      </c>
      <c r="E25" s="17" t="s">
        <v>203</v>
      </c>
      <c r="F25" s="52" t="s">
        <v>21</v>
      </c>
      <c r="G25" s="17">
        <v>1</v>
      </c>
      <c r="H25" s="17"/>
      <c r="I25" s="17">
        <v>1</v>
      </c>
      <c r="J25" s="39">
        <v>200000</v>
      </c>
      <c r="K25" s="41">
        <f t="shared" si="0"/>
        <v>200000</v>
      </c>
    </row>
    <row r="26" spans="1:11" ht="15.75" thickBot="1">
      <c r="A26" s="43" t="s">
        <v>18</v>
      </c>
      <c r="B26" s="114"/>
      <c r="C26" s="17" t="s">
        <v>78</v>
      </c>
      <c r="D26" s="52" t="s">
        <v>21</v>
      </c>
      <c r="E26" s="52" t="s">
        <v>21</v>
      </c>
      <c r="F26" s="52" t="s">
        <v>21</v>
      </c>
      <c r="G26" s="17">
        <v>1</v>
      </c>
      <c r="H26" s="17"/>
      <c r="I26" s="17">
        <v>1</v>
      </c>
      <c r="J26" s="39">
        <v>375000</v>
      </c>
      <c r="K26" s="41">
        <f t="shared" si="0"/>
        <v>375000</v>
      </c>
    </row>
    <row r="27" spans="1:11" ht="15.75" thickBot="1">
      <c r="A27" s="43" t="s">
        <v>18</v>
      </c>
      <c r="B27" s="114"/>
      <c r="C27" s="17" t="s">
        <v>71</v>
      </c>
      <c r="D27" s="52" t="s">
        <v>21</v>
      </c>
      <c r="E27" s="52" t="s">
        <v>21</v>
      </c>
      <c r="F27" s="52" t="s">
        <v>21</v>
      </c>
      <c r="G27" s="17">
        <v>1</v>
      </c>
      <c r="H27" s="17"/>
      <c r="I27" s="17">
        <v>1</v>
      </c>
      <c r="J27" s="39">
        <v>6500</v>
      </c>
      <c r="K27" s="41">
        <f t="shared" si="0"/>
        <v>6500</v>
      </c>
    </row>
    <row r="28" spans="1:11" ht="15.75" thickBot="1">
      <c r="A28" s="43" t="s">
        <v>18</v>
      </c>
      <c r="B28" s="114"/>
      <c r="C28" s="17" t="s">
        <v>194</v>
      </c>
      <c r="D28" s="17" t="s">
        <v>197</v>
      </c>
      <c r="E28" s="52" t="s">
        <v>21</v>
      </c>
      <c r="F28" s="52" t="s">
        <v>21</v>
      </c>
      <c r="G28" s="17">
        <v>1</v>
      </c>
      <c r="H28" s="17"/>
      <c r="I28" s="17">
        <v>1</v>
      </c>
      <c r="J28" s="39">
        <v>4500</v>
      </c>
      <c r="K28" s="41">
        <f t="shared" si="0"/>
        <v>4500</v>
      </c>
    </row>
    <row r="29" spans="1:11" ht="15.75" thickBot="1">
      <c r="A29" s="43" t="s">
        <v>18</v>
      </c>
      <c r="B29" s="114"/>
      <c r="C29" s="17" t="s">
        <v>157</v>
      </c>
      <c r="D29" s="17" t="s">
        <v>198</v>
      </c>
      <c r="E29" s="52" t="s">
        <v>21</v>
      </c>
      <c r="F29" s="134">
        <v>958705</v>
      </c>
      <c r="G29" s="17"/>
      <c r="H29" s="17">
        <v>1</v>
      </c>
      <c r="I29" s="17">
        <v>1</v>
      </c>
      <c r="J29" s="39">
        <v>30000</v>
      </c>
      <c r="K29" s="41">
        <f t="shared" si="0"/>
        <v>30000</v>
      </c>
    </row>
    <row r="30" spans="1:11" ht="15.75" thickBot="1">
      <c r="A30" s="43" t="s">
        <v>18</v>
      </c>
      <c r="B30" s="115"/>
      <c r="C30" s="17" t="s">
        <v>35</v>
      </c>
      <c r="D30" s="17" t="s">
        <v>36</v>
      </c>
      <c r="E30" s="52" t="s">
        <v>21</v>
      </c>
      <c r="F30" s="52" t="s">
        <v>21</v>
      </c>
      <c r="G30" s="17">
        <v>1</v>
      </c>
      <c r="H30" s="17"/>
      <c r="I30" s="17">
        <v>1</v>
      </c>
      <c r="J30" s="39">
        <v>1200</v>
      </c>
      <c r="K30" s="41">
        <f t="shared" si="0"/>
        <v>1200</v>
      </c>
    </row>
    <row r="31" spans="1:11" ht="15.75" thickBot="1">
      <c r="A31" s="43" t="s">
        <v>18</v>
      </c>
      <c r="B31" s="113" t="s">
        <v>205</v>
      </c>
      <c r="C31" s="17" t="s">
        <v>129</v>
      </c>
      <c r="D31" s="17" t="s">
        <v>199</v>
      </c>
      <c r="E31" s="52" t="s">
        <v>21</v>
      </c>
      <c r="F31" s="17">
        <v>40290</v>
      </c>
      <c r="G31" s="17">
        <v>1</v>
      </c>
      <c r="H31" s="17"/>
      <c r="I31" s="17">
        <v>1</v>
      </c>
      <c r="J31" s="39">
        <v>450000</v>
      </c>
      <c r="K31" s="41">
        <f t="shared" si="0"/>
        <v>450000</v>
      </c>
    </row>
    <row r="32" spans="1:11" ht="15.75" thickBot="1">
      <c r="A32" s="43" t="s">
        <v>18</v>
      </c>
      <c r="B32" s="114"/>
      <c r="C32" s="17" t="s">
        <v>195</v>
      </c>
      <c r="D32" s="17" t="s">
        <v>200</v>
      </c>
      <c r="E32" s="52" t="s">
        <v>21</v>
      </c>
      <c r="F32" s="52" t="s">
        <v>21</v>
      </c>
      <c r="G32" s="17"/>
      <c r="H32" s="17">
        <v>1</v>
      </c>
      <c r="I32" s="17">
        <v>1</v>
      </c>
      <c r="J32" s="39">
        <v>450000</v>
      </c>
      <c r="K32" s="41">
        <f t="shared" si="0"/>
        <v>450000</v>
      </c>
    </row>
    <row r="33" spans="1:11" ht="15.75" thickBot="1">
      <c r="A33" s="43" t="s">
        <v>18</v>
      </c>
      <c r="B33" s="114"/>
      <c r="C33" s="17" t="s">
        <v>129</v>
      </c>
      <c r="D33" s="17" t="s">
        <v>201</v>
      </c>
      <c r="E33" s="52" t="s">
        <v>21</v>
      </c>
      <c r="F33" s="52" t="s">
        <v>21</v>
      </c>
      <c r="G33" s="17"/>
      <c r="H33" s="17">
        <v>1</v>
      </c>
      <c r="I33" s="17">
        <v>1</v>
      </c>
      <c r="J33" s="39">
        <v>450000</v>
      </c>
      <c r="K33" s="41">
        <f t="shared" si="0"/>
        <v>450000</v>
      </c>
    </row>
    <row r="34" spans="1:11" ht="15.75" thickBot="1">
      <c r="A34" s="43" t="s">
        <v>18</v>
      </c>
      <c r="B34" s="114"/>
      <c r="C34" s="17" t="s">
        <v>129</v>
      </c>
      <c r="D34" s="17" t="s">
        <v>202</v>
      </c>
      <c r="E34" s="52" t="s">
        <v>21</v>
      </c>
      <c r="F34" s="52" t="s">
        <v>21</v>
      </c>
      <c r="G34" s="17"/>
      <c r="H34" s="17">
        <v>1</v>
      </c>
      <c r="I34" s="17">
        <v>1</v>
      </c>
      <c r="J34" s="39">
        <v>450000</v>
      </c>
      <c r="K34" s="41">
        <f t="shared" si="0"/>
        <v>450000</v>
      </c>
    </row>
    <row r="35" spans="1:11" ht="15.75" thickBot="1">
      <c r="A35" s="43" t="s">
        <v>18</v>
      </c>
      <c r="B35" s="114"/>
      <c r="C35" s="17" t="s">
        <v>129</v>
      </c>
      <c r="D35" s="17" t="s">
        <v>130</v>
      </c>
      <c r="E35" s="17">
        <v>5301</v>
      </c>
      <c r="F35" s="17">
        <v>1138</v>
      </c>
      <c r="G35" s="17"/>
      <c r="H35" s="17">
        <v>1</v>
      </c>
      <c r="I35" s="17">
        <v>1</v>
      </c>
      <c r="J35" s="39">
        <v>450000</v>
      </c>
      <c r="K35" s="41">
        <f t="shared" si="0"/>
        <v>450000</v>
      </c>
    </row>
    <row r="36" spans="1:11" ht="15.75" thickBot="1">
      <c r="A36" s="43" t="s">
        <v>18</v>
      </c>
      <c r="B36" s="114"/>
      <c r="C36" s="17" t="s">
        <v>204</v>
      </c>
      <c r="D36" s="17" t="s">
        <v>91</v>
      </c>
      <c r="E36" s="17" t="s">
        <v>209</v>
      </c>
      <c r="F36" s="52" t="s">
        <v>21</v>
      </c>
      <c r="G36" s="17">
        <v>1</v>
      </c>
      <c r="H36" s="17"/>
      <c r="I36" s="17">
        <v>1</v>
      </c>
      <c r="J36" s="39">
        <v>52000</v>
      </c>
      <c r="K36" s="41">
        <f t="shared" si="0"/>
        <v>52000</v>
      </c>
    </row>
    <row r="37" spans="1:11" ht="15.75" thickBot="1">
      <c r="A37" s="43" t="s">
        <v>18</v>
      </c>
      <c r="B37" s="114"/>
      <c r="C37" s="17" t="s">
        <v>204</v>
      </c>
      <c r="D37" s="17" t="s">
        <v>126</v>
      </c>
      <c r="E37" s="17" t="s">
        <v>210</v>
      </c>
      <c r="F37" s="17" t="s">
        <v>212</v>
      </c>
      <c r="G37" s="17">
        <v>1</v>
      </c>
      <c r="H37" s="17"/>
      <c r="I37" s="17">
        <v>1</v>
      </c>
      <c r="J37" s="39">
        <v>52000</v>
      </c>
      <c r="K37" s="41">
        <f t="shared" si="0"/>
        <v>52000</v>
      </c>
    </row>
    <row r="38" spans="1:11" ht="15.75" thickBot="1">
      <c r="A38" s="43" t="s">
        <v>18</v>
      </c>
      <c r="B38" s="114"/>
      <c r="C38" s="17" t="s">
        <v>204</v>
      </c>
      <c r="D38" s="17" t="s">
        <v>206</v>
      </c>
      <c r="E38" s="52" t="s">
        <v>21</v>
      </c>
      <c r="F38" s="17" t="s">
        <v>213</v>
      </c>
      <c r="G38" s="17">
        <v>1</v>
      </c>
      <c r="H38" s="17"/>
      <c r="I38" s="17">
        <v>1</v>
      </c>
      <c r="J38" s="39">
        <v>52000</v>
      </c>
      <c r="K38" s="41">
        <f t="shared" si="0"/>
        <v>52000</v>
      </c>
    </row>
    <row r="39" spans="1:11" ht="15.75" thickBot="1">
      <c r="A39" s="43" t="s">
        <v>18</v>
      </c>
      <c r="B39" s="114"/>
      <c r="C39" s="17" t="s">
        <v>204</v>
      </c>
      <c r="D39" s="17" t="s">
        <v>126</v>
      </c>
      <c r="E39" s="17" t="s">
        <v>210</v>
      </c>
      <c r="F39" s="17" t="s">
        <v>214</v>
      </c>
      <c r="G39" s="17">
        <v>1</v>
      </c>
      <c r="H39" s="17"/>
      <c r="I39" s="17">
        <v>1</v>
      </c>
      <c r="J39" s="39">
        <v>52000</v>
      </c>
      <c r="K39" s="41">
        <f t="shared" si="0"/>
        <v>52000</v>
      </c>
    </row>
    <row r="40" spans="1:11" ht="15.75" thickBot="1">
      <c r="A40" s="43" t="s">
        <v>18</v>
      </c>
      <c r="B40" s="114"/>
      <c r="C40" s="17" t="s">
        <v>204</v>
      </c>
      <c r="D40" s="17" t="s">
        <v>126</v>
      </c>
      <c r="E40" s="17" t="s">
        <v>210</v>
      </c>
      <c r="F40" s="52" t="s">
        <v>21</v>
      </c>
      <c r="G40" s="17"/>
      <c r="H40" s="17">
        <v>1</v>
      </c>
      <c r="I40" s="17">
        <v>1</v>
      </c>
      <c r="J40" s="39">
        <v>52000</v>
      </c>
      <c r="K40" s="41">
        <f t="shared" si="0"/>
        <v>52000</v>
      </c>
    </row>
    <row r="41" spans="1:11" ht="15.75" thickBot="1">
      <c r="A41" s="133" t="s">
        <v>18</v>
      </c>
      <c r="B41" s="116"/>
      <c r="C41" s="27" t="s">
        <v>204</v>
      </c>
      <c r="D41" s="27" t="s">
        <v>126</v>
      </c>
      <c r="E41" s="27" t="s">
        <v>210</v>
      </c>
      <c r="F41" s="27" t="s">
        <v>215</v>
      </c>
      <c r="G41" s="27"/>
      <c r="H41" s="27">
        <v>1</v>
      </c>
      <c r="I41" s="27">
        <v>1</v>
      </c>
      <c r="J41" s="64">
        <v>52000</v>
      </c>
      <c r="K41" s="65">
        <f t="shared" si="0"/>
        <v>52000</v>
      </c>
    </row>
    <row r="42" spans="1:11" ht="15.75" thickBot="1">
      <c r="A42" s="43" t="s">
        <v>18</v>
      </c>
      <c r="B42" s="66" t="s">
        <v>205</v>
      </c>
      <c r="C42" s="67" t="s">
        <v>204</v>
      </c>
      <c r="D42" s="67" t="s">
        <v>126</v>
      </c>
      <c r="E42" s="67" t="s">
        <v>210</v>
      </c>
      <c r="F42" s="67">
        <v>9241</v>
      </c>
      <c r="G42" s="67">
        <v>1</v>
      </c>
      <c r="H42" s="67"/>
      <c r="I42" s="67">
        <v>1</v>
      </c>
      <c r="J42" s="68">
        <v>52000</v>
      </c>
      <c r="K42" s="69">
        <f t="shared" si="0"/>
        <v>52000</v>
      </c>
    </row>
    <row r="43" spans="1:11" ht="15.75" thickBot="1">
      <c r="A43" s="43" t="s">
        <v>18</v>
      </c>
      <c r="B43" s="113" t="s">
        <v>218</v>
      </c>
      <c r="C43" s="17" t="s">
        <v>155</v>
      </c>
      <c r="D43" s="17" t="s">
        <v>188</v>
      </c>
      <c r="E43" s="52" t="s">
        <v>21</v>
      </c>
      <c r="F43" s="17" t="s">
        <v>216</v>
      </c>
      <c r="G43" s="17"/>
      <c r="H43" s="17">
        <v>1</v>
      </c>
      <c r="I43" s="17">
        <v>1</v>
      </c>
      <c r="J43" s="39">
        <v>250000</v>
      </c>
      <c r="K43" s="41">
        <f t="shared" si="0"/>
        <v>250000</v>
      </c>
    </row>
    <row r="44" spans="1:11" ht="15.75" thickBot="1">
      <c r="A44" s="43" t="s">
        <v>18</v>
      </c>
      <c r="B44" s="114"/>
      <c r="C44" s="17" t="s">
        <v>74</v>
      </c>
      <c r="D44" s="17" t="s">
        <v>207</v>
      </c>
      <c r="E44" s="52" t="s">
        <v>21</v>
      </c>
      <c r="F44" s="52" t="s">
        <v>21</v>
      </c>
      <c r="G44" s="17">
        <v>1</v>
      </c>
      <c r="H44" s="17"/>
      <c r="I44" s="17">
        <v>1</v>
      </c>
      <c r="J44" s="39">
        <v>15000</v>
      </c>
      <c r="K44" s="41">
        <f t="shared" si="0"/>
        <v>15000</v>
      </c>
    </row>
    <row r="45" spans="1:11" ht="15.75" thickBot="1">
      <c r="A45" s="43" t="s">
        <v>18</v>
      </c>
      <c r="B45" s="114"/>
      <c r="C45" s="17" t="s">
        <v>155</v>
      </c>
      <c r="D45" s="17" t="s">
        <v>45</v>
      </c>
      <c r="E45" s="52" t="s">
        <v>21</v>
      </c>
      <c r="F45" s="52" t="s">
        <v>21</v>
      </c>
      <c r="G45" s="17">
        <v>1</v>
      </c>
      <c r="H45" s="17"/>
      <c r="I45" s="17">
        <v>1</v>
      </c>
      <c r="J45" s="39">
        <v>250000</v>
      </c>
      <c r="K45" s="41">
        <f t="shared" si="0"/>
        <v>250000</v>
      </c>
    </row>
    <row r="46" spans="1:11" ht="15.75" thickBot="1">
      <c r="A46" s="43" t="s">
        <v>18</v>
      </c>
      <c r="B46" s="114"/>
      <c r="C46" s="17" t="s">
        <v>46</v>
      </c>
      <c r="D46" s="17" t="s">
        <v>45</v>
      </c>
      <c r="E46" s="52" t="s">
        <v>21</v>
      </c>
      <c r="F46" s="52" t="s">
        <v>21</v>
      </c>
      <c r="G46" s="17">
        <v>1</v>
      </c>
      <c r="H46" s="17"/>
      <c r="I46" s="17">
        <v>1</v>
      </c>
      <c r="J46" s="39">
        <v>250000</v>
      </c>
      <c r="K46" s="41">
        <f t="shared" si="0"/>
        <v>250000</v>
      </c>
    </row>
    <row r="47" spans="1:11" ht="15.75" thickBot="1">
      <c r="A47" s="43" t="s">
        <v>18</v>
      </c>
      <c r="B47" s="114"/>
      <c r="C47" s="17" t="s">
        <v>155</v>
      </c>
      <c r="D47" s="17" t="s">
        <v>208</v>
      </c>
      <c r="E47" s="17" t="s">
        <v>211</v>
      </c>
      <c r="F47" s="17" t="s">
        <v>217</v>
      </c>
      <c r="G47" s="17">
        <v>1</v>
      </c>
      <c r="H47" s="17"/>
      <c r="I47" s="17">
        <v>1</v>
      </c>
      <c r="J47" s="39">
        <v>250000</v>
      </c>
      <c r="K47" s="41">
        <f t="shared" si="0"/>
        <v>250000</v>
      </c>
    </row>
    <row r="48" spans="1:11" ht="19.5" thickBot="1">
      <c r="A48" s="43" t="s">
        <v>18</v>
      </c>
      <c r="B48" s="115"/>
      <c r="C48" s="17" t="s">
        <v>34</v>
      </c>
      <c r="D48" s="40" t="s">
        <v>21</v>
      </c>
      <c r="E48" s="52" t="s">
        <v>21</v>
      </c>
      <c r="F48" s="52" t="s">
        <v>21</v>
      </c>
      <c r="G48" s="17">
        <v>1</v>
      </c>
      <c r="H48" s="17"/>
      <c r="I48" s="17">
        <v>1</v>
      </c>
      <c r="J48" s="39">
        <v>2500</v>
      </c>
      <c r="K48" s="41">
        <f t="shared" si="0"/>
        <v>2500</v>
      </c>
    </row>
    <row r="49" spans="1:11" ht="15.75" thickBot="1">
      <c r="A49" s="43" t="s">
        <v>18</v>
      </c>
      <c r="B49" s="113" t="s">
        <v>227</v>
      </c>
      <c r="C49" s="17" t="s">
        <v>39</v>
      </c>
      <c r="D49" s="17" t="s">
        <v>221</v>
      </c>
      <c r="E49" s="52" t="s">
        <v>21</v>
      </c>
      <c r="F49" s="17">
        <v>1276</v>
      </c>
      <c r="G49" s="17">
        <v>1</v>
      </c>
      <c r="H49" s="17"/>
      <c r="I49" s="17">
        <v>1</v>
      </c>
      <c r="J49" s="39">
        <v>6500</v>
      </c>
      <c r="K49" s="41">
        <f t="shared" si="0"/>
        <v>6500</v>
      </c>
    </row>
    <row r="50" spans="1:11" ht="15.75" thickBot="1">
      <c r="A50" s="43" t="s">
        <v>18</v>
      </c>
      <c r="B50" s="114"/>
      <c r="C50" s="17" t="s">
        <v>174</v>
      </c>
      <c r="D50" s="17" t="s">
        <v>42</v>
      </c>
      <c r="E50" s="52" t="s">
        <v>21</v>
      </c>
      <c r="F50" s="52" t="s">
        <v>21</v>
      </c>
      <c r="G50" s="17">
        <v>1</v>
      </c>
      <c r="H50" s="17"/>
      <c r="I50" s="17">
        <v>1</v>
      </c>
      <c r="J50" s="39">
        <v>650</v>
      </c>
      <c r="K50" s="41">
        <f t="shared" si="0"/>
        <v>650</v>
      </c>
    </row>
    <row r="51" spans="1:11" ht="15.75" thickBot="1">
      <c r="A51" s="43" t="s">
        <v>18</v>
      </c>
      <c r="B51" s="114"/>
      <c r="C51" s="17" t="s">
        <v>35</v>
      </c>
      <c r="D51" s="52" t="s">
        <v>21</v>
      </c>
      <c r="E51" s="52" t="s">
        <v>21</v>
      </c>
      <c r="F51" s="52" t="s">
        <v>21</v>
      </c>
      <c r="G51" s="17">
        <v>1</v>
      </c>
      <c r="H51" s="17"/>
      <c r="I51" s="17">
        <v>1</v>
      </c>
      <c r="J51" s="39">
        <v>1200</v>
      </c>
      <c r="K51" s="41">
        <f t="shared" si="0"/>
        <v>1200</v>
      </c>
    </row>
    <row r="52" spans="1:11" ht="15.75" thickBot="1">
      <c r="A52" s="43" t="s">
        <v>18</v>
      </c>
      <c r="B52" s="114"/>
      <c r="C52" s="17" t="s">
        <v>156</v>
      </c>
      <c r="D52" s="52" t="s">
        <v>21</v>
      </c>
      <c r="E52" s="52" t="s">
        <v>21</v>
      </c>
      <c r="F52" s="52" t="s">
        <v>21</v>
      </c>
      <c r="G52" s="17">
        <v>1</v>
      </c>
      <c r="H52" s="17"/>
      <c r="I52" s="17">
        <v>1</v>
      </c>
      <c r="J52" s="39">
        <v>6500</v>
      </c>
      <c r="K52" s="41">
        <f t="shared" si="0"/>
        <v>6500</v>
      </c>
    </row>
    <row r="53" spans="1:11" ht="15.75" thickBot="1">
      <c r="A53" s="43" t="s">
        <v>18</v>
      </c>
      <c r="B53" s="114"/>
      <c r="C53" s="17" t="s">
        <v>50</v>
      </c>
      <c r="D53" s="17" t="s">
        <v>175</v>
      </c>
      <c r="E53" s="52" t="s">
        <v>21</v>
      </c>
      <c r="F53" s="52" t="s">
        <v>21</v>
      </c>
      <c r="G53" s="17">
        <v>1</v>
      </c>
      <c r="H53" s="17"/>
      <c r="I53" s="17">
        <v>1</v>
      </c>
      <c r="J53" s="39">
        <v>6500</v>
      </c>
      <c r="K53" s="41">
        <f t="shared" si="0"/>
        <v>6500</v>
      </c>
    </row>
    <row r="54" spans="1:11" ht="15.75" thickBot="1">
      <c r="A54" s="43" t="s">
        <v>18</v>
      </c>
      <c r="B54" s="114"/>
      <c r="C54" s="17" t="s">
        <v>39</v>
      </c>
      <c r="D54" s="17" t="s">
        <v>222</v>
      </c>
      <c r="E54" s="52" t="s">
        <v>21</v>
      </c>
      <c r="F54" s="52" t="s">
        <v>21</v>
      </c>
      <c r="G54" s="17">
        <v>1</v>
      </c>
      <c r="H54" s="17"/>
      <c r="I54" s="17">
        <v>1</v>
      </c>
      <c r="J54" s="39">
        <v>6500</v>
      </c>
      <c r="K54" s="41">
        <f t="shared" si="0"/>
        <v>6500</v>
      </c>
    </row>
    <row r="55" spans="1:11" ht="15.75" thickBot="1">
      <c r="A55" s="43" t="s">
        <v>18</v>
      </c>
      <c r="B55" s="114"/>
      <c r="C55" s="17" t="s">
        <v>39</v>
      </c>
      <c r="D55" s="17" t="s">
        <v>222</v>
      </c>
      <c r="E55" s="52" t="s">
        <v>21</v>
      </c>
      <c r="F55" s="52" t="s">
        <v>21</v>
      </c>
      <c r="G55" s="17">
        <v>1</v>
      </c>
      <c r="H55" s="17"/>
      <c r="I55" s="17">
        <v>1</v>
      </c>
      <c r="J55" s="39">
        <v>6500</v>
      </c>
      <c r="K55" s="41">
        <f t="shared" si="0"/>
        <v>6500</v>
      </c>
    </row>
    <row r="56" spans="1:11" ht="15.75" thickBot="1">
      <c r="A56" s="43" t="s">
        <v>18</v>
      </c>
      <c r="B56" s="114"/>
      <c r="C56" s="17" t="s">
        <v>39</v>
      </c>
      <c r="D56" s="17" t="s">
        <v>223</v>
      </c>
      <c r="E56" s="52" t="s">
        <v>21</v>
      </c>
      <c r="F56" s="17">
        <v>1275</v>
      </c>
      <c r="G56" s="17">
        <v>1</v>
      </c>
      <c r="H56" s="17"/>
      <c r="I56" s="17">
        <v>1</v>
      </c>
      <c r="J56" s="39">
        <v>6500</v>
      </c>
      <c r="K56" s="41">
        <f t="shared" si="0"/>
        <v>6500</v>
      </c>
    </row>
    <row r="57" spans="1:11" ht="15.75" thickBot="1">
      <c r="A57" s="43" t="s">
        <v>18</v>
      </c>
      <c r="B57" s="114"/>
      <c r="C57" s="17" t="s">
        <v>39</v>
      </c>
      <c r="D57" s="17" t="s">
        <v>223</v>
      </c>
      <c r="E57" s="52" t="s">
        <v>21</v>
      </c>
      <c r="F57" s="17">
        <v>1278</v>
      </c>
      <c r="G57" s="17">
        <v>1</v>
      </c>
      <c r="H57" s="17"/>
      <c r="I57" s="17">
        <v>1</v>
      </c>
      <c r="J57" s="39">
        <v>6500</v>
      </c>
      <c r="K57" s="41">
        <f t="shared" si="0"/>
        <v>6500</v>
      </c>
    </row>
    <row r="58" spans="1:11" ht="15.75" thickBot="1">
      <c r="A58" s="43" t="s">
        <v>18</v>
      </c>
      <c r="B58" s="115"/>
      <c r="C58" s="17" t="s">
        <v>219</v>
      </c>
      <c r="D58" s="17" t="s">
        <v>224</v>
      </c>
      <c r="E58" s="52" t="s">
        <v>21</v>
      </c>
      <c r="F58" s="52" t="s">
        <v>21</v>
      </c>
      <c r="G58" s="17">
        <v>1</v>
      </c>
      <c r="H58" s="17"/>
      <c r="I58" s="17">
        <v>1</v>
      </c>
      <c r="J58" s="39">
        <v>45000</v>
      </c>
      <c r="K58" s="41">
        <f t="shared" si="0"/>
        <v>45000</v>
      </c>
    </row>
    <row r="59" spans="1:11" ht="15.75" thickBot="1">
      <c r="A59" s="43" t="s">
        <v>18</v>
      </c>
      <c r="B59" s="113" t="s">
        <v>228</v>
      </c>
      <c r="C59" s="17" t="s">
        <v>220</v>
      </c>
      <c r="D59" s="17" t="s">
        <v>225</v>
      </c>
      <c r="E59" s="52" t="s">
        <v>21</v>
      </c>
      <c r="F59" s="52" t="s">
        <v>21</v>
      </c>
      <c r="G59" s="17">
        <v>1</v>
      </c>
      <c r="H59" s="17"/>
      <c r="I59" s="17">
        <v>1</v>
      </c>
      <c r="J59" s="39">
        <v>55000</v>
      </c>
      <c r="K59" s="41">
        <f t="shared" si="0"/>
        <v>55000</v>
      </c>
    </row>
    <row r="60" spans="1:11" ht="15.75" thickBot="1">
      <c r="A60" s="43" t="s">
        <v>18</v>
      </c>
      <c r="B60" s="114"/>
      <c r="C60" s="17" t="s">
        <v>50</v>
      </c>
      <c r="D60" s="52" t="s">
        <v>21</v>
      </c>
      <c r="E60" s="52" t="s">
        <v>21</v>
      </c>
      <c r="F60" s="52" t="s">
        <v>21</v>
      </c>
      <c r="G60" s="17">
        <v>1</v>
      </c>
      <c r="H60" s="17"/>
      <c r="I60" s="17">
        <v>1</v>
      </c>
      <c r="J60" s="39">
        <v>6500</v>
      </c>
      <c r="K60" s="41">
        <f t="shared" si="0"/>
        <v>6500</v>
      </c>
    </row>
    <row r="61" spans="1:11" ht="15.75" thickBot="1">
      <c r="A61" s="43" t="s">
        <v>18</v>
      </c>
      <c r="B61" s="114"/>
      <c r="C61" s="17" t="s">
        <v>35</v>
      </c>
      <c r="D61" s="17" t="s">
        <v>103</v>
      </c>
      <c r="E61" s="52" t="s">
        <v>21</v>
      </c>
      <c r="F61" s="52" t="s">
        <v>21</v>
      </c>
      <c r="G61" s="17">
        <v>1</v>
      </c>
      <c r="H61" s="17"/>
      <c r="I61" s="17">
        <v>1</v>
      </c>
      <c r="J61" s="39">
        <v>1200</v>
      </c>
      <c r="K61" s="41">
        <f t="shared" si="0"/>
        <v>1200</v>
      </c>
    </row>
    <row r="62" spans="1:11" ht="15.75" thickBot="1">
      <c r="A62" s="43" t="s">
        <v>18</v>
      </c>
      <c r="B62" s="114"/>
      <c r="C62" s="17" t="s">
        <v>173</v>
      </c>
      <c r="D62" s="17" t="s">
        <v>226</v>
      </c>
      <c r="E62" s="52" t="s">
        <v>21</v>
      </c>
      <c r="F62" s="52" t="s">
        <v>21</v>
      </c>
      <c r="G62" s="17">
        <v>1</v>
      </c>
      <c r="H62" s="17"/>
      <c r="I62" s="17">
        <v>1</v>
      </c>
      <c r="J62" s="39">
        <v>45000</v>
      </c>
      <c r="K62" s="41">
        <f t="shared" si="0"/>
        <v>45000</v>
      </c>
    </row>
    <row r="63" spans="1:11" ht="15.75" thickBot="1">
      <c r="A63" s="43" t="s">
        <v>18</v>
      </c>
      <c r="B63" s="114"/>
      <c r="C63" s="17" t="s">
        <v>229</v>
      </c>
      <c r="D63" s="17" t="s">
        <v>226</v>
      </c>
      <c r="E63" s="52" t="s">
        <v>21</v>
      </c>
      <c r="F63" s="52" t="s">
        <v>21</v>
      </c>
      <c r="G63" s="17">
        <v>1</v>
      </c>
      <c r="H63" s="17"/>
      <c r="I63" s="17">
        <v>1</v>
      </c>
      <c r="J63" s="39">
        <v>70000</v>
      </c>
      <c r="K63" s="41">
        <f t="shared" si="0"/>
        <v>70000</v>
      </c>
    </row>
    <row r="64" spans="1:11" ht="15.75" thickBot="1">
      <c r="A64" s="43" t="s">
        <v>18</v>
      </c>
      <c r="B64" s="114"/>
      <c r="C64" s="17" t="s">
        <v>140</v>
      </c>
      <c r="D64" s="52" t="s">
        <v>21</v>
      </c>
      <c r="E64" s="52" t="s">
        <v>21</v>
      </c>
      <c r="F64" s="52" t="s">
        <v>21</v>
      </c>
      <c r="G64" s="17">
        <v>1</v>
      </c>
      <c r="H64" s="17"/>
      <c r="I64" s="17">
        <v>1</v>
      </c>
      <c r="J64" s="39">
        <v>14000</v>
      </c>
      <c r="K64" s="41">
        <f t="shared" si="0"/>
        <v>14000</v>
      </c>
    </row>
    <row r="65" spans="1:11" ht="15.75" thickBot="1">
      <c r="A65" s="43" t="s">
        <v>18</v>
      </c>
      <c r="B65" s="114"/>
      <c r="C65" s="17" t="s">
        <v>230</v>
      </c>
      <c r="D65" s="52" t="s">
        <v>21</v>
      </c>
      <c r="E65" s="52" t="s">
        <v>21</v>
      </c>
      <c r="F65" s="52" t="s">
        <v>21</v>
      </c>
      <c r="G65" s="17">
        <v>1</v>
      </c>
      <c r="H65" s="17"/>
      <c r="I65" s="17">
        <v>1</v>
      </c>
      <c r="J65" s="39">
        <v>450000</v>
      </c>
      <c r="K65" s="41">
        <f t="shared" si="0"/>
        <v>450000</v>
      </c>
    </row>
    <row r="66" spans="1:11" ht="15.75" thickBot="1">
      <c r="A66" s="43" t="s">
        <v>18</v>
      </c>
      <c r="B66" s="114"/>
      <c r="C66" s="17" t="s">
        <v>231</v>
      </c>
      <c r="D66" s="52" t="s">
        <v>21</v>
      </c>
      <c r="E66" s="52" t="s">
        <v>21</v>
      </c>
      <c r="F66" s="52" t="s">
        <v>21</v>
      </c>
      <c r="G66" s="17">
        <v>1</v>
      </c>
      <c r="H66" s="17"/>
      <c r="I66" s="17">
        <v>1</v>
      </c>
      <c r="J66" s="39">
        <v>600000</v>
      </c>
      <c r="K66" s="41">
        <f t="shared" si="0"/>
        <v>600000</v>
      </c>
    </row>
    <row r="67" spans="1:11" ht="15.75" thickBot="1">
      <c r="A67" s="43" t="s">
        <v>18</v>
      </c>
      <c r="B67" s="114"/>
      <c r="C67" s="17" t="s">
        <v>178</v>
      </c>
      <c r="D67" s="52" t="s">
        <v>21</v>
      </c>
      <c r="E67" s="52" t="s">
        <v>21</v>
      </c>
      <c r="F67" s="52" t="s">
        <v>21</v>
      </c>
      <c r="G67" s="17">
        <v>1</v>
      </c>
      <c r="H67" s="17"/>
      <c r="I67" s="17">
        <v>1</v>
      </c>
      <c r="J67" s="39">
        <v>65000</v>
      </c>
      <c r="K67" s="41">
        <f t="shared" si="0"/>
        <v>65000</v>
      </c>
    </row>
    <row r="68" spans="1:11" ht="15.75" thickBot="1">
      <c r="A68" s="43" t="s">
        <v>18</v>
      </c>
      <c r="B68" s="114"/>
      <c r="C68" s="17" t="s">
        <v>90</v>
      </c>
      <c r="D68" s="17" t="s">
        <v>234</v>
      </c>
      <c r="E68" s="52" t="s">
        <v>21</v>
      </c>
      <c r="F68" s="17" t="s">
        <v>237</v>
      </c>
      <c r="G68" s="17">
        <v>1</v>
      </c>
      <c r="H68" s="17"/>
      <c r="I68" s="17">
        <v>1</v>
      </c>
      <c r="J68" s="39">
        <v>55000</v>
      </c>
      <c r="K68" s="41">
        <f t="shared" si="0"/>
        <v>55000</v>
      </c>
    </row>
    <row r="69" spans="1:11" ht="15.75" thickBot="1">
      <c r="A69" s="43" t="s">
        <v>18</v>
      </c>
      <c r="B69" s="114"/>
      <c r="C69" s="17" t="s">
        <v>232</v>
      </c>
      <c r="D69" s="52" t="s">
        <v>21</v>
      </c>
      <c r="E69" s="52" t="s">
        <v>21</v>
      </c>
      <c r="F69" s="52" t="s">
        <v>21</v>
      </c>
      <c r="G69" s="17">
        <v>1</v>
      </c>
      <c r="H69" s="17"/>
      <c r="I69" s="17">
        <v>1</v>
      </c>
      <c r="J69" s="39">
        <v>38000</v>
      </c>
      <c r="K69" s="41">
        <f t="shared" si="0"/>
        <v>38000</v>
      </c>
    </row>
    <row r="70" spans="1:11" ht="15.75" thickBot="1">
      <c r="A70" s="43" t="s">
        <v>18</v>
      </c>
      <c r="B70" s="115"/>
      <c r="C70" s="17" t="s">
        <v>71</v>
      </c>
      <c r="D70" s="52" t="s">
        <v>21</v>
      </c>
      <c r="E70" s="52" t="s">
        <v>21</v>
      </c>
      <c r="F70" s="17">
        <v>143910</v>
      </c>
      <c r="G70" s="17">
        <v>1</v>
      </c>
      <c r="H70" s="17"/>
      <c r="I70" s="17">
        <v>1</v>
      </c>
      <c r="J70" s="39">
        <v>6500</v>
      </c>
      <c r="K70" s="41">
        <f t="shared" ref="K70:K111" si="1">J70*I70</f>
        <v>6500</v>
      </c>
    </row>
    <row r="71" spans="1:11" ht="19.5" customHeight="1" thickBot="1">
      <c r="A71" s="43" t="s">
        <v>18</v>
      </c>
      <c r="B71" s="113" t="s">
        <v>240</v>
      </c>
      <c r="C71" s="17" t="s">
        <v>233</v>
      </c>
      <c r="D71" s="17" t="s">
        <v>235</v>
      </c>
      <c r="E71" s="52" t="s">
        <v>21</v>
      </c>
      <c r="F71" s="17">
        <v>1314</v>
      </c>
      <c r="G71" s="17">
        <v>1</v>
      </c>
      <c r="H71" s="17"/>
      <c r="I71" s="17">
        <v>1</v>
      </c>
      <c r="J71" s="39">
        <v>15500</v>
      </c>
      <c r="K71" s="41">
        <f t="shared" si="1"/>
        <v>15500</v>
      </c>
    </row>
    <row r="72" spans="1:11" ht="15.75" thickBot="1">
      <c r="A72" s="43" t="s">
        <v>18</v>
      </c>
      <c r="B72" s="114"/>
      <c r="C72" s="17" t="s">
        <v>78</v>
      </c>
      <c r="D72" s="52" t="s">
        <v>21</v>
      </c>
      <c r="E72" s="52" t="s">
        <v>21</v>
      </c>
      <c r="F72" s="52" t="s">
        <v>21</v>
      </c>
      <c r="G72" s="17">
        <v>1</v>
      </c>
      <c r="H72" s="17"/>
      <c r="I72" s="17">
        <v>1</v>
      </c>
      <c r="J72" s="39">
        <v>375000</v>
      </c>
      <c r="K72" s="41">
        <f t="shared" si="1"/>
        <v>375000</v>
      </c>
    </row>
    <row r="73" spans="1:11" ht="15.75" thickBot="1">
      <c r="A73" s="43" t="s">
        <v>18</v>
      </c>
      <c r="B73" s="114"/>
      <c r="C73" s="17" t="s">
        <v>140</v>
      </c>
      <c r="D73" s="52" t="s">
        <v>21</v>
      </c>
      <c r="E73" s="52" t="s">
        <v>21</v>
      </c>
      <c r="F73" s="52" t="s">
        <v>21</v>
      </c>
      <c r="G73" s="17">
        <v>1</v>
      </c>
      <c r="H73" s="17"/>
      <c r="I73" s="17">
        <v>1</v>
      </c>
      <c r="J73" s="39">
        <v>14000</v>
      </c>
      <c r="K73" s="41">
        <f t="shared" si="1"/>
        <v>14000</v>
      </c>
    </row>
    <row r="74" spans="1:11" ht="15.75" thickBot="1">
      <c r="A74" s="43" t="s">
        <v>18</v>
      </c>
      <c r="B74" s="114"/>
      <c r="C74" s="17" t="s">
        <v>219</v>
      </c>
      <c r="D74" s="17" t="s">
        <v>236</v>
      </c>
      <c r="E74" s="52" t="s">
        <v>21</v>
      </c>
      <c r="F74" s="17" t="s">
        <v>238</v>
      </c>
      <c r="G74" s="17">
        <v>1</v>
      </c>
      <c r="H74" s="17"/>
      <c r="I74" s="17">
        <v>1</v>
      </c>
      <c r="J74" s="39">
        <v>45000</v>
      </c>
      <c r="K74" s="41">
        <f t="shared" si="1"/>
        <v>45000</v>
      </c>
    </row>
    <row r="75" spans="1:11" ht="15.75" thickBot="1">
      <c r="A75" s="43" t="s">
        <v>18</v>
      </c>
      <c r="B75" s="114"/>
      <c r="C75" s="17" t="s">
        <v>232</v>
      </c>
      <c r="D75" s="17" t="s">
        <v>235</v>
      </c>
      <c r="E75" s="52" t="s">
        <v>21</v>
      </c>
      <c r="F75" s="17" t="s">
        <v>239</v>
      </c>
      <c r="G75" s="17">
        <v>1</v>
      </c>
      <c r="H75" s="17"/>
      <c r="I75" s="17">
        <v>1</v>
      </c>
      <c r="J75" s="39">
        <v>38000</v>
      </c>
      <c r="K75" s="41">
        <f t="shared" si="1"/>
        <v>38000</v>
      </c>
    </row>
    <row r="76" spans="1:11" ht="15.75" thickBot="1">
      <c r="A76" s="43" t="s">
        <v>18</v>
      </c>
      <c r="B76" s="114"/>
      <c r="C76" s="17" t="s">
        <v>50</v>
      </c>
      <c r="D76" s="52" t="s">
        <v>21</v>
      </c>
      <c r="E76" s="52" t="s">
        <v>21</v>
      </c>
      <c r="F76" s="52" t="s">
        <v>21</v>
      </c>
      <c r="G76" s="17">
        <v>1</v>
      </c>
      <c r="H76" s="17"/>
      <c r="I76" s="17">
        <v>1</v>
      </c>
      <c r="J76" s="39">
        <v>6500</v>
      </c>
      <c r="K76" s="41">
        <f t="shared" si="1"/>
        <v>6500</v>
      </c>
    </row>
    <row r="77" spans="1:11" ht="15.75" thickBot="1">
      <c r="A77" s="43" t="s">
        <v>18</v>
      </c>
      <c r="B77" s="114"/>
      <c r="C77" s="17" t="s">
        <v>43</v>
      </c>
      <c r="D77" s="17" t="s">
        <v>244</v>
      </c>
      <c r="E77" s="52" t="s">
        <v>21</v>
      </c>
      <c r="F77" s="52" t="s">
        <v>21</v>
      </c>
      <c r="G77" s="17">
        <v>1</v>
      </c>
      <c r="H77" s="17"/>
      <c r="I77" s="17">
        <v>1</v>
      </c>
      <c r="J77" s="39">
        <v>2500</v>
      </c>
      <c r="K77" s="41">
        <f t="shared" si="1"/>
        <v>2500</v>
      </c>
    </row>
    <row r="78" spans="1:11" ht="15.75" thickBot="1">
      <c r="A78" s="43" t="s">
        <v>18</v>
      </c>
      <c r="B78" s="114"/>
      <c r="C78" s="17" t="s">
        <v>241</v>
      </c>
      <c r="D78" s="17" t="s">
        <v>103</v>
      </c>
      <c r="E78" s="52" t="s">
        <v>21</v>
      </c>
      <c r="F78" s="52" t="s">
        <v>21</v>
      </c>
      <c r="G78" s="17">
        <v>1</v>
      </c>
      <c r="H78" s="17"/>
      <c r="I78" s="17">
        <v>1</v>
      </c>
      <c r="J78" s="39">
        <v>80000</v>
      </c>
      <c r="K78" s="41">
        <f t="shared" si="1"/>
        <v>80000</v>
      </c>
    </row>
    <row r="79" spans="1:11" ht="15.75" thickBot="1">
      <c r="A79" s="43" t="s">
        <v>18</v>
      </c>
      <c r="B79" s="114"/>
      <c r="C79" s="17" t="s">
        <v>242</v>
      </c>
      <c r="D79" s="52" t="s">
        <v>21</v>
      </c>
      <c r="E79" s="52" t="s">
        <v>21</v>
      </c>
      <c r="F79" s="52" t="s">
        <v>21</v>
      </c>
      <c r="G79" s="17">
        <v>1</v>
      </c>
      <c r="H79" s="17"/>
      <c r="I79" s="17">
        <v>1</v>
      </c>
      <c r="J79" s="39">
        <v>6500</v>
      </c>
      <c r="K79" s="41">
        <f t="shared" si="1"/>
        <v>6500</v>
      </c>
    </row>
    <row r="80" spans="1:11" ht="15.75" thickBot="1">
      <c r="A80" s="43" t="s">
        <v>18</v>
      </c>
      <c r="B80" s="114"/>
      <c r="C80" s="17" t="s">
        <v>156</v>
      </c>
      <c r="D80" s="52" t="s">
        <v>21</v>
      </c>
      <c r="E80" s="52" t="s">
        <v>21</v>
      </c>
      <c r="F80" s="52" t="s">
        <v>21</v>
      </c>
      <c r="G80" s="17">
        <v>1</v>
      </c>
      <c r="H80" s="17"/>
      <c r="I80" s="17">
        <v>1</v>
      </c>
      <c r="J80" s="39">
        <v>6500</v>
      </c>
      <c r="K80" s="41">
        <f t="shared" si="1"/>
        <v>6500</v>
      </c>
    </row>
    <row r="81" spans="1:11" ht="15.75" thickBot="1">
      <c r="A81" s="133" t="s">
        <v>18</v>
      </c>
      <c r="B81" s="114"/>
      <c r="C81" s="27" t="s">
        <v>35</v>
      </c>
      <c r="D81" s="27" t="s">
        <v>161</v>
      </c>
      <c r="E81" s="53" t="s">
        <v>21</v>
      </c>
      <c r="F81" s="53" t="s">
        <v>21</v>
      </c>
      <c r="G81" s="27">
        <v>1</v>
      </c>
      <c r="H81" s="27"/>
      <c r="I81" s="27">
        <v>1</v>
      </c>
      <c r="J81" s="64">
        <v>1200</v>
      </c>
      <c r="K81" s="65">
        <f t="shared" si="1"/>
        <v>1200</v>
      </c>
    </row>
    <row r="82" spans="1:11" ht="15.75" thickBot="1">
      <c r="A82" s="54" t="s">
        <v>18</v>
      </c>
      <c r="B82" s="115"/>
      <c r="C82" s="57" t="s">
        <v>174</v>
      </c>
      <c r="D82" s="57" t="s">
        <v>245</v>
      </c>
      <c r="E82" s="55" t="s">
        <v>21</v>
      </c>
      <c r="F82" s="55" t="s">
        <v>21</v>
      </c>
      <c r="G82" s="57">
        <v>1</v>
      </c>
      <c r="H82" s="57"/>
      <c r="I82" s="57">
        <v>1</v>
      </c>
      <c r="J82" s="62">
        <v>650</v>
      </c>
      <c r="K82" s="63">
        <f t="shared" si="1"/>
        <v>650</v>
      </c>
    </row>
    <row r="83" spans="1:11" ht="15.75" thickBot="1">
      <c r="A83" s="43" t="s">
        <v>18</v>
      </c>
      <c r="B83" s="113" t="s">
        <v>97</v>
      </c>
      <c r="C83" s="17" t="s">
        <v>219</v>
      </c>
      <c r="D83" s="17" t="s">
        <v>236</v>
      </c>
      <c r="E83" s="52" t="s">
        <v>21</v>
      </c>
      <c r="F83" s="17">
        <v>8710110</v>
      </c>
      <c r="G83" s="17">
        <v>1</v>
      </c>
      <c r="H83" s="17"/>
      <c r="I83" s="17">
        <v>1</v>
      </c>
      <c r="J83" s="39">
        <v>45000</v>
      </c>
      <c r="K83" s="41">
        <f t="shared" si="1"/>
        <v>45000</v>
      </c>
    </row>
    <row r="84" spans="1:11" ht="15.75" thickBot="1">
      <c r="A84" s="43" t="s">
        <v>18</v>
      </c>
      <c r="B84" s="114"/>
      <c r="C84" s="17" t="s">
        <v>243</v>
      </c>
      <c r="D84" s="17" t="s">
        <v>91</v>
      </c>
      <c r="E84" s="52" t="s">
        <v>21</v>
      </c>
      <c r="F84" s="17" t="s">
        <v>247</v>
      </c>
      <c r="G84" s="17">
        <v>1</v>
      </c>
      <c r="H84" s="17"/>
      <c r="I84" s="17">
        <v>1</v>
      </c>
      <c r="J84" s="39">
        <v>80000</v>
      </c>
      <c r="K84" s="41">
        <f t="shared" si="1"/>
        <v>80000</v>
      </c>
    </row>
    <row r="85" spans="1:11" ht="15.75" thickBot="1">
      <c r="A85" s="43" t="s">
        <v>18</v>
      </c>
      <c r="B85" s="115"/>
      <c r="C85" s="17" t="s">
        <v>174</v>
      </c>
      <c r="D85" s="52" t="s">
        <v>21</v>
      </c>
      <c r="E85" s="52" t="s">
        <v>21</v>
      </c>
      <c r="F85" s="52" t="s">
        <v>21</v>
      </c>
      <c r="G85" s="17"/>
      <c r="H85" s="17">
        <v>1</v>
      </c>
      <c r="I85" s="17">
        <v>1</v>
      </c>
      <c r="J85" s="39">
        <v>650</v>
      </c>
      <c r="K85" s="41">
        <f t="shared" si="1"/>
        <v>650</v>
      </c>
    </row>
    <row r="86" spans="1:11" ht="15.75" thickBot="1">
      <c r="A86" s="43" t="s">
        <v>18</v>
      </c>
      <c r="B86" s="113" t="s">
        <v>227</v>
      </c>
      <c r="C86" s="17" t="s">
        <v>231</v>
      </c>
      <c r="D86" s="17" t="s">
        <v>246</v>
      </c>
      <c r="E86" s="52" t="s">
        <v>21</v>
      </c>
      <c r="F86" s="52" t="s">
        <v>21</v>
      </c>
      <c r="G86" s="17"/>
      <c r="H86" s="17">
        <v>1</v>
      </c>
      <c r="I86" s="17">
        <v>1</v>
      </c>
      <c r="J86" s="39">
        <v>600000</v>
      </c>
      <c r="K86" s="41">
        <f t="shared" si="1"/>
        <v>600000</v>
      </c>
    </row>
    <row r="87" spans="1:11" ht="15.75" thickBot="1">
      <c r="A87" s="43" t="s">
        <v>18</v>
      </c>
      <c r="B87" s="114"/>
      <c r="C87" s="17" t="s">
        <v>90</v>
      </c>
      <c r="D87" s="17" t="s">
        <v>91</v>
      </c>
      <c r="E87" s="52" t="s">
        <v>21</v>
      </c>
      <c r="F87" s="52" t="s">
        <v>21</v>
      </c>
      <c r="G87" s="17"/>
      <c r="H87" s="17">
        <v>1</v>
      </c>
      <c r="I87" s="17">
        <v>1</v>
      </c>
      <c r="J87" s="39">
        <v>55000</v>
      </c>
      <c r="K87" s="41">
        <f t="shared" si="1"/>
        <v>55000</v>
      </c>
    </row>
    <row r="88" spans="1:11" ht="15.75" thickBot="1">
      <c r="A88" s="43" t="s">
        <v>18</v>
      </c>
      <c r="B88" s="114"/>
      <c r="C88" s="17" t="s">
        <v>50</v>
      </c>
      <c r="D88" s="52" t="s">
        <v>21</v>
      </c>
      <c r="E88" s="52" t="s">
        <v>21</v>
      </c>
      <c r="F88" s="52" t="s">
        <v>21</v>
      </c>
      <c r="G88" s="17"/>
      <c r="H88" s="17">
        <v>1</v>
      </c>
      <c r="I88" s="17">
        <v>1</v>
      </c>
      <c r="J88" s="39">
        <v>6500</v>
      </c>
      <c r="K88" s="41">
        <f t="shared" si="1"/>
        <v>6500</v>
      </c>
    </row>
    <row r="89" spans="1:11" ht="15.75" thickBot="1">
      <c r="A89" s="43" t="s">
        <v>18</v>
      </c>
      <c r="B89" s="114"/>
      <c r="C89" s="17" t="s">
        <v>50</v>
      </c>
      <c r="D89" s="52" t="s">
        <v>21</v>
      </c>
      <c r="E89" s="52" t="s">
        <v>21</v>
      </c>
      <c r="F89" s="52" t="s">
        <v>21</v>
      </c>
      <c r="G89" s="17"/>
      <c r="H89" s="17">
        <v>1</v>
      </c>
      <c r="I89" s="17">
        <v>1</v>
      </c>
      <c r="J89" s="39">
        <v>6500</v>
      </c>
      <c r="K89" s="41">
        <f t="shared" si="1"/>
        <v>6500</v>
      </c>
    </row>
    <row r="90" spans="1:11" ht="15.75" thickBot="1">
      <c r="A90" s="43" t="s">
        <v>18</v>
      </c>
      <c r="B90" s="114"/>
      <c r="C90" s="17" t="s">
        <v>50</v>
      </c>
      <c r="D90" s="52" t="s">
        <v>21</v>
      </c>
      <c r="E90" s="52" t="s">
        <v>21</v>
      </c>
      <c r="F90" s="52" t="s">
        <v>21</v>
      </c>
      <c r="G90" s="17"/>
      <c r="H90" s="17">
        <v>1</v>
      </c>
      <c r="I90" s="17">
        <v>1</v>
      </c>
      <c r="J90" s="39">
        <v>6500</v>
      </c>
      <c r="K90" s="41">
        <f t="shared" si="1"/>
        <v>6500</v>
      </c>
    </row>
    <row r="91" spans="1:11" ht="15.75" thickBot="1">
      <c r="A91" s="43" t="s">
        <v>18</v>
      </c>
      <c r="B91" s="114"/>
      <c r="C91" s="17" t="s">
        <v>173</v>
      </c>
      <c r="D91" s="52" t="s">
        <v>21</v>
      </c>
      <c r="E91" s="52" t="s">
        <v>21</v>
      </c>
      <c r="F91" s="52" t="s">
        <v>21</v>
      </c>
      <c r="G91" s="17"/>
      <c r="H91" s="17">
        <v>1</v>
      </c>
      <c r="I91" s="17">
        <v>1</v>
      </c>
      <c r="J91" s="39">
        <v>45000</v>
      </c>
      <c r="K91" s="41">
        <f t="shared" si="1"/>
        <v>45000</v>
      </c>
    </row>
    <row r="92" spans="1:11" ht="15.75" thickBot="1">
      <c r="A92" s="43" t="s">
        <v>18</v>
      </c>
      <c r="B92" s="114"/>
      <c r="C92" s="17" t="s">
        <v>39</v>
      </c>
      <c r="D92" s="17" t="s">
        <v>248</v>
      </c>
      <c r="E92" s="52" t="s">
        <v>21</v>
      </c>
      <c r="F92" s="17">
        <v>249344</v>
      </c>
      <c r="G92" s="17">
        <v>1</v>
      </c>
      <c r="H92" s="17"/>
      <c r="I92" s="17">
        <v>1</v>
      </c>
      <c r="J92" s="39">
        <v>6500</v>
      </c>
      <c r="K92" s="41">
        <f t="shared" si="1"/>
        <v>6500</v>
      </c>
    </row>
    <row r="93" spans="1:11" ht="15.75" thickBot="1">
      <c r="A93" s="43" t="s">
        <v>18</v>
      </c>
      <c r="B93" s="114"/>
      <c r="C93" s="17" t="s">
        <v>39</v>
      </c>
      <c r="D93" s="17" t="s">
        <v>248</v>
      </c>
      <c r="E93" s="52" t="s">
        <v>21</v>
      </c>
      <c r="F93" s="17" t="s">
        <v>249</v>
      </c>
      <c r="G93" s="17">
        <v>1</v>
      </c>
      <c r="H93" s="17"/>
      <c r="I93" s="17">
        <v>1</v>
      </c>
      <c r="J93" s="39">
        <v>6500</v>
      </c>
      <c r="K93" s="41">
        <f t="shared" si="1"/>
        <v>6500</v>
      </c>
    </row>
    <row r="94" spans="1:11" ht="15.75" thickBot="1">
      <c r="A94" s="43" t="s">
        <v>18</v>
      </c>
      <c r="B94" s="114"/>
      <c r="C94" s="17" t="s">
        <v>39</v>
      </c>
      <c r="D94" s="17" t="s">
        <v>26</v>
      </c>
      <c r="E94" s="52" t="s">
        <v>21</v>
      </c>
      <c r="F94" s="17">
        <v>60655</v>
      </c>
      <c r="G94" s="17">
        <v>1</v>
      </c>
      <c r="H94" s="17"/>
      <c r="I94" s="17">
        <v>1</v>
      </c>
      <c r="J94" s="39">
        <v>6500</v>
      </c>
      <c r="K94" s="41">
        <f t="shared" si="1"/>
        <v>6500</v>
      </c>
    </row>
    <row r="95" spans="1:11" ht="15.75" thickBot="1">
      <c r="A95" s="43" t="s">
        <v>18</v>
      </c>
      <c r="B95" s="114"/>
      <c r="C95" s="17" t="s">
        <v>39</v>
      </c>
      <c r="D95" s="17" t="s">
        <v>26</v>
      </c>
      <c r="E95" s="52" t="s">
        <v>21</v>
      </c>
      <c r="F95" s="17">
        <v>49690</v>
      </c>
      <c r="G95" s="17">
        <v>1</v>
      </c>
      <c r="H95" s="17"/>
      <c r="I95" s="17">
        <v>1</v>
      </c>
      <c r="J95" s="39">
        <v>6500</v>
      </c>
      <c r="K95" s="41">
        <f t="shared" si="1"/>
        <v>6500</v>
      </c>
    </row>
    <row r="96" spans="1:11" ht="15.75" thickBot="1">
      <c r="A96" s="43" t="s">
        <v>18</v>
      </c>
      <c r="B96" s="114"/>
      <c r="C96" s="17" t="s">
        <v>39</v>
      </c>
      <c r="D96" s="17" t="s">
        <v>26</v>
      </c>
      <c r="E96" s="52" t="s">
        <v>21</v>
      </c>
      <c r="F96" s="17">
        <v>4729</v>
      </c>
      <c r="G96" s="17"/>
      <c r="H96" s="17">
        <v>1</v>
      </c>
      <c r="I96" s="17">
        <v>1</v>
      </c>
      <c r="J96" s="39">
        <v>6500</v>
      </c>
      <c r="K96" s="41">
        <f t="shared" si="1"/>
        <v>6500</v>
      </c>
    </row>
    <row r="97" spans="1:11" ht="15.75" thickBot="1">
      <c r="A97" s="43" t="s">
        <v>18</v>
      </c>
      <c r="B97" s="114"/>
      <c r="C97" s="17" t="s">
        <v>156</v>
      </c>
      <c r="D97" s="52" t="s">
        <v>21</v>
      </c>
      <c r="E97" s="52" t="s">
        <v>21</v>
      </c>
      <c r="F97" s="52" t="s">
        <v>21</v>
      </c>
      <c r="G97" s="17">
        <v>1</v>
      </c>
      <c r="H97" s="17"/>
      <c r="I97" s="17">
        <v>1</v>
      </c>
      <c r="J97" s="39">
        <v>6500</v>
      </c>
      <c r="K97" s="41">
        <f t="shared" si="1"/>
        <v>6500</v>
      </c>
    </row>
    <row r="98" spans="1:11" ht="15.75" thickBot="1">
      <c r="A98" s="43" t="s">
        <v>18</v>
      </c>
      <c r="B98" s="114"/>
      <c r="C98" s="17" t="s">
        <v>156</v>
      </c>
      <c r="D98" s="52" t="s">
        <v>21</v>
      </c>
      <c r="E98" s="52" t="s">
        <v>21</v>
      </c>
      <c r="F98" s="52" t="s">
        <v>21</v>
      </c>
      <c r="G98" s="17">
        <v>1</v>
      </c>
      <c r="H98" s="17"/>
      <c r="I98" s="17">
        <v>1</v>
      </c>
      <c r="J98" s="39">
        <v>6500</v>
      </c>
      <c r="K98" s="41">
        <f t="shared" si="1"/>
        <v>6500</v>
      </c>
    </row>
    <row r="99" spans="1:11" ht="15.75" thickBot="1">
      <c r="A99" s="43" t="s">
        <v>18</v>
      </c>
      <c r="B99" s="114"/>
      <c r="C99" s="17" t="s">
        <v>156</v>
      </c>
      <c r="D99" s="52" t="s">
        <v>21</v>
      </c>
      <c r="E99" s="52" t="s">
        <v>21</v>
      </c>
      <c r="F99" s="52" t="s">
        <v>21</v>
      </c>
      <c r="G99" s="17">
        <v>1</v>
      </c>
      <c r="H99" s="17"/>
      <c r="I99" s="17">
        <v>1</v>
      </c>
      <c r="J99" s="39">
        <v>6500</v>
      </c>
      <c r="K99" s="41">
        <f t="shared" si="1"/>
        <v>6500</v>
      </c>
    </row>
    <row r="100" spans="1:11" ht="15.75" thickBot="1">
      <c r="A100" s="43" t="s">
        <v>18</v>
      </c>
      <c r="B100" s="114"/>
      <c r="C100" s="17" t="s">
        <v>156</v>
      </c>
      <c r="D100" s="52" t="s">
        <v>21</v>
      </c>
      <c r="E100" s="52" t="s">
        <v>21</v>
      </c>
      <c r="F100" s="52" t="s">
        <v>21</v>
      </c>
      <c r="G100" s="17">
        <v>1</v>
      </c>
      <c r="H100" s="17"/>
      <c r="I100" s="17">
        <v>1</v>
      </c>
      <c r="J100" s="39">
        <v>6500</v>
      </c>
      <c r="K100" s="41">
        <f t="shared" si="1"/>
        <v>6500</v>
      </c>
    </row>
    <row r="101" spans="1:11" ht="15.75" thickBot="1">
      <c r="A101" s="43" t="s">
        <v>18</v>
      </c>
      <c r="B101" s="114"/>
      <c r="C101" s="17" t="s">
        <v>156</v>
      </c>
      <c r="D101" s="52" t="s">
        <v>21</v>
      </c>
      <c r="E101" s="52" t="s">
        <v>21</v>
      </c>
      <c r="F101" s="52" t="s">
        <v>21</v>
      </c>
      <c r="G101" s="17">
        <v>1</v>
      </c>
      <c r="H101" s="17"/>
      <c r="I101" s="17">
        <v>1</v>
      </c>
      <c r="J101" s="39">
        <v>6500</v>
      </c>
      <c r="K101" s="41">
        <f t="shared" si="1"/>
        <v>6500</v>
      </c>
    </row>
    <row r="102" spans="1:11" ht="15.75" thickBot="1">
      <c r="A102" s="43" t="s">
        <v>18</v>
      </c>
      <c r="B102" s="114"/>
      <c r="C102" s="17" t="s">
        <v>156</v>
      </c>
      <c r="D102" s="52" t="s">
        <v>21</v>
      </c>
      <c r="E102" s="52" t="s">
        <v>21</v>
      </c>
      <c r="F102" s="52" t="s">
        <v>21</v>
      </c>
      <c r="G102" s="17">
        <v>1</v>
      </c>
      <c r="H102" s="17"/>
      <c r="I102" s="17">
        <v>1</v>
      </c>
      <c r="J102" s="39">
        <v>6500</v>
      </c>
      <c r="K102" s="41">
        <f t="shared" si="1"/>
        <v>6500</v>
      </c>
    </row>
    <row r="103" spans="1:11" ht="15.75" thickBot="1">
      <c r="A103" s="43" t="s">
        <v>18</v>
      </c>
      <c r="B103" s="114"/>
      <c r="C103" s="17" t="s">
        <v>156</v>
      </c>
      <c r="D103" s="52" t="s">
        <v>21</v>
      </c>
      <c r="E103" s="52" t="s">
        <v>21</v>
      </c>
      <c r="F103" s="52" t="s">
        <v>21</v>
      </c>
      <c r="G103" s="17">
        <v>1</v>
      </c>
      <c r="H103" s="17"/>
      <c r="I103" s="17">
        <v>1</v>
      </c>
      <c r="J103" s="39">
        <v>6500</v>
      </c>
      <c r="K103" s="41">
        <f t="shared" si="1"/>
        <v>6500</v>
      </c>
    </row>
    <row r="104" spans="1:11" ht="15.75" thickBot="1">
      <c r="A104" s="43" t="s">
        <v>18</v>
      </c>
      <c r="B104" s="114"/>
      <c r="C104" s="17" t="s">
        <v>156</v>
      </c>
      <c r="D104" s="52" t="s">
        <v>21</v>
      </c>
      <c r="E104" s="52" t="s">
        <v>21</v>
      </c>
      <c r="F104" s="52" t="s">
        <v>21</v>
      </c>
      <c r="G104" s="17">
        <v>1</v>
      </c>
      <c r="H104" s="17"/>
      <c r="I104" s="17">
        <v>1</v>
      </c>
      <c r="J104" s="39">
        <v>6500</v>
      </c>
      <c r="K104" s="41">
        <f t="shared" si="1"/>
        <v>6500</v>
      </c>
    </row>
    <row r="105" spans="1:11" ht="15.75" thickBot="1">
      <c r="A105" s="43" t="s">
        <v>18</v>
      </c>
      <c r="B105" s="114"/>
      <c r="C105" s="17" t="s">
        <v>156</v>
      </c>
      <c r="D105" s="52" t="s">
        <v>21</v>
      </c>
      <c r="E105" s="52" t="s">
        <v>21</v>
      </c>
      <c r="F105" s="52" t="s">
        <v>21</v>
      </c>
      <c r="G105" s="17">
        <v>1</v>
      </c>
      <c r="H105" s="17"/>
      <c r="I105" s="17">
        <v>1</v>
      </c>
      <c r="J105" s="39">
        <v>6500</v>
      </c>
      <c r="K105" s="41">
        <f t="shared" si="1"/>
        <v>6500</v>
      </c>
    </row>
    <row r="106" spans="1:11" ht="15.75" thickBot="1">
      <c r="A106" s="43" t="s">
        <v>18</v>
      </c>
      <c r="B106" s="114"/>
      <c r="C106" s="17" t="s">
        <v>156</v>
      </c>
      <c r="D106" s="52" t="s">
        <v>21</v>
      </c>
      <c r="E106" s="52" t="s">
        <v>21</v>
      </c>
      <c r="F106" s="52" t="s">
        <v>21</v>
      </c>
      <c r="G106" s="17">
        <v>1</v>
      </c>
      <c r="H106" s="17"/>
      <c r="I106" s="17">
        <v>1</v>
      </c>
      <c r="J106" s="39">
        <v>6500</v>
      </c>
      <c r="K106" s="41">
        <f t="shared" si="1"/>
        <v>6500</v>
      </c>
    </row>
    <row r="107" spans="1:11" ht="15.75" thickBot="1">
      <c r="A107" s="43" t="s">
        <v>18</v>
      </c>
      <c r="B107" s="114"/>
      <c r="C107" s="17" t="s">
        <v>156</v>
      </c>
      <c r="D107" s="52" t="s">
        <v>21</v>
      </c>
      <c r="E107" s="52" t="s">
        <v>21</v>
      </c>
      <c r="F107" s="52" t="s">
        <v>21</v>
      </c>
      <c r="G107" s="17">
        <v>1</v>
      </c>
      <c r="H107" s="17"/>
      <c r="I107" s="17">
        <v>1</v>
      </c>
      <c r="J107" s="39">
        <v>6500</v>
      </c>
      <c r="K107" s="41">
        <f t="shared" si="1"/>
        <v>6500</v>
      </c>
    </row>
    <row r="108" spans="1:11" ht="15.75" thickBot="1">
      <c r="A108" s="43" t="s">
        <v>18</v>
      </c>
      <c r="B108" s="114"/>
      <c r="C108" s="17" t="s">
        <v>156</v>
      </c>
      <c r="D108" s="52" t="s">
        <v>21</v>
      </c>
      <c r="E108" s="52" t="s">
        <v>21</v>
      </c>
      <c r="F108" s="52" t="s">
        <v>21</v>
      </c>
      <c r="G108" s="17">
        <v>1</v>
      </c>
      <c r="H108" s="17"/>
      <c r="I108" s="17">
        <v>1</v>
      </c>
      <c r="J108" s="39">
        <v>6500</v>
      </c>
      <c r="K108" s="41">
        <f t="shared" si="1"/>
        <v>6500</v>
      </c>
    </row>
    <row r="109" spans="1:11" ht="15.75" thickBot="1">
      <c r="A109" s="43" t="s">
        <v>18</v>
      </c>
      <c r="B109" s="114"/>
      <c r="C109" s="17" t="s">
        <v>156</v>
      </c>
      <c r="D109" s="52" t="s">
        <v>21</v>
      </c>
      <c r="E109" s="52" t="s">
        <v>21</v>
      </c>
      <c r="F109" s="52" t="s">
        <v>21</v>
      </c>
      <c r="G109" s="17">
        <v>1</v>
      </c>
      <c r="H109" s="17"/>
      <c r="I109" s="17">
        <v>1</v>
      </c>
      <c r="J109" s="39">
        <v>6500</v>
      </c>
      <c r="K109" s="41">
        <f t="shared" si="1"/>
        <v>6500</v>
      </c>
    </row>
    <row r="110" spans="1:11" ht="15.75" thickBot="1">
      <c r="A110" s="43" t="s">
        <v>18</v>
      </c>
      <c r="B110" s="114"/>
      <c r="C110" s="17" t="s">
        <v>233</v>
      </c>
      <c r="D110" s="52" t="s">
        <v>21</v>
      </c>
      <c r="E110" s="52" t="s">
        <v>21</v>
      </c>
      <c r="F110" s="52" t="s">
        <v>21</v>
      </c>
      <c r="G110" s="17"/>
      <c r="H110" s="17">
        <v>1</v>
      </c>
      <c r="I110" s="17">
        <v>1</v>
      </c>
      <c r="J110" s="39">
        <v>15500</v>
      </c>
      <c r="K110" s="41">
        <f t="shared" si="1"/>
        <v>15500</v>
      </c>
    </row>
    <row r="111" spans="1:11">
      <c r="A111" s="43" t="s">
        <v>18</v>
      </c>
      <c r="B111" s="115"/>
      <c r="C111" s="17" t="s">
        <v>172</v>
      </c>
      <c r="D111" s="52" t="s">
        <v>21</v>
      </c>
      <c r="E111" s="52" t="s">
        <v>21</v>
      </c>
      <c r="F111" s="52" t="s">
        <v>21</v>
      </c>
      <c r="G111" s="17">
        <v>1</v>
      </c>
      <c r="H111" s="17"/>
      <c r="I111" s="17">
        <v>1</v>
      </c>
      <c r="J111" s="39">
        <v>65000</v>
      </c>
      <c r="K111" s="41">
        <f t="shared" si="1"/>
        <v>65000</v>
      </c>
    </row>
    <row r="113" spans="1:11" ht="16.5" thickBot="1">
      <c r="A113" s="2" t="s">
        <v>16</v>
      </c>
      <c r="B113" s="2"/>
      <c r="E113" s="3"/>
      <c r="F113" s="4"/>
      <c r="G113" s="5"/>
      <c r="H113" s="5"/>
      <c r="I113" s="5"/>
    </row>
    <row r="114" spans="1:11" ht="15.75" thickBot="1">
      <c r="A114" s="6"/>
      <c r="B114" s="6"/>
      <c r="E114" s="7"/>
      <c r="F114" s="8"/>
      <c r="G114" s="83" t="s">
        <v>17</v>
      </c>
      <c r="H114" s="84"/>
      <c r="I114" s="84"/>
      <c r="J114" s="85"/>
      <c r="K114" s="9">
        <f>SUM(I6:I111)</f>
        <v>106</v>
      </c>
    </row>
    <row r="115" spans="1:11" ht="18.75">
      <c r="A115" s="10" t="s">
        <v>18</v>
      </c>
      <c r="B115" s="86" t="s">
        <v>19</v>
      </c>
      <c r="C115" s="87"/>
      <c r="E115" s="11"/>
      <c r="F115" s="8"/>
      <c r="G115" s="88" t="s">
        <v>20</v>
      </c>
      <c r="H115" s="89"/>
      <c r="I115" s="89"/>
      <c r="J115" s="90"/>
      <c r="K115" s="37">
        <f>SUM(K6:K111)</f>
        <v>8256000</v>
      </c>
    </row>
    <row r="116" spans="1:11" ht="15.75" thickBot="1">
      <c r="A116" s="13" t="s">
        <v>21</v>
      </c>
      <c r="B116" s="96" t="s">
        <v>22</v>
      </c>
      <c r="C116" s="97"/>
      <c r="E116" s="11"/>
      <c r="F116" s="8"/>
      <c r="G116" s="98" t="s">
        <v>23</v>
      </c>
      <c r="H116" s="99"/>
      <c r="I116" s="99"/>
      <c r="J116" s="99"/>
      <c r="K116" s="14">
        <f>K115*0.07</f>
        <v>577920</v>
      </c>
    </row>
  </sheetData>
  <mergeCells count="31">
    <mergeCell ref="B86:B111"/>
    <mergeCell ref="G114:J114"/>
    <mergeCell ref="B115:C115"/>
    <mergeCell ref="G115:J115"/>
    <mergeCell ref="B116:C116"/>
    <mergeCell ref="G116:J116"/>
    <mergeCell ref="B83:B85"/>
    <mergeCell ref="G4:H4"/>
    <mergeCell ref="I4:I5"/>
    <mergeCell ref="J4:J5"/>
    <mergeCell ref="K4:K5"/>
    <mergeCell ref="B6:B23"/>
    <mergeCell ref="B24:B30"/>
    <mergeCell ref="F4:F5"/>
    <mergeCell ref="B43:B48"/>
    <mergeCell ref="B49:B58"/>
    <mergeCell ref="B59:B70"/>
    <mergeCell ref="B31:B41"/>
    <mergeCell ref="B71:B82"/>
    <mergeCell ref="A4:A5"/>
    <mergeCell ref="B4:B5"/>
    <mergeCell ref="C4:C5"/>
    <mergeCell ref="D4:D5"/>
    <mergeCell ref="E4:E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1" right="0.1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68"/>
  <sheetViews>
    <sheetView topLeftCell="A46" workbookViewId="0">
      <selection activeCell="D1" sqref="A1:K68"/>
    </sheetView>
  </sheetViews>
  <sheetFormatPr defaultRowHeight="15"/>
  <cols>
    <col min="1" max="1" width="4.42578125" customWidth="1"/>
    <col min="2" max="2" width="7.28515625" customWidth="1"/>
    <col min="3" max="3" width="18.28515625" customWidth="1"/>
    <col min="4" max="4" width="17.7109375" customWidth="1"/>
    <col min="5" max="5" width="11" customWidth="1"/>
    <col min="6" max="6" width="11.28515625" customWidth="1"/>
    <col min="7" max="7" width="4.28515625" customWidth="1"/>
    <col min="8" max="8" width="4.140625" customWidth="1"/>
    <col min="9" max="9" width="4" customWidth="1"/>
    <col min="10" max="10" width="9.5703125" style="42" bestFit="1" customWidth="1"/>
    <col min="11" max="11" width="8.85546875" customWidth="1"/>
  </cols>
  <sheetData>
    <row r="1" spans="1:11">
      <c r="A1" s="117" t="s">
        <v>0</v>
      </c>
      <c r="B1" s="118"/>
      <c r="C1" s="118"/>
      <c r="D1" s="119"/>
      <c r="E1" s="119"/>
      <c r="F1" s="119"/>
      <c r="G1" s="119"/>
      <c r="H1" s="120" t="s">
        <v>2</v>
      </c>
      <c r="I1" s="120"/>
      <c r="J1" s="121">
        <v>42234</v>
      </c>
      <c r="K1" s="122"/>
    </row>
    <row r="2" spans="1:11">
      <c r="A2" s="70" t="s">
        <v>3</v>
      </c>
      <c r="B2" s="71"/>
      <c r="C2" s="71"/>
      <c r="D2" s="71"/>
      <c r="E2" s="71" t="s">
        <v>344</v>
      </c>
      <c r="F2" s="71"/>
      <c r="G2" s="71"/>
      <c r="H2" s="71"/>
      <c r="I2" s="71"/>
      <c r="J2" s="71"/>
      <c r="K2" s="102"/>
    </row>
    <row r="3" spans="1:11" ht="23.25" customHeight="1">
      <c r="A3" s="91" t="s">
        <v>4</v>
      </c>
      <c r="B3" s="92" t="s">
        <v>5</v>
      </c>
      <c r="C3" s="93" t="s">
        <v>343</v>
      </c>
      <c r="D3" s="93" t="s">
        <v>7</v>
      </c>
      <c r="E3" s="94" t="s">
        <v>8</v>
      </c>
      <c r="F3" s="95" t="s">
        <v>9</v>
      </c>
      <c r="G3" s="92" t="s">
        <v>10</v>
      </c>
      <c r="H3" s="92"/>
      <c r="I3" s="100" t="s">
        <v>11</v>
      </c>
      <c r="J3" s="101" t="s">
        <v>12</v>
      </c>
      <c r="K3" s="82" t="s">
        <v>13</v>
      </c>
    </row>
    <row r="4" spans="1:11">
      <c r="A4" s="91"/>
      <c r="B4" s="92"/>
      <c r="C4" s="93"/>
      <c r="D4" s="93"/>
      <c r="E4" s="94"/>
      <c r="F4" s="95"/>
      <c r="G4" s="49" t="s">
        <v>14</v>
      </c>
      <c r="H4" s="49" t="s">
        <v>15</v>
      </c>
      <c r="I4" s="100"/>
      <c r="J4" s="101"/>
      <c r="K4" s="82"/>
    </row>
    <row r="5" spans="1:11">
      <c r="A5" s="21" t="s">
        <v>18</v>
      </c>
      <c r="B5" s="79" t="s">
        <v>342</v>
      </c>
      <c r="C5" s="16" t="s">
        <v>265</v>
      </c>
      <c r="D5" s="17" t="s">
        <v>324</v>
      </c>
      <c r="E5" s="18" t="s">
        <v>21</v>
      </c>
      <c r="F5" s="18" t="s">
        <v>21</v>
      </c>
      <c r="G5" s="17">
        <v>1</v>
      </c>
      <c r="H5" s="17"/>
      <c r="I5" s="17">
        <v>1</v>
      </c>
      <c r="J5" s="19">
        <v>650</v>
      </c>
      <c r="K5" s="22">
        <f t="shared" ref="K5:K36" si="0">J5*I5</f>
        <v>650</v>
      </c>
    </row>
    <row r="6" spans="1:11">
      <c r="A6" s="21" t="s">
        <v>18</v>
      </c>
      <c r="B6" s="79"/>
      <c r="C6" s="16" t="s">
        <v>341</v>
      </c>
      <c r="D6" s="17" t="s">
        <v>340</v>
      </c>
      <c r="E6" s="18" t="s">
        <v>21</v>
      </c>
      <c r="F6" s="17" t="s">
        <v>339</v>
      </c>
      <c r="G6" s="17">
        <v>1</v>
      </c>
      <c r="H6" s="17"/>
      <c r="I6" s="17">
        <v>1</v>
      </c>
      <c r="J6" s="19">
        <v>80000</v>
      </c>
      <c r="K6" s="22">
        <f t="shared" si="0"/>
        <v>80000</v>
      </c>
    </row>
    <row r="7" spans="1:11">
      <c r="A7" s="21" t="s">
        <v>18</v>
      </c>
      <c r="B7" s="79"/>
      <c r="C7" s="16" t="s">
        <v>268</v>
      </c>
      <c r="D7" s="17" t="s">
        <v>267</v>
      </c>
      <c r="E7" s="18" t="s">
        <v>21</v>
      </c>
      <c r="F7" s="18" t="s">
        <v>21</v>
      </c>
      <c r="G7" s="17">
        <v>1</v>
      </c>
      <c r="H7" s="17"/>
      <c r="I7" s="17">
        <v>1</v>
      </c>
      <c r="J7" s="19">
        <v>1200</v>
      </c>
      <c r="K7" s="22">
        <f t="shared" si="0"/>
        <v>1200</v>
      </c>
    </row>
    <row r="8" spans="1:11">
      <c r="A8" s="21" t="s">
        <v>18</v>
      </c>
      <c r="B8" s="79"/>
      <c r="C8" s="16" t="s">
        <v>305</v>
      </c>
      <c r="D8" s="17" t="s">
        <v>338</v>
      </c>
      <c r="E8" s="17" t="s">
        <v>337</v>
      </c>
      <c r="F8" s="17" t="s">
        <v>336</v>
      </c>
      <c r="G8" s="17">
        <v>1</v>
      </c>
      <c r="H8" s="17"/>
      <c r="I8" s="17">
        <v>1</v>
      </c>
      <c r="J8" s="19">
        <v>38000</v>
      </c>
      <c r="K8" s="22">
        <f t="shared" si="0"/>
        <v>38000</v>
      </c>
    </row>
    <row r="9" spans="1:11">
      <c r="A9" s="21" t="s">
        <v>18</v>
      </c>
      <c r="B9" s="79"/>
      <c r="C9" s="16" t="s">
        <v>255</v>
      </c>
      <c r="D9" s="17" t="s">
        <v>335</v>
      </c>
      <c r="E9" s="18" t="s">
        <v>21</v>
      </c>
      <c r="F9" s="18" t="s">
        <v>21</v>
      </c>
      <c r="G9" s="17">
        <v>1</v>
      </c>
      <c r="H9" s="17"/>
      <c r="I9" s="17">
        <v>1</v>
      </c>
      <c r="J9" s="19">
        <v>2500</v>
      </c>
      <c r="K9" s="22">
        <f t="shared" si="0"/>
        <v>2500</v>
      </c>
    </row>
    <row r="10" spans="1:11">
      <c r="A10" s="21" t="s">
        <v>18</v>
      </c>
      <c r="B10" s="79"/>
      <c r="C10" s="16" t="s">
        <v>255</v>
      </c>
      <c r="D10" s="17" t="s">
        <v>334</v>
      </c>
      <c r="E10" s="18" t="s">
        <v>21</v>
      </c>
      <c r="F10" s="18" t="s">
        <v>21</v>
      </c>
      <c r="G10" s="17">
        <v>1</v>
      </c>
      <c r="H10" s="17"/>
      <c r="I10" s="17">
        <v>1</v>
      </c>
      <c r="J10" s="19">
        <v>2500</v>
      </c>
      <c r="K10" s="22">
        <f t="shared" si="0"/>
        <v>2500</v>
      </c>
    </row>
    <row r="11" spans="1:11">
      <c r="A11" s="21" t="s">
        <v>18</v>
      </c>
      <c r="B11" s="79"/>
      <c r="C11" s="16" t="s">
        <v>266</v>
      </c>
      <c r="D11" s="17" t="s">
        <v>333</v>
      </c>
      <c r="E11" s="17" t="s">
        <v>332</v>
      </c>
      <c r="F11" s="18" t="s">
        <v>21</v>
      </c>
      <c r="G11" s="17"/>
      <c r="H11" s="17">
        <v>1</v>
      </c>
      <c r="I11" s="17">
        <v>1</v>
      </c>
      <c r="J11" s="19">
        <v>6500</v>
      </c>
      <c r="K11" s="22">
        <f t="shared" si="0"/>
        <v>6500</v>
      </c>
    </row>
    <row r="12" spans="1:11">
      <c r="A12" s="21" t="s">
        <v>18</v>
      </c>
      <c r="B12" s="79"/>
      <c r="C12" s="16" t="s">
        <v>331</v>
      </c>
      <c r="D12" s="17" t="s">
        <v>330</v>
      </c>
      <c r="E12" s="17" t="s">
        <v>329</v>
      </c>
      <c r="F12" s="18" t="s">
        <v>21</v>
      </c>
      <c r="G12" s="17">
        <v>1</v>
      </c>
      <c r="H12" s="17"/>
      <c r="I12" s="17">
        <v>1</v>
      </c>
      <c r="J12" s="19">
        <v>80000</v>
      </c>
      <c r="K12" s="22">
        <f t="shared" si="0"/>
        <v>80000</v>
      </c>
    </row>
    <row r="13" spans="1:11">
      <c r="A13" s="21" t="s">
        <v>18</v>
      </c>
      <c r="B13" s="79"/>
      <c r="C13" s="16" t="s">
        <v>269</v>
      </c>
      <c r="D13" s="18" t="s">
        <v>21</v>
      </c>
      <c r="E13" s="18" t="s">
        <v>21</v>
      </c>
      <c r="F13" s="18" t="s">
        <v>21</v>
      </c>
      <c r="G13" s="17"/>
      <c r="H13" s="17">
        <v>1</v>
      </c>
      <c r="I13" s="17">
        <v>1</v>
      </c>
      <c r="J13" s="19">
        <v>6500</v>
      </c>
      <c r="K13" s="22">
        <f t="shared" si="0"/>
        <v>6500</v>
      </c>
    </row>
    <row r="14" spans="1:11">
      <c r="A14" s="21" t="s">
        <v>18</v>
      </c>
      <c r="B14" s="79"/>
      <c r="C14" s="16" t="s">
        <v>328</v>
      </c>
      <c r="D14" s="18" t="s">
        <v>21</v>
      </c>
      <c r="E14" s="18" t="s">
        <v>21</v>
      </c>
      <c r="F14" s="18" t="s">
        <v>21</v>
      </c>
      <c r="G14" s="17">
        <v>1</v>
      </c>
      <c r="H14" s="17"/>
      <c r="I14" s="17">
        <v>1</v>
      </c>
      <c r="J14" s="19">
        <v>14000</v>
      </c>
      <c r="K14" s="22">
        <f t="shared" si="0"/>
        <v>14000</v>
      </c>
    </row>
    <row r="15" spans="1:11">
      <c r="A15" s="21" t="s">
        <v>18</v>
      </c>
      <c r="B15" s="79"/>
      <c r="C15" s="16" t="s">
        <v>299</v>
      </c>
      <c r="D15" s="17" t="s">
        <v>327</v>
      </c>
      <c r="E15" s="17" t="s">
        <v>326</v>
      </c>
      <c r="F15" s="17" t="s">
        <v>325</v>
      </c>
      <c r="G15" s="17">
        <v>1</v>
      </c>
      <c r="H15" s="17"/>
      <c r="I15" s="17">
        <v>1</v>
      </c>
      <c r="J15" s="19">
        <v>45000</v>
      </c>
      <c r="K15" s="22">
        <f t="shared" si="0"/>
        <v>45000</v>
      </c>
    </row>
    <row r="16" spans="1:11">
      <c r="A16" s="21" t="s">
        <v>18</v>
      </c>
      <c r="B16" s="79"/>
      <c r="C16" s="16" t="s">
        <v>39</v>
      </c>
      <c r="D16" s="17" t="s">
        <v>324</v>
      </c>
      <c r="E16" s="18" t="s">
        <v>21</v>
      </c>
      <c r="F16" s="18" t="s">
        <v>21</v>
      </c>
      <c r="G16" s="17"/>
      <c r="H16" s="17"/>
      <c r="I16" s="17">
        <v>1</v>
      </c>
      <c r="J16" s="19">
        <v>6500</v>
      </c>
      <c r="K16" s="22">
        <f t="shared" si="0"/>
        <v>6500</v>
      </c>
    </row>
    <row r="17" spans="1:11">
      <c r="A17" s="21" t="s">
        <v>18</v>
      </c>
      <c r="B17" s="79"/>
      <c r="C17" s="16" t="s">
        <v>39</v>
      </c>
      <c r="D17" s="17" t="s">
        <v>323</v>
      </c>
      <c r="E17" s="18" t="s">
        <v>21</v>
      </c>
      <c r="F17" s="17">
        <v>1213</v>
      </c>
      <c r="G17" s="17"/>
      <c r="H17" s="17">
        <v>1</v>
      </c>
      <c r="I17" s="17">
        <v>1</v>
      </c>
      <c r="J17" s="19">
        <v>6500</v>
      </c>
      <c r="K17" s="22">
        <f t="shared" si="0"/>
        <v>6500</v>
      </c>
    </row>
    <row r="18" spans="1:11">
      <c r="A18" s="21" t="s">
        <v>18</v>
      </c>
      <c r="B18" s="79"/>
      <c r="C18" s="16" t="s">
        <v>39</v>
      </c>
      <c r="D18" s="18" t="s">
        <v>21</v>
      </c>
      <c r="E18" s="17" t="s">
        <v>322</v>
      </c>
      <c r="F18" s="17" t="s">
        <v>321</v>
      </c>
      <c r="G18" s="17"/>
      <c r="H18" s="17">
        <v>1</v>
      </c>
      <c r="I18" s="17">
        <v>1</v>
      </c>
      <c r="J18" s="19">
        <v>6500</v>
      </c>
      <c r="K18" s="22">
        <f t="shared" si="0"/>
        <v>6500</v>
      </c>
    </row>
    <row r="19" spans="1:11">
      <c r="A19" s="21" t="s">
        <v>18</v>
      </c>
      <c r="B19" s="79"/>
      <c r="C19" s="16" t="s">
        <v>265</v>
      </c>
      <c r="D19" s="17" t="s">
        <v>320</v>
      </c>
      <c r="E19" s="17" t="s">
        <v>319</v>
      </c>
      <c r="F19" s="17">
        <v>5050</v>
      </c>
      <c r="G19" s="17"/>
      <c r="H19" s="17">
        <v>1</v>
      </c>
      <c r="I19" s="17">
        <v>1</v>
      </c>
      <c r="J19" s="19">
        <v>650</v>
      </c>
      <c r="K19" s="22">
        <f t="shared" si="0"/>
        <v>650</v>
      </c>
    </row>
    <row r="20" spans="1:11">
      <c r="A20" s="21" t="s">
        <v>18</v>
      </c>
      <c r="B20" s="79" t="s">
        <v>318</v>
      </c>
      <c r="C20" s="16" t="s">
        <v>317</v>
      </c>
      <c r="D20" s="17" t="s">
        <v>316</v>
      </c>
      <c r="E20" s="17" t="s">
        <v>315</v>
      </c>
      <c r="F20" s="17" t="s">
        <v>314</v>
      </c>
      <c r="G20" s="17">
        <v>1</v>
      </c>
      <c r="H20" s="17"/>
      <c r="I20" s="17">
        <v>1</v>
      </c>
      <c r="J20" s="19">
        <v>45000</v>
      </c>
      <c r="K20" s="22">
        <f t="shared" si="0"/>
        <v>45000</v>
      </c>
    </row>
    <row r="21" spans="1:11">
      <c r="A21" s="21" t="s">
        <v>18</v>
      </c>
      <c r="B21" s="79"/>
      <c r="C21" s="16" t="s">
        <v>284</v>
      </c>
      <c r="D21" s="17" t="s">
        <v>75</v>
      </c>
      <c r="E21" s="18" t="s">
        <v>21</v>
      </c>
      <c r="F21" s="18" t="s">
        <v>21</v>
      </c>
      <c r="G21" s="17">
        <v>1</v>
      </c>
      <c r="H21" s="17"/>
      <c r="I21" s="17">
        <v>1</v>
      </c>
      <c r="J21" s="19">
        <v>15000</v>
      </c>
      <c r="K21" s="22">
        <f t="shared" si="0"/>
        <v>15000</v>
      </c>
    </row>
    <row r="22" spans="1:11">
      <c r="A22" s="21" t="s">
        <v>18</v>
      </c>
      <c r="B22" s="79"/>
      <c r="C22" s="16" t="s">
        <v>299</v>
      </c>
      <c r="D22" s="17" t="s">
        <v>298</v>
      </c>
      <c r="E22" s="17" t="s">
        <v>306</v>
      </c>
      <c r="F22" s="17">
        <v>965295</v>
      </c>
      <c r="G22" s="17"/>
      <c r="H22" s="17">
        <v>1</v>
      </c>
      <c r="I22" s="17">
        <v>1</v>
      </c>
      <c r="J22" s="19">
        <v>45000</v>
      </c>
      <c r="K22" s="22">
        <f t="shared" si="0"/>
        <v>45000</v>
      </c>
    </row>
    <row r="23" spans="1:11">
      <c r="A23" s="21" t="s">
        <v>18</v>
      </c>
      <c r="B23" s="79"/>
      <c r="C23" s="16" t="s">
        <v>280</v>
      </c>
      <c r="D23" s="17" t="s">
        <v>126</v>
      </c>
      <c r="E23" s="17" t="s">
        <v>313</v>
      </c>
      <c r="F23" s="17" t="s">
        <v>312</v>
      </c>
      <c r="G23" s="17"/>
      <c r="H23" s="17">
        <v>1</v>
      </c>
      <c r="I23" s="17">
        <v>1</v>
      </c>
      <c r="J23" s="19">
        <v>52000</v>
      </c>
      <c r="K23" s="22">
        <f t="shared" si="0"/>
        <v>52000</v>
      </c>
    </row>
    <row r="24" spans="1:11">
      <c r="A24" s="21" t="s">
        <v>18</v>
      </c>
      <c r="B24" s="79"/>
      <c r="C24" s="16" t="s">
        <v>270</v>
      </c>
      <c r="D24" s="18" t="s">
        <v>21</v>
      </c>
      <c r="E24" s="18" t="s">
        <v>21</v>
      </c>
      <c r="F24" s="18" t="s">
        <v>21</v>
      </c>
      <c r="G24" s="17">
        <v>1</v>
      </c>
      <c r="H24" s="17"/>
      <c r="I24" s="17">
        <v>1</v>
      </c>
      <c r="J24" s="19">
        <v>65000</v>
      </c>
      <c r="K24" s="22">
        <f t="shared" si="0"/>
        <v>65000</v>
      </c>
    </row>
    <row r="25" spans="1:11">
      <c r="A25" s="21" t="s">
        <v>18</v>
      </c>
      <c r="B25" s="79"/>
      <c r="C25" s="16" t="s">
        <v>311</v>
      </c>
      <c r="D25" s="17" t="s">
        <v>310</v>
      </c>
      <c r="E25" s="17" t="s">
        <v>309</v>
      </c>
      <c r="F25" s="18" t="s">
        <v>21</v>
      </c>
      <c r="G25" s="17"/>
      <c r="H25" s="17">
        <v>1</v>
      </c>
      <c r="I25" s="17">
        <v>1</v>
      </c>
      <c r="J25" s="19">
        <v>6500</v>
      </c>
      <c r="K25" s="22">
        <f t="shared" si="0"/>
        <v>6500</v>
      </c>
    </row>
    <row r="26" spans="1:11">
      <c r="A26" s="21" t="s">
        <v>18</v>
      </c>
      <c r="B26" s="79"/>
      <c r="C26" s="16" t="s">
        <v>266</v>
      </c>
      <c r="D26" s="17" t="s">
        <v>308</v>
      </c>
      <c r="E26" s="17" t="s">
        <v>307</v>
      </c>
      <c r="F26" s="17">
        <v>4651208</v>
      </c>
      <c r="G26" s="17"/>
      <c r="H26" s="17">
        <v>1</v>
      </c>
      <c r="I26" s="17">
        <v>1</v>
      </c>
      <c r="J26" s="19">
        <v>6500</v>
      </c>
      <c r="K26" s="22">
        <f t="shared" si="0"/>
        <v>6500</v>
      </c>
    </row>
    <row r="27" spans="1:11">
      <c r="A27" s="21" t="s">
        <v>18</v>
      </c>
      <c r="B27" s="79"/>
      <c r="C27" s="16" t="s">
        <v>299</v>
      </c>
      <c r="D27" s="17" t="s">
        <v>298</v>
      </c>
      <c r="E27" s="17" t="s">
        <v>306</v>
      </c>
      <c r="F27" s="18" t="s">
        <v>21</v>
      </c>
      <c r="G27" s="17"/>
      <c r="H27" s="17">
        <v>1</v>
      </c>
      <c r="I27" s="17">
        <v>1</v>
      </c>
      <c r="J27" s="19">
        <v>45000</v>
      </c>
      <c r="K27" s="22">
        <f t="shared" si="0"/>
        <v>45000</v>
      </c>
    </row>
    <row r="28" spans="1:11">
      <c r="A28" s="21" t="s">
        <v>18</v>
      </c>
      <c r="B28" s="79"/>
      <c r="C28" s="16" t="s">
        <v>305</v>
      </c>
      <c r="D28" s="17" t="s">
        <v>304</v>
      </c>
      <c r="E28" s="18" t="s">
        <v>21</v>
      </c>
      <c r="F28" s="18" t="s">
        <v>21</v>
      </c>
      <c r="G28" s="17"/>
      <c r="H28" s="17">
        <v>1</v>
      </c>
      <c r="I28" s="17">
        <v>1</v>
      </c>
      <c r="J28" s="19">
        <v>38000</v>
      </c>
      <c r="K28" s="22">
        <f t="shared" si="0"/>
        <v>38000</v>
      </c>
    </row>
    <row r="29" spans="1:11">
      <c r="A29" s="21" t="s">
        <v>18</v>
      </c>
      <c r="B29" s="79"/>
      <c r="C29" s="16" t="s">
        <v>301</v>
      </c>
      <c r="D29" s="18" t="s">
        <v>21</v>
      </c>
      <c r="E29" s="18" t="s">
        <v>21</v>
      </c>
      <c r="F29" s="18" t="s">
        <v>21</v>
      </c>
      <c r="G29" s="17">
        <v>1</v>
      </c>
      <c r="H29" s="17"/>
      <c r="I29" s="17">
        <v>1</v>
      </c>
      <c r="J29" s="19">
        <v>150000</v>
      </c>
      <c r="K29" s="22">
        <f t="shared" si="0"/>
        <v>150000</v>
      </c>
    </row>
    <row r="30" spans="1:11">
      <c r="A30" s="21" t="s">
        <v>18</v>
      </c>
      <c r="B30" s="79"/>
      <c r="C30" s="16" t="s">
        <v>300</v>
      </c>
      <c r="D30" s="18" t="s">
        <v>21</v>
      </c>
      <c r="E30" s="18" t="s">
        <v>21</v>
      </c>
      <c r="F30" s="18" t="s">
        <v>21</v>
      </c>
      <c r="G30" s="17">
        <v>1</v>
      </c>
      <c r="H30" s="17"/>
      <c r="I30" s="17">
        <v>1</v>
      </c>
      <c r="J30" s="19">
        <v>6500</v>
      </c>
      <c r="K30" s="22">
        <f t="shared" si="0"/>
        <v>6500</v>
      </c>
    </row>
    <row r="31" spans="1:11">
      <c r="A31" s="21" t="s">
        <v>18</v>
      </c>
      <c r="B31" s="79"/>
      <c r="C31" s="16" t="s">
        <v>270</v>
      </c>
      <c r="D31" s="18" t="s">
        <v>21</v>
      </c>
      <c r="E31" s="18" t="s">
        <v>21</v>
      </c>
      <c r="F31" s="18" t="s">
        <v>21</v>
      </c>
      <c r="G31" s="17">
        <v>1</v>
      </c>
      <c r="H31" s="17"/>
      <c r="I31" s="17">
        <v>1</v>
      </c>
      <c r="J31" s="19">
        <v>65000</v>
      </c>
      <c r="K31" s="22">
        <f t="shared" si="0"/>
        <v>65000</v>
      </c>
    </row>
    <row r="32" spans="1:11">
      <c r="A32" s="21" t="s">
        <v>18</v>
      </c>
      <c r="B32" s="79"/>
      <c r="C32" s="16" t="s">
        <v>303</v>
      </c>
      <c r="D32" s="18" t="s">
        <v>21</v>
      </c>
      <c r="E32" s="18" t="s">
        <v>21</v>
      </c>
      <c r="F32" s="18" t="s">
        <v>21</v>
      </c>
      <c r="G32" s="17">
        <v>1</v>
      </c>
      <c r="H32" s="17"/>
      <c r="I32" s="17">
        <v>1</v>
      </c>
      <c r="J32" s="19">
        <v>65000</v>
      </c>
      <c r="K32" s="22">
        <f t="shared" si="0"/>
        <v>65000</v>
      </c>
    </row>
    <row r="33" spans="1:11">
      <c r="A33" s="21" t="s">
        <v>18</v>
      </c>
      <c r="B33" s="79"/>
      <c r="C33" s="16" t="s">
        <v>302</v>
      </c>
      <c r="D33" s="18" t="s">
        <v>21</v>
      </c>
      <c r="E33" s="18" t="s">
        <v>21</v>
      </c>
      <c r="F33" s="18" t="s">
        <v>21</v>
      </c>
      <c r="G33" s="17">
        <v>1</v>
      </c>
      <c r="H33" s="17"/>
      <c r="I33" s="17">
        <v>1</v>
      </c>
      <c r="J33" s="19">
        <v>4500</v>
      </c>
      <c r="K33" s="22">
        <f t="shared" si="0"/>
        <v>4500</v>
      </c>
    </row>
    <row r="34" spans="1:11">
      <c r="A34" s="21" t="s">
        <v>18</v>
      </c>
      <c r="B34" s="79"/>
      <c r="C34" s="16" t="s">
        <v>269</v>
      </c>
      <c r="D34" s="18" t="s">
        <v>21</v>
      </c>
      <c r="E34" s="18" t="s">
        <v>21</v>
      </c>
      <c r="F34" s="18" t="s">
        <v>21</v>
      </c>
      <c r="G34" s="17">
        <v>1</v>
      </c>
      <c r="H34" s="17"/>
      <c r="I34" s="17">
        <v>1</v>
      </c>
      <c r="J34" s="19">
        <v>6500</v>
      </c>
      <c r="K34" s="22">
        <f t="shared" si="0"/>
        <v>6500</v>
      </c>
    </row>
    <row r="35" spans="1:11">
      <c r="A35" s="21" t="s">
        <v>18</v>
      </c>
      <c r="B35" s="79"/>
      <c r="C35" s="16" t="s">
        <v>301</v>
      </c>
      <c r="D35" s="18" t="s">
        <v>21</v>
      </c>
      <c r="E35" s="18" t="s">
        <v>21</v>
      </c>
      <c r="F35" s="18" t="s">
        <v>21</v>
      </c>
      <c r="G35" s="17">
        <v>1</v>
      </c>
      <c r="H35" s="17"/>
      <c r="I35" s="17">
        <v>1</v>
      </c>
      <c r="J35" s="19">
        <v>150000</v>
      </c>
      <c r="K35" s="22">
        <f t="shared" si="0"/>
        <v>150000</v>
      </c>
    </row>
    <row r="36" spans="1:11">
      <c r="A36" s="21" t="s">
        <v>18</v>
      </c>
      <c r="B36" s="79"/>
      <c r="C36" s="16" t="s">
        <v>300</v>
      </c>
      <c r="D36" s="18" t="s">
        <v>21</v>
      </c>
      <c r="E36" s="18" t="s">
        <v>21</v>
      </c>
      <c r="F36" s="18" t="s">
        <v>21</v>
      </c>
      <c r="G36" s="17"/>
      <c r="H36" s="17">
        <v>1</v>
      </c>
      <c r="I36" s="17">
        <v>1</v>
      </c>
      <c r="J36" s="19">
        <v>6500</v>
      </c>
      <c r="K36" s="22">
        <f t="shared" si="0"/>
        <v>6500</v>
      </c>
    </row>
    <row r="37" spans="1:11">
      <c r="A37" s="21" t="s">
        <v>18</v>
      </c>
      <c r="B37" s="79"/>
      <c r="C37" s="16" t="s">
        <v>299</v>
      </c>
      <c r="D37" s="17" t="s">
        <v>298</v>
      </c>
      <c r="E37" s="18" t="s">
        <v>21</v>
      </c>
      <c r="F37" s="18" t="s">
        <v>21</v>
      </c>
      <c r="G37" s="17">
        <v>1</v>
      </c>
      <c r="H37" s="17"/>
      <c r="I37" s="17">
        <v>1</v>
      </c>
      <c r="J37" s="19">
        <v>45000</v>
      </c>
      <c r="K37" s="22">
        <f t="shared" ref="K37:K63" si="1">J37*I37</f>
        <v>45000</v>
      </c>
    </row>
    <row r="38" spans="1:11">
      <c r="A38" s="21" t="s">
        <v>18</v>
      </c>
      <c r="B38" s="79"/>
      <c r="C38" s="16" t="s">
        <v>269</v>
      </c>
      <c r="D38" s="18" t="s">
        <v>21</v>
      </c>
      <c r="E38" s="18" t="s">
        <v>21</v>
      </c>
      <c r="F38" s="18" t="s">
        <v>21</v>
      </c>
      <c r="G38" s="17"/>
      <c r="H38" s="17">
        <v>1</v>
      </c>
      <c r="I38" s="17">
        <v>1</v>
      </c>
      <c r="J38" s="19">
        <v>6500</v>
      </c>
      <c r="K38" s="22">
        <f t="shared" si="1"/>
        <v>6500</v>
      </c>
    </row>
    <row r="39" spans="1:11">
      <c r="A39" s="21" t="s">
        <v>18</v>
      </c>
      <c r="B39" s="79"/>
      <c r="C39" s="16" t="s">
        <v>297</v>
      </c>
      <c r="D39" s="18" t="s">
        <v>21</v>
      </c>
      <c r="E39" s="18" t="s">
        <v>21</v>
      </c>
      <c r="F39" s="18" t="s">
        <v>21</v>
      </c>
      <c r="G39" s="17">
        <v>1</v>
      </c>
      <c r="H39" s="17"/>
      <c r="I39" s="17">
        <v>1</v>
      </c>
      <c r="J39" s="19">
        <v>45000</v>
      </c>
      <c r="K39" s="22">
        <f t="shared" si="1"/>
        <v>45000</v>
      </c>
    </row>
    <row r="40" spans="1:11">
      <c r="A40" s="21" t="s">
        <v>18</v>
      </c>
      <c r="B40" s="79" t="s">
        <v>296</v>
      </c>
      <c r="C40" s="16" t="s">
        <v>295</v>
      </c>
      <c r="D40" s="18" t="s">
        <v>21</v>
      </c>
      <c r="E40" s="18" t="s">
        <v>21</v>
      </c>
      <c r="F40" s="18" t="s">
        <v>21</v>
      </c>
      <c r="G40" s="17">
        <v>1</v>
      </c>
      <c r="H40" s="17"/>
      <c r="I40" s="17">
        <v>1</v>
      </c>
      <c r="J40" s="19">
        <v>6500</v>
      </c>
      <c r="K40" s="22">
        <f t="shared" si="1"/>
        <v>6500</v>
      </c>
    </row>
    <row r="41" spans="1:11">
      <c r="A41" s="21" t="s">
        <v>18</v>
      </c>
      <c r="B41" s="79"/>
      <c r="C41" s="16" t="s">
        <v>268</v>
      </c>
      <c r="D41" s="17" t="s">
        <v>36</v>
      </c>
      <c r="E41" s="18" t="s">
        <v>21</v>
      </c>
      <c r="F41" s="18" t="s">
        <v>21</v>
      </c>
      <c r="G41" s="17">
        <v>1</v>
      </c>
      <c r="H41" s="17"/>
      <c r="I41" s="17">
        <v>1</v>
      </c>
      <c r="J41" s="19">
        <v>1200</v>
      </c>
      <c r="K41" s="22">
        <f t="shared" si="1"/>
        <v>1200</v>
      </c>
    </row>
    <row r="42" spans="1:11">
      <c r="A42" s="21" t="s">
        <v>18</v>
      </c>
      <c r="B42" s="79"/>
      <c r="C42" s="16" t="s">
        <v>293</v>
      </c>
      <c r="D42" s="17" t="s">
        <v>166</v>
      </c>
      <c r="E42" s="17" t="s">
        <v>294</v>
      </c>
      <c r="F42" s="17">
        <v>16294</v>
      </c>
      <c r="G42" s="17">
        <v>1</v>
      </c>
      <c r="H42" s="17"/>
      <c r="I42" s="17">
        <v>1</v>
      </c>
      <c r="J42" s="19">
        <v>30000</v>
      </c>
      <c r="K42" s="22">
        <f t="shared" si="1"/>
        <v>30000</v>
      </c>
    </row>
    <row r="43" spans="1:11">
      <c r="A43" s="21" t="s">
        <v>18</v>
      </c>
      <c r="B43" s="79"/>
      <c r="C43" s="16" t="s">
        <v>293</v>
      </c>
      <c r="D43" s="17" t="s">
        <v>292</v>
      </c>
      <c r="E43" s="18" t="s">
        <v>21</v>
      </c>
      <c r="F43" s="17" t="s">
        <v>291</v>
      </c>
      <c r="G43" s="17">
        <v>1</v>
      </c>
      <c r="H43" s="17"/>
      <c r="I43" s="17">
        <v>1</v>
      </c>
      <c r="J43" s="19">
        <v>30000</v>
      </c>
      <c r="K43" s="22">
        <f t="shared" si="1"/>
        <v>30000</v>
      </c>
    </row>
    <row r="44" spans="1:11">
      <c r="A44" s="21" t="s">
        <v>18</v>
      </c>
      <c r="B44" s="79"/>
      <c r="C44" s="16" t="s">
        <v>288</v>
      </c>
      <c r="D44" s="17" t="s">
        <v>287</v>
      </c>
      <c r="E44" s="17" t="s">
        <v>290</v>
      </c>
      <c r="F44" s="17" t="s">
        <v>289</v>
      </c>
      <c r="G44" s="17">
        <v>1</v>
      </c>
      <c r="H44" s="17"/>
      <c r="I44" s="17">
        <v>1</v>
      </c>
      <c r="J44" s="19">
        <v>200000</v>
      </c>
      <c r="K44" s="22">
        <f t="shared" si="1"/>
        <v>200000</v>
      </c>
    </row>
    <row r="45" spans="1:11">
      <c r="A45" s="21" t="s">
        <v>18</v>
      </c>
      <c r="B45" s="79"/>
      <c r="C45" s="16" t="s">
        <v>288</v>
      </c>
      <c r="D45" s="17" t="s">
        <v>287</v>
      </c>
      <c r="E45" s="17" t="s">
        <v>286</v>
      </c>
      <c r="F45" s="18" t="s">
        <v>21</v>
      </c>
      <c r="G45" s="17"/>
      <c r="H45" s="17">
        <v>1</v>
      </c>
      <c r="I45" s="17">
        <v>1</v>
      </c>
      <c r="J45" s="19">
        <v>200000</v>
      </c>
      <c r="K45" s="22">
        <f t="shared" si="1"/>
        <v>200000</v>
      </c>
    </row>
    <row r="46" spans="1:11">
      <c r="A46" s="21" t="s">
        <v>18</v>
      </c>
      <c r="B46" s="79"/>
      <c r="C46" s="16" t="s">
        <v>78</v>
      </c>
      <c r="D46" s="17" t="s">
        <v>285</v>
      </c>
      <c r="E46" s="18" t="s">
        <v>21</v>
      </c>
      <c r="F46" s="18" t="s">
        <v>21</v>
      </c>
      <c r="G46" s="17">
        <v>1</v>
      </c>
      <c r="H46" s="17"/>
      <c r="I46" s="17">
        <v>1</v>
      </c>
      <c r="J46" s="19">
        <v>375000</v>
      </c>
      <c r="K46" s="22">
        <f t="shared" si="1"/>
        <v>375000</v>
      </c>
    </row>
    <row r="47" spans="1:11">
      <c r="A47" s="21" t="s">
        <v>18</v>
      </c>
      <c r="B47" s="79"/>
      <c r="C47" s="16" t="s">
        <v>284</v>
      </c>
      <c r="D47" s="17" t="s">
        <v>75</v>
      </c>
      <c r="E47" s="17" t="s">
        <v>283</v>
      </c>
      <c r="F47" s="18" t="s">
        <v>21</v>
      </c>
      <c r="G47" s="17">
        <v>1</v>
      </c>
      <c r="H47" s="17"/>
      <c r="I47" s="17">
        <v>1</v>
      </c>
      <c r="J47" s="19">
        <v>15000</v>
      </c>
      <c r="K47" s="22">
        <f t="shared" si="1"/>
        <v>15000</v>
      </c>
    </row>
    <row r="48" spans="1:11">
      <c r="A48" s="21" t="s">
        <v>18</v>
      </c>
      <c r="B48" s="79"/>
      <c r="C48" s="16" t="s">
        <v>282</v>
      </c>
      <c r="D48" s="17" t="s">
        <v>281</v>
      </c>
      <c r="E48" s="18" t="s">
        <v>21</v>
      </c>
      <c r="F48" s="18" t="s">
        <v>21</v>
      </c>
      <c r="G48" s="17">
        <v>1</v>
      </c>
      <c r="H48" s="17"/>
      <c r="I48" s="17">
        <v>1</v>
      </c>
      <c r="J48" s="19">
        <v>450000</v>
      </c>
      <c r="K48" s="22">
        <f t="shared" si="1"/>
        <v>450000</v>
      </c>
    </row>
    <row r="49" spans="1:11">
      <c r="A49" s="21" t="s">
        <v>18</v>
      </c>
      <c r="B49" s="79"/>
      <c r="C49" s="16" t="s">
        <v>78</v>
      </c>
      <c r="D49" s="17" t="s">
        <v>53</v>
      </c>
      <c r="E49" s="18" t="s">
        <v>21</v>
      </c>
      <c r="F49" s="18" t="s">
        <v>21</v>
      </c>
      <c r="G49" s="17"/>
      <c r="H49" s="17">
        <v>1</v>
      </c>
      <c r="I49" s="17">
        <v>1</v>
      </c>
      <c r="J49" s="19">
        <v>375000</v>
      </c>
      <c r="K49" s="22">
        <f t="shared" si="1"/>
        <v>375000</v>
      </c>
    </row>
    <row r="50" spans="1:11">
      <c r="A50" s="21" t="s">
        <v>18</v>
      </c>
      <c r="B50" s="79"/>
      <c r="C50" s="16" t="s">
        <v>280</v>
      </c>
      <c r="D50" s="17" t="s">
        <v>279</v>
      </c>
      <c r="E50" s="17" t="s">
        <v>278</v>
      </c>
      <c r="F50" s="18" t="s">
        <v>21</v>
      </c>
      <c r="G50" s="17">
        <v>1</v>
      </c>
      <c r="H50" s="17"/>
      <c r="I50" s="17">
        <v>1</v>
      </c>
      <c r="J50" s="19">
        <v>52000</v>
      </c>
      <c r="K50" s="22">
        <f t="shared" si="1"/>
        <v>52000</v>
      </c>
    </row>
    <row r="51" spans="1:11" ht="15.75" thickBot="1">
      <c r="A51" s="23" t="s">
        <v>18</v>
      </c>
      <c r="B51" s="123"/>
      <c r="C51" s="61" t="s">
        <v>277</v>
      </c>
      <c r="D51" s="27" t="s">
        <v>276</v>
      </c>
      <c r="E51" s="27" t="s">
        <v>275</v>
      </c>
      <c r="F51" s="27" t="s">
        <v>274</v>
      </c>
      <c r="G51" s="27">
        <v>1</v>
      </c>
      <c r="H51" s="27"/>
      <c r="I51" s="27">
        <v>1</v>
      </c>
      <c r="J51" s="28">
        <v>450000</v>
      </c>
      <c r="K51" s="29">
        <f t="shared" si="1"/>
        <v>450000</v>
      </c>
    </row>
    <row r="52" spans="1:11">
      <c r="A52" s="54" t="s">
        <v>18</v>
      </c>
      <c r="B52" s="124" t="s">
        <v>273</v>
      </c>
      <c r="C52" s="56" t="s">
        <v>272</v>
      </c>
      <c r="D52" s="57" t="s">
        <v>271</v>
      </c>
      <c r="E52" s="58" t="s">
        <v>21</v>
      </c>
      <c r="F52" s="58" t="s">
        <v>21</v>
      </c>
      <c r="G52" s="57">
        <v>1</v>
      </c>
      <c r="H52" s="57"/>
      <c r="I52" s="57">
        <v>1</v>
      </c>
      <c r="J52" s="59">
        <v>150000</v>
      </c>
      <c r="K52" s="60">
        <f t="shared" si="1"/>
        <v>150000</v>
      </c>
    </row>
    <row r="53" spans="1:11">
      <c r="A53" s="21" t="s">
        <v>18</v>
      </c>
      <c r="B53" s="79"/>
      <c r="C53" s="16" t="s">
        <v>270</v>
      </c>
      <c r="D53" s="18" t="s">
        <v>21</v>
      </c>
      <c r="E53" s="18" t="s">
        <v>21</v>
      </c>
      <c r="F53" s="18" t="s">
        <v>21</v>
      </c>
      <c r="G53" s="17">
        <v>1</v>
      </c>
      <c r="H53" s="17"/>
      <c r="I53" s="17">
        <v>1</v>
      </c>
      <c r="J53" s="19">
        <v>65000</v>
      </c>
      <c r="K53" s="22">
        <f t="shared" si="1"/>
        <v>65000</v>
      </c>
    </row>
    <row r="54" spans="1:11">
      <c r="A54" s="21" t="s">
        <v>18</v>
      </c>
      <c r="B54" s="79"/>
      <c r="C54" s="16" t="s">
        <v>269</v>
      </c>
      <c r="D54" s="18" t="s">
        <v>21</v>
      </c>
      <c r="E54" s="18" t="s">
        <v>21</v>
      </c>
      <c r="F54" s="18" t="s">
        <v>21</v>
      </c>
      <c r="G54" s="17">
        <v>1</v>
      </c>
      <c r="H54" s="17"/>
      <c r="I54" s="17">
        <v>1</v>
      </c>
      <c r="J54" s="19">
        <v>6500</v>
      </c>
      <c r="K54" s="22">
        <f t="shared" si="1"/>
        <v>6500</v>
      </c>
    </row>
    <row r="55" spans="1:11">
      <c r="A55" s="21" t="s">
        <v>18</v>
      </c>
      <c r="B55" s="79"/>
      <c r="C55" s="16" t="s">
        <v>268</v>
      </c>
      <c r="D55" s="17" t="s">
        <v>267</v>
      </c>
      <c r="E55" s="18" t="s">
        <v>21</v>
      </c>
      <c r="F55" s="18" t="s">
        <v>21</v>
      </c>
      <c r="G55" s="17">
        <v>1</v>
      </c>
      <c r="H55" s="17"/>
      <c r="I55" s="17">
        <v>1</v>
      </c>
      <c r="J55" s="19">
        <v>1200</v>
      </c>
      <c r="K55" s="22">
        <f t="shared" si="1"/>
        <v>1200</v>
      </c>
    </row>
    <row r="56" spans="1:11">
      <c r="A56" s="21" t="s">
        <v>18</v>
      </c>
      <c r="B56" s="79"/>
      <c r="C56" s="16" t="s">
        <v>266</v>
      </c>
      <c r="D56" s="18" t="s">
        <v>21</v>
      </c>
      <c r="E56" s="18" t="s">
        <v>21</v>
      </c>
      <c r="F56" s="18" t="s">
        <v>21</v>
      </c>
      <c r="G56" s="17">
        <v>1</v>
      </c>
      <c r="H56" s="17"/>
      <c r="I56" s="17">
        <v>1</v>
      </c>
      <c r="J56" s="19">
        <v>6500</v>
      </c>
      <c r="K56" s="22">
        <f t="shared" si="1"/>
        <v>6500</v>
      </c>
    </row>
    <row r="57" spans="1:11">
      <c r="A57" s="21" t="s">
        <v>18</v>
      </c>
      <c r="B57" s="79"/>
      <c r="C57" s="16" t="s">
        <v>265</v>
      </c>
      <c r="D57" s="17" t="s">
        <v>264</v>
      </c>
      <c r="E57" s="17" t="s">
        <v>263</v>
      </c>
      <c r="F57" s="18" t="s">
        <v>21</v>
      </c>
      <c r="G57" s="17">
        <v>1</v>
      </c>
      <c r="H57" s="17"/>
      <c r="I57" s="17">
        <v>1</v>
      </c>
      <c r="J57" s="19">
        <v>650</v>
      </c>
      <c r="K57" s="22">
        <f t="shared" si="1"/>
        <v>650</v>
      </c>
    </row>
    <row r="58" spans="1:11">
      <c r="A58" s="21" t="s">
        <v>18</v>
      </c>
      <c r="B58" s="79"/>
      <c r="C58" s="16" t="s">
        <v>262</v>
      </c>
      <c r="D58" s="17" t="s">
        <v>257</v>
      </c>
      <c r="E58" s="17" t="s">
        <v>261</v>
      </c>
      <c r="F58" s="18" t="s">
        <v>21</v>
      </c>
      <c r="G58" s="17"/>
      <c r="H58" s="17">
        <v>1</v>
      </c>
      <c r="I58" s="17">
        <v>1</v>
      </c>
      <c r="J58" s="19">
        <v>650</v>
      </c>
      <c r="K58" s="22">
        <f t="shared" si="1"/>
        <v>650</v>
      </c>
    </row>
    <row r="59" spans="1:11">
      <c r="A59" s="21" t="s">
        <v>18</v>
      </c>
      <c r="B59" s="79"/>
      <c r="C59" s="16" t="s">
        <v>260</v>
      </c>
      <c r="D59" s="17" t="s">
        <v>259</v>
      </c>
      <c r="E59" s="17">
        <v>304159</v>
      </c>
      <c r="F59" s="18" t="s">
        <v>21</v>
      </c>
      <c r="G59" s="17"/>
      <c r="H59" s="17">
        <v>1</v>
      </c>
      <c r="I59" s="17">
        <v>1</v>
      </c>
      <c r="J59" s="19">
        <v>650</v>
      </c>
      <c r="K59" s="22">
        <f t="shared" si="1"/>
        <v>650</v>
      </c>
    </row>
    <row r="60" spans="1:11">
      <c r="A60" s="21" t="s">
        <v>18</v>
      </c>
      <c r="B60" s="79"/>
      <c r="C60" s="16" t="s">
        <v>258</v>
      </c>
      <c r="D60" s="17" t="s">
        <v>257</v>
      </c>
      <c r="E60" s="17" t="s">
        <v>256</v>
      </c>
      <c r="F60" s="18" t="s">
        <v>21</v>
      </c>
      <c r="G60" s="17"/>
      <c r="H60" s="17">
        <v>1</v>
      </c>
      <c r="I60" s="17">
        <v>1</v>
      </c>
      <c r="J60" s="19">
        <v>650</v>
      </c>
      <c r="K60" s="22">
        <f t="shared" si="1"/>
        <v>650</v>
      </c>
    </row>
    <row r="61" spans="1:11">
      <c r="A61" s="21" t="s">
        <v>18</v>
      </c>
      <c r="B61" s="79"/>
      <c r="C61" s="16" t="s">
        <v>255</v>
      </c>
      <c r="D61" s="17" t="s">
        <v>254</v>
      </c>
      <c r="E61" s="18" t="s">
        <v>21</v>
      </c>
      <c r="F61" s="18" t="s">
        <v>21</v>
      </c>
      <c r="G61" s="17">
        <v>1</v>
      </c>
      <c r="H61" s="17"/>
      <c r="I61" s="17">
        <v>1</v>
      </c>
      <c r="J61" s="19">
        <v>2500</v>
      </c>
      <c r="K61" s="22">
        <f t="shared" si="1"/>
        <v>2500</v>
      </c>
    </row>
    <row r="62" spans="1:11">
      <c r="A62" s="21" t="s">
        <v>18</v>
      </c>
      <c r="B62" s="79"/>
      <c r="C62" s="16" t="s">
        <v>253</v>
      </c>
      <c r="D62" s="18" t="s">
        <v>21</v>
      </c>
      <c r="E62" s="18" t="s">
        <v>21</v>
      </c>
      <c r="F62" s="18" t="s">
        <v>21</v>
      </c>
      <c r="G62" s="17">
        <v>1</v>
      </c>
      <c r="H62" s="17"/>
      <c r="I62" s="17">
        <v>1</v>
      </c>
      <c r="J62" s="19">
        <v>2500</v>
      </c>
      <c r="K62" s="22">
        <f t="shared" si="1"/>
        <v>2500</v>
      </c>
    </row>
    <row r="63" spans="1:11" ht="15.75" thickBot="1">
      <c r="A63" s="23" t="s">
        <v>18</v>
      </c>
      <c r="B63" s="123"/>
      <c r="C63" s="25" t="s">
        <v>252</v>
      </c>
      <c r="D63" s="27" t="s">
        <v>251</v>
      </c>
      <c r="E63" s="27" t="s">
        <v>250</v>
      </c>
      <c r="F63" s="26" t="s">
        <v>21</v>
      </c>
      <c r="G63" s="27">
        <v>1</v>
      </c>
      <c r="H63" s="27"/>
      <c r="I63" s="27">
        <v>1</v>
      </c>
      <c r="J63" s="28">
        <v>1200</v>
      </c>
      <c r="K63" s="29">
        <f t="shared" si="1"/>
        <v>1200</v>
      </c>
    </row>
    <row r="65" spans="1:11" ht="16.5" thickBot="1">
      <c r="A65" s="2" t="s">
        <v>16</v>
      </c>
      <c r="B65" s="2"/>
      <c r="E65" s="3"/>
      <c r="F65" s="4"/>
      <c r="G65" s="5"/>
      <c r="H65" s="5"/>
      <c r="I65" s="5"/>
    </row>
    <row r="66" spans="1:11" ht="15.75" thickBot="1">
      <c r="A66" s="6"/>
      <c r="B66" s="6"/>
      <c r="E66" s="7"/>
      <c r="F66" s="4"/>
      <c r="G66" s="125" t="s">
        <v>17</v>
      </c>
      <c r="H66" s="126"/>
      <c r="I66" s="126"/>
      <c r="J66" s="126"/>
      <c r="K66" s="9">
        <f>SUM(I6:I63)</f>
        <v>58</v>
      </c>
    </row>
    <row r="67" spans="1:11">
      <c r="A67" s="43" t="s">
        <v>18</v>
      </c>
      <c r="B67" s="86" t="s">
        <v>19</v>
      </c>
      <c r="C67" s="87"/>
      <c r="E67" s="11"/>
      <c r="F67" s="4"/>
      <c r="G67" s="127" t="s">
        <v>20</v>
      </c>
      <c r="H67" s="128"/>
      <c r="I67" s="128"/>
      <c r="J67" s="128"/>
      <c r="K67" s="12">
        <f>SUM(K6:K63)</f>
        <v>3587550</v>
      </c>
    </row>
    <row r="68" spans="1:11" ht="15.75" thickBot="1">
      <c r="A68" s="26" t="s">
        <v>21</v>
      </c>
      <c r="B68" s="96" t="s">
        <v>22</v>
      </c>
      <c r="C68" s="97"/>
      <c r="E68" s="11"/>
      <c r="F68" s="4"/>
      <c r="G68" s="98" t="s">
        <v>23</v>
      </c>
      <c r="H68" s="99"/>
      <c r="I68" s="99"/>
      <c r="J68" s="99"/>
      <c r="K68" s="14">
        <f>K67*0.07</f>
        <v>251128.50000000003</v>
      </c>
    </row>
  </sheetData>
  <mergeCells count="25">
    <mergeCell ref="B52:B63"/>
    <mergeCell ref="G66:J66"/>
    <mergeCell ref="B67:C67"/>
    <mergeCell ref="G67:J67"/>
    <mergeCell ref="B68:C68"/>
    <mergeCell ref="G68:J68"/>
    <mergeCell ref="B40:B51"/>
    <mergeCell ref="K3:K4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B5:B19"/>
    <mergeCell ref="B20:B39"/>
    <mergeCell ref="A1:C1"/>
    <mergeCell ref="D1:G1"/>
    <mergeCell ref="H1:I1"/>
    <mergeCell ref="J1:K1"/>
    <mergeCell ref="A2:D2"/>
    <mergeCell ref="E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B5" sqref="B5:B18"/>
    </sheetView>
  </sheetViews>
  <sheetFormatPr defaultRowHeight="15"/>
  <cols>
    <col min="1" max="1" width="5.42578125" customWidth="1"/>
    <col min="2" max="2" width="9" customWidth="1"/>
    <col min="3" max="3" width="19.5703125" bestFit="1" customWidth="1"/>
    <col min="4" max="4" width="14" bestFit="1" customWidth="1"/>
    <col min="5" max="5" width="10.42578125" bestFit="1" customWidth="1"/>
    <col min="6" max="6" width="13.140625" bestFit="1" customWidth="1"/>
    <col min="7" max="8" width="3.5703125" customWidth="1"/>
    <col min="9" max="9" width="3.7109375" customWidth="1"/>
    <col min="10" max="10" width="7.7109375" style="42" customWidth="1"/>
    <col min="11" max="11" width="7.42578125" customWidth="1"/>
  </cols>
  <sheetData>
    <row r="1" spans="1:11">
      <c r="A1" s="117" t="s">
        <v>0</v>
      </c>
      <c r="B1" s="118"/>
      <c r="C1" s="118"/>
      <c r="D1" s="119"/>
      <c r="E1" s="119"/>
      <c r="F1" s="119"/>
      <c r="G1" s="119"/>
      <c r="H1" s="120" t="s">
        <v>2</v>
      </c>
      <c r="I1" s="120"/>
      <c r="J1" s="121" t="s">
        <v>370</v>
      </c>
      <c r="K1" s="122"/>
    </row>
    <row r="2" spans="1:11">
      <c r="A2" s="70" t="s">
        <v>3</v>
      </c>
      <c r="B2" s="71"/>
      <c r="C2" s="71"/>
      <c r="D2" s="71"/>
      <c r="E2" s="71" t="s">
        <v>369</v>
      </c>
      <c r="F2" s="71"/>
      <c r="G2" s="71"/>
      <c r="H2" s="71"/>
      <c r="I2" s="71"/>
      <c r="J2" s="71"/>
      <c r="K2" s="102"/>
    </row>
    <row r="3" spans="1:11" ht="23.25" customHeight="1">
      <c r="A3" s="91" t="s">
        <v>4</v>
      </c>
      <c r="B3" s="92" t="s">
        <v>5</v>
      </c>
      <c r="C3" s="93" t="s">
        <v>343</v>
      </c>
      <c r="D3" s="93" t="s">
        <v>7</v>
      </c>
      <c r="E3" s="94" t="s">
        <v>8</v>
      </c>
      <c r="F3" s="95" t="s">
        <v>9</v>
      </c>
      <c r="G3" s="92" t="s">
        <v>10</v>
      </c>
      <c r="H3" s="92"/>
      <c r="I3" s="100" t="s">
        <v>11</v>
      </c>
      <c r="J3" s="101" t="s">
        <v>12</v>
      </c>
      <c r="K3" s="82" t="s">
        <v>13</v>
      </c>
    </row>
    <row r="4" spans="1:11">
      <c r="A4" s="91"/>
      <c r="B4" s="92"/>
      <c r="C4" s="93"/>
      <c r="D4" s="93"/>
      <c r="E4" s="94"/>
      <c r="F4" s="95"/>
      <c r="G4" s="38" t="s">
        <v>14</v>
      </c>
      <c r="H4" s="38" t="s">
        <v>15</v>
      </c>
      <c r="I4" s="100"/>
      <c r="J4" s="101"/>
      <c r="K4" s="82"/>
    </row>
    <row r="5" spans="1:11">
      <c r="A5" s="21" t="s">
        <v>18</v>
      </c>
      <c r="B5" s="135" t="s">
        <v>368</v>
      </c>
      <c r="C5" s="16" t="s">
        <v>367</v>
      </c>
      <c r="D5" s="17" t="s">
        <v>366</v>
      </c>
      <c r="E5" s="45" t="s">
        <v>21</v>
      </c>
      <c r="F5" s="45" t="s">
        <v>21</v>
      </c>
      <c r="G5" s="17">
        <v>1</v>
      </c>
      <c r="H5" s="17"/>
      <c r="I5" s="17">
        <v>1</v>
      </c>
      <c r="J5" s="19">
        <v>650</v>
      </c>
      <c r="K5" s="22">
        <f t="shared" ref="K5:K18" si="0">J5*I5</f>
        <v>650</v>
      </c>
    </row>
    <row r="6" spans="1:11">
      <c r="A6" s="21" t="s">
        <v>18</v>
      </c>
      <c r="B6" s="136"/>
      <c r="C6" s="16" t="s">
        <v>365</v>
      </c>
      <c r="D6" s="17" t="s">
        <v>364</v>
      </c>
      <c r="E6" s="17" t="s">
        <v>363</v>
      </c>
      <c r="F6" s="17" t="s">
        <v>362</v>
      </c>
      <c r="G6" s="17">
        <v>1</v>
      </c>
      <c r="H6" s="17"/>
      <c r="I6" s="17">
        <v>1</v>
      </c>
      <c r="J6" s="19">
        <v>1200</v>
      </c>
      <c r="K6" s="22">
        <f t="shared" si="0"/>
        <v>1200</v>
      </c>
    </row>
    <row r="7" spans="1:11">
      <c r="A7" s="21" t="s">
        <v>18</v>
      </c>
      <c r="B7" s="136"/>
      <c r="C7" s="16" t="s">
        <v>361</v>
      </c>
      <c r="D7" s="17" t="s">
        <v>320</v>
      </c>
      <c r="E7" s="45" t="s">
        <v>21</v>
      </c>
      <c r="F7" s="45" t="s">
        <v>21</v>
      </c>
      <c r="G7" s="17">
        <v>1</v>
      </c>
      <c r="H7" s="17"/>
      <c r="I7" s="17">
        <v>1</v>
      </c>
      <c r="J7" s="19">
        <v>2500</v>
      </c>
      <c r="K7" s="22">
        <f t="shared" si="0"/>
        <v>2500</v>
      </c>
    </row>
    <row r="8" spans="1:11">
      <c r="A8" s="21" t="s">
        <v>18</v>
      </c>
      <c r="B8" s="136"/>
      <c r="C8" s="16" t="s">
        <v>360</v>
      </c>
      <c r="D8" s="17" t="s">
        <v>359</v>
      </c>
      <c r="E8" s="45" t="s">
        <v>21</v>
      </c>
      <c r="F8" s="45" t="s">
        <v>21</v>
      </c>
      <c r="G8" s="17">
        <v>1</v>
      </c>
      <c r="H8" s="17"/>
      <c r="I8" s="17">
        <v>1</v>
      </c>
      <c r="J8" s="19">
        <v>15000</v>
      </c>
      <c r="K8" s="22">
        <f t="shared" si="0"/>
        <v>15000</v>
      </c>
    </row>
    <row r="9" spans="1:11">
      <c r="A9" s="21" t="s">
        <v>18</v>
      </c>
      <c r="B9" s="136"/>
      <c r="C9" s="16" t="s">
        <v>268</v>
      </c>
      <c r="D9" s="17" t="s">
        <v>358</v>
      </c>
      <c r="E9" s="45" t="s">
        <v>21</v>
      </c>
      <c r="F9" s="45" t="s">
        <v>21</v>
      </c>
      <c r="G9" s="17">
        <v>1</v>
      </c>
      <c r="H9" s="17"/>
      <c r="I9" s="17">
        <v>1</v>
      </c>
      <c r="J9" s="19">
        <v>1200</v>
      </c>
      <c r="K9" s="22">
        <f t="shared" si="0"/>
        <v>1200</v>
      </c>
    </row>
    <row r="10" spans="1:11">
      <c r="A10" s="21" t="s">
        <v>18</v>
      </c>
      <c r="B10" s="136"/>
      <c r="C10" s="16" t="s">
        <v>357</v>
      </c>
      <c r="D10" s="17" t="s">
        <v>356</v>
      </c>
      <c r="E10" s="17" t="s">
        <v>355</v>
      </c>
      <c r="F10" s="45" t="s">
        <v>21</v>
      </c>
      <c r="G10" s="17">
        <v>1</v>
      </c>
      <c r="H10" s="17"/>
      <c r="I10" s="17">
        <v>1</v>
      </c>
      <c r="J10" s="19">
        <v>1100</v>
      </c>
      <c r="K10" s="22">
        <f t="shared" si="0"/>
        <v>1100</v>
      </c>
    </row>
    <row r="11" spans="1:11">
      <c r="A11" s="21" t="s">
        <v>18</v>
      </c>
      <c r="B11" s="136"/>
      <c r="C11" s="16" t="s">
        <v>354</v>
      </c>
      <c r="D11" s="17" t="s">
        <v>53</v>
      </c>
      <c r="E11" s="45" t="s">
        <v>21</v>
      </c>
      <c r="F11" s="45" t="s">
        <v>21</v>
      </c>
      <c r="G11" s="17"/>
      <c r="H11" s="17">
        <v>1</v>
      </c>
      <c r="I11" s="17">
        <v>1</v>
      </c>
      <c r="J11" s="19">
        <v>6500</v>
      </c>
      <c r="K11" s="22">
        <f t="shared" si="0"/>
        <v>6500</v>
      </c>
    </row>
    <row r="12" spans="1:11">
      <c r="A12" s="21" t="s">
        <v>18</v>
      </c>
      <c r="B12" s="136"/>
      <c r="C12" s="16" t="s">
        <v>39</v>
      </c>
      <c r="D12" s="17" t="s">
        <v>353</v>
      </c>
      <c r="E12" s="17" t="s">
        <v>352</v>
      </c>
      <c r="F12" s="17" t="s">
        <v>351</v>
      </c>
      <c r="G12" s="17">
        <v>1</v>
      </c>
      <c r="H12" s="17"/>
      <c r="I12" s="17">
        <v>1</v>
      </c>
      <c r="J12" s="19">
        <v>6500</v>
      </c>
      <c r="K12" s="22">
        <f t="shared" si="0"/>
        <v>6500</v>
      </c>
    </row>
    <row r="13" spans="1:11">
      <c r="A13" s="21" t="s">
        <v>18</v>
      </c>
      <c r="B13" s="136"/>
      <c r="C13" s="16" t="s">
        <v>280</v>
      </c>
      <c r="D13" s="17" t="s">
        <v>281</v>
      </c>
      <c r="E13" s="17" t="s">
        <v>350</v>
      </c>
      <c r="F13" s="17">
        <v>1405062040213</v>
      </c>
      <c r="G13" s="17">
        <v>1</v>
      </c>
      <c r="H13" s="17"/>
      <c r="I13" s="17">
        <v>1</v>
      </c>
      <c r="J13" s="19">
        <v>52000</v>
      </c>
      <c r="K13" s="22">
        <f t="shared" si="0"/>
        <v>52000</v>
      </c>
    </row>
    <row r="14" spans="1:11">
      <c r="A14" s="21" t="s">
        <v>18</v>
      </c>
      <c r="B14" s="136"/>
      <c r="C14" s="16" t="s">
        <v>265</v>
      </c>
      <c r="D14" s="17" t="s">
        <v>349</v>
      </c>
      <c r="E14" s="45" t="s">
        <v>21</v>
      </c>
      <c r="F14" s="45" t="s">
        <v>21</v>
      </c>
      <c r="G14" s="17"/>
      <c r="H14" s="17">
        <v>1</v>
      </c>
      <c r="I14" s="17">
        <v>1</v>
      </c>
      <c r="J14" s="19">
        <v>650</v>
      </c>
      <c r="K14" s="22">
        <f t="shared" si="0"/>
        <v>650</v>
      </c>
    </row>
    <row r="15" spans="1:11">
      <c r="A15" s="21" t="s">
        <v>18</v>
      </c>
      <c r="B15" s="136"/>
      <c r="C15" s="16" t="s">
        <v>172</v>
      </c>
      <c r="D15" s="17"/>
      <c r="E15" s="45" t="s">
        <v>21</v>
      </c>
      <c r="F15" s="45" t="s">
        <v>21</v>
      </c>
      <c r="G15" s="17">
        <v>1</v>
      </c>
      <c r="H15" s="17"/>
      <c r="I15" s="17">
        <v>1</v>
      </c>
      <c r="J15" s="19">
        <v>65000</v>
      </c>
      <c r="K15" s="22">
        <f t="shared" si="0"/>
        <v>65000</v>
      </c>
    </row>
    <row r="16" spans="1:11">
      <c r="A16" s="21" t="s">
        <v>18</v>
      </c>
      <c r="B16" s="136"/>
      <c r="C16" s="16" t="s">
        <v>260</v>
      </c>
      <c r="D16" s="17" t="s">
        <v>257</v>
      </c>
      <c r="E16" s="17" t="s">
        <v>256</v>
      </c>
      <c r="F16" s="45" t="s">
        <v>21</v>
      </c>
      <c r="G16" s="17"/>
      <c r="H16" s="17">
        <v>1</v>
      </c>
      <c r="I16" s="17">
        <v>1</v>
      </c>
      <c r="J16" s="19">
        <v>650</v>
      </c>
      <c r="K16" s="22">
        <f t="shared" si="0"/>
        <v>650</v>
      </c>
    </row>
    <row r="17" spans="1:11">
      <c r="A17" s="21" t="s">
        <v>18</v>
      </c>
      <c r="B17" s="136"/>
      <c r="C17" s="16" t="s">
        <v>348</v>
      </c>
      <c r="D17" s="17" t="s">
        <v>347</v>
      </c>
      <c r="E17" s="17" t="s">
        <v>346</v>
      </c>
      <c r="F17" s="17" t="s">
        <v>345</v>
      </c>
      <c r="G17" s="17">
        <v>1</v>
      </c>
      <c r="H17" s="17"/>
      <c r="I17" s="17">
        <v>1</v>
      </c>
      <c r="J17" s="19">
        <v>45000</v>
      </c>
      <c r="K17" s="22">
        <f t="shared" si="0"/>
        <v>45000</v>
      </c>
    </row>
    <row r="18" spans="1:11" ht="15.75" thickBot="1">
      <c r="A18" s="23" t="s">
        <v>18</v>
      </c>
      <c r="B18" s="137"/>
      <c r="C18" s="25" t="s">
        <v>266</v>
      </c>
      <c r="D18" s="44" t="s">
        <v>21</v>
      </c>
      <c r="E18" s="44" t="s">
        <v>21</v>
      </c>
      <c r="F18" s="44" t="s">
        <v>21</v>
      </c>
      <c r="G18" s="27">
        <v>1</v>
      </c>
      <c r="H18" s="27"/>
      <c r="I18" s="27">
        <v>1</v>
      </c>
      <c r="J18" s="28">
        <v>6500</v>
      </c>
      <c r="K18" s="29">
        <f t="shared" si="0"/>
        <v>6500</v>
      </c>
    </row>
    <row r="20" spans="1:11" ht="16.5" thickBot="1">
      <c r="A20" s="2" t="s">
        <v>16</v>
      </c>
      <c r="B20" s="2"/>
      <c r="E20" s="3"/>
      <c r="F20" s="4"/>
      <c r="G20" s="5"/>
      <c r="H20" s="5"/>
      <c r="I20" s="5"/>
    </row>
    <row r="21" spans="1:11" ht="15.75" thickBot="1">
      <c r="A21" s="6"/>
      <c r="B21" s="6"/>
      <c r="E21" s="7"/>
      <c r="F21" s="4"/>
      <c r="G21" s="125" t="s">
        <v>17</v>
      </c>
      <c r="H21" s="126"/>
      <c r="I21" s="126"/>
      <c r="J21" s="126"/>
      <c r="K21" s="9">
        <f>SUM(I5:I18)</f>
        <v>14</v>
      </c>
    </row>
    <row r="22" spans="1:11">
      <c r="A22" s="43" t="s">
        <v>18</v>
      </c>
      <c r="B22" s="86" t="s">
        <v>19</v>
      </c>
      <c r="C22" s="87"/>
      <c r="E22" s="11"/>
      <c r="F22" s="4"/>
      <c r="G22" s="127" t="s">
        <v>20</v>
      </c>
      <c r="H22" s="128"/>
      <c r="I22" s="128"/>
      <c r="J22" s="128"/>
      <c r="K22" s="12">
        <f>SUM(K6:K18)</f>
        <v>203800</v>
      </c>
    </row>
    <row r="23" spans="1:11" ht="15.75" thickBot="1">
      <c r="A23" s="26" t="s">
        <v>21</v>
      </c>
      <c r="B23" s="96" t="s">
        <v>22</v>
      </c>
      <c r="C23" s="97"/>
      <c r="E23" s="11"/>
      <c r="F23" s="4"/>
      <c r="G23" s="98" t="s">
        <v>23</v>
      </c>
      <c r="H23" s="99"/>
      <c r="I23" s="99"/>
      <c r="J23" s="99"/>
      <c r="K23" s="14">
        <f>K22*0.07</f>
        <v>14266.000000000002</v>
      </c>
    </row>
  </sheetData>
  <mergeCells count="22">
    <mergeCell ref="A1:C1"/>
    <mergeCell ref="D1:G1"/>
    <mergeCell ref="H1:I1"/>
    <mergeCell ref="J1:K1"/>
    <mergeCell ref="A2:D2"/>
    <mergeCell ref="E2:K2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B5:B18"/>
    <mergeCell ref="G21:J21"/>
    <mergeCell ref="B22:C22"/>
    <mergeCell ref="G22:J22"/>
    <mergeCell ref="B23:C23"/>
    <mergeCell ref="G23:J23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E2" sqref="E2:K2"/>
    </sheetView>
  </sheetViews>
  <sheetFormatPr defaultRowHeight="15"/>
  <cols>
    <col min="1" max="1" width="4.85546875" customWidth="1"/>
    <col min="2" max="2" width="6.7109375" customWidth="1"/>
    <col min="3" max="3" width="18.5703125" customWidth="1"/>
    <col min="4" max="4" width="13.42578125" bestFit="1" customWidth="1"/>
    <col min="5" max="5" width="10.28515625" bestFit="1" customWidth="1"/>
    <col min="6" max="6" width="8.5703125" bestFit="1" customWidth="1"/>
    <col min="7" max="7" width="5" customWidth="1"/>
    <col min="8" max="9" width="4.140625" customWidth="1"/>
    <col min="11" max="11" width="9.7109375" customWidth="1"/>
  </cols>
  <sheetData>
    <row r="1" spans="1:11">
      <c r="A1" s="117" t="s">
        <v>0</v>
      </c>
      <c r="B1" s="118"/>
      <c r="C1" s="118"/>
      <c r="D1" s="119"/>
      <c r="E1" s="119"/>
      <c r="F1" s="119"/>
      <c r="G1" s="119"/>
      <c r="H1" s="120" t="s">
        <v>2</v>
      </c>
      <c r="I1" s="120"/>
      <c r="J1" s="121" t="s">
        <v>370</v>
      </c>
      <c r="K1" s="122"/>
    </row>
    <row r="2" spans="1:11">
      <c r="A2" s="70" t="s">
        <v>3</v>
      </c>
      <c r="B2" s="71"/>
      <c r="C2" s="71"/>
      <c r="D2" s="71"/>
      <c r="E2" s="129" t="s">
        <v>379</v>
      </c>
      <c r="F2" s="130"/>
      <c r="G2" s="130"/>
      <c r="H2" s="130"/>
      <c r="I2" s="130"/>
      <c r="J2" s="130"/>
      <c r="K2" s="131"/>
    </row>
    <row r="3" spans="1:11" ht="23.25" customHeight="1">
      <c r="A3" s="91" t="s">
        <v>4</v>
      </c>
      <c r="B3" s="92" t="s">
        <v>5</v>
      </c>
      <c r="C3" s="93" t="s">
        <v>343</v>
      </c>
      <c r="D3" s="93" t="s">
        <v>7</v>
      </c>
      <c r="E3" s="94" t="s">
        <v>8</v>
      </c>
      <c r="F3" s="95" t="s">
        <v>9</v>
      </c>
      <c r="G3" s="92" t="s">
        <v>10</v>
      </c>
      <c r="H3" s="92"/>
      <c r="I3" s="100" t="s">
        <v>11</v>
      </c>
      <c r="J3" s="101" t="s">
        <v>12</v>
      </c>
      <c r="K3" s="82" t="s">
        <v>13</v>
      </c>
    </row>
    <row r="4" spans="1:11">
      <c r="A4" s="91"/>
      <c r="B4" s="92"/>
      <c r="C4" s="93"/>
      <c r="D4" s="93"/>
      <c r="E4" s="94"/>
      <c r="F4" s="95"/>
      <c r="G4" s="38" t="s">
        <v>14</v>
      </c>
      <c r="H4" s="38" t="s">
        <v>15</v>
      </c>
      <c r="I4" s="100"/>
      <c r="J4" s="101"/>
      <c r="K4" s="82"/>
    </row>
    <row r="5" spans="1:11">
      <c r="A5" s="21" t="s">
        <v>18</v>
      </c>
      <c r="B5" s="15" t="s">
        <v>18</v>
      </c>
      <c r="C5" s="16" t="s">
        <v>260</v>
      </c>
      <c r="D5" s="45" t="s">
        <v>21</v>
      </c>
      <c r="E5" s="45" t="s">
        <v>21</v>
      </c>
      <c r="F5" s="45" t="s">
        <v>21</v>
      </c>
      <c r="G5" s="17">
        <v>1</v>
      </c>
      <c r="H5" s="17"/>
      <c r="I5" s="17">
        <v>1</v>
      </c>
      <c r="J5" s="19">
        <v>650</v>
      </c>
      <c r="K5" s="22">
        <f t="shared" ref="K5:K15" si="0">J5*I5</f>
        <v>650</v>
      </c>
    </row>
    <row r="6" spans="1:11">
      <c r="A6" s="21" t="s">
        <v>18</v>
      </c>
      <c r="B6" s="15" t="s">
        <v>18</v>
      </c>
      <c r="C6" s="16" t="s">
        <v>361</v>
      </c>
      <c r="D6" s="45" t="s">
        <v>21</v>
      </c>
      <c r="E6" s="45" t="s">
        <v>21</v>
      </c>
      <c r="F6" s="45" t="s">
        <v>21</v>
      </c>
      <c r="G6" s="17">
        <v>1</v>
      </c>
      <c r="H6" s="17"/>
      <c r="I6" s="17">
        <v>1</v>
      </c>
      <c r="J6" s="19">
        <v>2500</v>
      </c>
      <c r="K6" s="22">
        <f t="shared" si="0"/>
        <v>2500</v>
      </c>
    </row>
    <row r="7" spans="1:11">
      <c r="A7" s="21" t="s">
        <v>18</v>
      </c>
      <c r="B7" s="15" t="s">
        <v>18</v>
      </c>
      <c r="C7" s="16" t="s">
        <v>378</v>
      </c>
      <c r="D7" s="45" t="s">
        <v>21</v>
      </c>
      <c r="E7" s="45" t="s">
        <v>21</v>
      </c>
      <c r="F7" s="45" t="s">
        <v>21</v>
      </c>
      <c r="G7" s="17">
        <v>1</v>
      </c>
      <c r="H7" s="17"/>
      <c r="I7" s="17">
        <v>1</v>
      </c>
      <c r="J7" s="19">
        <v>2500</v>
      </c>
      <c r="K7" s="22">
        <f t="shared" si="0"/>
        <v>2500</v>
      </c>
    </row>
    <row r="8" spans="1:11">
      <c r="A8" s="21" t="s">
        <v>18</v>
      </c>
      <c r="B8" s="15" t="s">
        <v>18</v>
      </c>
      <c r="C8" s="16" t="s">
        <v>280</v>
      </c>
      <c r="D8" s="45" t="s">
        <v>21</v>
      </c>
      <c r="E8" s="45" t="s">
        <v>21</v>
      </c>
      <c r="F8" s="45" t="s">
        <v>21</v>
      </c>
      <c r="G8" s="17">
        <v>1</v>
      </c>
      <c r="H8" s="17"/>
      <c r="I8" s="17">
        <v>1</v>
      </c>
      <c r="J8" s="19">
        <v>52000</v>
      </c>
      <c r="K8" s="22">
        <f t="shared" si="0"/>
        <v>52000</v>
      </c>
    </row>
    <row r="9" spans="1:11">
      <c r="A9" s="21" t="s">
        <v>18</v>
      </c>
      <c r="B9" s="15" t="s">
        <v>18</v>
      </c>
      <c r="C9" s="16" t="s">
        <v>299</v>
      </c>
      <c r="D9" s="45" t="s">
        <v>21</v>
      </c>
      <c r="E9" s="45" t="s">
        <v>21</v>
      </c>
      <c r="F9" s="45" t="s">
        <v>21</v>
      </c>
      <c r="G9" s="17"/>
      <c r="H9" s="17">
        <v>1</v>
      </c>
      <c r="I9" s="17">
        <v>1</v>
      </c>
      <c r="J9" s="19">
        <v>45000</v>
      </c>
      <c r="K9" s="22">
        <f t="shared" si="0"/>
        <v>45000</v>
      </c>
    </row>
    <row r="10" spans="1:11">
      <c r="A10" s="21" t="s">
        <v>18</v>
      </c>
      <c r="B10" s="15" t="s">
        <v>18</v>
      </c>
      <c r="C10" s="16" t="s">
        <v>377</v>
      </c>
      <c r="D10" s="17" t="s">
        <v>376</v>
      </c>
      <c r="E10" s="17" t="s">
        <v>375</v>
      </c>
      <c r="F10" s="45" t="s">
        <v>21</v>
      </c>
      <c r="G10" s="17">
        <v>1</v>
      </c>
      <c r="H10" s="17"/>
      <c r="I10" s="17">
        <v>1</v>
      </c>
      <c r="J10" s="19">
        <v>1200</v>
      </c>
      <c r="K10" s="22">
        <f t="shared" si="0"/>
        <v>1200</v>
      </c>
    </row>
    <row r="11" spans="1:11">
      <c r="A11" s="21" t="s">
        <v>18</v>
      </c>
      <c r="B11" s="15" t="s">
        <v>18</v>
      </c>
      <c r="C11" s="16" t="s">
        <v>374</v>
      </c>
      <c r="D11" s="45" t="s">
        <v>21</v>
      </c>
      <c r="E11" s="45" t="s">
        <v>21</v>
      </c>
      <c r="F11" s="45" t="s">
        <v>21</v>
      </c>
      <c r="G11" s="17">
        <v>1</v>
      </c>
      <c r="H11" s="17"/>
      <c r="I11" s="17">
        <v>1</v>
      </c>
      <c r="J11" s="19">
        <v>1100</v>
      </c>
      <c r="K11" s="22">
        <f t="shared" si="0"/>
        <v>1100</v>
      </c>
    </row>
    <row r="12" spans="1:11">
      <c r="A12" s="21" t="s">
        <v>18</v>
      </c>
      <c r="B12" s="15" t="s">
        <v>18</v>
      </c>
      <c r="C12" s="16" t="s">
        <v>266</v>
      </c>
      <c r="D12" s="45" t="s">
        <v>21</v>
      </c>
      <c r="E12" s="45" t="s">
        <v>21</v>
      </c>
      <c r="F12" s="45" t="s">
        <v>21</v>
      </c>
      <c r="G12" s="17">
        <v>1</v>
      </c>
      <c r="H12" s="17"/>
      <c r="I12" s="17">
        <v>1</v>
      </c>
      <c r="J12" s="19">
        <v>6500</v>
      </c>
      <c r="K12" s="22">
        <f t="shared" si="0"/>
        <v>6500</v>
      </c>
    </row>
    <row r="13" spans="1:11">
      <c r="A13" s="21" t="s">
        <v>18</v>
      </c>
      <c r="B13" s="15" t="s">
        <v>18</v>
      </c>
      <c r="C13" s="16" t="s">
        <v>373</v>
      </c>
      <c r="D13" s="17" t="s">
        <v>372</v>
      </c>
      <c r="E13" s="45" t="s">
        <v>21</v>
      </c>
      <c r="F13" s="45" t="s">
        <v>21</v>
      </c>
      <c r="G13" s="17">
        <v>1</v>
      </c>
      <c r="H13" s="17"/>
      <c r="I13" s="17">
        <v>1</v>
      </c>
      <c r="J13" s="19">
        <v>250000</v>
      </c>
      <c r="K13" s="22">
        <f t="shared" si="0"/>
        <v>250000</v>
      </c>
    </row>
    <row r="14" spans="1:11">
      <c r="A14" s="21" t="s">
        <v>18</v>
      </c>
      <c r="B14" s="15" t="s">
        <v>18</v>
      </c>
      <c r="C14" s="16" t="s">
        <v>39</v>
      </c>
      <c r="D14" s="45" t="s">
        <v>21</v>
      </c>
      <c r="E14" s="45" t="s">
        <v>21</v>
      </c>
      <c r="F14" s="45" t="s">
        <v>21</v>
      </c>
      <c r="G14" s="17">
        <v>1</v>
      </c>
      <c r="H14" s="17"/>
      <c r="I14" s="17">
        <v>1</v>
      </c>
      <c r="J14" s="19">
        <v>6500</v>
      </c>
      <c r="K14" s="22">
        <f t="shared" si="0"/>
        <v>6500</v>
      </c>
    </row>
    <row r="15" spans="1:11" ht="15.75" thickBot="1">
      <c r="A15" s="23" t="s">
        <v>18</v>
      </c>
      <c r="B15" s="24" t="s">
        <v>18</v>
      </c>
      <c r="C15" s="25" t="s">
        <v>371</v>
      </c>
      <c r="D15" s="44" t="s">
        <v>21</v>
      </c>
      <c r="E15" s="44" t="s">
        <v>21</v>
      </c>
      <c r="F15" s="44" t="s">
        <v>21</v>
      </c>
      <c r="G15" s="27">
        <v>1</v>
      </c>
      <c r="H15" s="27"/>
      <c r="I15" s="27">
        <v>1</v>
      </c>
      <c r="J15" s="28">
        <v>55000</v>
      </c>
      <c r="K15" s="29">
        <f t="shared" si="0"/>
        <v>55000</v>
      </c>
    </row>
    <row r="17" spans="1:11" ht="16.5" thickBot="1">
      <c r="A17" s="2" t="s">
        <v>16</v>
      </c>
      <c r="B17" s="2"/>
      <c r="E17" s="3"/>
      <c r="F17" s="4"/>
      <c r="G17" s="5"/>
      <c r="H17" s="5"/>
      <c r="I17" s="5"/>
      <c r="J17" s="42"/>
    </row>
    <row r="18" spans="1:11" ht="15.75" thickBot="1">
      <c r="A18" s="6"/>
      <c r="B18" s="6"/>
      <c r="E18" s="7"/>
      <c r="F18" s="4"/>
      <c r="G18" s="125" t="s">
        <v>17</v>
      </c>
      <c r="H18" s="126"/>
      <c r="I18" s="126"/>
      <c r="J18" s="126"/>
      <c r="K18" s="9">
        <f>SUM(I3:I15)</f>
        <v>11</v>
      </c>
    </row>
    <row r="19" spans="1:11">
      <c r="A19" s="43" t="s">
        <v>18</v>
      </c>
      <c r="B19" s="86" t="s">
        <v>19</v>
      </c>
      <c r="C19" s="87"/>
      <c r="E19" s="11"/>
      <c r="F19" s="4"/>
      <c r="G19" s="127" t="s">
        <v>20</v>
      </c>
      <c r="H19" s="128"/>
      <c r="I19" s="128"/>
      <c r="J19" s="128"/>
      <c r="K19" s="12">
        <f>SUM(K3:K15)</f>
        <v>422950</v>
      </c>
    </row>
    <row r="20" spans="1:11" ht="15.75" thickBot="1">
      <c r="A20" s="26" t="s">
        <v>21</v>
      </c>
      <c r="B20" s="96" t="s">
        <v>22</v>
      </c>
      <c r="C20" s="97"/>
      <c r="E20" s="11"/>
      <c r="F20" s="4"/>
      <c r="G20" s="98" t="s">
        <v>23</v>
      </c>
      <c r="H20" s="99"/>
      <c r="I20" s="99"/>
      <c r="J20" s="99"/>
      <c r="K20" s="14">
        <f>K19*0.07</f>
        <v>29606.500000000004</v>
      </c>
    </row>
  </sheetData>
  <mergeCells count="21">
    <mergeCell ref="A1:C1"/>
    <mergeCell ref="D1:G1"/>
    <mergeCell ref="H1:I1"/>
    <mergeCell ref="J1:K1"/>
    <mergeCell ref="A2:D2"/>
    <mergeCell ref="E2:K2"/>
    <mergeCell ref="K3:K4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G18:J18"/>
    <mergeCell ref="B19:C19"/>
    <mergeCell ref="G19:J19"/>
    <mergeCell ref="B20:C20"/>
    <mergeCell ref="G20:J20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F2" sqref="F2:K2"/>
    </sheetView>
  </sheetViews>
  <sheetFormatPr defaultRowHeight="15"/>
  <cols>
    <col min="1" max="1" width="5.28515625" customWidth="1"/>
    <col min="2" max="2" width="6.42578125" customWidth="1"/>
    <col min="3" max="3" width="18.85546875" bestFit="1" customWidth="1"/>
    <col min="4" max="4" width="13.5703125" bestFit="1" customWidth="1"/>
    <col min="5" max="5" width="10.140625" bestFit="1" customWidth="1"/>
    <col min="6" max="6" width="7.85546875" bestFit="1" customWidth="1"/>
    <col min="7" max="7" width="3.42578125" customWidth="1"/>
    <col min="8" max="8" width="3.5703125" customWidth="1"/>
    <col min="9" max="9" width="3.85546875" customWidth="1"/>
    <col min="11" max="11" width="9.5703125" bestFit="1" customWidth="1"/>
  </cols>
  <sheetData>
    <row r="1" spans="1:11">
      <c r="A1" s="117" t="s">
        <v>0</v>
      </c>
      <c r="B1" s="118"/>
      <c r="C1" s="118"/>
      <c r="D1" s="119"/>
      <c r="E1" s="119"/>
      <c r="F1" s="119"/>
      <c r="G1" s="119"/>
      <c r="H1" s="120" t="s">
        <v>2</v>
      </c>
      <c r="I1" s="120"/>
      <c r="J1" s="121" t="s">
        <v>393</v>
      </c>
      <c r="K1" s="122"/>
    </row>
    <row r="2" spans="1:11">
      <c r="A2" s="70" t="s">
        <v>3</v>
      </c>
      <c r="B2" s="71"/>
      <c r="C2" s="71"/>
      <c r="D2" s="71"/>
      <c r="E2" s="71"/>
      <c r="F2" s="129" t="s">
        <v>392</v>
      </c>
      <c r="G2" s="130"/>
      <c r="H2" s="130"/>
      <c r="I2" s="130"/>
      <c r="J2" s="130"/>
      <c r="K2" s="131"/>
    </row>
    <row r="3" spans="1:11" ht="24" customHeight="1">
      <c r="A3" s="91" t="s">
        <v>4</v>
      </c>
      <c r="B3" s="92" t="s">
        <v>5</v>
      </c>
      <c r="C3" s="93" t="s">
        <v>343</v>
      </c>
      <c r="D3" s="93" t="s">
        <v>7</v>
      </c>
      <c r="E3" s="94" t="s">
        <v>8</v>
      </c>
      <c r="F3" s="95" t="s">
        <v>9</v>
      </c>
      <c r="G3" s="92" t="s">
        <v>10</v>
      </c>
      <c r="H3" s="92"/>
      <c r="I3" s="100" t="s">
        <v>11</v>
      </c>
      <c r="J3" s="101" t="s">
        <v>12</v>
      </c>
      <c r="K3" s="82" t="s">
        <v>13</v>
      </c>
    </row>
    <row r="4" spans="1:11">
      <c r="A4" s="91"/>
      <c r="B4" s="92"/>
      <c r="C4" s="93"/>
      <c r="D4" s="93"/>
      <c r="E4" s="94"/>
      <c r="F4" s="95"/>
      <c r="G4" s="38" t="s">
        <v>14</v>
      </c>
      <c r="H4" s="38" t="s">
        <v>15</v>
      </c>
      <c r="I4" s="100"/>
      <c r="J4" s="101"/>
      <c r="K4" s="82"/>
    </row>
    <row r="5" spans="1:11">
      <c r="A5" s="21" t="s">
        <v>18</v>
      </c>
      <c r="B5" s="15" t="s">
        <v>18</v>
      </c>
      <c r="C5" s="16" t="s">
        <v>391</v>
      </c>
      <c r="D5" s="17" t="s">
        <v>358</v>
      </c>
      <c r="E5" s="18" t="s">
        <v>21</v>
      </c>
      <c r="F5" s="18" t="s">
        <v>21</v>
      </c>
      <c r="G5" s="17">
        <v>1</v>
      </c>
      <c r="H5" s="17"/>
      <c r="I5" s="17">
        <v>1</v>
      </c>
      <c r="J5" s="19">
        <v>1200</v>
      </c>
      <c r="K5" s="22">
        <f t="shared" ref="K5:K18" si="0">J5*I5</f>
        <v>1200</v>
      </c>
    </row>
    <row r="6" spans="1:11">
      <c r="A6" s="21" t="s">
        <v>18</v>
      </c>
      <c r="B6" s="15" t="s">
        <v>18</v>
      </c>
      <c r="C6" s="16" t="s">
        <v>377</v>
      </c>
      <c r="D6" s="17" t="s">
        <v>364</v>
      </c>
      <c r="E6" s="17" t="s">
        <v>363</v>
      </c>
      <c r="F6" s="18" t="s">
        <v>21</v>
      </c>
      <c r="G6" s="17">
        <v>1</v>
      </c>
      <c r="H6" s="17"/>
      <c r="I6" s="17">
        <v>1</v>
      </c>
      <c r="J6" s="19">
        <v>1200</v>
      </c>
      <c r="K6" s="22">
        <f t="shared" si="0"/>
        <v>1200</v>
      </c>
    </row>
    <row r="7" spans="1:11">
      <c r="A7" s="21" t="s">
        <v>18</v>
      </c>
      <c r="B7" s="15" t="s">
        <v>18</v>
      </c>
      <c r="C7" s="16" t="s">
        <v>381</v>
      </c>
      <c r="D7" s="17" t="s">
        <v>390</v>
      </c>
      <c r="E7" s="18" t="s">
        <v>21</v>
      </c>
      <c r="F7" s="17">
        <v>7529</v>
      </c>
      <c r="G7" s="17"/>
      <c r="H7" s="17">
        <v>1</v>
      </c>
      <c r="I7" s="17">
        <v>1</v>
      </c>
      <c r="J7" s="19">
        <v>650</v>
      </c>
      <c r="K7" s="22">
        <f t="shared" si="0"/>
        <v>650</v>
      </c>
    </row>
    <row r="8" spans="1:11">
      <c r="A8" s="21" t="s">
        <v>18</v>
      </c>
      <c r="B8" s="15" t="s">
        <v>18</v>
      </c>
      <c r="C8" s="16" t="s">
        <v>373</v>
      </c>
      <c r="D8" s="18" t="s">
        <v>21</v>
      </c>
      <c r="E8" s="17" t="s">
        <v>389</v>
      </c>
      <c r="F8" s="17">
        <v>89140778</v>
      </c>
      <c r="G8" s="17">
        <v>1</v>
      </c>
      <c r="H8" s="17"/>
      <c r="I8" s="17">
        <v>1</v>
      </c>
      <c r="J8" s="19">
        <v>250000</v>
      </c>
      <c r="K8" s="22">
        <f t="shared" si="0"/>
        <v>250000</v>
      </c>
    </row>
    <row r="9" spans="1:11">
      <c r="A9" s="21" t="s">
        <v>18</v>
      </c>
      <c r="B9" s="15" t="s">
        <v>18</v>
      </c>
      <c r="C9" s="16" t="s">
        <v>155</v>
      </c>
      <c r="D9" s="18" t="s">
        <v>21</v>
      </c>
      <c r="E9" s="17" t="s">
        <v>388</v>
      </c>
      <c r="F9" s="17">
        <v>91208805</v>
      </c>
      <c r="G9" s="17">
        <v>1</v>
      </c>
      <c r="H9" s="17"/>
      <c r="I9" s="17">
        <v>1</v>
      </c>
      <c r="J9" s="19">
        <v>250000</v>
      </c>
      <c r="K9" s="22">
        <f t="shared" si="0"/>
        <v>250000</v>
      </c>
    </row>
    <row r="10" spans="1:11">
      <c r="A10" s="21" t="s">
        <v>18</v>
      </c>
      <c r="B10" s="15" t="s">
        <v>18</v>
      </c>
      <c r="C10" s="16" t="s">
        <v>387</v>
      </c>
      <c r="D10" s="17" t="s">
        <v>386</v>
      </c>
      <c r="E10" s="18" t="s">
        <v>21</v>
      </c>
      <c r="F10" s="18" t="s">
        <v>21</v>
      </c>
      <c r="G10" s="17">
        <v>1</v>
      </c>
      <c r="H10" s="17"/>
      <c r="I10" s="17">
        <v>1</v>
      </c>
      <c r="J10" s="19">
        <v>2500</v>
      </c>
      <c r="K10" s="22">
        <f t="shared" si="0"/>
        <v>2500</v>
      </c>
    </row>
    <row r="11" spans="1:11">
      <c r="A11" s="21" t="s">
        <v>18</v>
      </c>
      <c r="B11" s="15" t="s">
        <v>18</v>
      </c>
      <c r="C11" s="16" t="s">
        <v>387</v>
      </c>
      <c r="D11" s="17" t="s">
        <v>386</v>
      </c>
      <c r="E11" s="18" t="s">
        <v>21</v>
      </c>
      <c r="F11" s="18" t="s">
        <v>21</v>
      </c>
      <c r="G11" s="17">
        <v>1</v>
      </c>
      <c r="H11" s="17"/>
      <c r="I11" s="17">
        <v>1</v>
      </c>
      <c r="J11" s="19">
        <v>2500</v>
      </c>
      <c r="K11" s="22">
        <f t="shared" si="0"/>
        <v>2500</v>
      </c>
    </row>
    <row r="12" spans="1:11">
      <c r="A12" s="21" t="s">
        <v>18</v>
      </c>
      <c r="B12" s="15" t="s">
        <v>18</v>
      </c>
      <c r="C12" s="16" t="s">
        <v>381</v>
      </c>
      <c r="D12" s="17" t="s">
        <v>385</v>
      </c>
      <c r="E12" s="18" t="s">
        <v>21</v>
      </c>
      <c r="F12" s="18" t="s">
        <v>21</v>
      </c>
      <c r="G12" s="17">
        <v>1</v>
      </c>
      <c r="H12" s="17"/>
      <c r="I12" s="17">
        <v>1</v>
      </c>
      <c r="J12" s="19">
        <v>650</v>
      </c>
      <c r="K12" s="22">
        <f t="shared" si="0"/>
        <v>650</v>
      </c>
    </row>
    <row r="13" spans="1:11">
      <c r="A13" s="21" t="s">
        <v>18</v>
      </c>
      <c r="B13" s="15" t="s">
        <v>18</v>
      </c>
      <c r="C13" s="16" t="s">
        <v>381</v>
      </c>
      <c r="D13" s="18" t="s">
        <v>21</v>
      </c>
      <c r="E13" s="18" t="s">
        <v>21</v>
      </c>
      <c r="F13" s="18" t="s">
        <v>21</v>
      </c>
      <c r="G13" s="17"/>
      <c r="H13" s="17">
        <v>1</v>
      </c>
      <c r="I13" s="17">
        <v>1</v>
      </c>
      <c r="J13" s="19">
        <v>650</v>
      </c>
      <c r="K13" s="22">
        <f t="shared" si="0"/>
        <v>650</v>
      </c>
    </row>
    <row r="14" spans="1:11">
      <c r="A14" s="21" t="s">
        <v>18</v>
      </c>
      <c r="B14" s="15" t="s">
        <v>18</v>
      </c>
      <c r="C14" s="16" t="s">
        <v>381</v>
      </c>
      <c r="D14" s="17" t="s">
        <v>384</v>
      </c>
      <c r="E14" s="18" t="s">
        <v>21</v>
      </c>
      <c r="F14" s="18" t="s">
        <v>21</v>
      </c>
      <c r="G14" s="17"/>
      <c r="H14" s="17">
        <v>1</v>
      </c>
      <c r="I14" s="17">
        <v>1</v>
      </c>
      <c r="J14" s="19">
        <v>650</v>
      </c>
      <c r="K14" s="22">
        <f t="shared" si="0"/>
        <v>650</v>
      </c>
    </row>
    <row r="15" spans="1:11">
      <c r="A15" s="21" t="s">
        <v>18</v>
      </c>
      <c r="B15" s="15" t="s">
        <v>18</v>
      </c>
      <c r="C15" s="16" t="s">
        <v>381</v>
      </c>
      <c r="D15" s="17" t="s">
        <v>42</v>
      </c>
      <c r="E15" s="18" t="s">
        <v>21</v>
      </c>
      <c r="F15" s="18" t="s">
        <v>21</v>
      </c>
      <c r="G15" s="17"/>
      <c r="H15" s="17">
        <v>1</v>
      </c>
      <c r="I15" s="17">
        <v>1</v>
      </c>
      <c r="J15" s="19">
        <v>650</v>
      </c>
      <c r="K15" s="22">
        <f t="shared" si="0"/>
        <v>650</v>
      </c>
    </row>
    <row r="16" spans="1:11">
      <c r="A16" s="21" t="s">
        <v>18</v>
      </c>
      <c r="B16" s="15" t="s">
        <v>18</v>
      </c>
      <c r="C16" s="16" t="s">
        <v>299</v>
      </c>
      <c r="D16" s="17" t="s">
        <v>383</v>
      </c>
      <c r="E16" s="18" t="s">
        <v>21</v>
      </c>
      <c r="F16" s="18" t="s">
        <v>21</v>
      </c>
      <c r="G16" s="17">
        <v>1</v>
      </c>
      <c r="H16" s="17"/>
      <c r="I16" s="17">
        <v>1</v>
      </c>
      <c r="J16" s="19">
        <v>45000</v>
      </c>
      <c r="K16" s="22">
        <f t="shared" si="0"/>
        <v>45000</v>
      </c>
    </row>
    <row r="17" spans="1:11">
      <c r="A17" s="21" t="s">
        <v>18</v>
      </c>
      <c r="B17" s="15" t="s">
        <v>18</v>
      </c>
      <c r="C17" s="16" t="s">
        <v>382</v>
      </c>
      <c r="D17" s="17" t="s">
        <v>163</v>
      </c>
      <c r="E17" s="18" t="s">
        <v>21</v>
      </c>
      <c r="F17" s="17">
        <v>514788</v>
      </c>
      <c r="G17" s="17">
        <v>1</v>
      </c>
      <c r="H17" s="17"/>
      <c r="I17" s="17">
        <v>1</v>
      </c>
      <c r="J17" s="19">
        <v>30000</v>
      </c>
      <c r="K17" s="22">
        <f t="shared" si="0"/>
        <v>30000</v>
      </c>
    </row>
    <row r="18" spans="1:11" ht="15.75" thickBot="1">
      <c r="A18" s="23" t="s">
        <v>18</v>
      </c>
      <c r="B18" s="24" t="s">
        <v>18</v>
      </c>
      <c r="C18" s="25" t="s">
        <v>381</v>
      </c>
      <c r="D18" s="27" t="s">
        <v>380</v>
      </c>
      <c r="E18" s="26" t="s">
        <v>21</v>
      </c>
      <c r="F18" s="26" t="s">
        <v>21</v>
      </c>
      <c r="G18" s="27">
        <v>1</v>
      </c>
      <c r="H18" s="27"/>
      <c r="I18" s="27">
        <v>1</v>
      </c>
      <c r="J18" s="28">
        <v>650</v>
      </c>
      <c r="K18" s="29">
        <f t="shared" si="0"/>
        <v>650</v>
      </c>
    </row>
    <row r="20" spans="1:11" ht="16.5" thickBot="1">
      <c r="A20" s="2" t="s">
        <v>16</v>
      </c>
      <c r="B20" s="2"/>
      <c r="E20" s="3"/>
      <c r="F20" s="4"/>
      <c r="G20" s="5"/>
      <c r="H20" s="5"/>
      <c r="I20" s="5"/>
      <c r="J20" s="42"/>
    </row>
    <row r="21" spans="1:11" ht="15.75" thickBot="1">
      <c r="A21" s="6"/>
      <c r="B21" s="6"/>
      <c r="E21" s="7"/>
      <c r="F21" s="4"/>
      <c r="G21" s="125" t="s">
        <v>17</v>
      </c>
      <c r="H21" s="126"/>
      <c r="I21" s="126"/>
      <c r="J21" s="126"/>
      <c r="K21" s="9">
        <f>SUM(I6:I18)</f>
        <v>13</v>
      </c>
    </row>
    <row r="22" spans="1:11">
      <c r="A22" s="43" t="s">
        <v>18</v>
      </c>
      <c r="B22" s="86" t="s">
        <v>19</v>
      </c>
      <c r="C22" s="87"/>
      <c r="E22" s="11"/>
      <c r="F22" s="4"/>
      <c r="G22" s="127" t="s">
        <v>20</v>
      </c>
      <c r="H22" s="128"/>
      <c r="I22" s="128"/>
      <c r="J22" s="128"/>
      <c r="K22" s="12">
        <f>SUM(K6:K18)</f>
        <v>585100</v>
      </c>
    </row>
    <row r="23" spans="1:11" ht="15.75" thickBot="1">
      <c r="A23" s="26" t="s">
        <v>21</v>
      </c>
      <c r="B23" s="96" t="s">
        <v>22</v>
      </c>
      <c r="C23" s="97"/>
      <c r="E23" s="11"/>
      <c r="F23" s="4"/>
      <c r="G23" s="98" t="s">
        <v>23</v>
      </c>
      <c r="H23" s="99"/>
      <c r="I23" s="99"/>
      <c r="J23" s="99"/>
      <c r="K23" s="14">
        <f>K22*0.07</f>
        <v>40957.000000000007</v>
      </c>
    </row>
  </sheetData>
  <mergeCells count="21">
    <mergeCell ref="A1:C1"/>
    <mergeCell ref="D1:G1"/>
    <mergeCell ref="H1:I1"/>
    <mergeCell ref="J1:K1"/>
    <mergeCell ref="A2:E2"/>
    <mergeCell ref="F2:K2"/>
    <mergeCell ref="K3:K4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G21:J21"/>
    <mergeCell ref="B22:C22"/>
    <mergeCell ref="G22:J22"/>
    <mergeCell ref="B23:C23"/>
    <mergeCell ref="G23:J23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N1" sqref="N1"/>
    </sheetView>
  </sheetViews>
  <sheetFormatPr defaultRowHeight="15"/>
  <cols>
    <col min="1" max="1" width="4" customWidth="1"/>
    <col min="2" max="2" width="4.85546875" customWidth="1"/>
    <col min="3" max="3" width="16.140625" bestFit="1" customWidth="1"/>
    <col min="4" max="4" width="14" bestFit="1" customWidth="1"/>
    <col min="5" max="6" width="11.7109375" bestFit="1" customWidth="1"/>
    <col min="7" max="7" width="4.140625" customWidth="1"/>
    <col min="8" max="8" width="4.5703125" customWidth="1"/>
    <col min="9" max="9" width="4.140625" customWidth="1"/>
    <col min="10" max="10" width="9.5703125" style="42" bestFit="1" customWidth="1"/>
    <col min="11" max="11" width="10.5703125" bestFit="1" customWidth="1"/>
  </cols>
  <sheetData>
    <row r="1" spans="1:11">
      <c r="A1" s="117" t="s">
        <v>0</v>
      </c>
      <c r="B1" s="118"/>
      <c r="C1" s="118"/>
      <c r="D1" s="119"/>
      <c r="E1" s="119"/>
      <c r="F1" s="119"/>
      <c r="G1" s="119"/>
      <c r="H1" s="120" t="s">
        <v>2</v>
      </c>
      <c r="I1" s="120"/>
      <c r="J1" s="121">
        <v>42233</v>
      </c>
      <c r="K1" s="122"/>
    </row>
    <row r="2" spans="1:11">
      <c r="A2" s="70" t="s">
        <v>3</v>
      </c>
      <c r="B2" s="71"/>
      <c r="C2" s="71"/>
      <c r="D2" s="71"/>
      <c r="E2" s="71"/>
      <c r="F2" s="129" t="s">
        <v>420</v>
      </c>
      <c r="G2" s="130"/>
      <c r="H2" s="130"/>
      <c r="I2" s="130"/>
      <c r="J2" s="130"/>
      <c r="K2" s="131"/>
    </row>
    <row r="3" spans="1:11" ht="25.5" customHeight="1">
      <c r="A3" s="91" t="s">
        <v>4</v>
      </c>
      <c r="B3" s="92" t="s">
        <v>5</v>
      </c>
      <c r="C3" s="93" t="s">
        <v>343</v>
      </c>
      <c r="D3" s="93" t="s">
        <v>7</v>
      </c>
      <c r="E3" s="94" t="s">
        <v>8</v>
      </c>
      <c r="F3" s="95" t="s">
        <v>9</v>
      </c>
      <c r="G3" s="92" t="s">
        <v>10</v>
      </c>
      <c r="H3" s="92"/>
      <c r="I3" s="100" t="s">
        <v>11</v>
      </c>
      <c r="J3" s="101" t="s">
        <v>12</v>
      </c>
      <c r="K3" s="82" t="s">
        <v>13</v>
      </c>
    </row>
    <row r="4" spans="1:11">
      <c r="A4" s="91"/>
      <c r="B4" s="92"/>
      <c r="C4" s="93"/>
      <c r="D4" s="93"/>
      <c r="E4" s="94"/>
      <c r="F4" s="95"/>
      <c r="G4" s="38" t="s">
        <v>14</v>
      </c>
      <c r="H4" s="38" t="s">
        <v>15</v>
      </c>
      <c r="I4" s="100"/>
      <c r="J4" s="101"/>
      <c r="K4" s="82"/>
    </row>
    <row r="5" spans="1:11">
      <c r="A5" s="21" t="s">
        <v>18</v>
      </c>
      <c r="B5" s="15" t="s">
        <v>18</v>
      </c>
      <c r="C5" s="16" t="s">
        <v>299</v>
      </c>
      <c r="D5" s="17" t="s">
        <v>383</v>
      </c>
      <c r="E5" s="17" t="s">
        <v>306</v>
      </c>
      <c r="F5" s="17">
        <v>926790</v>
      </c>
      <c r="G5" s="17">
        <v>1</v>
      </c>
      <c r="H5" s="17"/>
      <c r="I5" s="17">
        <v>1</v>
      </c>
      <c r="J5" s="19">
        <v>45000</v>
      </c>
      <c r="K5" s="22">
        <f t="shared" ref="K5:K26" si="0">J5*I5</f>
        <v>45000</v>
      </c>
    </row>
    <row r="6" spans="1:11">
      <c r="A6" s="21" t="s">
        <v>18</v>
      </c>
      <c r="B6" s="15" t="s">
        <v>18</v>
      </c>
      <c r="C6" s="16" t="s">
        <v>260</v>
      </c>
      <c r="D6" s="17" t="s">
        <v>419</v>
      </c>
      <c r="E6" s="17" t="s">
        <v>418</v>
      </c>
      <c r="F6" s="18" t="s">
        <v>21</v>
      </c>
      <c r="G6" s="17">
        <v>1</v>
      </c>
      <c r="H6" s="17"/>
      <c r="I6" s="17">
        <v>1</v>
      </c>
      <c r="J6" s="19">
        <v>650</v>
      </c>
      <c r="K6" s="22">
        <f t="shared" si="0"/>
        <v>650</v>
      </c>
    </row>
    <row r="7" spans="1:11">
      <c r="A7" s="21" t="s">
        <v>18</v>
      </c>
      <c r="B7" s="15" t="s">
        <v>18</v>
      </c>
      <c r="C7" s="16" t="s">
        <v>39</v>
      </c>
      <c r="D7" s="18" t="s">
        <v>21</v>
      </c>
      <c r="E7" s="17" t="s">
        <v>417</v>
      </c>
      <c r="F7" s="18" t="s">
        <v>21</v>
      </c>
      <c r="G7" s="17">
        <v>1</v>
      </c>
      <c r="H7" s="17"/>
      <c r="I7" s="17">
        <v>1</v>
      </c>
      <c r="J7" s="19">
        <v>6500</v>
      </c>
      <c r="K7" s="22">
        <f t="shared" si="0"/>
        <v>6500</v>
      </c>
    </row>
    <row r="8" spans="1:11">
      <c r="A8" s="21" t="s">
        <v>18</v>
      </c>
      <c r="B8" s="15" t="s">
        <v>18</v>
      </c>
      <c r="C8" s="16" t="s">
        <v>361</v>
      </c>
      <c r="D8" s="17" t="s">
        <v>416</v>
      </c>
      <c r="E8" s="18" t="s">
        <v>21</v>
      </c>
      <c r="F8" s="18" t="s">
        <v>21</v>
      </c>
      <c r="G8" s="17">
        <v>1</v>
      </c>
      <c r="H8" s="17"/>
      <c r="I8" s="17">
        <v>1</v>
      </c>
      <c r="J8" s="19">
        <v>2500</v>
      </c>
      <c r="K8" s="22">
        <f t="shared" si="0"/>
        <v>2500</v>
      </c>
    </row>
    <row r="9" spans="1:11">
      <c r="A9" s="21" t="s">
        <v>18</v>
      </c>
      <c r="B9" s="15" t="s">
        <v>18</v>
      </c>
      <c r="C9" s="16" t="s">
        <v>268</v>
      </c>
      <c r="D9" s="17" t="s">
        <v>415</v>
      </c>
      <c r="E9" s="18" t="s">
        <v>21</v>
      </c>
      <c r="F9" s="18" t="s">
        <v>21</v>
      </c>
      <c r="G9" s="17">
        <v>1</v>
      </c>
      <c r="H9" s="17"/>
      <c r="I9" s="17">
        <v>1</v>
      </c>
      <c r="J9" s="19">
        <v>1200</v>
      </c>
      <c r="K9" s="22">
        <f t="shared" si="0"/>
        <v>1200</v>
      </c>
    </row>
    <row r="10" spans="1:11">
      <c r="A10" s="21" t="s">
        <v>18</v>
      </c>
      <c r="B10" s="15" t="s">
        <v>18</v>
      </c>
      <c r="C10" s="16" t="s">
        <v>354</v>
      </c>
      <c r="D10" s="18" t="s">
        <v>21</v>
      </c>
      <c r="E10" s="18" t="s">
        <v>21</v>
      </c>
      <c r="F10" s="18" t="s">
        <v>21</v>
      </c>
      <c r="G10" s="17"/>
      <c r="H10" s="17">
        <v>1</v>
      </c>
      <c r="I10" s="17">
        <v>1</v>
      </c>
      <c r="J10" s="19">
        <v>6500</v>
      </c>
      <c r="K10" s="22">
        <f t="shared" si="0"/>
        <v>6500</v>
      </c>
    </row>
    <row r="11" spans="1:11">
      <c r="A11" s="21" t="s">
        <v>18</v>
      </c>
      <c r="B11" s="15" t="s">
        <v>18</v>
      </c>
      <c r="C11" s="16" t="s">
        <v>354</v>
      </c>
      <c r="D11" s="18" t="s">
        <v>21</v>
      </c>
      <c r="E11" s="18" t="s">
        <v>21</v>
      </c>
      <c r="F11" s="18" t="s">
        <v>21</v>
      </c>
      <c r="G11" s="17"/>
      <c r="H11" s="17">
        <v>1</v>
      </c>
      <c r="I11" s="17">
        <v>1</v>
      </c>
      <c r="J11" s="19">
        <v>6500</v>
      </c>
      <c r="K11" s="22">
        <f t="shared" si="0"/>
        <v>6500</v>
      </c>
    </row>
    <row r="12" spans="1:11">
      <c r="A12" s="21" t="s">
        <v>18</v>
      </c>
      <c r="B12" s="15" t="s">
        <v>18</v>
      </c>
      <c r="C12" s="16" t="s">
        <v>414</v>
      </c>
      <c r="D12" s="17" t="s">
        <v>257</v>
      </c>
      <c r="E12" s="17" t="s">
        <v>256</v>
      </c>
      <c r="F12" s="18" t="s">
        <v>21</v>
      </c>
      <c r="G12" s="17">
        <v>1</v>
      </c>
      <c r="H12" s="17"/>
      <c r="I12" s="17">
        <v>1</v>
      </c>
      <c r="J12" s="19">
        <v>650</v>
      </c>
      <c r="K12" s="22">
        <f t="shared" si="0"/>
        <v>650</v>
      </c>
    </row>
    <row r="13" spans="1:11">
      <c r="A13" s="21" t="s">
        <v>18</v>
      </c>
      <c r="B13" s="15" t="s">
        <v>18</v>
      </c>
      <c r="C13" s="16" t="s">
        <v>361</v>
      </c>
      <c r="D13" s="17" t="s">
        <v>413</v>
      </c>
      <c r="E13" s="18" t="s">
        <v>21</v>
      </c>
      <c r="F13" s="18" t="s">
        <v>21</v>
      </c>
      <c r="G13" s="17">
        <v>1</v>
      </c>
      <c r="H13" s="17"/>
      <c r="I13" s="17">
        <v>1</v>
      </c>
      <c r="J13" s="19">
        <v>2500</v>
      </c>
      <c r="K13" s="22">
        <f t="shared" si="0"/>
        <v>2500</v>
      </c>
    </row>
    <row r="14" spans="1:11">
      <c r="A14" s="21" t="s">
        <v>18</v>
      </c>
      <c r="B14" s="15" t="s">
        <v>18</v>
      </c>
      <c r="C14" s="16" t="s">
        <v>412</v>
      </c>
      <c r="D14" s="17" t="s">
        <v>150</v>
      </c>
      <c r="E14" s="17" t="s">
        <v>411</v>
      </c>
      <c r="F14" s="17">
        <v>85001519</v>
      </c>
      <c r="G14" s="17">
        <v>1</v>
      </c>
      <c r="H14" s="17"/>
      <c r="I14" s="17">
        <v>1</v>
      </c>
      <c r="J14" s="19">
        <v>250000</v>
      </c>
      <c r="K14" s="22">
        <f t="shared" si="0"/>
        <v>250000</v>
      </c>
    </row>
    <row r="15" spans="1:11">
      <c r="A15" s="21" t="s">
        <v>18</v>
      </c>
      <c r="B15" s="15" t="s">
        <v>18</v>
      </c>
      <c r="C15" s="16" t="s">
        <v>410</v>
      </c>
      <c r="D15" s="17" t="s">
        <v>150</v>
      </c>
      <c r="E15" s="17" t="s">
        <v>409</v>
      </c>
      <c r="F15" s="17">
        <v>81153977</v>
      </c>
      <c r="G15" s="17">
        <v>1</v>
      </c>
      <c r="H15" s="17"/>
      <c r="I15" s="17">
        <v>1</v>
      </c>
      <c r="J15" s="19">
        <v>250000</v>
      </c>
      <c r="K15" s="22">
        <f t="shared" si="0"/>
        <v>250000</v>
      </c>
    </row>
    <row r="16" spans="1:11">
      <c r="A16" s="21" t="s">
        <v>18</v>
      </c>
      <c r="B16" s="15" t="s">
        <v>18</v>
      </c>
      <c r="C16" s="16" t="s">
        <v>268</v>
      </c>
      <c r="D16" s="17" t="s">
        <v>408</v>
      </c>
      <c r="E16" s="18" t="s">
        <v>21</v>
      </c>
      <c r="F16" s="18" t="s">
        <v>21</v>
      </c>
      <c r="G16" s="17">
        <v>1</v>
      </c>
      <c r="H16" s="17"/>
      <c r="I16" s="17">
        <v>1</v>
      </c>
      <c r="J16" s="19">
        <v>1200</v>
      </c>
      <c r="K16" s="22">
        <f t="shared" si="0"/>
        <v>1200</v>
      </c>
    </row>
    <row r="17" spans="1:11">
      <c r="A17" s="21" t="s">
        <v>18</v>
      </c>
      <c r="B17" s="15" t="s">
        <v>18</v>
      </c>
      <c r="C17" s="16" t="s">
        <v>172</v>
      </c>
      <c r="D17" s="17" t="s">
        <v>407</v>
      </c>
      <c r="E17" s="18" t="s">
        <v>21</v>
      </c>
      <c r="F17" s="18" t="s">
        <v>21</v>
      </c>
      <c r="G17" s="17"/>
      <c r="H17" s="17">
        <v>1</v>
      </c>
      <c r="I17" s="17">
        <v>1</v>
      </c>
      <c r="J17" s="19">
        <v>65000</v>
      </c>
      <c r="K17" s="22">
        <f t="shared" si="0"/>
        <v>65000</v>
      </c>
    </row>
    <row r="18" spans="1:11">
      <c r="A18" s="21" t="s">
        <v>18</v>
      </c>
      <c r="B18" s="15" t="s">
        <v>18</v>
      </c>
      <c r="C18" s="16" t="s">
        <v>272</v>
      </c>
      <c r="D18" s="17" t="s">
        <v>406</v>
      </c>
      <c r="E18" s="18" t="s">
        <v>21</v>
      </c>
      <c r="F18" s="18" t="s">
        <v>21</v>
      </c>
      <c r="G18" s="17">
        <v>1</v>
      </c>
      <c r="H18" s="17"/>
      <c r="I18" s="17">
        <v>1</v>
      </c>
      <c r="J18" s="19">
        <v>150000</v>
      </c>
      <c r="K18" s="22">
        <f t="shared" si="0"/>
        <v>150000</v>
      </c>
    </row>
    <row r="19" spans="1:11">
      <c r="A19" s="21" t="s">
        <v>18</v>
      </c>
      <c r="B19" s="15" t="s">
        <v>18</v>
      </c>
      <c r="C19" s="16" t="s">
        <v>293</v>
      </c>
      <c r="D19" s="17" t="s">
        <v>405</v>
      </c>
      <c r="E19" s="18" t="s">
        <v>21</v>
      </c>
      <c r="F19" s="17">
        <v>16295</v>
      </c>
      <c r="G19" s="17">
        <v>1</v>
      </c>
      <c r="H19" s="17"/>
      <c r="I19" s="17">
        <v>1</v>
      </c>
      <c r="J19" s="19">
        <v>30000</v>
      </c>
      <c r="K19" s="22">
        <f t="shared" si="0"/>
        <v>30000</v>
      </c>
    </row>
    <row r="20" spans="1:11">
      <c r="A20" s="21" t="s">
        <v>18</v>
      </c>
      <c r="B20" s="15" t="s">
        <v>18</v>
      </c>
      <c r="C20" s="16" t="s">
        <v>404</v>
      </c>
      <c r="D20" s="18" t="s">
        <v>21</v>
      </c>
      <c r="E20" s="18" t="s">
        <v>21</v>
      </c>
      <c r="F20" s="18" t="s">
        <v>21</v>
      </c>
      <c r="G20" s="17"/>
      <c r="H20" s="17">
        <v>1</v>
      </c>
      <c r="I20" s="17">
        <v>1</v>
      </c>
      <c r="J20" s="19">
        <v>18500</v>
      </c>
      <c r="K20" s="22">
        <f t="shared" si="0"/>
        <v>18500</v>
      </c>
    </row>
    <row r="21" spans="1:11">
      <c r="A21" s="21" t="s">
        <v>18</v>
      </c>
      <c r="B21" s="15" t="s">
        <v>18</v>
      </c>
      <c r="C21" s="16" t="s">
        <v>295</v>
      </c>
      <c r="D21" s="17" t="s">
        <v>72</v>
      </c>
      <c r="E21" s="18" t="s">
        <v>21</v>
      </c>
      <c r="F21" s="18" t="s">
        <v>21</v>
      </c>
      <c r="G21" s="17"/>
      <c r="H21" s="17">
        <v>1</v>
      </c>
      <c r="I21" s="17">
        <v>1</v>
      </c>
      <c r="J21" s="19">
        <v>6500</v>
      </c>
      <c r="K21" s="22">
        <f t="shared" si="0"/>
        <v>6500</v>
      </c>
    </row>
    <row r="22" spans="1:11">
      <c r="A22" s="21" t="s">
        <v>18</v>
      </c>
      <c r="B22" s="15" t="s">
        <v>18</v>
      </c>
      <c r="C22" s="16" t="s">
        <v>377</v>
      </c>
      <c r="D22" s="17" t="s">
        <v>251</v>
      </c>
      <c r="E22" s="17" t="s">
        <v>250</v>
      </c>
      <c r="F22" s="17" t="s">
        <v>403</v>
      </c>
      <c r="G22" s="17">
        <v>1</v>
      </c>
      <c r="H22" s="17"/>
      <c r="I22" s="17">
        <v>1</v>
      </c>
      <c r="J22" s="19">
        <v>1200</v>
      </c>
      <c r="K22" s="22">
        <f t="shared" si="0"/>
        <v>1200</v>
      </c>
    </row>
    <row r="23" spans="1:11">
      <c r="A23" s="21" t="s">
        <v>18</v>
      </c>
      <c r="B23" s="15" t="s">
        <v>18</v>
      </c>
      <c r="C23" s="16" t="s">
        <v>402</v>
      </c>
      <c r="D23" s="17" t="s">
        <v>199</v>
      </c>
      <c r="E23" s="17" t="s">
        <v>401</v>
      </c>
      <c r="F23" s="17" t="s">
        <v>400</v>
      </c>
      <c r="G23" s="17">
        <v>1</v>
      </c>
      <c r="H23" s="17"/>
      <c r="I23" s="17">
        <v>1</v>
      </c>
      <c r="J23" s="19">
        <v>450000</v>
      </c>
      <c r="K23" s="22">
        <f t="shared" si="0"/>
        <v>450000</v>
      </c>
    </row>
    <row r="24" spans="1:11">
      <c r="A24" s="21" t="s">
        <v>18</v>
      </c>
      <c r="B24" s="15" t="s">
        <v>18</v>
      </c>
      <c r="C24" s="16" t="s">
        <v>78</v>
      </c>
      <c r="D24" s="17" t="s">
        <v>399</v>
      </c>
      <c r="E24" s="18" t="s">
        <v>21</v>
      </c>
      <c r="F24" s="18" t="s">
        <v>21</v>
      </c>
      <c r="G24" s="17">
        <v>1</v>
      </c>
      <c r="H24" s="17"/>
      <c r="I24" s="17">
        <v>1</v>
      </c>
      <c r="J24" s="19">
        <v>375000</v>
      </c>
      <c r="K24" s="22">
        <f t="shared" si="0"/>
        <v>375000</v>
      </c>
    </row>
    <row r="25" spans="1:11">
      <c r="A25" s="21" t="s">
        <v>18</v>
      </c>
      <c r="B25" s="15" t="s">
        <v>18</v>
      </c>
      <c r="C25" s="16" t="s">
        <v>398</v>
      </c>
      <c r="D25" s="17" t="s">
        <v>397</v>
      </c>
      <c r="E25" s="17" t="s">
        <v>396</v>
      </c>
      <c r="F25" s="17" t="s">
        <v>395</v>
      </c>
      <c r="G25" s="17">
        <v>1</v>
      </c>
      <c r="H25" s="17"/>
      <c r="I25" s="17">
        <v>1</v>
      </c>
      <c r="J25" s="19">
        <v>200000</v>
      </c>
      <c r="K25" s="22">
        <f t="shared" si="0"/>
        <v>200000</v>
      </c>
    </row>
    <row r="26" spans="1:11" ht="15.75" thickBot="1">
      <c r="A26" s="23" t="s">
        <v>18</v>
      </c>
      <c r="B26" s="24" t="s">
        <v>18</v>
      </c>
      <c r="C26" s="35" t="s">
        <v>260</v>
      </c>
      <c r="D26" s="47" t="s">
        <v>356</v>
      </c>
      <c r="E26" s="47" t="s">
        <v>394</v>
      </c>
      <c r="F26" s="26" t="s">
        <v>21</v>
      </c>
      <c r="G26" s="47">
        <v>1</v>
      </c>
      <c r="H26" s="47"/>
      <c r="I26" s="47">
        <v>1</v>
      </c>
      <c r="J26" s="46">
        <v>650</v>
      </c>
      <c r="K26" s="29">
        <f t="shared" si="0"/>
        <v>650</v>
      </c>
    </row>
    <row r="28" spans="1:11" ht="16.5" thickBot="1">
      <c r="A28" s="2" t="s">
        <v>16</v>
      </c>
      <c r="B28" s="2"/>
      <c r="E28" s="3"/>
      <c r="F28" s="4"/>
      <c r="G28" s="5"/>
      <c r="H28" s="5"/>
      <c r="I28" s="5"/>
    </row>
    <row r="29" spans="1:11" ht="15.75" thickBot="1">
      <c r="A29" s="6"/>
      <c r="B29" s="6"/>
      <c r="E29" s="7"/>
      <c r="F29" s="4"/>
      <c r="G29" s="125" t="s">
        <v>17</v>
      </c>
      <c r="H29" s="126"/>
      <c r="I29" s="126"/>
      <c r="J29" s="126"/>
      <c r="K29" s="9">
        <f>SUM(I6:I26)</f>
        <v>21</v>
      </c>
    </row>
    <row r="30" spans="1:11">
      <c r="A30" s="43" t="s">
        <v>18</v>
      </c>
      <c r="B30" s="86" t="s">
        <v>19</v>
      </c>
      <c r="C30" s="87"/>
      <c r="E30" s="11"/>
      <c r="F30" s="4"/>
      <c r="G30" s="127" t="s">
        <v>20</v>
      </c>
      <c r="H30" s="128"/>
      <c r="I30" s="128"/>
      <c r="J30" s="128"/>
      <c r="K30" s="12">
        <f>SUM(K6:K26)</f>
        <v>1825050</v>
      </c>
    </row>
    <row r="31" spans="1:11" ht="15.75" thickBot="1">
      <c r="A31" s="26" t="s">
        <v>21</v>
      </c>
      <c r="B31" s="96" t="s">
        <v>22</v>
      </c>
      <c r="C31" s="97"/>
      <c r="E31" s="11"/>
      <c r="F31" s="4"/>
      <c r="G31" s="98" t="s">
        <v>23</v>
      </c>
      <c r="H31" s="99"/>
      <c r="I31" s="99"/>
      <c r="J31" s="99"/>
      <c r="K31" s="14">
        <f>K30*0.07</f>
        <v>127753.50000000001</v>
      </c>
    </row>
  </sheetData>
  <mergeCells count="21">
    <mergeCell ref="G29:J29"/>
    <mergeCell ref="B30:C30"/>
    <mergeCell ref="G30:J30"/>
    <mergeCell ref="B31:C31"/>
    <mergeCell ref="G31:J31"/>
    <mergeCell ref="G3:H3"/>
    <mergeCell ref="I3:I4"/>
    <mergeCell ref="J3:J4"/>
    <mergeCell ref="K3:K4"/>
    <mergeCell ref="A3:A4"/>
    <mergeCell ref="B3:B4"/>
    <mergeCell ref="C3:C4"/>
    <mergeCell ref="D3:D4"/>
    <mergeCell ref="E3:E4"/>
    <mergeCell ref="F3:F4"/>
    <mergeCell ref="A1:C1"/>
    <mergeCell ref="D1:G1"/>
    <mergeCell ref="H1:I1"/>
    <mergeCell ref="J1:K1"/>
    <mergeCell ref="F2:K2"/>
    <mergeCell ref="A2:E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P20"/>
  <sheetViews>
    <sheetView workbookViewId="0">
      <selection activeCell="F3" sqref="F3:K3"/>
    </sheetView>
  </sheetViews>
  <sheetFormatPr defaultRowHeight="15"/>
  <cols>
    <col min="1" max="1" width="5" customWidth="1"/>
    <col min="2" max="2" width="5.140625" customWidth="1"/>
    <col min="3" max="3" width="20" bestFit="1" customWidth="1"/>
    <col min="4" max="4" width="10.5703125" bestFit="1" customWidth="1"/>
    <col min="6" max="6" width="13.140625" bestFit="1" customWidth="1"/>
    <col min="7" max="7" width="4.42578125" customWidth="1"/>
    <col min="8" max="8" width="4.28515625" customWidth="1"/>
    <col min="9" max="9" width="3.85546875" customWidth="1"/>
    <col min="11" max="11" width="9.5703125" customWidth="1"/>
  </cols>
  <sheetData>
    <row r="1" spans="1:16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6" ht="18" customHeight="1">
      <c r="A2" s="77" t="s">
        <v>0</v>
      </c>
      <c r="B2" s="78"/>
      <c r="C2" s="78"/>
      <c r="D2" s="132" t="s">
        <v>1</v>
      </c>
      <c r="E2" s="132"/>
      <c r="F2" s="132"/>
      <c r="G2" s="132"/>
      <c r="H2" s="79" t="s">
        <v>2</v>
      </c>
      <c r="I2" s="79"/>
      <c r="J2" s="80">
        <v>42177</v>
      </c>
      <c r="K2" s="81"/>
    </row>
    <row r="3" spans="1:16" ht="15.75" customHeight="1">
      <c r="A3" s="70" t="s">
        <v>3</v>
      </c>
      <c r="B3" s="71"/>
      <c r="C3" s="71"/>
      <c r="D3" s="71"/>
      <c r="E3" s="71"/>
      <c r="F3" s="105" t="s">
        <v>424</v>
      </c>
      <c r="G3" s="106"/>
      <c r="H3" s="106"/>
      <c r="I3" s="106"/>
      <c r="J3" s="106"/>
      <c r="K3" s="107"/>
    </row>
    <row r="4" spans="1:16" ht="24" customHeight="1">
      <c r="A4" s="91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82" t="s">
        <v>13</v>
      </c>
    </row>
    <row r="5" spans="1:16">
      <c r="A5" s="91"/>
      <c r="B5" s="92"/>
      <c r="C5" s="93"/>
      <c r="D5" s="93"/>
      <c r="E5" s="94"/>
      <c r="F5" s="95"/>
      <c r="G5" s="48" t="s">
        <v>14</v>
      </c>
      <c r="H5" s="48" t="s">
        <v>15</v>
      </c>
      <c r="I5" s="100"/>
      <c r="J5" s="101"/>
      <c r="K5" s="82"/>
    </row>
    <row r="6" spans="1:16">
      <c r="A6" s="21" t="s">
        <v>18</v>
      </c>
      <c r="B6" s="15" t="s">
        <v>18</v>
      </c>
      <c r="C6" s="16" t="s">
        <v>62</v>
      </c>
      <c r="D6" s="17" t="s">
        <v>163</v>
      </c>
      <c r="E6" s="17" t="s">
        <v>162</v>
      </c>
      <c r="F6" s="51">
        <v>320008980715</v>
      </c>
      <c r="G6" s="17">
        <v>1</v>
      </c>
      <c r="H6" s="17"/>
      <c r="I6" s="17">
        <v>1</v>
      </c>
      <c r="J6" s="19">
        <v>30000</v>
      </c>
      <c r="K6" s="22">
        <f t="shared" ref="K6:K12" si="0">J6*I6</f>
        <v>30000</v>
      </c>
    </row>
    <row r="7" spans="1:16">
      <c r="A7" s="21" t="s">
        <v>18</v>
      </c>
      <c r="B7" s="15" t="s">
        <v>18</v>
      </c>
      <c r="C7" s="16" t="s">
        <v>57</v>
      </c>
      <c r="D7" s="17" t="s">
        <v>423</v>
      </c>
      <c r="E7" s="18" t="s">
        <v>21</v>
      </c>
      <c r="F7" s="18" t="s">
        <v>21</v>
      </c>
      <c r="G7" s="17">
        <v>1</v>
      </c>
      <c r="H7" s="17"/>
      <c r="I7" s="17">
        <v>1</v>
      </c>
      <c r="J7" s="19">
        <v>1200</v>
      </c>
      <c r="K7" s="22">
        <f t="shared" si="0"/>
        <v>1200</v>
      </c>
      <c r="P7" s="5"/>
    </row>
    <row r="8" spans="1:16">
      <c r="A8" s="21" t="s">
        <v>18</v>
      </c>
      <c r="B8" s="15" t="s">
        <v>18</v>
      </c>
      <c r="C8" s="16" t="s">
        <v>43</v>
      </c>
      <c r="D8" s="17" t="s">
        <v>53</v>
      </c>
      <c r="E8" s="18" t="s">
        <v>21</v>
      </c>
      <c r="F8" s="18" t="s">
        <v>21</v>
      </c>
      <c r="G8" s="17">
        <v>1</v>
      </c>
      <c r="H8" s="17"/>
      <c r="I8" s="17">
        <v>1</v>
      </c>
      <c r="J8" s="19">
        <v>2500</v>
      </c>
      <c r="K8" s="22">
        <f t="shared" si="0"/>
        <v>2500</v>
      </c>
    </row>
    <row r="9" spans="1:16">
      <c r="A9" s="21" t="s">
        <v>18</v>
      </c>
      <c r="B9" s="15" t="s">
        <v>18</v>
      </c>
      <c r="C9" s="16" t="s">
        <v>37</v>
      </c>
      <c r="D9" s="17" t="s">
        <v>53</v>
      </c>
      <c r="E9" s="18" t="s">
        <v>21</v>
      </c>
      <c r="F9" s="18" t="s">
        <v>21</v>
      </c>
      <c r="G9" s="17">
        <v>1</v>
      </c>
      <c r="H9" s="17"/>
      <c r="I9" s="17">
        <v>1</v>
      </c>
      <c r="J9" s="19">
        <v>65000</v>
      </c>
      <c r="K9" s="22">
        <f t="shared" si="0"/>
        <v>65000</v>
      </c>
    </row>
    <row r="10" spans="1:16">
      <c r="A10" s="21" t="s">
        <v>18</v>
      </c>
      <c r="B10" s="15" t="s">
        <v>18</v>
      </c>
      <c r="C10" s="16" t="s">
        <v>422</v>
      </c>
      <c r="D10" s="17" t="s">
        <v>45</v>
      </c>
      <c r="E10" s="18" t="s">
        <v>21</v>
      </c>
      <c r="F10" s="18" t="s">
        <v>21</v>
      </c>
      <c r="G10" s="17"/>
      <c r="H10" s="17">
        <v>1</v>
      </c>
      <c r="I10" s="17">
        <v>1</v>
      </c>
      <c r="J10" s="19">
        <v>300000</v>
      </c>
      <c r="K10" s="22">
        <f t="shared" si="0"/>
        <v>300000</v>
      </c>
    </row>
    <row r="11" spans="1:16">
      <c r="A11" s="21" t="s">
        <v>18</v>
      </c>
      <c r="B11" s="15" t="s">
        <v>18</v>
      </c>
      <c r="C11" s="16" t="s">
        <v>421</v>
      </c>
      <c r="D11" s="17" t="s">
        <v>45</v>
      </c>
      <c r="E11" s="18" t="s">
        <v>21</v>
      </c>
      <c r="F11" s="18" t="s">
        <v>21</v>
      </c>
      <c r="G11" s="17">
        <v>1</v>
      </c>
      <c r="H11" s="17"/>
      <c r="I11" s="17">
        <v>1</v>
      </c>
      <c r="J11" s="19">
        <v>150000</v>
      </c>
      <c r="K11" s="22">
        <f t="shared" si="0"/>
        <v>150000</v>
      </c>
    </row>
    <row r="12" spans="1:16" ht="15.75" thickBot="1">
      <c r="A12" s="23" t="s">
        <v>18</v>
      </c>
      <c r="B12" s="24" t="s">
        <v>18</v>
      </c>
      <c r="C12" s="25" t="s">
        <v>43</v>
      </c>
      <c r="D12" s="27" t="s">
        <v>165</v>
      </c>
      <c r="E12" s="26" t="s">
        <v>21</v>
      </c>
      <c r="F12" s="26" t="s">
        <v>21</v>
      </c>
      <c r="G12" s="27">
        <v>1</v>
      </c>
      <c r="H12" s="27"/>
      <c r="I12" s="27">
        <v>1</v>
      </c>
      <c r="J12" s="28">
        <v>2500</v>
      </c>
      <c r="K12" s="22">
        <f t="shared" si="0"/>
        <v>2500</v>
      </c>
    </row>
    <row r="14" spans="1:16" ht="16.5" thickBot="1">
      <c r="A14" s="2" t="s">
        <v>16</v>
      </c>
      <c r="B14" s="2"/>
      <c r="E14" s="3"/>
      <c r="F14" s="4"/>
      <c r="G14" s="5"/>
      <c r="H14" s="5"/>
      <c r="I14" s="5"/>
    </row>
    <row r="15" spans="1:16" ht="15.75" thickBot="1">
      <c r="A15" s="6"/>
      <c r="B15" s="6"/>
      <c r="E15" s="7"/>
      <c r="F15" s="8"/>
      <c r="G15" s="83" t="s">
        <v>17</v>
      </c>
      <c r="H15" s="84"/>
      <c r="I15" s="84"/>
      <c r="J15" s="85"/>
      <c r="K15" s="9">
        <f>SUM(I6:I12)</f>
        <v>7</v>
      </c>
    </row>
    <row r="16" spans="1:16" ht="18.75">
      <c r="A16" s="10" t="s">
        <v>18</v>
      </c>
      <c r="B16" s="86" t="s">
        <v>19</v>
      </c>
      <c r="C16" s="87"/>
      <c r="E16" s="11"/>
      <c r="F16" s="8"/>
      <c r="G16" s="88" t="s">
        <v>20</v>
      </c>
      <c r="H16" s="89"/>
      <c r="I16" s="89"/>
      <c r="J16" s="90"/>
      <c r="K16" s="12">
        <f>SUM(K6:K12)</f>
        <v>551200</v>
      </c>
    </row>
    <row r="17" spans="1:11" ht="15.75" thickBot="1">
      <c r="A17" s="13" t="s">
        <v>21</v>
      </c>
      <c r="B17" s="96" t="s">
        <v>22</v>
      </c>
      <c r="C17" s="97"/>
      <c r="E17" s="11"/>
      <c r="F17" s="8"/>
      <c r="G17" s="98" t="s">
        <v>23</v>
      </c>
      <c r="H17" s="99"/>
      <c r="I17" s="99"/>
      <c r="J17" s="99"/>
      <c r="K17" s="14">
        <f>K16*0.07</f>
        <v>38584.000000000007</v>
      </c>
    </row>
    <row r="18" spans="1:11">
      <c r="E18" s="50"/>
    </row>
    <row r="20" spans="1:11">
      <c r="F20" s="50"/>
    </row>
  </sheetData>
  <mergeCells count="22">
    <mergeCell ref="B16:C16"/>
    <mergeCell ref="G16:J16"/>
    <mergeCell ref="B17:C17"/>
    <mergeCell ref="G17:J17"/>
    <mergeCell ref="G4:H4"/>
    <mergeCell ref="I4:I5"/>
    <mergeCell ref="J4:J5"/>
    <mergeCell ref="K4:K5"/>
    <mergeCell ref="G15:J1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P11" sqref="P11"/>
    </sheetView>
  </sheetViews>
  <sheetFormatPr defaultRowHeight="15"/>
  <cols>
    <col min="1" max="2" width="4.42578125" customWidth="1"/>
    <col min="3" max="3" width="20" bestFit="1" customWidth="1"/>
    <col min="4" max="4" width="10.5703125" bestFit="1" customWidth="1"/>
    <col min="5" max="5" width="8.28515625" bestFit="1" customWidth="1"/>
    <col min="6" max="6" width="11.85546875" bestFit="1" customWidth="1"/>
    <col min="7" max="9" width="3.140625" customWidth="1"/>
    <col min="10" max="10" width="8.5703125" customWidth="1"/>
    <col min="11" max="11" width="9.140625" customWidth="1"/>
  </cols>
  <sheetData>
    <row r="1" spans="1:11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>
      <c r="A2" s="77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42177</v>
      </c>
      <c r="K2" s="81"/>
    </row>
    <row r="3" spans="1:11">
      <c r="A3" s="70" t="s">
        <v>3</v>
      </c>
      <c r="B3" s="71"/>
      <c r="C3" s="71"/>
      <c r="D3" s="71"/>
      <c r="E3" s="71"/>
      <c r="F3" s="105" t="s">
        <v>429</v>
      </c>
      <c r="G3" s="106"/>
      <c r="H3" s="106"/>
      <c r="I3" s="106"/>
      <c r="J3" s="106"/>
      <c r="K3" s="107"/>
    </row>
    <row r="4" spans="1:11" ht="16.5" customHeight="1">
      <c r="A4" s="91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82" t="s">
        <v>13</v>
      </c>
    </row>
    <row r="5" spans="1:11" ht="17.25" customHeight="1">
      <c r="A5" s="91"/>
      <c r="B5" s="92"/>
      <c r="C5" s="93"/>
      <c r="D5" s="93"/>
      <c r="E5" s="94"/>
      <c r="F5" s="95"/>
      <c r="G5" s="48" t="s">
        <v>14</v>
      </c>
      <c r="H5" s="48" t="s">
        <v>15</v>
      </c>
      <c r="I5" s="100"/>
      <c r="J5" s="101"/>
      <c r="K5" s="82"/>
    </row>
    <row r="6" spans="1:11">
      <c r="A6" s="21" t="s">
        <v>18</v>
      </c>
      <c r="B6" s="15" t="s">
        <v>18</v>
      </c>
      <c r="C6" s="16" t="s">
        <v>43</v>
      </c>
      <c r="D6" s="17" t="s">
        <v>428</v>
      </c>
      <c r="E6" s="18" t="s">
        <v>21</v>
      </c>
      <c r="F6" s="18" t="s">
        <v>21</v>
      </c>
      <c r="G6" s="17">
        <v>1</v>
      </c>
      <c r="H6" s="17"/>
      <c r="I6" s="17">
        <v>1</v>
      </c>
      <c r="J6" s="19">
        <v>2500</v>
      </c>
      <c r="K6" s="22">
        <f t="shared" ref="K6:K15" si="0">J6*I6</f>
        <v>2500</v>
      </c>
    </row>
    <row r="7" spans="1:11">
      <c r="A7" s="21" t="s">
        <v>18</v>
      </c>
      <c r="B7" s="15" t="s">
        <v>18</v>
      </c>
      <c r="C7" s="16" t="s">
        <v>46</v>
      </c>
      <c r="D7" s="17" t="s">
        <v>56</v>
      </c>
      <c r="E7" s="18" t="s">
        <v>21</v>
      </c>
      <c r="F7" s="18" t="s">
        <v>21</v>
      </c>
      <c r="G7" s="17">
        <v>1</v>
      </c>
      <c r="H7" s="17"/>
      <c r="I7" s="17">
        <v>1</v>
      </c>
      <c r="J7" s="19">
        <v>150000</v>
      </c>
      <c r="K7" s="22">
        <f t="shared" si="0"/>
        <v>150000</v>
      </c>
    </row>
    <row r="8" spans="1:11">
      <c r="A8" s="21" t="s">
        <v>18</v>
      </c>
      <c r="B8" s="15" t="s">
        <v>18</v>
      </c>
      <c r="C8" s="16" t="s">
        <v>44</v>
      </c>
      <c r="D8" s="17" t="s">
        <v>188</v>
      </c>
      <c r="E8" s="18" t="s">
        <v>21</v>
      </c>
      <c r="F8" s="18" t="s">
        <v>21</v>
      </c>
      <c r="G8" s="17">
        <v>1</v>
      </c>
      <c r="H8" s="17"/>
      <c r="I8" s="17">
        <v>1</v>
      </c>
      <c r="J8" s="19">
        <v>300000</v>
      </c>
      <c r="K8" s="22">
        <f t="shared" si="0"/>
        <v>300000</v>
      </c>
    </row>
    <row r="9" spans="1:11">
      <c r="A9" s="21" t="s">
        <v>18</v>
      </c>
      <c r="B9" s="15" t="s">
        <v>18</v>
      </c>
      <c r="C9" s="16" t="s">
        <v>98</v>
      </c>
      <c r="D9" s="17" t="s">
        <v>224</v>
      </c>
      <c r="E9" s="18" t="s">
        <v>21</v>
      </c>
      <c r="F9" s="17" t="s">
        <v>427</v>
      </c>
      <c r="G9" s="17">
        <v>1</v>
      </c>
      <c r="H9" s="17"/>
      <c r="I9" s="17">
        <v>1</v>
      </c>
      <c r="J9" s="19">
        <v>45000</v>
      </c>
      <c r="K9" s="22">
        <f t="shared" si="0"/>
        <v>45000</v>
      </c>
    </row>
    <row r="10" spans="1:11">
      <c r="A10" s="21" t="s">
        <v>18</v>
      </c>
      <c r="B10" s="15" t="s">
        <v>18</v>
      </c>
      <c r="C10" s="16" t="s">
        <v>34</v>
      </c>
      <c r="D10" s="17" t="s">
        <v>53</v>
      </c>
      <c r="E10" s="18" t="s">
        <v>21</v>
      </c>
      <c r="F10" s="18" t="s">
        <v>21</v>
      </c>
      <c r="G10" s="17">
        <v>1</v>
      </c>
      <c r="H10" s="17"/>
      <c r="I10" s="17">
        <v>1</v>
      </c>
      <c r="J10" s="19">
        <v>2500</v>
      </c>
      <c r="K10" s="22">
        <f t="shared" si="0"/>
        <v>2500</v>
      </c>
    </row>
    <row r="11" spans="1:11">
      <c r="A11" s="21" t="s">
        <v>18</v>
      </c>
      <c r="B11" s="15" t="s">
        <v>18</v>
      </c>
      <c r="C11" s="16" t="s">
        <v>25</v>
      </c>
      <c r="D11" s="17" t="s">
        <v>426</v>
      </c>
      <c r="E11" s="18" t="s">
        <v>21</v>
      </c>
      <c r="F11" s="18" t="s">
        <v>21</v>
      </c>
      <c r="G11" s="17">
        <v>1</v>
      </c>
      <c r="H11" s="17"/>
      <c r="I11" s="17">
        <v>1</v>
      </c>
      <c r="J11" s="19">
        <v>650</v>
      </c>
      <c r="K11" s="22">
        <f t="shared" si="0"/>
        <v>650</v>
      </c>
    </row>
    <row r="12" spans="1:11">
      <c r="A12" s="21" t="s">
        <v>18</v>
      </c>
      <c r="B12" s="15" t="s">
        <v>18</v>
      </c>
      <c r="C12" s="16" t="s">
        <v>146</v>
      </c>
      <c r="D12" s="17" t="s">
        <v>425</v>
      </c>
      <c r="E12" s="18" t="s">
        <v>21</v>
      </c>
      <c r="F12" s="18" t="s">
        <v>21</v>
      </c>
      <c r="G12" s="17">
        <v>1</v>
      </c>
      <c r="H12" s="17"/>
      <c r="I12" s="17">
        <v>1</v>
      </c>
      <c r="J12" s="19">
        <v>1400</v>
      </c>
      <c r="K12" s="22">
        <f t="shared" si="0"/>
        <v>1400</v>
      </c>
    </row>
    <row r="13" spans="1:11">
      <c r="A13" s="21" t="s">
        <v>18</v>
      </c>
      <c r="B13" s="15" t="s">
        <v>18</v>
      </c>
      <c r="C13" s="16" t="s">
        <v>57</v>
      </c>
      <c r="D13" s="17" t="s">
        <v>36</v>
      </c>
      <c r="E13" s="18" t="s">
        <v>21</v>
      </c>
      <c r="F13" s="18" t="s">
        <v>21</v>
      </c>
      <c r="G13" s="17">
        <v>1</v>
      </c>
      <c r="H13" s="17"/>
      <c r="I13" s="17">
        <v>1</v>
      </c>
      <c r="J13" s="19">
        <v>1200</v>
      </c>
      <c r="K13" s="22">
        <f t="shared" si="0"/>
        <v>1200</v>
      </c>
    </row>
    <row r="14" spans="1:11">
      <c r="A14" s="21" t="s">
        <v>18</v>
      </c>
      <c r="B14" s="15" t="s">
        <v>18</v>
      </c>
      <c r="C14" s="16" t="s">
        <v>39</v>
      </c>
      <c r="D14" s="18" t="s">
        <v>21</v>
      </c>
      <c r="E14" s="18" t="s">
        <v>21</v>
      </c>
      <c r="F14" s="17">
        <v>80131610</v>
      </c>
      <c r="G14" s="17">
        <v>1</v>
      </c>
      <c r="H14" s="17"/>
      <c r="I14" s="17">
        <v>1</v>
      </c>
      <c r="J14" s="19">
        <v>6500</v>
      </c>
      <c r="K14" s="22">
        <f t="shared" si="0"/>
        <v>6500</v>
      </c>
    </row>
    <row r="15" spans="1:11" ht="15.75" thickBot="1">
      <c r="A15" s="23" t="s">
        <v>18</v>
      </c>
      <c r="B15" s="24" t="s">
        <v>18</v>
      </c>
      <c r="C15" s="25" t="s">
        <v>25</v>
      </c>
      <c r="D15" s="26" t="s">
        <v>21</v>
      </c>
      <c r="E15" s="26" t="s">
        <v>21</v>
      </c>
      <c r="F15" s="26" t="s">
        <v>21</v>
      </c>
      <c r="G15" s="27">
        <v>1</v>
      </c>
      <c r="H15" s="27"/>
      <c r="I15" s="27">
        <v>1</v>
      </c>
      <c r="J15" s="28">
        <v>650</v>
      </c>
      <c r="K15" s="29">
        <f t="shared" si="0"/>
        <v>650</v>
      </c>
    </row>
    <row r="17" spans="1:11" ht="16.5" thickBot="1">
      <c r="A17" s="2" t="s">
        <v>16</v>
      </c>
      <c r="B17" s="2"/>
      <c r="E17" s="3"/>
      <c r="F17" s="4"/>
      <c r="G17" s="5"/>
      <c r="H17" s="5"/>
      <c r="I17" s="5"/>
    </row>
    <row r="18" spans="1:11" ht="15.75" thickBot="1">
      <c r="A18" s="6"/>
      <c r="B18" s="6"/>
      <c r="E18" s="7"/>
      <c r="F18" s="8"/>
      <c r="G18" s="83" t="s">
        <v>17</v>
      </c>
      <c r="H18" s="84"/>
      <c r="I18" s="84"/>
      <c r="J18" s="85"/>
      <c r="K18" s="9">
        <f>SUM(I6:I15)</f>
        <v>10</v>
      </c>
    </row>
    <row r="19" spans="1:11" ht="18.75">
      <c r="A19" s="10" t="s">
        <v>18</v>
      </c>
      <c r="B19" s="86" t="s">
        <v>19</v>
      </c>
      <c r="C19" s="87"/>
      <c r="E19" s="11"/>
      <c r="F19" s="8"/>
      <c r="G19" s="88" t="s">
        <v>20</v>
      </c>
      <c r="H19" s="89"/>
      <c r="I19" s="89"/>
      <c r="J19" s="90"/>
      <c r="K19" s="12">
        <f>SUM(K6:K10)</f>
        <v>500000</v>
      </c>
    </row>
    <row r="20" spans="1:11" ht="15.75" thickBot="1">
      <c r="A20" s="13" t="s">
        <v>21</v>
      </c>
      <c r="B20" s="96" t="s">
        <v>22</v>
      </c>
      <c r="C20" s="97"/>
      <c r="E20" s="11"/>
      <c r="F20" s="8"/>
      <c r="G20" s="98" t="s">
        <v>23</v>
      </c>
      <c r="H20" s="99"/>
      <c r="I20" s="99"/>
      <c r="J20" s="99"/>
      <c r="K20" s="14">
        <f>K19*0.07</f>
        <v>35000</v>
      </c>
    </row>
  </sheetData>
  <mergeCells count="22">
    <mergeCell ref="B20:C20"/>
    <mergeCell ref="G20:J20"/>
    <mergeCell ref="G4:H4"/>
    <mergeCell ref="I4:I5"/>
    <mergeCell ref="J4:J5"/>
    <mergeCell ref="K4:K5"/>
    <mergeCell ref="G18:J18"/>
    <mergeCell ref="B19:C19"/>
    <mergeCell ref="G19:J19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M10" sqref="M10"/>
    </sheetView>
  </sheetViews>
  <sheetFormatPr defaultRowHeight="15"/>
  <cols>
    <col min="1" max="1" width="4.42578125" customWidth="1"/>
    <col min="2" max="2" width="5.140625" customWidth="1"/>
    <col min="3" max="3" width="22.28515625" bestFit="1" customWidth="1"/>
    <col min="4" max="4" width="10.5703125" bestFit="1" customWidth="1"/>
    <col min="7" max="7" width="4.7109375" customWidth="1"/>
    <col min="8" max="9" width="4" customWidth="1"/>
    <col min="11" max="11" width="10.42578125" customWidth="1"/>
  </cols>
  <sheetData>
    <row r="1" spans="1:11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>
      <c r="A2" s="77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42179</v>
      </c>
      <c r="K2" s="81"/>
    </row>
    <row r="3" spans="1:11">
      <c r="A3" s="70" t="s">
        <v>3</v>
      </c>
      <c r="B3" s="71"/>
      <c r="C3" s="71"/>
      <c r="D3" s="71"/>
      <c r="E3" s="71"/>
      <c r="F3" s="105" t="s">
        <v>434</v>
      </c>
      <c r="G3" s="106"/>
      <c r="H3" s="106"/>
      <c r="I3" s="106"/>
      <c r="J3" s="106"/>
      <c r="K3" s="107"/>
    </row>
    <row r="4" spans="1:11" ht="24.75" customHeight="1">
      <c r="A4" s="91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82" t="s">
        <v>13</v>
      </c>
    </row>
    <row r="5" spans="1:11">
      <c r="A5" s="91"/>
      <c r="B5" s="92"/>
      <c r="C5" s="93"/>
      <c r="D5" s="93"/>
      <c r="E5" s="94"/>
      <c r="F5" s="95"/>
      <c r="G5" s="48" t="s">
        <v>14</v>
      </c>
      <c r="H5" s="48" t="s">
        <v>15</v>
      </c>
      <c r="I5" s="100"/>
      <c r="J5" s="101"/>
      <c r="K5" s="82"/>
    </row>
    <row r="6" spans="1:11">
      <c r="A6" s="21" t="s">
        <v>18</v>
      </c>
      <c r="B6" s="15" t="s">
        <v>18</v>
      </c>
      <c r="C6" s="16" t="s">
        <v>35</v>
      </c>
      <c r="D6" s="17" t="s">
        <v>433</v>
      </c>
      <c r="E6" s="18" t="s">
        <v>21</v>
      </c>
      <c r="F6" s="18" t="s">
        <v>21</v>
      </c>
      <c r="G6" s="17">
        <v>1</v>
      </c>
      <c r="H6" s="17"/>
      <c r="I6" s="17">
        <v>1</v>
      </c>
      <c r="J6" s="19">
        <v>1200</v>
      </c>
      <c r="K6" s="22">
        <f t="shared" ref="K6:K13" si="0">J6*I6</f>
        <v>1200</v>
      </c>
    </row>
    <row r="7" spans="1:11">
      <c r="A7" s="21" t="s">
        <v>18</v>
      </c>
      <c r="B7" s="15" t="s">
        <v>18</v>
      </c>
      <c r="C7" s="16" t="s">
        <v>59</v>
      </c>
      <c r="D7" s="17" t="s">
        <v>53</v>
      </c>
      <c r="E7" s="18" t="s">
        <v>21</v>
      </c>
      <c r="F7" s="18" t="s">
        <v>21</v>
      </c>
      <c r="G7" s="17">
        <v>1</v>
      </c>
      <c r="H7" s="17"/>
      <c r="I7" s="17">
        <v>1</v>
      </c>
      <c r="J7" s="19">
        <v>65000</v>
      </c>
      <c r="K7" s="22">
        <f t="shared" si="0"/>
        <v>65000</v>
      </c>
    </row>
    <row r="8" spans="1:11">
      <c r="A8" s="21" t="s">
        <v>18</v>
      </c>
      <c r="B8" s="15" t="s">
        <v>18</v>
      </c>
      <c r="C8" s="16" t="s">
        <v>242</v>
      </c>
      <c r="D8" s="18" t="s">
        <v>21</v>
      </c>
      <c r="E8" s="18" t="s">
        <v>21</v>
      </c>
      <c r="F8" s="18" t="s">
        <v>21</v>
      </c>
      <c r="G8" s="17">
        <v>1</v>
      </c>
      <c r="H8" s="17"/>
      <c r="I8" s="17">
        <v>1</v>
      </c>
      <c r="J8" s="19">
        <v>6500</v>
      </c>
      <c r="K8" s="22">
        <f t="shared" si="0"/>
        <v>6500</v>
      </c>
    </row>
    <row r="9" spans="1:11">
      <c r="A9" s="21" t="s">
        <v>18</v>
      </c>
      <c r="B9" s="15" t="s">
        <v>18</v>
      </c>
      <c r="C9" s="16" t="s">
        <v>46</v>
      </c>
      <c r="D9" s="17" t="s">
        <v>150</v>
      </c>
      <c r="E9" s="18" t="s">
        <v>21</v>
      </c>
      <c r="F9" s="18" t="s">
        <v>21</v>
      </c>
      <c r="G9" s="17">
        <v>1</v>
      </c>
      <c r="H9" s="17"/>
      <c r="I9" s="17">
        <v>1</v>
      </c>
      <c r="J9" s="19">
        <v>150000</v>
      </c>
      <c r="K9" s="22">
        <f t="shared" si="0"/>
        <v>150000</v>
      </c>
    </row>
    <row r="10" spans="1:11">
      <c r="A10" s="21" t="s">
        <v>18</v>
      </c>
      <c r="B10" s="15" t="s">
        <v>18</v>
      </c>
      <c r="C10" s="16" t="s">
        <v>44</v>
      </c>
      <c r="D10" s="17" t="s">
        <v>150</v>
      </c>
      <c r="E10" s="18" t="s">
        <v>21</v>
      </c>
      <c r="F10" s="18" t="s">
        <v>21</v>
      </c>
      <c r="G10" s="17">
        <v>1</v>
      </c>
      <c r="H10" s="17"/>
      <c r="I10" s="17">
        <v>1</v>
      </c>
      <c r="J10" s="19">
        <v>300000</v>
      </c>
      <c r="K10" s="22">
        <f t="shared" si="0"/>
        <v>300000</v>
      </c>
    </row>
    <row r="11" spans="1:11">
      <c r="A11" s="21" t="s">
        <v>18</v>
      </c>
      <c r="B11" s="15" t="s">
        <v>18</v>
      </c>
      <c r="C11" s="16" t="s">
        <v>146</v>
      </c>
      <c r="D11" s="17" t="s">
        <v>432</v>
      </c>
      <c r="E11" s="18" t="s">
        <v>21</v>
      </c>
      <c r="F11" s="18" t="s">
        <v>21</v>
      </c>
      <c r="G11" s="17">
        <v>1</v>
      </c>
      <c r="H11" s="17"/>
      <c r="I11" s="17">
        <v>1</v>
      </c>
      <c r="J11" s="19">
        <v>1400</v>
      </c>
      <c r="K11" s="22">
        <f t="shared" si="0"/>
        <v>1400</v>
      </c>
    </row>
    <row r="12" spans="1:11">
      <c r="A12" s="21" t="s">
        <v>18</v>
      </c>
      <c r="B12" s="15" t="s">
        <v>18</v>
      </c>
      <c r="C12" s="16" t="s">
        <v>25</v>
      </c>
      <c r="D12" s="17" t="s">
        <v>431</v>
      </c>
      <c r="E12" s="18" t="s">
        <v>21</v>
      </c>
      <c r="F12" s="18" t="s">
        <v>21</v>
      </c>
      <c r="G12" s="17">
        <v>1</v>
      </c>
      <c r="H12" s="17"/>
      <c r="I12" s="17">
        <v>1</v>
      </c>
      <c r="J12" s="19">
        <v>650</v>
      </c>
      <c r="K12" s="22">
        <f t="shared" si="0"/>
        <v>650</v>
      </c>
    </row>
    <row r="13" spans="1:11" ht="15.75" thickBot="1">
      <c r="A13" s="23" t="s">
        <v>18</v>
      </c>
      <c r="B13" s="24" t="s">
        <v>18</v>
      </c>
      <c r="C13" s="25" t="s">
        <v>27</v>
      </c>
      <c r="D13" s="27" t="s">
        <v>430</v>
      </c>
      <c r="E13" s="26" t="s">
        <v>21</v>
      </c>
      <c r="F13" s="27">
        <v>185600</v>
      </c>
      <c r="G13" s="27">
        <v>1</v>
      </c>
      <c r="H13" s="27"/>
      <c r="I13" s="27">
        <v>1</v>
      </c>
      <c r="J13" s="28">
        <v>1100</v>
      </c>
      <c r="K13" s="29">
        <f t="shared" si="0"/>
        <v>1100</v>
      </c>
    </row>
    <row r="15" spans="1:11" ht="16.5" thickBot="1">
      <c r="A15" s="2" t="s">
        <v>16</v>
      </c>
      <c r="B15" s="2"/>
      <c r="E15" s="3"/>
      <c r="F15" s="4"/>
      <c r="G15" s="5"/>
      <c r="H15" s="5"/>
      <c r="I15" s="5"/>
    </row>
    <row r="16" spans="1:11" ht="15.75" thickBot="1">
      <c r="A16" s="6"/>
      <c r="B16" s="6"/>
      <c r="E16" s="7"/>
      <c r="F16" s="8"/>
      <c r="G16" s="83" t="s">
        <v>17</v>
      </c>
      <c r="H16" s="84"/>
      <c r="I16" s="84"/>
      <c r="J16" s="85"/>
      <c r="K16" s="9">
        <f>SUM(I6:I13)</f>
        <v>8</v>
      </c>
    </row>
    <row r="17" spans="1:11" ht="18.75">
      <c r="A17" s="10" t="s">
        <v>18</v>
      </c>
      <c r="B17" s="86" t="s">
        <v>19</v>
      </c>
      <c r="C17" s="87"/>
      <c r="E17" s="11"/>
      <c r="F17" s="8"/>
      <c r="G17" s="88" t="s">
        <v>20</v>
      </c>
      <c r="H17" s="89"/>
      <c r="I17" s="89"/>
      <c r="J17" s="90"/>
      <c r="K17" s="12">
        <f>SUM(K6:K13)</f>
        <v>525850</v>
      </c>
    </row>
    <row r="18" spans="1:11" ht="15.75" thickBot="1">
      <c r="A18" s="13" t="s">
        <v>21</v>
      </c>
      <c r="B18" s="96" t="s">
        <v>22</v>
      </c>
      <c r="C18" s="97"/>
      <c r="E18" s="11"/>
      <c r="F18" s="8"/>
      <c r="G18" s="98" t="s">
        <v>23</v>
      </c>
      <c r="H18" s="99"/>
      <c r="I18" s="99"/>
      <c r="J18" s="99"/>
      <c r="K18" s="14">
        <f>K17*0.07</f>
        <v>36809.5</v>
      </c>
    </row>
  </sheetData>
  <mergeCells count="22">
    <mergeCell ref="A3:E3"/>
    <mergeCell ref="F3:K3"/>
    <mergeCell ref="A1:K1"/>
    <mergeCell ref="A2:C2"/>
    <mergeCell ref="D2:G2"/>
    <mergeCell ref="H2:I2"/>
    <mergeCell ref="J2:K2"/>
    <mergeCell ref="A4:A5"/>
    <mergeCell ref="B4:B5"/>
    <mergeCell ref="C4:C5"/>
    <mergeCell ref="D4:D5"/>
    <mergeCell ref="E4:E5"/>
    <mergeCell ref="B18:C18"/>
    <mergeCell ref="G18:J18"/>
    <mergeCell ref="G4:H4"/>
    <mergeCell ref="I4:I5"/>
    <mergeCell ref="J4:J5"/>
    <mergeCell ref="K4:K5"/>
    <mergeCell ref="G16:J16"/>
    <mergeCell ref="B17:C17"/>
    <mergeCell ref="G17:J17"/>
    <mergeCell ref="F4:F5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sqref="A1:K17"/>
    </sheetView>
  </sheetViews>
  <sheetFormatPr defaultRowHeight="15"/>
  <cols>
    <col min="1" max="1" width="4.85546875" customWidth="1"/>
    <col min="2" max="2" width="4.42578125" customWidth="1"/>
    <col min="3" max="3" width="19.28515625" bestFit="1" customWidth="1"/>
    <col min="4" max="4" width="10.5703125" bestFit="1" customWidth="1"/>
    <col min="5" max="5" width="8.28515625" bestFit="1" customWidth="1"/>
    <col min="7" max="7" width="4.42578125" customWidth="1"/>
    <col min="8" max="8" width="4" customWidth="1"/>
    <col min="9" max="9" width="4.42578125" customWidth="1"/>
    <col min="11" max="11" width="9.42578125" bestFit="1" customWidth="1"/>
  </cols>
  <sheetData>
    <row r="1" spans="1:11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>
      <c r="A2" s="77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42179</v>
      </c>
      <c r="K2" s="81"/>
    </row>
    <row r="3" spans="1:11">
      <c r="A3" s="70" t="s">
        <v>3</v>
      </c>
      <c r="B3" s="71"/>
      <c r="C3" s="71"/>
      <c r="D3" s="71"/>
      <c r="E3" s="71"/>
      <c r="F3" s="72" t="s">
        <v>24</v>
      </c>
      <c r="G3" s="72"/>
      <c r="H3" s="72"/>
      <c r="I3" s="72"/>
      <c r="J3" s="72"/>
      <c r="K3" s="73"/>
    </row>
    <row r="4" spans="1:11" ht="24" customHeight="1">
      <c r="A4" s="91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82" t="s">
        <v>13</v>
      </c>
    </row>
    <row r="5" spans="1:11">
      <c r="A5" s="91"/>
      <c r="B5" s="92"/>
      <c r="C5" s="93"/>
      <c r="D5" s="93"/>
      <c r="E5" s="94"/>
      <c r="F5" s="95"/>
      <c r="G5" s="1" t="s">
        <v>14</v>
      </c>
      <c r="H5" s="1" t="s">
        <v>15</v>
      </c>
      <c r="I5" s="100"/>
      <c r="J5" s="101"/>
      <c r="K5" s="82"/>
    </row>
    <row r="6" spans="1:11">
      <c r="A6" s="21" t="s">
        <v>18</v>
      </c>
      <c r="B6" s="15" t="s">
        <v>18</v>
      </c>
      <c r="C6" s="16" t="s">
        <v>38</v>
      </c>
      <c r="D6" s="17" t="s">
        <v>53</v>
      </c>
      <c r="E6" s="18" t="s">
        <v>21</v>
      </c>
      <c r="F6" s="18" t="s">
        <v>21</v>
      </c>
      <c r="G6" s="17">
        <v>1</v>
      </c>
      <c r="H6" s="17"/>
      <c r="I6" s="17">
        <v>1</v>
      </c>
      <c r="J6" s="19">
        <v>6500</v>
      </c>
      <c r="K6" s="22">
        <f>J6*I6</f>
        <v>6500</v>
      </c>
    </row>
    <row r="7" spans="1:11">
      <c r="A7" s="21" t="s">
        <v>18</v>
      </c>
      <c r="B7" s="15" t="s">
        <v>18</v>
      </c>
      <c r="C7" s="16" t="s">
        <v>54</v>
      </c>
      <c r="D7" s="17" t="s">
        <v>55</v>
      </c>
      <c r="E7" s="18" t="s">
        <v>21</v>
      </c>
      <c r="F7" s="17">
        <v>98125981</v>
      </c>
      <c r="G7" s="17">
        <v>1</v>
      </c>
      <c r="H7" s="17"/>
      <c r="I7" s="17">
        <v>1</v>
      </c>
      <c r="J7" s="19">
        <v>1100</v>
      </c>
      <c r="K7" s="22">
        <f t="shared" ref="K7:K12" si="0">J7*I7</f>
        <v>1100</v>
      </c>
    </row>
    <row r="8" spans="1:11">
      <c r="A8" s="21" t="s">
        <v>18</v>
      </c>
      <c r="B8" s="15" t="s">
        <v>18</v>
      </c>
      <c r="C8" s="16" t="s">
        <v>44</v>
      </c>
      <c r="D8" s="17" t="s">
        <v>45</v>
      </c>
      <c r="E8" s="18" t="s">
        <v>21</v>
      </c>
      <c r="F8" s="18" t="s">
        <v>21</v>
      </c>
      <c r="G8" s="17">
        <v>1</v>
      </c>
      <c r="H8" s="17"/>
      <c r="I8" s="17">
        <v>1</v>
      </c>
      <c r="J8" s="19">
        <v>300000</v>
      </c>
      <c r="K8" s="22">
        <f t="shared" si="0"/>
        <v>300000</v>
      </c>
    </row>
    <row r="9" spans="1:11">
      <c r="A9" s="21" t="s">
        <v>18</v>
      </c>
      <c r="B9" s="15" t="s">
        <v>18</v>
      </c>
      <c r="C9" s="16" t="s">
        <v>46</v>
      </c>
      <c r="D9" s="17" t="s">
        <v>56</v>
      </c>
      <c r="E9" s="18" t="s">
        <v>21</v>
      </c>
      <c r="F9" s="18" t="s">
        <v>21</v>
      </c>
      <c r="G9" s="17">
        <v>1</v>
      </c>
      <c r="H9" s="17"/>
      <c r="I9" s="17">
        <v>1</v>
      </c>
      <c r="J9" s="19">
        <v>150000</v>
      </c>
      <c r="K9" s="22">
        <f t="shared" si="0"/>
        <v>150000</v>
      </c>
    </row>
    <row r="10" spans="1:11">
      <c r="A10" s="21" t="s">
        <v>18</v>
      </c>
      <c r="B10" s="15" t="s">
        <v>18</v>
      </c>
      <c r="C10" s="16" t="s">
        <v>37</v>
      </c>
      <c r="D10" s="18" t="s">
        <v>21</v>
      </c>
      <c r="E10" s="18" t="s">
        <v>21</v>
      </c>
      <c r="F10" s="18" t="s">
        <v>21</v>
      </c>
      <c r="G10" s="17">
        <v>1</v>
      </c>
      <c r="H10" s="17"/>
      <c r="I10" s="17">
        <v>1</v>
      </c>
      <c r="J10" s="19">
        <v>65000</v>
      </c>
      <c r="K10" s="22">
        <f t="shared" si="0"/>
        <v>65000</v>
      </c>
    </row>
    <row r="11" spans="1:11">
      <c r="A11" s="21" t="s">
        <v>18</v>
      </c>
      <c r="B11" s="15" t="s">
        <v>18</v>
      </c>
      <c r="C11" s="16" t="s">
        <v>57</v>
      </c>
      <c r="D11" s="17" t="s">
        <v>58</v>
      </c>
      <c r="E11" s="18" t="s">
        <v>21</v>
      </c>
      <c r="F11" s="18" t="s">
        <v>21</v>
      </c>
      <c r="G11" s="17">
        <v>1</v>
      </c>
      <c r="H11" s="17"/>
      <c r="I11" s="17">
        <v>1</v>
      </c>
      <c r="J11" s="19">
        <v>1200</v>
      </c>
      <c r="K11" s="22">
        <f t="shared" si="0"/>
        <v>1200</v>
      </c>
    </row>
    <row r="12" spans="1:11" ht="15.75" thickBot="1">
      <c r="A12" s="23" t="s">
        <v>18</v>
      </c>
      <c r="B12" s="24" t="s">
        <v>18</v>
      </c>
      <c r="C12" s="25" t="s">
        <v>59</v>
      </c>
      <c r="D12" s="26" t="s">
        <v>21</v>
      </c>
      <c r="E12" s="26" t="s">
        <v>21</v>
      </c>
      <c r="F12" s="26" t="s">
        <v>21</v>
      </c>
      <c r="G12" s="27">
        <v>1</v>
      </c>
      <c r="H12" s="27"/>
      <c r="I12" s="27">
        <v>1</v>
      </c>
      <c r="J12" s="28">
        <v>65000</v>
      </c>
      <c r="K12" s="29">
        <f t="shared" si="0"/>
        <v>65000</v>
      </c>
    </row>
    <row r="14" spans="1:11" ht="16.5" thickBot="1">
      <c r="A14" s="2" t="s">
        <v>16</v>
      </c>
      <c r="B14" s="2"/>
      <c r="E14" s="3"/>
      <c r="F14" s="4"/>
      <c r="G14" s="5"/>
      <c r="H14" s="5"/>
      <c r="I14" s="5"/>
    </row>
    <row r="15" spans="1:11" ht="15.75" thickBot="1">
      <c r="A15" s="6"/>
      <c r="B15" s="6"/>
      <c r="E15" s="7"/>
      <c r="F15" s="8"/>
      <c r="G15" s="83" t="s">
        <v>17</v>
      </c>
      <c r="H15" s="84"/>
      <c r="I15" s="84"/>
      <c r="J15" s="85"/>
      <c r="K15" s="9">
        <f>SUM(I6:I12)</f>
        <v>7</v>
      </c>
    </row>
    <row r="16" spans="1:11" ht="18.75">
      <c r="A16" s="10" t="s">
        <v>18</v>
      </c>
      <c r="B16" s="86" t="s">
        <v>19</v>
      </c>
      <c r="C16" s="87"/>
      <c r="E16" s="11"/>
      <c r="F16" s="8"/>
      <c r="G16" s="88" t="s">
        <v>20</v>
      </c>
      <c r="H16" s="89"/>
      <c r="I16" s="89"/>
      <c r="J16" s="90"/>
      <c r="K16" s="37">
        <f>SUM(K6:K12)</f>
        <v>588800</v>
      </c>
    </row>
    <row r="17" spans="1:11" ht="15.75" thickBot="1">
      <c r="A17" s="13" t="s">
        <v>21</v>
      </c>
      <c r="B17" s="96" t="s">
        <v>22</v>
      </c>
      <c r="C17" s="97"/>
      <c r="E17" s="11"/>
      <c r="F17" s="8"/>
      <c r="G17" s="98" t="s">
        <v>23</v>
      </c>
      <c r="H17" s="99"/>
      <c r="I17" s="99"/>
      <c r="J17" s="99"/>
      <c r="K17" s="14">
        <f>K16*0.07</f>
        <v>41216.000000000007</v>
      </c>
    </row>
  </sheetData>
  <mergeCells count="22">
    <mergeCell ref="B17:C17"/>
    <mergeCell ref="G17:J17"/>
    <mergeCell ref="G4:H4"/>
    <mergeCell ref="I4:I5"/>
    <mergeCell ref="J4:J5"/>
    <mergeCell ref="K4:K5"/>
    <mergeCell ref="G15:J15"/>
    <mergeCell ref="B16:C16"/>
    <mergeCell ref="G16:J16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1"/>
  <sheetViews>
    <sheetView topLeftCell="A49" workbookViewId="0">
      <selection sqref="A1:K71"/>
    </sheetView>
  </sheetViews>
  <sheetFormatPr defaultRowHeight="15"/>
  <cols>
    <col min="1" max="1" width="4.85546875" customWidth="1"/>
    <col min="2" max="2" width="9.5703125" bestFit="1" customWidth="1"/>
    <col min="3" max="3" width="18.5703125" customWidth="1"/>
    <col min="4" max="4" width="12.140625" bestFit="1" customWidth="1"/>
    <col min="5" max="5" width="12" bestFit="1" customWidth="1"/>
    <col min="6" max="6" width="10" bestFit="1" customWidth="1"/>
    <col min="7" max="7" width="4.140625" customWidth="1"/>
    <col min="8" max="8" width="3.85546875" customWidth="1"/>
    <col min="9" max="9" width="4.7109375" customWidth="1"/>
    <col min="11" max="11" width="10.28515625" customWidth="1"/>
  </cols>
  <sheetData>
    <row r="1" spans="1:11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>
      <c r="A2" s="77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42179</v>
      </c>
      <c r="K2" s="81"/>
    </row>
    <row r="3" spans="1:11">
      <c r="A3" s="70" t="s">
        <v>3</v>
      </c>
      <c r="B3" s="71"/>
      <c r="C3" s="71"/>
      <c r="D3" s="71"/>
      <c r="E3" s="71"/>
      <c r="F3" s="71" t="s">
        <v>60</v>
      </c>
      <c r="G3" s="71"/>
      <c r="H3" s="71"/>
      <c r="I3" s="71"/>
      <c r="J3" s="71"/>
      <c r="K3" s="102"/>
    </row>
    <row r="4" spans="1:11" ht="23.25" customHeight="1">
      <c r="A4" s="91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82" t="s">
        <v>13</v>
      </c>
    </row>
    <row r="5" spans="1:11">
      <c r="A5" s="91"/>
      <c r="B5" s="92"/>
      <c r="C5" s="93"/>
      <c r="D5" s="93"/>
      <c r="E5" s="94"/>
      <c r="F5" s="95"/>
      <c r="G5" s="1" t="s">
        <v>14</v>
      </c>
      <c r="H5" s="1" t="s">
        <v>15</v>
      </c>
      <c r="I5" s="100"/>
      <c r="J5" s="101"/>
      <c r="K5" s="82"/>
    </row>
    <row r="6" spans="1:11">
      <c r="A6" s="21" t="s">
        <v>18</v>
      </c>
      <c r="B6" s="103" t="s">
        <v>61</v>
      </c>
      <c r="C6" s="16" t="s">
        <v>25</v>
      </c>
      <c r="D6" s="17" t="s">
        <v>33</v>
      </c>
      <c r="E6" s="18" t="s">
        <v>21</v>
      </c>
      <c r="F6" s="18" t="s">
        <v>21</v>
      </c>
      <c r="G6" s="17">
        <v>1</v>
      </c>
      <c r="H6" s="17"/>
      <c r="I6" s="17">
        <v>1</v>
      </c>
      <c r="J6" s="19">
        <v>650</v>
      </c>
      <c r="K6" s="22">
        <f>J6*I6</f>
        <v>650</v>
      </c>
    </row>
    <row r="7" spans="1:11">
      <c r="A7" s="21" t="s">
        <v>18</v>
      </c>
      <c r="B7" s="103"/>
      <c r="C7" s="16" t="s">
        <v>62</v>
      </c>
      <c r="D7" s="17" t="s">
        <v>63</v>
      </c>
      <c r="E7" s="18" t="s">
        <v>21</v>
      </c>
      <c r="F7" s="17">
        <v>958714</v>
      </c>
      <c r="G7" s="17">
        <v>1</v>
      </c>
      <c r="H7" s="17"/>
      <c r="I7" s="17">
        <v>1</v>
      </c>
      <c r="J7" s="19">
        <v>30000</v>
      </c>
      <c r="K7" s="22">
        <f t="shared" ref="K7:K66" si="0">J7*I7</f>
        <v>30000</v>
      </c>
    </row>
    <row r="8" spans="1:11">
      <c r="A8" s="21" t="s">
        <v>18</v>
      </c>
      <c r="B8" s="103"/>
      <c r="C8" s="16" t="s">
        <v>57</v>
      </c>
      <c r="D8" s="17" t="s">
        <v>64</v>
      </c>
      <c r="E8" s="18" t="s">
        <v>21</v>
      </c>
      <c r="F8" s="18" t="s">
        <v>21</v>
      </c>
      <c r="G8" s="17">
        <v>1</v>
      </c>
      <c r="H8" s="17"/>
      <c r="I8" s="17">
        <v>1</v>
      </c>
      <c r="J8" s="19">
        <v>1200</v>
      </c>
      <c r="K8" s="22">
        <f t="shared" si="0"/>
        <v>1200</v>
      </c>
    </row>
    <row r="9" spans="1:11">
      <c r="A9" s="21" t="s">
        <v>18</v>
      </c>
      <c r="B9" s="103"/>
      <c r="C9" s="16" t="s">
        <v>65</v>
      </c>
      <c r="D9" s="17" t="s">
        <v>53</v>
      </c>
      <c r="E9" s="18" t="s">
        <v>21</v>
      </c>
      <c r="F9" s="18" t="s">
        <v>21</v>
      </c>
      <c r="G9" s="17">
        <v>1</v>
      </c>
      <c r="H9" s="17"/>
      <c r="I9" s="17">
        <v>1</v>
      </c>
      <c r="J9" s="19">
        <v>4500</v>
      </c>
      <c r="K9" s="22">
        <f t="shared" si="0"/>
        <v>4500</v>
      </c>
    </row>
    <row r="10" spans="1:11">
      <c r="A10" s="21" t="s">
        <v>18</v>
      </c>
      <c r="B10" s="103"/>
      <c r="C10" s="16" t="s">
        <v>66</v>
      </c>
      <c r="D10" s="18" t="s">
        <v>21</v>
      </c>
      <c r="E10" s="18" t="s">
        <v>21</v>
      </c>
      <c r="F10" s="18" t="s">
        <v>21</v>
      </c>
      <c r="G10" s="17"/>
      <c r="H10" s="17">
        <v>1</v>
      </c>
      <c r="I10" s="17">
        <v>1</v>
      </c>
      <c r="J10" s="19">
        <v>6500</v>
      </c>
      <c r="K10" s="22">
        <f t="shared" si="0"/>
        <v>6500</v>
      </c>
    </row>
    <row r="11" spans="1:11">
      <c r="A11" s="21" t="s">
        <v>18</v>
      </c>
      <c r="B11" s="103"/>
      <c r="C11" s="16" t="s">
        <v>67</v>
      </c>
      <c r="D11" s="17" t="s">
        <v>53</v>
      </c>
      <c r="E11" s="18" t="s">
        <v>21</v>
      </c>
      <c r="F11" s="18" t="s">
        <v>21</v>
      </c>
      <c r="G11" s="17">
        <v>1</v>
      </c>
      <c r="H11" s="17"/>
      <c r="I11" s="17">
        <v>1</v>
      </c>
      <c r="J11" s="19">
        <v>4500</v>
      </c>
      <c r="K11" s="22">
        <f t="shared" si="0"/>
        <v>4500</v>
      </c>
    </row>
    <row r="12" spans="1:11">
      <c r="A12" s="21" t="s">
        <v>18</v>
      </c>
      <c r="B12" s="103"/>
      <c r="C12" s="16" t="s">
        <v>68</v>
      </c>
      <c r="D12" s="17" t="s">
        <v>69</v>
      </c>
      <c r="E12" s="17" t="s">
        <v>70</v>
      </c>
      <c r="F12" s="18" t="s">
        <v>21</v>
      </c>
      <c r="G12" s="17">
        <v>1</v>
      </c>
      <c r="H12" s="17"/>
      <c r="I12" s="17">
        <v>1</v>
      </c>
      <c r="J12" s="19">
        <v>200000</v>
      </c>
      <c r="K12" s="22">
        <f t="shared" si="0"/>
        <v>200000</v>
      </c>
    </row>
    <row r="13" spans="1:11">
      <c r="A13" s="21" t="s">
        <v>18</v>
      </c>
      <c r="B13" s="103"/>
      <c r="C13" s="16" t="s">
        <v>71</v>
      </c>
      <c r="D13" s="17" t="s">
        <v>72</v>
      </c>
      <c r="E13" s="17" t="s">
        <v>73</v>
      </c>
      <c r="F13" s="18" t="s">
        <v>21</v>
      </c>
      <c r="G13" s="17">
        <v>1</v>
      </c>
      <c r="H13" s="17"/>
      <c r="I13" s="17">
        <v>1</v>
      </c>
      <c r="J13" s="19">
        <v>6500</v>
      </c>
      <c r="K13" s="22">
        <f t="shared" si="0"/>
        <v>6500</v>
      </c>
    </row>
    <row r="14" spans="1:11">
      <c r="A14" s="21" t="s">
        <v>18</v>
      </c>
      <c r="B14" s="103"/>
      <c r="C14" s="16" t="s">
        <v>74</v>
      </c>
      <c r="D14" s="17" t="s">
        <v>75</v>
      </c>
      <c r="E14" s="18" t="s">
        <v>21</v>
      </c>
      <c r="F14" s="18" t="s">
        <v>21</v>
      </c>
      <c r="G14" s="17"/>
      <c r="H14" s="17">
        <v>1</v>
      </c>
      <c r="I14" s="17">
        <v>1</v>
      </c>
      <c r="J14" s="19">
        <v>15000</v>
      </c>
      <c r="K14" s="22">
        <f t="shared" si="0"/>
        <v>15000</v>
      </c>
    </row>
    <row r="15" spans="1:11">
      <c r="A15" s="21" t="s">
        <v>18</v>
      </c>
      <c r="B15" s="103"/>
      <c r="C15" s="16" t="s">
        <v>76</v>
      </c>
      <c r="D15" s="17" t="s">
        <v>77</v>
      </c>
      <c r="E15" s="18" t="s">
        <v>21</v>
      </c>
      <c r="F15" s="18" t="s">
        <v>21</v>
      </c>
      <c r="G15" s="17"/>
      <c r="H15" s="17">
        <v>1</v>
      </c>
      <c r="I15" s="17">
        <v>1</v>
      </c>
      <c r="J15" s="19">
        <v>4500</v>
      </c>
      <c r="K15" s="22">
        <f t="shared" si="0"/>
        <v>4500</v>
      </c>
    </row>
    <row r="16" spans="1:11">
      <c r="A16" s="21" t="s">
        <v>18</v>
      </c>
      <c r="B16" s="103"/>
      <c r="C16" s="16" t="s">
        <v>78</v>
      </c>
      <c r="D16" s="17" t="s">
        <v>53</v>
      </c>
      <c r="E16" s="18" t="s">
        <v>21</v>
      </c>
      <c r="F16" s="18" t="s">
        <v>21</v>
      </c>
      <c r="G16" s="17">
        <v>1</v>
      </c>
      <c r="H16" s="17"/>
      <c r="I16" s="17">
        <v>1</v>
      </c>
      <c r="J16" s="19">
        <v>375000</v>
      </c>
      <c r="K16" s="22">
        <f t="shared" si="0"/>
        <v>375000</v>
      </c>
    </row>
    <row r="17" spans="1:11">
      <c r="A17" s="21" t="s">
        <v>18</v>
      </c>
      <c r="B17" s="103"/>
      <c r="C17" s="16" t="s">
        <v>79</v>
      </c>
      <c r="D17" s="17" t="s">
        <v>80</v>
      </c>
      <c r="E17" s="17" t="s">
        <v>81</v>
      </c>
      <c r="F17" s="17">
        <v>166</v>
      </c>
      <c r="G17" s="17">
        <v>1</v>
      </c>
      <c r="H17" s="17"/>
      <c r="I17" s="17">
        <v>1</v>
      </c>
      <c r="J17" s="19">
        <v>4500</v>
      </c>
      <c r="K17" s="22">
        <f t="shared" si="0"/>
        <v>4500</v>
      </c>
    </row>
    <row r="18" spans="1:11">
      <c r="A18" s="21" t="s">
        <v>18</v>
      </c>
      <c r="B18" s="103"/>
      <c r="C18" s="16" t="s">
        <v>35</v>
      </c>
      <c r="D18" s="17" t="s">
        <v>64</v>
      </c>
      <c r="E18" s="18" t="s">
        <v>21</v>
      </c>
      <c r="F18" s="18" t="s">
        <v>21</v>
      </c>
      <c r="G18" s="17">
        <v>1</v>
      </c>
      <c r="H18" s="17"/>
      <c r="I18" s="17">
        <v>1</v>
      </c>
      <c r="J18" s="19">
        <v>1200</v>
      </c>
      <c r="K18" s="22">
        <f t="shared" si="0"/>
        <v>1200</v>
      </c>
    </row>
    <row r="19" spans="1:11">
      <c r="A19" s="21" t="s">
        <v>18</v>
      </c>
      <c r="B19" s="103" t="s">
        <v>82</v>
      </c>
      <c r="C19" s="16" t="s">
        <v>83</v>
      </c>
      <c r="D19" s="18" t="s">
        <v>21</v>
      </c>
      <c r="E19" s="18" t="s">
        <v>21</v>
      </c>
      <c r="F19" s="18" t="s">
        <v>21</v>
      </c>
      <c r="G19" s="17"/>
      <c r="H19" s="17">
        <v>1</v>
      </c>
      <c r="I19" s="17">
        <v>1</v>
      </c>
      <c r="J19" s="19">
        <v>6500</v>
      </c>
      <c r="K19" s="22">
        <f t="shared" si="0"/>
        <v>6500</v>
      </c>
    </row>
    <row r="20" spans="1:11">
      <c r="A20" s="21" t="s">
        <v>18</v>
      </c>
      <c r="B20" s="103"/>
      <c r="C20" s="16" t="s">
        <v>84</v>
      </c>
      <c r="D20" s="17" t="s">
        <v>85</v>
      </c>
      <c r="E20" s="18" t="s">
        <v>21</v>
      </c>
      <c r="F20" s="18" t="s">
        <v>21</v>
      </c>
      <c r="G20" s="17">
        <v>1</v>
      </c>
      <c r="H20" s="17"/>
      <c r="I20" s="17">
        <v>1</v>
      </c>
      <c r="J20" s="19">
        <v>150000</v>
      </c>
      <c r="K20" s="22">
        <f t="shared" si="0"/>
        <v>150000</v>
      </c>
    </row>
    <row r="21" spans="1:11">
      <c r="A21" s="21" t="s">
        <v>18</v>
      </c>
      <c r="B21" s="103"/>
      <c r="C21" s="16" t="s">
        <v>86</v>
      </c>
      <c r="D21" s="17" t="s">
        <v>87</v>
      </c>
      <c r="E21" s="18" t="s">
        <v>21</v>
      </c>
      <c r="F21" s="18" t="s">
        <v>21</v>
      </c>
      <c r="G21" s="17">
        <v>1</v>
      </c>
      <c r="H21" s="17"/>
      <c r="I21" s="17">
        <v>1</v>
      </c>
      <c r="J21" s="19">
        <v>4500</v>
      </c>
      <c r="K21" s="22">
        <f t="shared" si="0"/>
        <v>4500</v>
      </c>
    </row>
    <row r="22" spans="1:11">
      <c r="A22" s="21" t="s">
        <v>18</v>
      </c>
      <c r="B22" s="103"/>
      <c r="C22" s="16" t="s">
        <v>35</v>
      </c>
      <c r="D22" s="17" t="s">
        <v>88</v>
      </c>
      <c r="E22" s="18" t="s">
        <v>21</v>
      </c>
      <c r="F22" s="18" t="s">
        <v>21</v>
      </c>
      <c r="G22" s="17">
        <v>1</v>
      </c>
      <c r="H22" s="17"/>
      <c r="I22" s="17">
        <v>1</v>
      </c>
      <c r="J22" s="19">
        <v>1200</v>
      </c>
      <c r="K22" s="22">
        <f t="shared" si="0"/>
        <v>1200</v>
      </c>
    </row>
    <row r="23" spans="1:11">
      <c r="A23" s="21" t="s">
        <v>18</v>
      </c>
      <c r="B23" s="103"/>
      <c r="C23" s="16" t="s">
        <v>38</v>
      </c>
      <c r="D23" s="17" t="s">
        <v>53</v>
      </c>
      <c r="E23" s="18" t="s">
        <v>21</v>
      </c>
      <c r="F23" s="18" t="s">
        <v>21</v>
      </c>
      <c r="G23" s="17">
        <v>1</v>
      </c>
      <c r="H23" s="17"/>
      <c r="I23" s="17">
        <v>1</v>
      </c>
      <c r="J23" s="19">
        <v>6500</v>
      </c>
      <c r="K23" s="22">
        <f t="shared" si="0"/>
        <v>6500</v>
      </c>
    </row>
    <row r="24" spans="1:11">
      <c r="A24" s="21" t="s">
        <v>18</v>
      </c>
      <c r="B24" s="103"/>
      <c r="C24" s="16" t="s">
        <v>38</v>
      </c>
      <c r="D24" s="17" t="s">
        <v>53</v>
      </c>
      <c r="E24" s="18" t="s">
        <v>21</v>
      </c>
      <c r="F24" s="18" t="s">
        <v>21</v>
      </c>
      <c r="G24" s="17">
        <v>1</v>
      </c>
      <c r="H24" s="17"/>
      <c r="I24" s="17">
        <v>1</v>
      </c>
      <c r="J24" s="19">
        <v>6500</v>
      </c>
      <c r="K24" s="22">
        <f t="shared" si="0"/>
        <v>6500</v>
      </c>
    </row>
    <row r="25" spans="1:11">
      <c r="A25" s="21" t="s">
        <v>18</v>
      </c>
      <c r="B25" s="103"/>
      <c r="C25" s="16" t="s">
        <v>38</v>
      </c>
      <c r="D25" s="17" t="s">
        <v>53</v>
      </c>
      <c r="E25" s="18" t="s">
        <v>21</v>
      </c>
      <c r="F25" s="18" t="s">
        <v>21</v>
      </c>
      <c r="G25" s="17">
        <v>1</v>
      </c>
      <c r="H25" s="17"/>
      <c r="I25" s="17">
        <v>1</v>
      </c>
      <c r="J25" s="19">
        <v>6500</v>
      </c>
      <c r="K25" s="22">
        <f t="shared" si="0"/>
        <v>6500</v>
      </c>
    </row>
    <row r="26" spans="1:11">
      <c r="A26" s="21" t="s">
        <v>18</v>
      </c>
      <c r="B26" s="103"/>
      <c r="C26" s="16" t="s">
        <v>38</v>
      </c>
      <c r="D26" s="17" t="s">
        <v>53</v>
      </c>
      <c r="E26" s="18" t="s">
        <v>21</v>
      </c>
      <c r="F26" s="18" t="s">
        <v>21</v>
      </c>
      <c r="G26" s="17">
        <v>1</v>
      </c>
      <c r="H26" s="17"/>
      <c r="I26" s="17">
        <v>1</v>
      </c>
      <c r="J26" s="19">
        <v>6500</v>
      </c>
      <c r="K26" s="22">
        <f t="shared" si="0"/>
        <v>6500</v>
      </c>
    </row>
    <row r="27" spans="1:11">
      <c r="A27" s="21" t="s">
        <v>18</v>
      </c>
      <c r="B27" s="103"/>
      <c r="C27" s="16" t="s">
        <v>38</v>
      </c>
      <c r="D27" s="17" t="s">
        <v>53</v>
      </c>
      <c r="E27" s="18" t="s">
        <v>21</v>
      </c>
      <c r="F27" s="18" t="s">
        <v>21</v>
      </c>
      <c r="G27" s="17">
        <v>1</v>
      </c>
      <c r="H27" s="17"/>
      <c r="I27" s="17">
        <v>1</v>
      </c>
      <c r="J27" s="19">
        <v>6500</v>
      </c>
      <c r="K27" s="22">
        <f t="shared" si="0"/>
        <v>6500</v>
      </c>
    </row>
    <row r="28" spans="1:11">
      <c r="A28" s="21" t="s">
        <v>18</v>
      </c>
      <c r="B28" s="103"/>
      <c r="C28" s="16" t="s">
        <v>89</v>
      </c>
      <c r="D28" s="17" t="s">
        <v>53</v>
      </c>
      <c r="E28" s="18" t="s">
        <v>21</v>
      </c>
      <c r="F28" s="18" t="s">
        <v>21</v>
      </c>
      <c r="G28" s="17">
        <v>1</v>
      </c>
      <c r="H28" s="17"/>
      <c r="I28" s="17">
        <v>1</v>
      </c>
      <c r="J28" s="19">
        <v>15500</v>
      </c>
      <c r="K28" s="22">
        <f t="shared" si="0"/>
        <v>15500</v>
      </c>
    </row>
    <row r="29" spans="1:11">
      <c r="A29" s="21" t="s">
        <v>18</v>
      </c>
      <c r="B29" s="103"/>
      <c r="C29" s="16" t="s">
        <v>25</v>
      </c>
      <c r="D29" s="18" t="s">
        <v>21</v>
      </c>
      <c r="E29" s="18" t="s">
        <v>21</v>
      </c>
      <c r="F29" s="18" t="s">
        <v>21</v>
      </c>
      <c r="G29" s="17">
        <v>1</v>
      </c>
      <c r="H29" s="17"/>
      <c r="I29" s="17">
        <v>1</v>
      </c>
      <c r="J29" s="19">
        <v>650</v>
      </c>
      <c r="K29" s="22">
        <f t="shared" si="0"/>
        <v>650</v>
      </c>
    </row>
    <row r="30" spans="1:11">
      <c r="A30" s="21" t="s">
        <v>18</v>
      </c>
      <c r="B30" s="103"/>
      <c r="C30" s="16" t="s">
        <v>25</v>
      </c>
      <c r="D30" s="18" t="s">
        <v>21</v>
      </c>
      <c r="E30" s="18" t="s">
        <v>21</v>
      </c>
      <c r="F30" s="18" t="s">
        <v>21</v>
      </c>
      <c r="G30" s="17">
        <v>1</v>
      </c>
      <c r="H30" s="17"/>
      <c r="I30" s="17">
        <v>1</v>
      </c>
      <c r="J30" s="19">
        <v>650</v>
      </c>
      <c r="K30" s="22">
        <f t="shared" si="0"/>
        <v>650</v>
      </c>
    </row>
    <row r="31" spans="1:11">
      <c r="A31" s="21" t="s">
        <v>18</v>
      </c>
      <c r="B31" s="103"/>
      <c r="C31" s="16" t="s">
        <v>25</v>
      </c>
      <c r="D31" s="18" t="s">
        <v>21</v>
      </c>
      <c r="E31" s="18" t="s">
        <v>21</v>
      </c>
      <c r="F31" s="18" t="s">
        <v>21</v>
      </c>
      <c r="G31" s="17">
        <v>1</v>
      </c>
      <c r="H31" s="17"/>
      <c r="I31" s="17">
        <v>1</v>
      </c>
      <c r="J31" s="19">
        <v>650</v>
      </c>
      <c r="K31" s="22">
        <f t="shared" si="0"/>
        <v>650</v>
      </c>
    </row>
    <row r="32" spans="1:11">
      <c r="A32" s="21" t="s">
        <v>18</v>
      </c>
      <c r="B32" s="103"/>
      <c r="C32" s="16" t="s">
        <v>25</v>
      </c>
      <c r="D32" s="18" t="s">
        <v>21</v>
      </c>
      <c r="E32" s="18" t="s">
        <v>21</v>
      </c>
      <c r="F32" s="18" t="s">
        <v>21</v>
      </c>
      <c r="G32" s="17">
        <v>1</v>
      </c>
      <c r="H32" s="17"/>
      <c r="I32" s="17">
        <v>1</v>
      </c>
      <c r="J32" s="19">
        <v>650</v>
      </c>
      <c r="K32" s="22">
        <f t="shared" si="0"/>
        <v>650</v>
      </c>
    </row>
    <row r="33" spans="1:11">
      <c r="A33" s="21" t="s">
        <v>18</v>
      </c>
      <c r="B33" s="103"/>
      <c r="C33" s="16" t="s">
        <v>25</v>
      </c>
      <c r="D33" s="18" t="s">
        <v>21</v>
      </c>
      <c r="E33" s="18" t="s">
        <v>21</v>
      </c>
      <c r="F33" s="18" t="s">
        <v>21</v>
      </c>
      <c r="G33" s="17">
        <v>1</v>
      </c>
      <c r="H33" s="17"/>
      <c r="I33" s="17">
        <v>1</v>
      </c>
      <c r="J33" s="19">
        <v>650</v>
      </c>
      <c r="K33" s="22">
        <f t="shared" si="0"/>
        <v>650</v>
      </c>
    </row>
    <row r="34" spans="1:11">
      <c r="A34" s="21" t="s">
        <v>18</v>
      </c>
      <c r="B34" s="103"/>
      <c r="C34" s="16" t="s">
        <v>90</v>
      </c>
      <c r="D34" s="17" t="s">
        <v>91</v>
      </c>
      <c r="E34" s="18" t="s">
        <v>21</v>
      </c>
      <c r="F34" s="17" t="s">
        <v>92</v>
      </c>
      <c r="G34" s="17">
        <v>1</v>
      </c>
      <c r="H34" s="17"/>
      <c r="I34" s="17">
        <v>1</v>
      </c>
      <c r="J34" s="19">
        <v>55000</v>
      </c>
      <c r="K34" s="22">
        <f t="shared" si="0"/>
        <v>55000</v>
      </c>
    </row>
    <row r="35" spans="1:11">
      <c r="A35" s="21" t="s">
        <v>18</v>
      </c>
      <c r="B35" s="103"/>
      <c r="C35" s="16" t="s">
        <v>39</v>
      </c>
      <c r="D35" s="17" t="s">
        <v>93</v>
      </c>
      <c r="E35" s="18" t="s">
        <v>21</v>
      </c>
      <c r="F35" s="20" t="s">
        <v>94</v>
      </c>
      <c r="G35" s="17"/>
      <c r="H35" s="17">
        <v>1</v>
      </c>
      <c r="I35" s="17">
        <v>1</v>
      </c>
      <c r="J35" s="19">
        <v>6500</v>
      </c>
      <c r="K35" s="22">
        <f t="shared" si="0"/>
        <v>6500</v>
      </c>
    </row>
    <row r="36" spans="1:11">
      <c r="A36" s="21" t="s">
        <v>18</v>
      </c>
      <c r="B36" s="103"/>
      <c r="C36" s="16" t="s">
        <v>39</v>
      </c>
      <c r="D36" s="17" t="s">
        <v>95</v>
      </c>
      <c r="E36" s="17" t="s">
        <v>96</v>
      </c>
      <c r="F36" s="17">
        <v>60699</v>
      </c>
      <c r="G36" s="17"/>
      <c r="H36" s="17">
        <v>1</v>
      </c>
      <c r="I36" s="17">
        <v>1</v>
      </c>
      <c r="J36" s="19">
        <v>6500</v>
      </c>
      <c r="K36" s="22">
        <f t="shared" si="0"/>
        <v>6500</v>
      </c>
    </row>
    <row r="37" spans="1:11">
      <c r="A37" s="21" t="s">
        <v>18</v>
      </c>
      <c r="B37" s="103"/>
      <c r="C37" s="16" t="s">
        <v>38</v>
      </c>
      <c r="D37" s="17" t="s">
        <v>53</v>
      </c>
      <c r="E37" s="18" t="s">
        <v>21</v>
      </c>
      <c r="F37" s="18" t="s">
        <v>21</v>
      </c>
      <c r="G37" s="17"/>
      <c r="H37" s="17">
        <v>1</v>
      </c>
      <c r="I37" s="17">
        <v>1</v>
      </c>
      <c r="J37" s="19">
        <v>6500</v>
      </c>
      <c r="K37" s="22">
        <f t="shared" si="0"/>
        <v>6500</v>
      </c>
    </row>
    <row r="38" spans="1:11">
      <c r="A38" s="21" t="s">
        <v>18</v>
      </c>
      <c r="B38" s="103" t="s">
        <v>97</v>
      </c>
      <c r="C38" s="16" t="s">
        <v>98</v>
      </c>
      <c r="D38" s="18" t="s">
        <v>21</v>
      </c>
      <c r="E38" s="17">
        <v>72009051195</v>
      </c>
      <c r="F38" s="18" t="s">
        <v>21</v>
      </c>
      <c r="G38" s="17">
        <v>1</v>
      </c>
      <c r="H38" s="17"/>
      <c r="I38" s="17">
        <v>1</v>
      </c>
      <c r="J38" s="19">
        <v>45000</v>
      </c>
      <c r="K38" s="22">
        <f t="shared" si="0"/>
        <v>45000</v>
      </c>
    </row>
    <row r="39" spans="1:11">
      <c r="A39" s="21" t="s">
        <v>18</v>
      </c>
      <c r="B39" s="103"/>
      <c r="C39" s="16" t="s">
        <v>35</v>
      </c>
      <c r="D39" s="17" t="s">
        <v>64</v>
      </c>
      <c r="E39" s="18" t="s">
        <v>21</v>
      </c>
      <c r="F39" s="18" t="s">
        <v>21</v>
      </c>
      <c r="G39" s="17">
        <v>1</v>
      </c>
      <c r="H39" s="17"/>
      <c r="I39" s="17">
        <v>1</v>
      </c>
      <c r="J39" s="19">
        <v>1200</v>
      </c>
      <c r="K39" s="22">
        <f t="shared" si="0"/>
        <v>1200</v>
      </c>
    </row>
    <row r="40" spans="1:11">
      <c r="A40" s="21" t="s">
        <v>18</v>
      </c>
      <c r="B40" s="103"/>
      <c r="C40" s="16" t="s">
        <v>39</v>
      </c>
      <c r="D40" s="17" t="s">
        <v>99</v>
      </c>
      <c r="E40" s="18" t="s">
        <v>21</v>
      </c>
      <c r="F40" s="17">
        <v>201316101</v>
      </c>
      <c r="G40" s="17">
        <v>1</v>
      </c>
      <c r="H40" s="17"/>
      <c r="I40" s="17">
        <v>1</v>
      </c>
      <c r="J40" s="19">
        <v>6500</v>
      </c>
      <c r="K40" s="22">
        <f t="shared" si="0"/>
        <v>6500</v>
      </c>
    </row>
    <row r="41" spans="1:11">
      <c r="A41" s="21" t="s">
        <v>18</v>
      </c>
      <c r="B41" s="103"/>
      <c r="C41" s="16" t="s">
        <v>39</v>
      </c>
      <c r="D41" s="17" t="s">
        <v>100</v>
      </c>
      <c r="E41" s="18" t="s">
        <v>21</v>
      </c>
      <c r="F41" s="17">
        <v>654507</v>
      </c>
      <c r="G41" s="17">
        <v>1</v>
      </c>
      <c r="H41" s="17"/>
      <c r="I41" s="17">
        <v>1</v>
      </c>
      <c r="J41" s="19">
        <v>6500</v>
      </c>
      <c r="K41" s="22">
        <f t="shared" si="0"/>
        <v>6500</v>
      </c>
    </row>
    <row r="42" spans="1:11">
      <c r="A42" s="21" t="s">
        <v>18</v>
      </c>
      <c r="B42" s="103" t="s">
        <v>101</v>
      </c>
      <c r="C42" s="16" t="s">
        <v>102</v>
      </c>
      <c r="D42" s="17" t="s">
        <v>103</v>
      </c>
      <c r="E42" s="18" t="s">
        <v>21</v>
      </c>
      <c r="F42" s="18" t="s">
        <v>21</v>
      </c>
      <c r="G42" s="17">
        <v>1</v>
      </c>
      <c r="H42" s="17"/>
      <c r="I42" s="17">
        <v>1</v>
      </c>
      <c r="J42" s="19">
        <v>80000</v>
      </c>
      <c r="K42" s="22">
        <f t="shared" si="0"/>
        <v>80000</v>
      </c>
    </row>
    <row r="43" spans="1:11">
      <c r="A43" s="21" t="s">
        <v>18</v>
      </c>
      <c r="B43" s="103"/>
      <c r="C43" s="16" t="s">
        <v>90</v>
      </c>
      <c r="D43" s="17" t="s">
        <v>104</v>
      </c>
      <c r="E43" s="17" t="s">
        <v>105</v>
      </c>
      <c r="F43" s="17" t="s">
        <v>106</v>
      </c>
      <c r="G43" s="17">
        <v>1</v>
      </c>
      <c r="H43" s="17"/>
      <c r="I43" s="17">
        <v>1</v>
      </c>
      <c r="J43" s="19">
        <v>55000</v>
      </c>
      <c r="K43" s="22">
        <f t="shared" si="0"/>
        <v>55000</v>
      </c>
    </row>
    <row r="44" spans="1:11">
      <c r="A44" s="21" t="s">
        <v>18</v>
      </c>
      <c r="B44" s="103" t="s">
        <v>107</v>
      </c>
      <c r="C44" s="16" t="s">
        <v>108</v>
      </c>
      <c r="D44" s="18" t="s">
        <v>21</v>
      </c>
      <c r="E44" s="18" t="s">
        <v>21</v>
      </c>
      <c r="F44" s="18" t="s">
        <v>21</v>
      </c>
      <c r="G44" s="17">
        <v>1</v>
      </c>
      <c r="H44" s="17"/>
      <c r="I44" s="17">
        <v>1</v>
      </c>
      <c r="J44" s="19">
        <v>14000</v>
      </c>
      <c r="K44" s="22">
        <f t="shared" si="0"/>
        <v>14000</v>
      </c>
    </row>
    <row r="45" spans="1:11">
      <c r="A45" s="21" t="s">
        <v>18</v>
      </c>
      <c r="B45" s="103"/>
      <c r="C45" s="16" t="s">
        <v>108</v>
      </c>
      <c r="D45" s="18" t="s">
        <v>21</v>
      </c>
      <c r="E45" s="18" t="s">
        <v>21</v>
      </c>
      <c r="F45" s="18" t="s">
        <v>21</v>
      </c>
      <c r="G45" s="17">
        <v>1</v>
      </c>
      <c r="H45" s="17"/>
      <c r="I45" s="17">
        <v>1</v>
      </c>
      <c r="J45" s="19">
        <v>14000</v>
      </c>
      <c r="K45" s="22">
        <f t="shared" si="0"/>
        <v>14000</v>
      </c>
    </row>
    <row r="46" spans="1:11">
      <c r="A46" s="21" t="s">
        <v>18</v>
      </c>
      <c r="B46" s="103"/>
      <c r="C46" s="16" t="s">
        <v>109</v>
      </c>
      <c r="D46" s="17" t="s">
        <v>110</v>
      </c>
      <c r="E46" s="17" t="s">
        <v>111</v>
      </c>
      <c r="F46" s="18" t="s">
        <v>21</v>
      </c>
      <c r="G46" s="17">
        <v>1</v>
      </c>
      <c r="H46" s="17"/>
      <c r="I46" s="17">
        <v>1</v>
      </c>
      <c r="J46" s="19">
        <v>450000</v>
      </c>
      <c r="K46" s="22">
        <f t="shared" si="0"/>
        <v>450000</v>
      </c>
    </row>
    <row r="47" spans="1:11">
      <c r="A47" s="21" t="s">
        <v>18</v>
      </c>
      <c r="B47" s="103"/>
      <c r="C47" s="16" t="s">
        <v>89</v>
      </c>
      <c r="D47" s="18" t="s">
        <v>21</v>
      </c>
      <c r="E47" s="18" t="s">
        <v>21</v>
      </c>
      <c r="F47" s="18" t="s">
        <v>21</v>
      </c>
      <c r="G47" s="17"/>
      <c r="H47" s="17">
        <v>1</v>
      </c>
      <c r="I47" s="17">
        <v>1</v>
      </c>
      <c r="J47" s="19">
        <v>15500</v>
      </c>
      <c r="K47" s="22">
        <f t="shared" si="0"/>
        <v>15500</v>
      </c>
    </row>
    <row r="48" spans="1:11">
      <c r="A48" s="21" t="s">
        <v>18</v>
      </c>
      <c r="B48" s="103"/>
      <c r="C48" s="16" t="s">
        <v>25</v>
      </c>
      <c r="D48" s="17" t="s">
        <v>42</v>
      </c>
      <c r="E48" s="18" t="s">
        <v>21</v>
      </c>
      <c r="F48" s="18" t="s">
        <v>21</v>
      </c>
      <c r="G48" s="17">
        <v>1</v>
      </c>
      <c r="H48" s="17"/>
      <c r="I48" s="17">
        <v>1</v>
      </c>
      <c r="J48" s="19">
        <v>650</v>
      </c>
      <c r="K48" s="22">
        <f t="shared" si="0"/>
        <v>650</v>
      </c>
    </row>
    <row r="49" spans="1:11">
      <c r="A49" s="21" t="s">
        <v>18</v>
      </c>
      <c r="B49" s="103"/>
      <c r="C49" s="16" t="s">
        <v>112</v>
      </c>
      <c r="D49" s="18" t="s">
        <v>21</v>
      </c>
      <c r="E49" s="18" t="s">
        <v>21</v>
      </c>
      <c r="F49" s="18" t="s">
        <v>21</v>
      </c>
      <c r="G49" s="17"/>
      <c r="H49" s="17">
        <v>1</v>
      </c>
      <c r="I49" s="17">
        <v>1</v>
      </c>
      <c r="J49" s="19">
        <v>6500</v>
      </c>
      <c r="K49" s="22">
        <f t="shared" si="0"/>
        <v>6500</v>
      </c>
    </row>
    <row r="50" spans="1:11">
      <c r="A50" s="21" t="s">
        <v>18</v>
      </c>
      <c r="B50" s="103"/>
      <c r="C50" s="16" t="s">
        <v>66</v>
      </c>
      <c r="D50" s="18" t="s">
        <v>21</v>
      </c>
      <c r="E50" s="18" t="s">
        <v>21</v>
      </c>
      <c r="F50" s="18" t="s">
        <v>21</v>
      </c>
      <c r="G50" s="17"/>
      <c r="H50" s="17">
        <v>1</v>
      </c>
      <c r="I50" s="17">
        <v>1</v>
      </c>
      <c r="J50" s="19">
        <v>6500</v>
      </c>
      <c r="K50" s="22">
        <f t="shared" si="0"/>
        <v>6500</v>
      </c>
    </row>
    <row r="51" spans="1:11">
      <c r="A51" s="21" t="s">
        <v>18</v>
      </c>
      <c r="B51" s="103"/>
      <c r="C51" s="16" t="s">
        <v>113</v>
      </c>
      <c r="D51" s="18" t="s">
        <v>21</v>
      </c>
      <c r="E51" s="18" t="s">
        <v>21</v>
      </c>
      <c r="F51" s="18" t="s">
        <v>21</v>
      </c>
      <c r="G51" s="17">
        <v>1</v>
      </c>
      <c r="H51" s="17"/>
      <c r="I51" s="17">
        <v>1</v>
      </c>
      <c r="J51" s="19">
        <v>6500</v>
      </c>
      <c r="K51" s="22">
        <f t="shared" si="0"/>
        <v>6500</v>
      </c>
    </row>
    <row r="52" spans="1:11">
      <c r="A52" s="21" t="s">
        <v>18</v>
      </c>
      <c r="B52" s="103"/>
      <c r="C52" s="16" t="s">
        <v>114</v>
      </c>
      <c r="D52" s="17" t="s">
        <v>115</v>
      </c>
      <c r="E52" s="17" t="s">
        <v>116</v>
      </c>
      <c r="F52" s="18" t="s">
        <v>21</v>
      </c>
      <c r="G52" s="17">
        <v>1</v>
      </c>
      <c r="H52" s="17"/>
      <c r="I52" s="17">
        <v>1</v>
      </c>
      <c r="J52" s="19">
        <v>350000</v>
      </c>
      <c r="K52" s="22">
        <f t="shared" si="0"/>
        <v>350000</v>
      </c>
    </row>
    <row r="53" spans="1:11">
      <c r="A53" s="21" t="s">
        <v>18</v>
      </c>
      <c r="B53" s="103"/>
      <c r="C53" s="16" t="s">
        <v>113</v>
      </c>
      <c r="D53" s="18" t="s">
        <v>21</v>
      </c>
      <c r="E53" s="18" t="s">
        <v>21</v>
      </c>
      <c r="F53" s="18" t="s">
        <v>21</v>
      </c>
      <c r="G53" s="17"/>
      <c r="H53" s="17">
        <v>1</v>
      </c>
      <c r="I53" s="17">
        <v>1</v>
      </c>
      <c r="J53" s="19">
        <v>65000</v>
      </c>
      <c r="K53" s="22">
        <f t="shared" si="0"/>
        <v>65000</v>
      </c>
    </row>
    <row r="54" spans="1:11">
      <c r="A54" s="21" t="s">
        <v>18</v>
      </c>
      <c r="B54" s="103"/>
      <c r="C54" s="16" t="s">
        <v>117</v>
      </c>
      <c r="D54" s="18" t="s">
        <v>21</v>
      </c>
      <c r="E54" s="18" t="s">
        <v>21</v>
      </c>
      <c r="F54" s="18" t="s">
        <v>21</v>
      </c>
      <c r="G54" s="17">
        <v>1</v>
      </c>
      <c r="H54" s="17"/>
      <c r="I54" s="17">
        <v>1</v>
      </c>
      <c r="J54" s="19">
        <v>10000</v>
      </c>
      <c r="K54" s="22">
        <f t="shared" si="0"/>
        <v>10000</v>
      </c>
    </row>
    <row r="55" spans="1:11">
      <c r="A55" s="21" t="s">
        <v>18</v>
      </c>
      <c r="B55" s="103"/>
      <c r="C55" s="16" t="s">
        <v>108</v>
      </c>
      <c r="D55" s="18" t="s">
        <v>21</v>
      </c>
      <c r="E55" s="18" t="s">
        <v>21</v>
      </c>
      <c r="F55" s="18" t="s">
        <v>21</v>
      </c>
      <c r="G55" s="17">
        <v>1</v>
      </c>
      <c r="H55" s="17"/>
      <c r="I55" s="17">
        <v>1</v>
      </c>
      <c r="J55" s="19">
        <v>14000</v>
      </c>
      <c r="K55" s="22">
        <f t="shared" si="0"/>
        <v>14000</v>
      </c>
    </row>
    <row r="56" spans="1:11">
      <c r="A56" s="21" t="s">
        <v>18</v>
      </c>
      <c r="B56" s="103"/>
      <c r="C56" s="16" t="s">
        <v>118</v>
      </c>
      <c r="D56" s="18" t="s">
        <v>21</v>
      </c>
      <c r="E56" s="18" t="s">
        <v>21</v>
      </c>
      <c r="F56" s="17" t="s">
        <v>119</v>
      </c>
      <c r="G56" s="17">
        <v>1</v>
      </c>
      <c r="H56" s="17"/>
      <c r="I56" s="17">
        <v>1</v>
      </c>
      <c r="J56" s="19">
        <v>38000</v>
      </c>
      <c r="K56" s="22">
        <f t="shared" si="0"/>
        <v>38000</v>
      </c>
    </row>
    <row r="57" spans="1:11">
      <c r="A57" s="21" t="s">
        <v>18</v>
      </c>
      <c r="B57" s="103"/>
      <c r="C57" s="16" t="s">
        <v>50</v>
      </c>
      <c r="D57" s="18" t="s">
        <v>21</v>
      </c>
      <c r="E57" s="18" t="s">
        <v>21</v>
      </c>
      <c r="F57" s="18" t="s">
        <v>21</v>
      </c>
      <c r="G57" s="17">
        <v>1</v>
      </c>
      <c r="H57" s="17"/>
      <c r="I57" s="17">
        <v>1</v>
      </c>
      <c r="J57" s="19">
        <v>6500</v>
      </c>
      <c r="K57" s="22">
        <f t="shared" si="0"/>
        <v>6500</v>
      </c>
    </row>
    <row r="58" spans="1:11">
      <c r="A58" s="21" t="s">
        <v>18</v>
      </c>
      <c r="B58" s="103"/>
      <c r="C58" s="16" t="s">
        <v>50</v>
      </c>
      <c r="D58" s="18" t="s">
        <v>21</v>
      </c>
      <c r="E58" s="18" t="s">
        <v>21</v>
      </c>
      <c r="F58" s="18" t="s">
        <v>21</v>
      </c>
      <c r="G58" s="17">
        <v>1</v>
      </c>
      <c r="H58" s="17"/>
      <c r="I58" s="17">
        <v>1</v>
      </c>
      <c r="J58" s="19">
        <v>6500</v>
      </c>
      <c r="K58" s="22">
        <f t="shared" si="0"/>
        <v>6500</v>
      </c>
    </row>
    <row r="59" spans="1:11">
      <c r="A59" s="21" t="s">
        <v>18</v>
      </c>
      <c r="B59" s="103"/>
      <c r="C59" s="16" t="s">
        <v>43</v>
      </c>
      <c r="D59" s="17" t="s">
        <v>120</v>
      </c>
      <c r="E59" s="18" t="s">
        <v>21</v>
      </c>
      <c r="F59" s="18" t="s">
        <v>21</v>
      </c>
      <c r="G59" s="17">
        <v>1</v>
      </c>
      <c r="H59" s="17"/>
      <c r="I59" s="17">
        <v>1</v>
      </c>
      <c r="J59" s="19">
        <v>2500</v>
      </c>
      <c r="K59" s="22">
        <f t="shared" si="0"/>
        <v>2500</v>
      </c>
    </row>
    <row r="60" spans="1:11">
      <c r="A60" s="21" t="s">
        <v>18</v>
      </c>
      <c r="B60" s="103"/>
      <c r="C60" s="16" t="s">
        <v>43</v>
      </c>
      <c r="D60" s="17" t="s">
        <v>53</v>
      </c>
      <c r="E60" s="18" t="s">
        <v>21</v>
      </c>
      <c r="F60" s="18" t="s">
        <v>21</v>
      </c>
      <c r="G60" s="17"/>
      <c r="H60" s="17">
        <v>1</v>
      </c>
      <c r="I60" s="17">
        <v>1</v>
      </c>
      <c r="J60" s="19">
        <v>2500</v>
      </c>
      <c r="K60" s="22">
        <f t="shared" si="0"/>
        <v>2500</v>
      </c>
    </row>
    <row r="61" spans="1:11">
      <c r="A61" s="21" t="s">
        <v>18</v>
      </c>
      <c r="B61" s="103"/>
      <c r="C61" s="16" t="s">
        <v>57</v>
      </c>
      <c r="D61" s="17" t="s">
        <v>53</v>
      </c>
      <c r="E61" s="18" t="s">
        <v>21</v>
      </c>
      <c r="F61" s="18" t="s">
        <v>21</v>
      </c>
      <c r="G61" s="17"/>
      <c r="H61" s="17">
        <v>1</v>
      </c>
      <c r="I61" s="17">
        <v>1</v>
      </c>
      <c r="J61" s="19">
        <v>1200</v>
      </c>
      <c r="K61" s="22">
        <f t="shared" si="0"/>
        <v>1200</v>
      </c>
    </row>
    <row r="62" spans="1:11">
      <c r="A62" s="21" t="s">
        <v>18</v>
      </c>
      <c r="B62" s="103" t="s">
        <v>121</v>
      </c>
      <c r="C62" s="16" t="s">
        <v>122</v>
      </c>
      <c r="D62" s="17" t="s">
        <v>123</v>
      </c>
      <c r="E62" s="17" t="s">
        <v>124</v>
      </c>
      <c r="F62" s="18" t="s">
        <v>21</v>
      </c>
      <c r="G62" s="17">
        <v>1</v>
      </c>
      <c r="H62" s="17"/>
      <c r="I62" s="17">
        <v>1</v>
      </c>
      <c r="J62" s="19">
        <v>450000</v>
      </c>
      <c r="K62" s="22">
        <f t="shared" si="0"/>
        <v>450000</v>
      </c>
    </row>
    <row r="63" spans="1:11">
      <c r="A63" s="21" t="s">
        <v>18</v>
      </c>
      <c r="B63" s="103"/>
      <c r="C63" s="16" t="s">
        <v>125</v>
      </c>
      <c r="D63" s="17" t="s">
        <v>126</v>
      </c>
      <c r="E63" s="18" t="s">
        <v>21</v>
      </c>
      <c r="F63" s="17" t="s">
        <v>127</v>
      </c>
      <c r="G63" s="17">
        <v>1</v>
      </c>
      <c r="H63" s="17"/>
      <c r="I63" s="17">
        <v>1</v>
      </c>
      <c r="J63" s="19">
        <v>52000</v>
      </c>
      <c r="K63" s="22">
        <f t="shared" si="0"/>
        <v>52000</v>
      </c>
    </row>
    <row r="64" spans="1:11">
      <c r="A64" s="21" t="s">
        <v>18</v>
      </c>
      <c r="B64" s="103" t="s">
        <v>128</v>
      </c>
      <c r="C64" s="16" t="s">
        <v>129</v>
      </c>
      <c r="D64" s="17" t="s">
        <v>130</v>
      </c>
      <c r="E64" s="17" t="s">
        <v>131</v>
      </c>
      <c r="F64" s="20" t="s">
        <v>132</v>
      </c>
      <c r="G64" s="17"/>
      <c r="H64" s="17">
        <v>1</v>
      </c>
      <c r="I64" s="17">
        <v>1</v>
      </c>
      <c r="J64" s="19">
        <v>450000</v>
      </c>
      <c r="K64" s="22">
        <f t="shared" si="0"/>
        <v>450000</v>
      </c>
    </row>
    <row r="65" spans="1:11">
      <c r="A65" s="21" t="s">
        <v>18</v>
      </c>
      <c r="B65" s="103"/>
      <c r="C65" s="16" t="s">
        <v>129</v>
      </c>
      <c r="D65" s="17" t="s">
        <v>133</v>
      </c>
      <c r="E65" s="17" t="s">
        <v>134</v>
      </c>
      <c r="F65" s="18" t="s">
        <v>21</v>
      </c>
      <c r="G65" s="17"/>
      <c r="H65" s="17">
        <v>1</v>
      </c>
      <c r="I65" s="17">
        <v>1</v>
      </c>
      <c r="J65" s="19">
        <v>450000</v>
      </c>
      <c r="K65" s="22">
        <f t="shared" si="0"/>
        <v>450000</v>
      </c>
    </row>
    <row r="66" spans="1:11" ht="15.75" thickBot="1">
      <c r="A66" s="23" t="s">
        <v>18</v>
      </c>
      <c r="B66" s="104"/>
      <c r="C66" s="25" t="s">
        <v>135</v>
      </c>
      <c r="D66" s="27" t="s">
        <v>137</v>
      </c>
      <c r="E66" s="27" t="s">
        <v>136</v>
      </c>
      <c r="F66" s="30">
        <v>7E+16</v>
      </c>
      <c r="G66" s="27">
        <v>1</v>
      </c>
      <c r="H66" s="27"/>
      <c r="I66" s="27">
        <v>1</v>
      </c>
      <c r="J66" s="28">
        <v>450000</v>
      </c>
      <c r="K66" s="29">
        <f t="shared" si="0"/>
        <v>450000</v>
      </c>
    </row>
    <row r="68" spans="1:11" ht="16.5" thickBot="1">
      <c r="A68" s="2" t="s">
        <v>16</v>
      </c>
      <c r="B68" s="2"/>
      <c r="E68" s="3"/>
      <c r="F68" s="4"/>
      <c r="G68" s="5"/>
      <c r="H68" s="5"/>
      <c r="I68" s="5"/>
    </row>
    <row r="69" spans="1:11" ht="15.75" thickBot="1">
      <c r="A69" s="6"/>
      <c r="B69" s="6"/>
      <c r="E69" s="7"/>
      <c r="F69" s="8"/>
      <c r="G69" s="83" t="s">
        <v>17</v>
      </c>
      <c r="H69" s="84"/>
      <c r="I69" s="84"/>
      <c r="J69" s="85"/>
      <c r="K69" s="9">
        <f>SUM(I6:I66)</f>
        <v>61</v>
      </c>
    </row>
    <row r="70" spans="1:11" ht="18.75">
      <c r="A70" s="10" t="s">
        <v>18</v>
      </c>
      <c r="B70" s="86" t="s">
        <v>19</v>
      </c>
      <c r="C70" s="87"/>
      <c r="E70" s="11"/>
      <c r="F70" s="8"/>
      <c r="G70" s="88" t="s">
        <v>20</v>
      </c>
      <c r="H70" s="89"/>
      <c r="I70" s="89"/>
      <c r="J70" s="90"/>
      <c r="K70" s="12">
        <f>SUM(K6:K66)</f>
        <v>3998050</v>
      </c>
    </row>
    <row r="71" spans="1:11" ht="15.75" thickBot="1">
      <c r="A71" s="13" t="s">
        <v>21</v>
      </c>
      <c r="B71" s="96" t="s">
        <v>22</v>
      </c>
      <c r="C71" s="97"/>
      <c r="E71" s="11"/>
      <c r="F71" s="8"/>
      <c r="G71" s="98" t="s">
        <v>23</v>
      </c>
      <c r="H71" s="99"/>
      <c r="I71" s="99"/>
      <c r="J71" s="99"/>
      <c r="K71" s="14">
        <f>K70*0.07</f>
        <v>279863.5</v>
      </c>
    </row>
  </sheetData>
  <mergeCells count="29">
    <mergeCell ref="B70:C70"/>
    <mergeCell ref="G70:J70"/>
    <mergeCell ref="B71:C71"/>
    <mergeCell ref="G71:J71"/>
    <mergeCell ref="B38:B41"/>
    <mergeCell ref="B42:B43"/>
    <mergeCell ref="B44:B61"/>
    <mergeCell ref="B62:B63"/>
    <mergeCell ref="B64:B66"/>
    <mergeCell ref="G69:J69"/>
    <mergeCell ref="G4:H4"/>
    <mergeCell ref="I4:I5"/>
    <mergeCell ref="J4:J5"/>
    <mergeCell ref="K4:K5"/>
    <mergeCell ref="B6:B18"/>
    <mergeCell ref="E4:E5"/>
    <mergeCell ref="F4:F5"/>
    <mergeCell ref="B19:B37"/>
    <mergeCell ref="A4:A5"/>
    <mergeCell ref="B4:B5"/>
    <mergeCell ref="C4:C5"/>
    <mergeCell ref="D4:D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topLeftCell="A5" workbookViewId="0">
      <selection sqref="A1:K27"/>
    </sheetView>
  </sheetViews>
  <sheetFormatPr defaultRowHeight="15"/>
  <cols>
    <col min="1" max="1" width="5.140625" customWidth="1"/>
    <col min="2" max="2" width="5" customWidth="1"/>
    <col min="3" max="3" width="17.28515625" bestFit="1" customWidth="1"/>
    <col min="4" max="4" width="10.5703125" bestFit="1" customWidth="1"/>
    <col min="7" max="9" width="4.140625" customWidth="1"/>
    <col min="11" max="11" width="9.42578125" bestFit="1" customWidth="1"/>
  </cols>
  <sheetData>
    <row r="1" spans="1:11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>
      <c r="A2" s="77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42181</v>
      </c>
      <c r="K2" s="81"/>
    </row>
    <row r="3" spans="1:11">
      <c r="A3" s="70" t="s">
        <v>3</v>
      </c>
      <c r="B3" s="71"/>
      <c r="C3" s="71"/>
      <c r="D3" s="71"/>
      <c r="E3" s="71"/>
      <c r="F3" s="72" t="s">
        <v>138</v>
      </c>
      <c r="G3" s="72"/>
      <c r="H3" s="72"/>
      <c r="I3" s="72"/>
      <c r="J3" s="72"/>
      <c r="K3" s="73"/>
    </row>
    <row r="4" spans="1:11" ht="23.25" customHeight="1">
      <c r="A4" s="91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82" t="s">
        <v>13</v>
      </c>
    </row>
    <row r="5" spans="1:11">
      <c r="A5" s="91"/>
      <c r="B5" s="92"/>
      <c r="C5" s="93"/>
      <c r="D5" s="93"/>
      <c r="E5" s="94"/>
      <c r="F5" s="95"/>
      <c r="G5" s="1" t="s">
        <v>14</v>
      </c>
      <c r="H5" s="1" t="s">
        <v>15</v>
      </c>
      <c r="I5" s="100"/>
      <c r="J5" s="101"/>
      <c r="K5" s="82"/>
    </row>
    <row r="6" spans="1:11">
      <c r="A6" s="21" t="s">
        <v>18</v>
      </c>
      <c r="B6" s="15" t="s">
        <v>18</v>
      </c>
      <c r="C6" s="16" t="s">
        <v>57</v>
      </c>
      <c r="D6" s="17" t="s">
        <v>103</v>
      </c>
      <c r="E6" s="18" t="s">
        <v>21</v>
      </c>
      <c r="F6" s="18" t="s">
        <v>21</v>
      </c>
      <c r="G6" s="17">
        <v>1</v>
      </c>
      <c r="H6" s="17"/>
      <c r="I6" s="17">
        <v>1</v>
      </c>
      <c r="J6" s="19">
        <v>1200</v>
      </c>
      <c r="K6" s="22">
        <f>J6*I6</f>
        <v>1200</v>
      </c>
    </row>
    <row r="7" spans="1:11">
      <c r="A7" s="21" t="s">
        <v>18</v>
      </c>
      <c r="B7" s="15" t="s">
        <v>18</v>
      </c>
      <c r="C7" s="16" t="s">
        <v>139</v>
      </c>
      <c r="D7" s="18" t="s">
        <v>21</v>
      </c>
      <c r="E7" s="18" t="s">
        <v>21</v>
      </c>
      <c r="F7" s="18" t="s">
        <v>21</v>
      </c>
      <c r="G7" s="17">
        <v>1</v>
      </c>
      <c r="H7" s="17"/>
      <c r="I7" s="17">
        <v>1</v>
      </c>
      <c r="J7" s="19">
        <v>80000</v>
      </c>
      <c r="K7" s="22">
        <f t="shared" ref="K7:K22" si="0">J7*I7</f>
        <v>80000</v>
      </c>
    </row>
    <row r="8" spans="1:11">
      <c r="A8" s="21" t="s">
        <v>18</v>
      </c>
      <c r="B8" s="15" t="s">
        <v>18</v>
      </c>
      <c r="C8" s="16" t="s">
        <v>25</v>
      </c>
      <c r="D8" s="17" t="s">
        <v>53</v>
      </c>
      <c r="E8" s="18" t="s">
        <v>21</v>
      </c>
      <c r="F8" s="18" t="s">
        <v>21</v>
      </c>
      <c r="G8" s="17">
        <v>1</v>
      </c>
      <c r="H8" s="17"/>
      <c r="I8" s="17">
        <v>1</v>
      </c>
      <c r="J8" s="19">
        <v>650</v>
      </c>
      <c r="K8" s="22">
        <f t="shared" si="0"/>
        <v>650</v>
      </c>
    </row>
    <row r="9" spans="1:11">
      <c r="A9" s="21" t="s">
        <v>18</v>
      </c>
      <c r="B9" s="15" t="s">
        <v>18</v>
      </c>
      <c r="C9" s="16" t="s">
        <v>25</v>
      </c>
      <c r="D9" s="17" t="s">
        <v>53</v>
      </c>
      <c r="E9" s="18" t="s">
        <v>21</v>
      </c>
      <c r="F9" s="18" t="s">
        <v>21</v>
      </c>
      <c r="G9" s="17">
        <v>1</v>
      </c>
      <c r="H9" s="17"/>
      <c r="I9" s="17">
        <v>1</v>
      </c>
      <c r="J9" s="19">
        <v>650</v>
      </c>
      <c r="K9" s="22">
        <f t="shared" si="0"/>
        <v>650</v>
      </c>
    </row>
    <row r="10" spans="1:11">
      <c r="A10" s="21" t="s">
        <v>18</v>
      </c>
      <c r="B10" s="15" t="s">
        <v>18</v>
      </c>
      <c r="C10" s="16" t="s">
        <v>25</v>
      </c>
      <c r="D10" s="17" t="s">
        <v>53</v>
      </c>
      <c r="E10" s="18" t="s">
        <v>21</v>
      </c>
      <c r="F10" s="18" t="s">
        <v>21</v>
      </c>
      <c r="G10" s="17">
        <v>1</v>
      </c>
      <c r="H10" s="17"/>
      <c r="I10" s="17">
        <v>1</v>
      </c>
      <c r="J10" s="19">
        <v>650</v>
      </c>
      <c r="K10" s="22">
        <f t="shared" si="0"/>
        <v>650</v>
      </c>
    </row>
    <row r="11" spans="1:11">
      <c r="A11" s="21" t="s">
        <v>18</v>
      </c>
      <c r="B11" s="15" t="s">
        <v>18</v>
      </c>
      <c r="C11" s="16" t="s">
        <v>25</v>
      </c>
      <c r="D11" s="17" t="s">
        <v>53</v>
      </c>
      <c r="E11" s="18" t="s">
        <v>21</v>
      </c>
      <c r="F11" s="18" t="s">
        <v>21</v>
      </c>
      <c r="G11" s="17">
        <v>1</v>
      </c>
      <c r="H11" s="17"/>
      <c r="I11" s="17">
        <v>1</v>
      </c>
      <c r="J11" s="19">
        <v>650</v>
      </c>
      <c r="K11" s="22">
        <f t="shared" si="0"/>
        <v>650</v>
      </c>
    </row>
    <row r="12" spans="1:11">
      <c r="A12" s="21" t="s">
        <v>18</v>
      </c>
      <c r="B12" s="15" t="s">
        <v>18</v>
      </c>
      <c r="C12" s="16" t="s">
        <v>25</v>
      </c>
      <c r="D12" s="17" t="s">
        <v>53</v>
      </c>
      <c r="E12" s="18" t="s">
        <v>21</v>
      </c>
      <c r="F12" s="18" t="s">
        <v>21</v>
      </c>
      <c r="G12" s="17">
        <v>1</v>
      </c>
      <c r="H12" s="17"/>
      <c r="I12" s="17">
        <v>1</v>
      </c>
      <c r="J12" s="19">
        <v>650</v>
      </c>
      <c r="K12" s="22">
        <f t="shared" si="0"/>
        <v>650</v>
      </c>
    </row>
    <row r="13" spans="1:11">
      <c r="A13" s="21" t="s">
        <v>18</v>
      </c>
      <c r="B13" s="15" t="s">
        <v>18</v>
      </c>
      <c r="C13" s="16" t="s">
        <v>25</v>
      </c>
      <c r="D13" s="17" t="s">
        <v>53</v>
      </c>
      <c r="E13" s="18" t="s">
        <v>21</v>
      </c>
      <c r="F13" s="18" t="s">
        <v>21</v>
      </c>
      <c r="G13" s="17">
        <v>1</v>
      </c>
      <c r="H13" s="17"/>
      <c r="I13" s="17">
        <v>1</v>
      </c>
      <c r="J13" s="19">
        <v>650</v>
      </c>
      <c r="K13" s="22">
        <f t="shared" si="0"/>
        <v>650</v>
      </c>
    </row>
    <row r="14" spans="1:11">
      <c r="A14" s="21" t="s">
        <v>18</v>
      </c>
      <c r="B14" s="15" t="s">
        <v>18</v>
      </c>
      <c r="C14" s="16" t="s">
        <v>25</v>
      </c>
      <c r="D14" s="17" t="s">
        <v>53</v>
      </c>
      <c r="E14" s="18" t="s">
        <v>21</v>
      </c>
      <c r="F14" s="18" t="s">
        <v>21</v>
      </c>
      <c r="G14" s="17">
        <v>1</v>
      </c>
      <c r="H14" s="17"/>
      <c r="I14" s="17">
        <v>1</v>
      </c>
      <c r="J14" s="19">
        <v>650</v>
      </c>
      <c r="K14" s="22">
        <f t="shared" si="0"/>
        <v>650</v>
      </c>
    </row>
    <row r="15" spans="1:11">
      <c r="A15" s="21" t="s">
        <v>18</v>
      </c>
      <c r="B15" s="15" t="s">
        <v>18</v>
      </c>
      <c r="C15" s="16" t="s">
        <v>25</v>
      </c>
      <c r="D15" s="17" t="s">
        <v>53</v>
      </c>
      <c r="E15" s="18" t="s">
        <v>21</v>
      </c>
      <c r="F15" s="18" t="s">
        <v>21</v>
      </c>
      <c r="G15" s="17">
        <v>1</v>
      </c>
      <c r="H15" s="17"/>
      <c r="I15" s="17">
        <v>1</v>
      </c>
      <c r="J15" s="19">
        <v>650</v>
      </c>
      <c r="K15" s="22">
        <f t="shared" si="0"/>
        <v>650</v>
      </c>
    </row>
    <row r="16" spans="1:11">
      <c r="A16" s="21" t="s">
        <v>18</v>
      </c>
      <c r="B16" s="15" t="s">
        <v>18</v>
      </c>
      <c r="C16" s="16" t="s">
        <v>140</v>
      </c>
      <c r="D16" s="17" t="s">
        <v>53</v>
      </c>
      <c r="E16" s="18" t="s">
        <v>21</v>
      </c>
      <c r="F16" s="18" t="s">
        <v>21</v>
      </c>
      <c r="G16" s="17">
        <v>1</v>
      </c>
      <c r="H16" s="17"/>
      <c r="I16" s="17">
        <v>1</v>
      </c>
      <c r="J16" s="19">
        <v>14000</v>
      </c>
      <c r="K16" s="22">
        <f t="shared" si="0"/>
        <v>14000</v>
      </c>
    </row>
    <row r="17" spans="1:11">
      <c r="A17" s="21" t="s">
        <v>18</v>
      </c>
      <c r="B17" s="15" t="s">
        <v>18</v>
      </c>
      <c r="C17" s="16" t="s">
        <v>50</v>
      </c>
      <c r="D17" s="17" t="s">
        <v>53</v>
      </c>
      <c r="E17" s="18" t="s">
        <v>21</v>
      </c>
      <c r="F17" s="18" t="s">
        <v>21</v>
      </c>
      <c r="G17" s="17">
        <v>1</v>
      </c>
      <c r="H17" s="17"/>
      <c r="I17" s="17">
        <v>1</v>
      </c>
      <c r="J17" s="19">
        <v>6500</v>
      </c>
      <c r="K17" s="22">
        <f t="shared" si="0"/>
        <v>6500</v>
      </c>
    </row>
    <row r="18" spans="1:11">
      <c r="A18" s="21" t="s">
        <v>18</v>
      </c>
      <c r="B18" s="15" t="s">
        <v>18</v>
      </c>
      <c r="C18" s="16" t="s">
        <v>39</v>
      </c>
      <c r="D18" s="17" t="s">
        <v>53</v>
      </c>
      <c r="E18" s="18" t="s">
        <v>21</v>
      </c>
      <c r="F18" s="18" t="s">
        <v>21</v>
      </c>
      <c r="G18" s="17">
        <v>1</v>
      </c>
      <c r="H18" s="17"/>
      <c r="I18" s="17">
        <v>1</v>
      </c>
      <c r="J18" s="19">
        <v>6500</v>
      </c>
      <c r="K18" s="22">
        <f t="shared" si="0"/>
        <v>6500</v>
      </c>
    </row>
    <row r="19" spans="1:11">
      <c r="A19" s="21" t="s">
        <v>18</v>
      </c>
      <c r="B19" s="15" t="s">
        <v>18</v>
      </c>
      <c r="C19" s="16" t="s">
        <v>39</v>
      </c>
      <c r="D19" s="17" t="s">
        <v>53</v>
      </c>
      <c r="E19" s="18" t="s">
        <v>21</v>
      </c>
      <c r="F19" s="18" t="s">
        <v>21</v>
      </c>
      <c r="G19" s="17">
        <v>1</v>
      </c>
      <c r="H19" s="17"/>
      <c r="I19" s="17">
        <v>1</v>
      </c>
      <c r="J19" s="19">
        <v>6500</v>
      </c>
      <c r="K19" s="22">
        <f t="shared" si="0"/>
        <v>6500</v>
      </c>
    </row>
    <row r="20" spans="1:11">
      <c r="A20" s="21" t="s">
        <v>18</v>
      </c>
      <c r="B20" s="15" t="s">
        <v>18</v>
      </c>
      <c r="C20" s="16" t="s">
        <v>44</v>
      </c>
      <c r="D20" s="17" t="s">
        <v>45</v>
      </c>
      <c r="E20" s="18" t="s">
        <v>21</v>
      </c>
      <c r="F20" s="18" t="s">
        <v>21</v>
      </c>
      <c r="G20" s="17">
        <v>1</v>
      </c>
      <c r="H20" s="17"/>
      <c r="I20" s="17">
        <v>1</v>
      </c>
      <c r="J20" s="19">
        <v>300000</v>
      </c>
      <c r="K20" s="22">
        <f t="shared" si="0"/>
        <v>300000</v>
      </c>
    </row>
    <row r="21" spans="1:11">
      <c r="A21" s="21" t="s">
        <v>18</v>
      </c>
      <c r="B21" s="15" t="s">
        <v>18</v>
      </c>
      <c r="C21" s="16" t="s">
        <v>46</v>
      </c>
      <c r="D21" s="17" t="s">
        <v>45</v>
      </c>
      <c r="E21" s="18" t="s">
        <v>21</v>
      </c>
      <c r="F21" s="18" t="s">
        <v>21</v>
      </c>
      <c r="G21" s="17"/>
      <c r="H21" s="17">
        <v>1</v>
      </c>
      <c r="I21" s="17">
        <v>1</v>
      </c>
      <c r="J21" s="19">
        <v>150000</v>
      </c>
      <c r="K21" s="22">
        <f t="shared" si="0"/>
        <v>150000</v>
      </c>
    </row>
    <row r="22" spans="1:11" ht="15.75" thickBot="1">
      <c r="A22" s="23" t="s">
        <v>18</v>
      </c>
      <c r="B22" s="24" t="s">
        <v>18</v>
      </c>
      <c r="C22" s="25" t="s">
        <v>141</v>
      </c>
      <c r="D22" s="26" t="s">
        <v>21</v>
      </c>
      <c r="E22" s="26" t="s">
        <v>21</v>
      </c>
      <c r="F22" s="26" t="s">
        <v>21</v>
      </c>
      <c r="G22" s="27"/>
      <c r="H22" s="27">
        <v>1</v>
      </c>
      <c r="I22" s="27">
        <v>1</v>
      </c>
      <c r="J22" s="28">
        <v>150000</v>
      </c>
      <c r="K22" s="29">
        <f t="shared" si="0"/>
        <v>150000</v>
      </c>
    </row>
    <row r="24" spans="1:11" ht="16.5" thickBot="1">
      <c r="A24" s="2" t="s">
        <v>16</v>
      </c>
      <c r="B24" s="2"/>
      <c r="E24" s="3"/>
      <c r="F24" s="4"/>
      <c r="G24" s="5"/>
      <c r="H24" s="5"/>
      <c r="I24" s="5"/>
    </row>
    <row r="25" spans="1:11" ht="15.75" thickBot="1">
      <c r="A25" s="6"/>
      <c r="B25" s="6"/>
      <c r="E25" s="7"/>
      <c r="F25" s="8"/>
      <c r="G25" s="83" t="s">
        <v>17</v>
      </c>
      <c r="H25" s="84"/>
      <c r="I25" s="84"/>
      <c r="J25" s="85"/>
      <c r="K25" s="9">
        <f>SUM(I6:I22)</f>
        <v>17</v>
      </c>
    </row>
    <row r="26" spans="1:11" ht="18.75">
      <c r="A26" s="10" t="s">
        <v>18</v>
      </c>
      <c r="B26" s="86" t="s">
        <v>19</v>
      </c>
      <c r="C26" s="87"/>
      <c r="E26" s="11"/>
      <c r="F26" s="8"/>
      <c r="G26" s="88" t="s">
        <v>20</v>
      </c>
      <c r="H26" s="89"/>
      <c r="I26" s="89"/>
      <c r="J26" s="90"/>
      <c r="K26" s="37">
        <f>SUM(K6:K22)</f>
        <v>719900</v>
      </c>
    </row>
    <row r="27" spans="1:11" ht="15.75" thickBot="1">
      <c r="A27" s="13" t="s">
        <v>21</v>
      </c>
      <c r="B27" s="96" t="s">
        <v>22</v>
      </c>
      <c r="C27" s="97"/>
      <c r="E27" s="11"/>
      <c r="F27" s="8"/>
      <c r="G27" s="98" t="s">
        <v>23</v>
      </c>
      <c r="H27" s="99"/>
      <c r="I27" s="99"/>
      <c r="J27" s="99"/>
      <c r="K27" s="14">
        <f>K26*0.07</f>
        <v>50393.000000000007</v>
      </c>
    </row>
  </sheetData>
  <mergeCells count="22">
    <mergeCell ref="B27:C27"/>
    <mergeCell ref="G27:J27"/>
    <mergeCell ref="G4:H4"/>
    <mergeCell ref="I4:I5"/>
    <mergeCell ref="J4:J5"/>
    <mergeCell ref="K4:K5"/>
    <mergeCell ref="G25:J25"/>
    <mergeCell ref="B26:C26"/>
    <mergeCell ref="G26:J26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topLeftCell="A15" workbookViewId="0">
      <selection sqref="A1:K36"/>
    </sheetView>
  </sheetViews>
  <sheetFormatPr defaultRowHeight="15"/>
  <cols>
    <col min="1" max="2" width="4.5703125" customWidth="1"/>
    <col min="3" max="3" width="20.85546875" bestFit="1" customWidth="1"/>
    <col min="4" max="4" width="10.5703125" bestFit="1" customWidth="1"/>
    <col min="7" max="7" width="4" customWidth="1"/>
    <col min="8" max="8" width="4.5703125" customWidth="1"/>
    <col min="9" max="9" width="4.42578125" customWidth="1"/>
    <col min="11" max="11" width="9.42578125" bestFit="1" customWidth="1"/>
  </cols>
  <sheetData>
    <row r="1" spans="1:11">
      <c r="A1" s="74"/>
      <c r="B1" s="75"/>
      <c r="C1" s="75"/>
      <c r="D1" s="75"/>
      <c r="E1" s="75"/>
      <c r="F1" s="75"/>
      <c r="G1" s="75"/>
      <c r="H1" s="75"/>
      <c r="I1" s="75"/>
      <c r="J1" s="75"/>
      <c r="K1" s="76"/>
    </row>
    <row r="2" spans="1:11">
      <c r="A2" s="77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42181</v>
      </c>
      <c r="K2" s="81"/>
    </row>
    <row r="3" spans="1:11">
      <c r="A3" s="70" t="s">
        <v>3</v>
      </c>
      <c r="B3" s="71"/>
      <c r="C3" s="71"/>
      <c r="D3" s="71"/>
      <c r="E3" s="71"/>
      <c r="F3" s="105" t="s">
        <v>435</v>
      </c>
      <c r="G3" s="106"/>
      <c r="H3" s="106"/>
      <c r="I3" s="106"/>
      <c r="J3" s="106"/>
      <c r="K3" s="107"/>
    </row>
    <row r="4" spans="1:11" ht="18.75" customHeight="1">
      <c r="A4" s="91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82" t="s">
        <v>13</v>
      </c>
    </row>
    <row r="5" spans="1:11">
      <c r="A5" s="91"/>
      <c r="B5" s="92"/>
      <c r="C5" s="93"/>
      <c r="D5" s="93"/>
      <c r="E5" s="94"/>
      <c r="F5" s="95"/>
      <c r="G5" s="1" t="s">
        <v>14</v>
      </c>
      <c r="H5" s="1" t="s">
        <v>15</v>
      </c>
      <c r="I5" s="100"/>
      <c r="J5" s="101"/>
      <c r="K5" s="82"/>
    </row>
    <row r="6" spans="1:11">
      <c r="A6" s="21" t="s">
        <v>18</v>
      </c>
      <c r="B6" s="15" t="s">
        <v>18</v>
      </c>
      <c r="C6" s="16" t="s">
        <v>142</v>
      </c>
      <c r="D6" s="17" t="s">
        <v>143</v>
      </c>
      <c r="E6" s="18" t="s">
        <v>21</v>
      </c>
      <c r="F6" s="18" t="s">
        <v>21</v>
      </c>
      <c r="G6" s="17">
        <v>1</v>
      </c>
      <c r="H6" s="17"/>
      <c r="I6" s="17">
        <v>1</v>
      </c>
      <c r="J6" s="19">
        <v>2500</v>
      </c>
      <c r="K6" s="22">
        <f>J6*I6</f>
        <v>2500</v>
      </c>
    </row>
    <row r="7" spans="1:11">
      <c r="A7" s="21" t="s">
        <v>18</v>
      </c>
      <c r="B7" s="15" t="s">
        <v>18</v>
      </c>
      <c r="C7" s="16" t="s">
        <v>57</v>
      </c>
      <c r="D7" s="17" t="s">
        <v>36</v>
      </c>
      <c r="E7" s="18" t="s">
        <v>21</v>
      </c>
      <c r="F7" s="18" t="s">
        <v>21</v>
      </c>
      <c r="G7" s="17">
        <v>1</v>
      </c>
      <c r="H7" s="17"/>
      <c r="I7" s="17">
        <v>1</v>
      </c>
      <c r="J7" s="19">
        <v>1200</v>
      </c>
      <c r="K7" s="22">
        <f t="shared" ref="K7:K18" si="0">J7*I7</f>
        <v>1200</v>
      </c>
    </row>
    <row r="8" spans="1:11">
      <c r="A8" s="21" t="s">
        <v>18</v>
      </c>
      <c r="B8" s="15" t="s">
        <v>18</v>
      </c>
      <c r="C8" s="16" t="s">
        <v>38</v>
      </c>
      <c r="D8" s="17" t="s">
        <v>53</v>
      </c>
      <c r="E8" s="18" t="s">
        <v>21</v>
      </c>
      <c r="F8" s="18" t="s">
        <v>21</v>
      </c>
      <c r="G8" s="17">
        <v>1</v>
      </c>
      <c r="H8" s="17"/>
      <c r="I8" s="17">
        <v>1</v>
      </c>
      <c r="J8" s="19">
        <v>6500</v>
      </c>
      <c r="K8" s="22">
        <f t="shared" si="0"/>
        <v>6500</v>
      </c>
    </row>
    <row r="9" spans="1:11">
      <c r="A9" s="21" t="s">
        <v>18</v>
      </c>
      <c r="B9" s="15" t="s">
        <v>18</v>
      </c>
      <c r="C9" s="16" t="s">
        <v>37</v>
      </c>
      <c r="D9" s="17" t="s">
        <v>53</v>
      </c>
      <c r="E9" s="18" t="s">
        <v>21</v>
      </c>
      <c r="F9" s="18" t="s">
        <v>21</v>
      </c>
      <c r="G9" s="17">
        <v>1</v>
      </c>
      <c r="H9" s="17"/>
      <c r="I9" s="17">
        <v>1</v>
      </c>
      <c r="J9" s="19">
        <v>65000</v>
      </c>
      <c r="K9" s="22">
        <f t="shared" si="0"/>
        <v>65000</v>
      </c>
    </row>
    <row r="10" spans="1:11">
      <c r="A10" s="21" t="s">
        <v>18</v>
      </c>
      <c r="B10" s="15" t="s">
        <v>18</v>
      </c>
      <c r="C10" s="16" t="s">
        <v>34</v>
      </c>
      <c r="D10" s="17" t="s">
        <v>53</v>
      </c>
      <c r="E10" s="18" t="s">
        <v>21</v>
      </c>
      <c r="F10" s="18" t="s">
        <v>21</v>
      </c>
      <c r="G10" s="17">
        <v>1</v>
      </c>
      <c r="H10" s="17"/>
      <c r="I10" s="17">
        <v>1</v>
      </c>
      <c r="J10" s="19">
        <v>2500</v>
      </c>
      <c r="K10" s="22">
        <f t="shared" si="0"/>
        <v>2500</v>
      </c>
    </row>
    <row r="11" spans="1:11">
      <c r="A11" s="21" t="s">
        <v>18</v>
      </c>
      <c r="B11" s="15" t="s">
        <v>18</v>
      </c>
      <c r="C11" s="16" t="s">
        <v>74</v>
      </c>
      <c r="D11" s="17" t="s">
        <v>144</v>
      </c>
      <c r="E11" s="18" t="s">
        <v>21</v>
      </c>
      <c r="F11" s="18" t="s">
        <v>21</v>
      </c>
      <c r="G11" s="17">
        <v>1</v>
      </c>
      <c r="H11" s="17"/>
      <c r="I11" s="17">
        <v>1</v>
      </c>
      <c r="J11" s="19">
        <v>15000</v>
      </c>
      <c r="K11" s="22">
        <f t="shared" si="0"/>
        <v>15000</v>
      </c>
    </row>
    <row r="12" spans="1:11">
      <c r="A12" s="21" t="s">
        <v>18</v>
      </c>
      <c r="B12" s="15" t="s">
        <v>18</v>
      </c>
      <c r="C12" s="16" t="s">
        <v>37</v>
      </c>
      <c r="D12" s="17" t="s">
        <v>53</v>
      </c>
      <c r="E12" s="18" t="s">
        <v>21</v>
      </c>
      <c r="F12" s="18" t="s">
        <v>21</v>
      </c>
      <c r="G12" s="17">
        <v>1</v>
      </c>
      <c r="H12" s="17"/>
      <c r="I12" s="17">
        <v>1</v>
      </c>
      <c r="J12" s="19">
        <v>65000</v>
      </c>
      <c r="K12" s="22">
        <f t="shared" si="0"/>
        <v>65000</v>
      </c>
    </row>
    <row r="13" spans="1:11">
      <c r="A13" s="21" t="s">
        <v>18</v>
      </c>
      <c r="B13" s="15" t="s">
        <v>18</v>
      </c>
      <c r="C13" s="16" t="s">
        <v>25</v>
      </c>
      <c r="D13" s="17" t="s">
        <v>53</v>
      </c>
      <c r="E13" s="17" t="s">
        <v>145</v>
      </c>
      <c r="F13" s="18" t="s">
        <v>21</v>
      </c>
      <c r="G13" s="17">
        <v>1</v>
      </c>
      <c r="H13" s="17"/>
      <c r="I13" s="17">
        <v>1</v>
      </c>
      <c r="J13" s="19">
        <v>650</v>
      </c>
      <c r="K13" s="22">
        <f t="shared" si="0"/>
        <v>650</v>
      </c>
    </row>
    <row r="14" spans="1:11">
      <c r="A14" s="21" t="s">
        <v>18</v>
      </c>
      <c r="B14" s="15" t="s">
        <v>18</v>
      </c>
      <c r="C14" s="16" t="s">
        <v>50</v>
      </c>
      <c r="D14" s="17" t="s">
        <v>53</v>
      </c>
      <c r="E14" s="18" t="s">
        <v>21</v>
      </c>
      <c r="F14" s="18" t="s">
        <v>21</v>
      </c>
      <c r="G14" s="17">
        <v>1</v>
      </c>
      <c r="H14" s="17"/>
      <c r="I14" s="17">
        <v>1</v>
      </c>
      <c r="J14" s="19">
        <v>6500</v>
      </c>
      <c r="K14" s="22">
        <f t="shared" si="0"/>
        <v>6500</v>
      </c>
    </row>
    <row r="15" spans="1:11">
      <c r="A15" s="21" t="s">
        <v>18</v>
      </c>
      <c r="B15" s="15" t="s">
        <v>18</v>
      </c>
      <c r="C15" s="16" t="s">
        <v>71</v>
      </c>
      <c r="D15" s="17" t="s">
        <v>53</v>
      </c>
      <c r="E15" s="18" t="s">
        <v>21</v>
      </c>
      <c r="F15" s="18" t="s">
        <v>21</v>
      </c>
      <c r="G15" s="17">
        <v>1</v>
      </c>
      <c r="H15" s="17"/>
      <c r="I15" s="17">
        <v>1</v>
      </c>
      <c r="J15" s="19">
        <v>6500</v>
      </c>
      <c r="K15" s="22">
        <f t="shared" si="0"/>
        <v>6500</v>
      </c>
    </row>
    <row r="16" spans="1:11">
      <c r="A16" s="21" t="s">
        <v>18</v>
      </c>
      <c r="B16" s="15" t="s">
        <v>18</v>
      </c>
      <c r="C16" s="16" t="s">
        <v>62</v>
      </c>
      <c r="D16" s="17" t="s">
        <v>53</v>
      </c>
      <c r="E16" s="18" t="s">
        <v>21</v>
      </c>
      <c r="F16" s="18" t="s">
        <v>21</v>
      </c>
      <c r="G16" s="17">
        <v>1</v>
      </c>
      <c r="H16" s="17"/>
      <c r="I16" s="17">
        <v>1</v>
      </c>
      <c r="J16" s="19">
        <v>30000</v>
      </c>
      <c r="K16" s="22">
        <f t="shared" si="0"/>
        <v>30000</v>
      </c>
    </row>
    <row r="17" spans="1:11">
      <c r="A17" s="21" t="s">
        <v>18</v>
      </c>
      <c r="B17" s="15" t="s">
        <v>18</v>
      </c>
      <c r="C17" s="16" t="s">
        <v>146</v>
      </c>
      <c r="D17" s="17" t="s">
        <v>147</v>
      </c>
      <c r="E17" s="18" t="s">
        <v>21</v>
      </c>
      <c r="F17" s="17" t="s">
        <v>148</v>
      </c>
      <c r="G17" s="17">
        <v>1</v>
      </c>
      <c r="H17" s="17"/>
      <c r="I17" s="17">
        <v>1</v>
      </c>
      <c r="J17" s="19">
        <v>1400</v>
      </c>
      <c r="K17" s="22">
        <f t="shared" si="0"/>
        <v>1400</v>
      </c>
    </row>
    <row r="18" spans="1:11">
      <c r="A18" s="21" t="s">
        <v>18</v>
      </c>
      <c r="B18" s="15" t="s">
        <v>18</v>
      </c>
      <c r="C18" s="16" t="s">
        <v>149</v>
      </c>
      <c r="D18" s="18" t="s">
        <v>21</v>
      </c>
      <c r="E18" s="18" t="s">
        <v>21</v>
      </c>
      <c r="F18" s="18" t="s">
        <v>21</v>
      </c>
      <c r="G18" s="17">
        <v>1</v>
      </c>
      <c r="H18" s="17"/>
      <c r="I18" s="17">
        <v>1</v>
      </c>
      <c r="J18" s="19">
        <v>6500</v>
      </c>
      <c r="K18" s="22">
        <f t="shared" si="0"/>
        <v>6500</v>
      </c>
    </row>
    <row r="19" spans="1:11">
      <c r="A19" s="21" t="s">
        <v>18</v>
      </c>
      <c r="B19" s="15" t="s">
        <v>18</v>
      </c>
      <c r="C19" s="31" t="s">
        <v>44</v>
      </c>
      <c r="D19" s="32" t="s">
        <v>150</v>
      </c>
      <c r="E19" s="18" t="s">
        <v>21</v>
      </c>
      <c r="F19" s="18" t="s">
        <v>21</v>
      </c>
      <c r="G19" s="32">
        <v>1</v>
      </c>
      <c r="H19" s="33"/>
      <c r="I19" s="17">
        <v>1</v>
      </c>
      <c r="J19" s="19">
        <v>300000</v>
      </c>
      <c r="K19" s="22">
        <f t="shared" ref="K19:K31" si="1">J19*I19</f>
        <v>300000</v>
      </c>
    </row>
    <row r="20" spans="1:11">
      <c r="A20" s="21" t="s">
        <v>18</v>
      </c>
      <c r="B20" s="15" t="s">
        <v>18</v>
      </c>
      <c r="C20" s="31" t="s">
        <v>46</v>
      </c>
      <c r="D20" s="32" t="s">
        <v>150</v>
      </c>
      <c r="E20" s="18" t="s">
        <v>21</v>
      </c>
      <c r="F20" s="18" t="s">
        <v>21</v>
      </c>
      <c r="G20" s="32">
        <v>1</v>
      </c>
      <c r="H20" s="33"/>
      <c r="I20" s="17">
        <v>1</v>
      </c>
      <c r="J20" s="19">
        <v>150000</v>
      </c>
      <c r="K20" s="22">
        <f t="shared" si="1"/>
        <v>150000</v>
      </c>
    </row>
    <row r="21" spans="1:11">
      <c r="A21" s="21" t="s">
        <v>18</v>
      </c>
      <c r="B21" s="15" t="s">
        <v>18</v>
      </c>
      <c r="C21" s="31" t="s">
        <v>43</v>
      </c>
      <c r="D21" s="32" t="s">
        <v>151</v>
      </c>
      <c r="E21" s="18" t="s">
        <v>21</v>
      </c>
      <c r="F21" s="18" t="s">
        <v>21</v>
      </c>
      <c r="G21" s="32">
        <v>1</v>
      </c>
      <c r="H21" s="33"/>
      <c r="I21" s="17">
        <v>1</v>
      </c>
      <c r="J21" s="19">
        <v>2500</v>
      </c>
      <c r="K21" s="22">
        <f t="shared" si="1"/>
        <v>2500</v>
      </c>
    </row>
    <row r="22" spans="1:11">
      <c r="A22" s="21" t="s">
        <v>18</v>
      </c>
      <c r="B22" s="15" t="s">
        <v>18</v>
      </c>
      <c r="C22" s="31" t="s">
        <v>34</v>
      </c>
      <c r="D22" s="32" t="s">
        <v>152</v>
      </c>
      <c r="E22" s="18" t="s">
        <v>21</v>
      </c>
      <c r="F22" s="18" t="s">
        <v>21</v>
      </c>
      <c r="G22" s="32">
        <v>1</v>
      </c>
      <c r="H22" s="33"/>
      <c r="I22" s="17">
        <v>1</v>
      </c>
      <c r="J22" s="19">
        <v>2500</v>
      </c>
      <c r="K22" s="22">
        <f t="shared" si="1"/>
        <v>2500</v>
      </c>
    </row>
    <row r="23" spans="1:11">
      <c r="A23" s="21" t="s">
        <v>18</v>
      </c>
      <c r="B23" s="15" t="s">
        <v>18</v>
      </c>
      <c r="C23" s="31" t="s">
        <v>34</v>
      </c>
      <c r="D23" s="32" t="s">
        <v>153</v>
      </c>
      <c r="E23" s="18" t="s">
        <v>21</v>
      </c>
      <c r="F23" s="18" t="s">
        <v>21</v>
      </c>
      <c r="G23" s="32">
        <v>1</v>
      </c>
      <c r="H23" s="33"/>
      <c r="I23" s="17">
        <v>1</v>
      </c>
      <c r="J23" s="19">
        <v>2500</v>
      </c>
      <c r="K23" s="22">
        <f t="shared" si="1"/>
        <v>2500</v>
      </c>
    </row>
    <row r="24" spans="1:11">
      <c r="A24" s="21" t="s">
        <v>18</v>
      </c>
      <c r="B24" s="15" t="s">
        <v>18</v>
      </c>
      <c r="C24" s="31" t="s">
        <v>57</v>
      </c>
      <c r="D24" s="32" t="s">
        <v>36</v>
      </c>
      <c r="E24" s="18" t="s">
        <v>21</v>
      </c>
      <c r="F24" s="18" t="s">
        <v>21</v>
      </c>
      <c r="G24" s="32">
        <v>1</v>
      </c>
      <c r="H24" s="33"/>
      <c r="I24" s="17">
        <v>1</v>
      </c>
      <c r="J24" s="19">
        <v>1200</v>
      </c>
      <c r="K24" s="22">
        <f t="shared" si="1"/>
        <v>1200</v>
      </c>
    </row>
    <row r="25" spans="1:11">
      <c r="A25" s="21" t="s">
        <v>18</v>
      </c>
      <c r="B25" s="15" t="s">
        <v>18</v>
      </c>
      <c r="C25" s="31" t="s">
        <v>37</v>
      </c>
      <c r="D25" s="32" t="s">
        <v>53</v>
      </c>
      <c r="E25" s="18" t="s">
        <v>21</v>
      </c>
      <c r="F25" s="18" t="s">
        <v>21</v>
      </c>
      <c r="G25" s="32">
        <v>1</v>
      </c>
      <c r="H25" s="33"/>
      <c r="I25" s="17">
        <v>1</v>
      </c>
      <c r="J25" s="19">
        <v>65000</v>
      </c>
      <c r="K25" s="22">
        <f t="shared" si="1"/>
        <v>65000</v>
      </c>
    </row>
    <row r="26" spans="1:11">
      <c r="A26" s="21" t="s">
        <v>18</v>
      </c>
      <c r="B26" s="15" t="s">
        <v>18</v>
      </c>
      <c r="C26" s="31" t="s">
        <v>25</v>
      </c>
      <c r="D26" s="32" t="s">
        <v>53</v>
      </c>
      <c r="E26" s="18" t="s">
        <v>21</v>
      </c>
      <c r="F26" s="18" t="s">
        <v>21</v>
      </c>
      <c r="G26" s="32">
        <v>1</v>
      </c>
      <c r="H26" s="33"/>
      <c r="I26" s="17">
        <v>1</v>
      </c>
      <c r="J26" s="19">
        <v>650</v>
      </c>
      <c r="K26" s="22">
        <f t="shared" si="1"/>
        <v>650</v>
      </c>
    </row>
    <row r="27" spans="1:11">
      <c r="A27" s="21" t="s">
        <v>18</v>
      </c>
      <c r="B27" s="15" t="s">
        <v>18</v>
      </c>
      <c r="C27" s="31" t="s">
        <v>25</v>
      </c>
      <c r="D27" s="32" t="s">
        <v>53</v>
      </c>
      <c r="E27" s="18" t="s">
        <v>21</v>
      </c>
      <c r="F27" s="18" t="s">
        <v>21</v>
      </c>
      <c r="G27" s="32">
        <v>1</v>
      </c>
      <c r="H27" s="33"/>
      <c r="I27" s="17">
        <v>1</v>
      </c>
      <c r="J27" s="19">
        <v>650</v>
      </c>
      <c r="K27" s="22">
        <f t="shared" si="1"/>
        <v>650</v>
      </c>
    </row>
    <row r="28" spans="1:11">
      <c r="A28" s="21" t="s">
        <v>18</v>
      </c>
      <c r="B28" s="15" t="s">
        <v>18</v>
      </c>
      <c r="C28" s="31" t="s">
        <v>25</v>
      </c>
      <c r="D28" s="32" t="s">
        <v>53</v>
      </c>
      <c r="E28" s="18" t="s">
        <v>21</v>
      </c>
      <c r="F28" s="18" t="s">
        <v>21</v>
      </c>
      <c r="G28" s="32">
        <v>1</v>
      </c>
      <c r="H28" s="33"/>
      <c r="I28" s="17">
        <v>1</v>
      </c>
      <c r="J28" s="19">
        <v>650</v>
      </c>
      <c r="K28" s="22">
        <f t="shared" si="1"/>
        <v>650</v>
      </c>
    </row>
    <row r="29" spans="1:11">
      <c r="A29" s="21" t="s">
        <v>18</v>
      </c>
      <c r="B29" s="15" t="s">
        <v>18</v>
      </c>
      <c r="C29" s="31" t="s">
        <v>25</v>
      </c>
      <c r="D29" s="32" t="s">
        <v>53</v>
      </c>
      <c r="E29" s="18" t="s">
        <v>21</v>
      </c>
      <c r="F29" s="18" t="s">
        <v>21</v>
      </c>
      <c r="G29" s="32">
        <v>1</v>
      </c>
      <c r="H29" s="33"/>
      <c r="I29" s="17">
        <v>1</v>
      </c>
      <c r="J29" s="19">
        <v>650</v>
      </c>
      <c r="K29" s="22">
        <f t="shared" si="1"/>
        <v>650</v>
      </c>
    </row>
    <row r="30" spans="1:11">
      <c r="A30" s="21" t="s">
        <v>18</v>
      </c>
      <c r="B30" s="15" t="s">
        <v>18</v>
      </c>
      <c r="C30" s="31" t="s">
        <v>25</v>
      </c>
      <c r="D30" s="32" t="s">
        <v>53</v>
      </c>
      <c r="E30" s="18" t="s">
        <v>21</v>
      </c>
      <c r="F30" s="18" t="s">
        <v>21</v>
      </c>
      <c r="G30" s="32">
        <v>1</v>
      </c>
      <c r="H30" s="33"/>
      <c r="I30" s="17">
        <v>1</v>
      </c>
      <c r="J30" s="19">
        <v>650</v>
      </c>
      <c r="K30" s="22">
        <f t="shared" si="1"/>
        <v>650</v>
      </c>
    </row>
    <row r="31" spans="1:11" ht="15.75" thickBot="1">
      <c r="A31" s="23" t="s">
        <v>18</v>
      </c>
      <c r="B31" s="24" t="s">
        <v>18</v>
      </c>
      <c r="C31" s="34" t="s">
        <v>43</v>
      </c>
      <c r="D31" s="26" t="s">
        <v>21</v>
      </c>
      <c r="E31" s="26" t="s">
        <v>21</v>
      </c>
      <c r="F31" s="26" t="s">
        <v>21</v>
      </c>
      <c r="G31" s="35"/>
      <c r="H31" s="36">
        <v>1</v>
      </c>
      <c r="I31" s="27">
        <v>1</v>
      </c>
      <c r="J31" s="28">
        <v>2500</v>
      </c>
      <c r="K31" s="29">
        <f t="shared" si="1"/>
        <v>2500</v>
      </c>
    </row>
    <row r="33" spans="1:11" ht="16.5" thickBot="1">
      <c r="A33" s="2" t="s">
        <v>16</v>
      </c>
      <c r="B33" s="2"/>
      <c r="E33" s="3"/>
      <c r="F33" s="4"/>
      <c r="G33" s="5"/>
      <c r="H33" s="5"/>
      <c r="I33" s="5"/>
    </row>
    <row r="34" spans="1:11" ht="15.75" thickBot="1">
      <c r="A34" s="6"/>
      <c r="B34" s="6"/>
      <c r="E34" s="7"/>
      <c r="F34" s="8"/>
      <c r="G34" s="83" t="s">
        <v>17</v>
      </c>
      <c r="H34" s="84"/>
      <c r="I34" s="84"/>
      <c r="J34" s="85"/>
      <c r="K34" s="9">
        <f>SUM(I6:I31)</f>
        <v>26</v>
      </c>
    </row>
    <row r="35" spans="1:11" ht="18.75">
      <c r="A35" s="10" t="s">
        <v>18</v>
      </c>
      <c r="B35" s="86" t="s">
        <v>19</v>
      </c>
      <c r="C35" s="87"/>
      <c r="E35" s="11"/>
      <c r="F35" s="8"/>
      <c r="G35" s="88" t="s">
        <v>20</v>
      </c>
      <c r="H35" s="89"/>
      <c r="I35" s="89"/>
      <c r="J35" s="90"/>
      <c r="K35" s="37">
        <f>SUM(K6:K31)</f>
        <v>738700</v>
      </c>
    </row>
    <row r="36" spans="1:11" ht="15.75" thickBot="1">
      <c r="A36" s="13" t="s">
        <v>21</v>
      </c>
      <c r="B36" s="96" t="s">
        <v>22</v>
      </c>
      <c r="C36" s="97"/>
      <c r="E36" s="11"/>
      <c r="F36" s="8"/>
      <c r="G36" s="98" t="s">
        <v>23</v>
      </c>
      <c r="H36" s="99"/>
      <c r="I36" s="99"/>
      <c r="J36" s="99"/>
      <c r="K36" s="14">
        <f>K35*0.07</f>
        <v>51709.000000000007</v>
      </c>
    </row>
  </sheetData>
  <mergeCells count="22">
    <mergeCell ref="B36:C36"/>
    <mergeCell ref="G36:J36"/>
    <mergeCell ref="G4:H4"/>
    <mergeCell ref="I4:I5"/>
    <mergeCell ref="J4:J5"/>
    <mergeCell ref="K4:K5"/>
    <mergeCell ref="G34:J34"/>
    <mergeCell ref="B35:C35"/>
    <mergeCell ref="G35:J3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1"/>
  <sheetViews>
    <sheetView topLeftCell="A23" workbookViewId="0">
      <selection sqref="A1:K41"/>
    </sheetView>
  </sheetViews>
  <sheetFormatPr defaultRowHeight="15"/>
  <cols>
    <col min="1" max="1" width="6.7109375" customWidth="1"/>
    <col min="2" max="2" width="5.5703125" customWidth="1"/>
    <col min="3" max="3" width="19" customWidth="1"/>
    <col min="4" max="4" width="8.7109375" customWidth="1"/>
    <col min="5" max="5" width="9.5703125" customWidth="1"/>
    <col min="6" max="6" width="7.85546875" customWidth="1"/>
    <col min="7" max="8" width="3.7109375" customWidth="1"/>
    <col min="9" max="9" width="3.28515625" customWidth="1"/>
    <col min="11" max="11" width="12" customWidth="1"/>
  </cols>
  <sheetData>
    <row r="1" spans="1:1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78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42179</v>
      </c>
      <c r="K2" s="80"/>
    </row>
    <row r="3" spans="1:11">
      <c r="A3" s="71" t="s">
        <v>3</v>
      </c>
      <c r="B3" s="71"/>
      <c r="C3" s="71"/>
      <c r="D3" s="71"/>
      <c r="E3" s="71"/>
      <c r="F3" s="108" t="s">
        <v>154</v>
      </c>
      <c r="G3" s="108"/>
      <c r="H3" s="108"/>
      <c r="I3" s="108"/>
      <c r="J3" s="108"/>
      <c r="K3" s="108"/>
    </row>
    <row r="4" spans="1:11">
      <c r="A4" s="92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101" t="s">
        <v>13</v>
      </c>
    </row>
    <row r="5" spans="1:11" ht="15.75" thickBot="1">
      <c r="A5" s="92"/>
      <c r="B5" s="92"/>
      <c r="C5" s="93"/>
      <c r="D5" s="93"/>
      <c r="E5" s="94"/>
      <c r="F5" s="95"/>
      <c r="G5" s="38" t="s">
        <v>14</v>
      </c>
      <c r="H5" s="38" t="s">
        <v>15</v>
      </c>
      <c r="I5" s="100"/>
      <c r="J5" s="101"/>
      <c r="K5" s="101"/>
    </row>
    <row r="6" spans="1:11" ht="19.5" thickBot="1">
      <c r="A6" s="10" t="s">
        <v>18</v>
      </c>
      <c r="B6" s="10" t="s">
        <v>18</v>
      </c>
      <c r="C6" s="17" t="s">
        <v>155</v>
      </c>
      <c r="D6" s="17" t="s">
        <v>45</v>
      </c>
      <c r="E6" s="40" t="s">
        <v>21</v>
      </c>
      <c r="F6" s="40" t="s">
        <v>21</v>
      </c>
      <c r="G6" s="17">
        <v>1</v>
      </c>
      <c r="H6" s="17"/>
      <c r="I6" s="17">
        <v>1</v>
      </c>
      <c r="J6" s="39">
        <v>250000</v>
      </c>
      <c r="K6" s="22">
        <f t="shared" ref="K6:K36" si="0">J6*I6</f>
        <v>250000</v>
      </c>
    </row>
    <row r="7" spans="1:11" ht="19.5" thickBot="1">
      <c r="A7" s="10" t="s">
        <v>18</v>
      </c>
      <c r="B7" s="10" t="s">
        <v>18</v>
      </c>
      <c r="C7" s="17" t="s">
        <v>46</v>
      </c>
      <c r="D7" s="17" t="s">
        <v>45</v>
      </c>
      <c r="E7" s="40" t="s">
        <v>21</v>
      </c>
      <c r="F7" s="40" t="s">
        <v>21</v>
      </c>
      <c r="G7" s="17">
        <v>1</v>
      </c>
      <c r="H7" s="17"/>
      <c r="I7" s="17">
        <v>1</v>
      </c>
      <c r="J7" s="39">
        <v>250000</v>
      </c>
      <c r="K7" s="22">
        <f t="shared" si="0"/>
        <v>250000</v>
      </c>
    </row>
    <row r="8" spans="1:11" ht="19.5" thickBot="1">
      <c r="A8" s="10" t="s">
        <v>18</v>
      </c>
      <c r="B8" s="10" t="s">
        <v>18</v>
      </c>
      <c r="C8" s="17" t="s">
        <v>156</v>
      </c>
      <c r="D8" s="17" t="s">
        <v>53</v>
      </c>
      <c r="E8" s="40" t="s">
        <v>21</v>
      </c>
      <c r="F8" s="40" t="s">
        <v>21</v>
      </c>
      <c r="G8" s="17">
        <v>1</v>
      </c>
      <c r="H8" s="17"/>
      <c r="I8" s="17">
        <v>1</v>
      </c>
      <c r="J8" s="39">
        <v>6500</v>
      </c>
      <c r="K8" s="22">
        <f t="shared" si="0"/>
        <v>6500</v>
      </c>
    </row>
    <row r="9" spans="1:11" ht="19.5" thickBot="1">
      <c r="A9" s="10" t="s">
        <v>18</v>
      </c>
      <c r="B9" s="10" t="s">
        <v>18</v>
      </c>
      <c r="C9" s="17" t="s">
        <v>84</v>
      </c>
      <c r="D9" s="17" t="s">
        <v>160</v>
      </c>
      <c r="E9" s="40" t="s">
        <v>21</v>
      </c>
      <c r="F9" s="40" t="s">
        <v>21</v>
      </c>
      <c r="G9" s="17">
        <v>1</v>
      </c>
      <c r="H9" s="17"/>
      <c r="I9" s="17">
        <v>1</v>
      </c>
      <c r="J9" s="39">
        <v>150000</v>
      </c>
      <c r="K9" s="22">
        <f t="shared" si="0"/>
        <v>150000</v>
      </c>
    </row>
    <row r="10" spans="1:11" ht="19.5" thickBot="1">
      <c r="A10" s="10" t="s">
        <v>18</v>
      </c>
      <c r="B10" s="10" t="s">
        <v>18</v>
      </c>
      <c r="C10" s="17" t="s">
        <v>35</v>
      </c>
      <c r="D10" s="17" t="s">
        <v>161</v>
      </c>
      <c r="E10" s="40" t="s">
        <v>21</v>
      </c>
      <c r="F10" s="40" t="s">
        <v>21</v>
      </c>
      <c r="G10" s="17">
        <v>1</v>
      </c>
      <c r="H10" s="17"/>
      <c r="I10" s="17">
        <v>1</v>
      </c>
      <c r="J10" s="39">
        <v>1200</v>
      </c>
      <c r="K10" s="22">
        <f t="shared" si="0"/>
        <v>1200</v>
      </c>
    </row>
    <row r="11" spans="1:11" ht="19.5" thickBot="1">
      <c r="A11" s="10" t="s">
        <v>18</v>
      </c>
      <c r="B11" s="10" t="s">
        <v>18</v>
      </c>
      <c r="C11" s="17" t="s">
        <v>34</v>
      </c>
      <c r="D11" s="40" t="s">
        <v>21</v>
      </c>
      <c r="E11" s="40" t="s">
        <v>21</v>
      </c>
      <c r="F11" s="40" t="s">
        <v>21</v>
      </c>
      <c r="G11" s="17">
        <v>1</v>
      </c>
      <c r="H11" s="17"/>
      <c r="I11" s="17">
        <v>1</v>
      </c>
      <c r="J11" s="39">
        <v>2500</v>
      </c>
      <c r="K11" s="22">
        <f t="shared" si="0"/>
        <v>2500</v>
      </c>
    </row>
    <row r="12" spans="1:11" ht="19.5" thickBot="1">
      <c r="A12" s="10" t="s">
        <v>18</v>
      </c>
      <c r="B12" s="10" t="s">
        <v>18</v>
      </c>
      <c r="C12" s="17" t="s">
        <v>157</v>
      </c>
      <c r="D12" s="17" t="s">
        <v>162</v>
      </c>
      <c r="E12" s="40" t="s">
        <v>21</v>
      </c>
      <c r="F12" s="17">
        <v>980715</v>
      </c>
      <c r="G12" s="17"/>
      <c r="H12" s="17">
        <v>1</v>
      </c>
      <c r="I12" s="17">
        <v>1</v>
      </c>
      <c r="J12" s="39">
        <v>30000</v>
      </c>
      <c r="K12" s="22">
        <f t="shared" si="0"/>
        <v>30000</v>
      </c>
    </row>
    <row r="13" spans="1:11" ht="19.5" thickBot="1">
      <c r="A13" s="10" t="s">
        <v>18</v>
      </c>
      <c r="B13" s="10" t="s">
        <v>18</v>
      </c>
      <c r="C13" s="17" t="s">
        <v>158</v>
      </c>
      <c r="D13" s="17" t="s">
        <v>163</v>
      </c>
      <c r="E13" s="17" t="s">
        <v>168</v>
      </c>
      <c r="F13" s="40" t="s">
        <v>21</v>
      </c>
      <c r="G13" s="17"/>
      <c r="H13" s="17">
        <v>1</v>
      </c>
      <c r="I13" s="17">
        <v>1</v>
      </c>
      <c r="J13" s="39">
        <v>18500</v>
      </c>
      <c r="K13" s="22">
        <f t="shared" si="0"/>
        <v>18500</v>
      </c>
    </row>
    <row r="14" spans="1:11" ht="19.5" thickBot="1">
      <c r="A14" s="10" t="s">
        <v>18</v>
      </c>
      <c r="B14" s="10" t="s">
        <v>18</v>
      </c>
      <c r="C14" s="17" t="s">
        <v>71</v>
      </c>
      <c r="D14" s="17" t="s">
        <v>164</v>
      </c>
      <c r="E14" s="40" t="s">
        <v>21</v>
      </c>
      <c r="F14" s="40" t="s">
        <v>21</v>
      </c>
      <c r="G14" s="17">
        <v>1</v>
      </c>
      <c r="H14" s="17"/>
      <c r="I14" s="17">
        <v>1</v>
      </c>
      <c r="J14" s="39">
        <v>6500</v>
      </c>
      <c r="K14" s="22">
        <f t="shared" si="0"/>
        <v>6500</v>
      </c>
    </row>
    <row r="15" spans="1:11" ht="19.5" thickBot="1">
      <c r="A15" s="10" t="s">
        <v>18</v>
      </c>
      <c r="B15" s="10" t="s">
        <v>18</v>
      </c>
      <c r="C15" s="17" t="s">
        <v>35</v>
      </c>
      <c r="D15" s="17" t="s">
        <v>36</v>
      </c>
      <c r="E15" s="40" t="s">
        <v>21</v>
      </c>
      <c r="F15" s="40" t="s">
        <v>21</v>
      </c>
      <c r="G15" s="17">
        <v>1</v>
      </c>
      <c r="H15" s="17"/>
      <c r="I15" s="17">
        <v>1</v>
      </c>
      <c r="J15" s="39">
        <v>1200</v>
      </c>
      <c r="K15" s="22">
        <f t="shared" si="0"/>
        <v>1200</v>
      </c>
    </row>
    <row r="16" spans="1:11" ht="19.5" thickBot="1">
      <c r="A16" s="10" t="s">
        <v>18</v>
      </c>
      <c r="B16" s="10" t="s">
        <v>18</v>
      </c>
      <c r="C16" s="17" t="s">
        <v>159</v>
      </c>
      <c r="D16" s="17" t="s">
        <v>91</v>
      </c>
      <c r="E16" s="17" t="s">
        <v>169</v>
      </c>
      <c r="F16" s="17">
        <v>61002375</v>
      </c>
      <c r="G16" s="17">
        <v>1</v>
      </c>
      <c r="H16" s="17"/>
      <c r="I16" s="17">
        <v>1</v>
      </c>
      <c r="J16" s="39">
        <v>200000</v>
      </c>
      <c r="K16" s="22">
        <f t="shared" si="0"/>
        <v>200000</v>
      </c>
    </row>
    <row r="17" spans="1:11" ht="19.5" thickBot="1">
      <c r="A17" s="10" t="s">
        <v>18</v>
      </c>
      <c r="B17" s="10" t="s">
        <v>18</v>
      </c>
      <c r="C17" s="17" t="s">
        <v>43</v>
      </c>
      <c r="D17" s="17" t="s">
        <v>165</v>
      </c>
      <c r="E17" s="40" t="s">
        <v>21</v>
      </c>
      <c r="F17" s="17">
        <v>3753</v>
      </c>
      <c r="G17" s="17">
        <v>1</v>
      </c>
      <c r="H17" s="17"/>
      <c r="I17" s="17">
        <v>1</v>
      </c>
      <c r="J17" s="39">
        <v>3500</v>
      </c>
      <c r="K17" s="22">
        <f t="shared" si="0"/>
        <v>3500</v>
      </c>
    </row>
    <row r="18" spans="1:11" ht="19.5" thickBot="1">
      <c r="A18" s="10" t="s">
        <v>18</v>
      </c>
      <c r="B18" s="10" t="s">
        <v>18</v>
      </c>
      <c r="C18" s="17" t="s">
        <v>157</v>
      </c>
      <c r="D18" s="17" t="s">
        <v>166</v>
      </c>
      <c r="E18" s="17" t="s">
        <v>170</v>
      </c>
      <c r="F18" s="40" t="s">
        <v>21</v>
      </c>
      <c r="G18" s="17">
        <v>1</v>
      </c>
      <c r="H18" s="17"/>
      <c r="I18" s="17">
        <v>1</v>
      </c>
      <c r="J18" s="39">
        <v>30000</v>
      </c>
      <c r="K18" s="22">
        <f t="shared" si="0"/>
        <v>30000</v>
      </c>
    </row>
    <row r="19" spans="1:11" ht="19.5" thickBot="1">
      <c r="A19" s="10" t="s">
        <v>18</v>
      </c>
      <c r="B19" s="10" t="s">
        <v>18</v>
      </c>
      <c r="C19" s="17" t="s">
        <v>122</v>
      </c>
      <c r="D19" s="17" t="s">
        <v>167</v>
      </c>
      <c r="E19" s="40" t="s">
        <v>21</v>
      </c>
      <c r="F19" s="17" t="s">
        <v>171</v>
      </c>
      <c r="G19" s="17">
        <v>1</v>
      </c>
      <c r="H19" s="17"/>
      <c r="I19" s="17">
        <v>1</v>
      </c>
      <c r="J19" s="39">
        <v>450000</v>
      </c>
      <c r="K19" s="22">
        <f t="shared" si="0"/>
        <v>450000</v>
      </c>
    </row>
    <row r="20" spans="1:11" ht="19.5" thickBot="1">
      <c r="A20" s="10" t="s">
        <v>18</v>
      </c>
      <c r="B20" s="10" t="s">
        <v>18</v>
      </c>
      <c r="C20" s="17" t="s">
        <v>172</v>
      </c>
      <c r="D20" s="40" t="s">
        <v>21</v>
      </c>
      <c r="E20" s="40" t="s">
        <v>21</v>
      </c>
      <c r="F20" s="40" t="s">
        <v>21</v>
      </c>
      <c r="G20" s="17">
        <v>1</v>
      </c>
      <c r="H20" s="17"/>
      <c r="I20" s="17">
        <v>1</v>
      </c>
      <c r="J20" s="39">
        <v>65000</v>
      </c>
      <c r="K20" s="22">
        <f t="shared" si="0"/>
        <v>65000</v>
      </c>
    </row>
    <row r="21" spans="1:11" ht="19.5" thickBot="1">
      <c r="A21" s="10" t="s">
        <v>18</v>
      </c>
      <c r="B21" s="10" t="s">
        <v>18</v>
      </c>
      <c r="C21" s="17" t="s">
        <v>140</v>
      </c>
      <c r="D21" s="17" t="s">
        <v>53</v>
      </c>
      <c r="E21" s="40" t="s">
        <v>21</v>
      </c>
      <c r="F21" s="40" t="s">
        <v>21</v>
      </c>
      <c r="G21" s="17">
        <v>1</v>
      </c>
      <c r="H21" s="17"/>
      <c r="I21" s="17">
        <v>1</v>
      </c>
      <c r="J21" s="39">
        <v>14000</v>
      </c>
      <c r="K21" s="22">
        <f t="shared" si="0"/>
        <v>14000</v>
      </c>
    </row>
    <row r="22" spans="1:11" ht="19.5" thickBot="1">
      <c r="A22" s="10" t="s">
        <v>18</v>
      </c>
      <c r="B22" s="10" t="s">
        <v>18</v>
      </c>
      <c r="C22" s="17" t="s">
        <v>173</v>
      </c>
      <c r="D22" s="17" t="s">
        <v>53</v>
      </c>
      <c r="E22" s="40" t="s">
        <v>21</v>
      </c>
      <c r="F22" s="40" t="s">
        <v>21</v>
      </c>
      <c r="G22" s="17">
        <v>1</v>
      </c>
      <c r="H22" s="17"/>
      <c r="I22" s="17">
        <v>1</v>
      </c>
      <c r="J22" s="39">
        <v>45000</v>
      </c>
      <c r="K22" s="22">
        <f t="shared" si="0"/>
        <v>45000</v>
      </c>
    </row>
    <row r="23" spans="1:11" ht="19.5" thickBot="1">
      <c r="A23" s="10" t="s">
        <v>18</v>
      </c>
      <c r="B23" s="10" t="s">
        <v>18</v>
      </c>
      <c r="C23" s="17" t="s">
        <v>50</v>
      </c>
      <c r="D23" s="17" t="s">
        <v>175</v>
      </c>
      <c r="E23" s="40" t="s">
        <v>21</v>
      </c>
      <c r="F23" s="40" t="s">
        <v>21</v>
      </c>
      <c r="G23" s="17">
        <v>1</v>
      </c>
      <c r="H23" s="17"/>
      <c r="I23" s="17">
        <v>1</v>
      </c>
      <c r="J23" s="39">
        <v>65000</v>
      </c>
      <c r="K23" s="22">
        <f t="shared" si="0"/>
        <v>65000</v>
      </c>
    </row>
    <row r="24" spans="1:11" ht="19.5" thickBot="1">
      <c r="A24" s="10" t="s">
        <v>18</v>
      </c>
      <c r="B24" s="10" t="s">
        <v>18</v>
      </c>
      <c r="C24" s="17" t="s">
        <v>156</v>
      </c>
      <c r="D24" s="40" t="s">
        <v>21</v>
      </c>
      <c r="E24" s="40" t="s">
        <v>21</v>
      </c>
      <c r="F24" s="40" t="s">
        <v>21</v>
      </c>
      <c r="G24" s="17">
        <v>1</v>
      </c>
      <c r="H24" s="17"/>
      <c r="I24" s="17">
        <v>1</v>
      </c>
      <c r="J24" s="39">
        <v>6500</v>
      </c>
      <c r="K24" s="22">
        <f t="shared" si="0"/>
        <v>6500</v>
      </c>
    </row>
    <row r="25" spans="1:11" ht="19.5" thickBot="1">
      <c r="A25" s="10" t="s">
        <v>18</v>
      </c>
      <c r="B25" s="10" t="s">
        <v>18</v>
      </c>
      <c r="C25" s="17" t="s">
        <v>140</v>
      </c>
      <c r="D25" s="40" t="s">
        <v>21</v>
      </c>
      <c r="E25" s="40" t="s">
        <v>21</v>
      </c>
      <c r="F25" s="40" t="s">
        <v>21</v>
      </c>
      <c r="G25" s="17">
        <v>1</v>
      </c>
      <c r="H25" s="17"/>
      <c r="I25" s="17">
        <v>1</v>
      </c>
      <c r="J25" s="39">
        <v>14000</v>
      </c>
      <c r="K25" s="22">
        <f t="shared" si="0"/>
        <v>14000</v>
      </c>
    </row>
    <row r="26" spans="1:11" ht="19.5" thickBot="1">
      <c r="A26" s="10" t="s">
        <v>18</v>
      </c>
      <c r="B26" s="10" t="s">
        <v>18</v>
      </c>
      <c r="C26" s="17" t="s">
        <v>155</v>
      </c>
      <c r="D26" s="17" t="s">
        <v>45</v>
      </c>
      <c r="E26" s="40" t="s">
        <v>21</v>
      </c>
      <c r="F26" s="40" t="s">
        <v>21</v>
      </c>
      <c r="G26" s="17"/>
      <c r="H26" s="17">
        <v>1</v>
      </c>
      <c r="I26" s="17">
        <v>1</v>
      </c>
      <c r="J26" s="39">
        <v>250000</v>
      </c>
      <c r="K26" s="22">
        <f t="shared" si="0"/>
        <v>250000</v>
      </c>
    </row>
    <row r="27" spans="1:11" ht="19.5" thickBot="1">
      <c r="A27" s="10" t="s">
        <v>18</v>
      </c>
      <c r="B27" s="10" t="s">
        <v>18</v>
      </c>
      <c r="C27" s="17" t="s">
        <v>172</v>
      </c>
      <c r="D27" s="40" t="s">
        <v>21</v>
      </c>
      <c r="E27" s="40" t="s">
        <v>21</v>
      </c>
      <c r="F27" s="40" t="s">
        <v>21</v>
      </c>
      <c r="G27" s="17">
        <v>1</v>
      </c>
      <c r="H27" s="17"/>
      <c r="I27" s="17">
        <v>1</v>
      </c>
      <c r="J27" s="39">
        <v>65000</v>
      </c>
      <c r="K27" s="22">
        <f t="shared" si="0"/>
        <v>65000</v>
      </c>
    </row>
    <row r="28" spans="1:11" ht="19.5" thickBot="1">
      <c r="A28" s="10" t="s">
        <v>18</v>
      </c>
      <c r="B28" s="10" t="s">
        <v>18</v>
      </c>
      <c r="C28" s="17" t="s">
        <v>156</v>
      </c>
      <c r="D28" s="40" t="s">
        <v>21</v>
      </c>
      <c r="E28" s="40" t="s">
        <v>21</v>
      </c>
      <c r="F28" s="40" t="s">
        <v>21</v>
      </c>
      <c r="G28" s="17">
        <v>1</v>
      </c>
      <c r="H28" s="17"/>
      <c r="I28" s="17">
        <v>1</v>
      </c>
      <c r="J28" s="39">
        <v>6500</v>
      </c>
      <c r="K28" s="22">
        <f t="shared" si="0"/>
        <v>6500</v>
      </c>
    </row>
    <row r="29" spans="1:11" ht="19.5" thickBot="1">
      <c r="A29" s="10" t="s">
        <v>18</v>
      </c>
      <c r="B29" s="10" t="s">
        <v>18</v>
      </c>
      <c r="C29" s="17" t="s">
        <v>174</v>
      </c>
      <c r="D29" s="17" t="s">
        <v>42</v>
      </c>
      <c r="E29" s="40" t="s">
        <v>21</v>
      </c>
      <c r="F29" s="40" t="s">
        <v>21</v>
      </c>
      <c r="G29" s="17">
        <v>1</v>
      </c>
      <c r="H29" s="17"/>
      <c r="I29" s="17">
        <v>1</v>
      </c>
      <c r="J29" s="39">
        <v>650</v>
      </c>
      <c r="K29" s="22">
        <f t="shared" si="0"/>
        <v>650</v>
      </c>
    </row>
    <row r="30" spans="1:11" ht="19.5" thickBot="1">
      <c r="A30" s="10" t="s">
        <v>18</v>
      </c>
      <c r="B30" s="10" t="s">
        <v>18</v>
      </c>
      <c r="C30" s="17" t="s">
        <v>174</v>
      </c>
      <c r="D30" s="17" t="s">
        <v>42</v>
      </c>
      <c r="E30" s="40" t="s">
        <v>21</v>
      </c>
      <c r="F30" s="40" t="s">
        <v>21</v>
      </c>
      <c r="G30" s="17">
        <v>1</v>
      </c>
      <c r="H30" s="17"/>
      <c r="I30" s="17">
        <v>1</v>
      </c>
      <c r="J30" s="39">
        <v>650</v>
      </c>
      <c r="K30" s="22">
        <f t="shared" si="0"/>
        <v>650</v>
      </c>
    </row>
    <row r="31" spans="1:11" ht="19.5" thickBot="1">
      <c r="A31" s="10" t="s">
        <v>18</v>
      </c>
      <c r="B31" s="10" t="s">
        <v>18</v>
      </c>
      <c r="C31" s="17" t="s">
        <v>174</v>
      </c>
      <c r="D31" s="17" t="s">
        <v>42</v>
      </c>
      <c r="E31" s="40" t="s">
        <v>21</v>
      </c>
      <c r="F31" s="40" t="s">
        <v>21</v>
      </c>
      <c r="G31" s="17">
        <v>1</v>
      </c>
      <c r="H31" s="17"/>
      <c r="I31" s="17">
        <v>1</v>
      </c>
      <c r="J31" s="39">
        <v>650</v>
      </c>
      <c r="K31" s="22">
        <f t="shared" si="0"/>
        <v>650</v>
      </c>
    </row>
    <row r="32" spans="1:11" ht="19.5" thickBot="1">
      <c r="A32" s="10" t="s">
        <v>18</v>
      </c>
      <c r="B32" s="10" t="s">
        <v>18</v>
      </c>
      <c r="C32" s="17" t="s">
        <v>39</v>
      </c>
      <c r="D32" s="17" t="s">
        <v>176</v>
      </c>
      <c r="E32" s="40" t="s">
        <v>21</v>
      </c>
      <c r="F32" s="40" t="s">
        <v>21</v>
      </c>
      <c r="G32" s="17">
        <v>1</v>
      </c>
      <c r="H32" s="17"/>
      <c r="I32" s="17">
        <v>1</v>
      </c>
      <c r="J32" s="39">
        <v>6500</v>
      </c>
      <c r="K32" s="22">
        <f t="shared" si="0"/>
        <v>6500</v>
      </c>
    </row>
    <row r="33" spans="1:11" ht="19.5" thickBot="1">
      <c r="A33" s="10" t="s">
        <v>18</v>
      </c>
      <c r="B33" s="10" t="s">
        <v>18</v>
      </c>
      <c r="C33" s="17" t="s">
        <v>174</v>
      </c>
      <c r="D33" s="40" t="s">
        <v>21</v>
      </c>
      <c r="E33" s="40" t="s">
        <v>21</v>
      </c>
      <c r="F33" s="40" t="s">
        <v>21</v>
      </c>
      <c r="G33" s="17">
        <v>1</v>
      </c>
      <c r="H33" s="17"/>
      <c r="I33" s="17">
        <v>1</v>
      </c>
      <c r="J33" s="39">
        <v>650</v>
      </c>
      <c r="K33" s="22">
        <f t="shared" si="0"/>
        <v>650</v>
      </c>
    </row>
    <row r="34" spans="1:11" ht="19.5" thickBot="1">
      <c r="A34" s="10" t="s">
        <v>18</v>
      </c>
      <c r="B34" s="10" t="s">
        <v>18</v>
      </c>
      <c r="C34" s="17" t="s">
        <v>174</v>
      </c>
      <c r="D34" s="17" t="s">
        <v>33</v>
      </c>
      <c r="E34" s="40" t="s">
        <v>21</v>
      </c>
      <c r="F34" s="40" t="s">
        <v>21</v>
      </c>
      <c r="G34" s="17">
        <v>1</v>
      </c>
      <c r="H34" s="17"/>
      <c r="I34" s="17">
        <v>1</v>
      </c>
      <c r="J34" s="39">
        <v>650</v>
      </c>
      <c r="K34" s="22">
        <f t="shared" si="0"/>
        <v>650</v>
      </c>
    </row>
    <row r="35" spans="1:11" ht="19.5" thickBot="1">
      <c r="A35" s="10" t="s">
        <v>18</v>
      </c>
      <c r="B35" s="10" t="s">
        <v>18</v>
      </c>
      <c r="C35" s="17" t="s">
        <v>35</v>
      </c>
      <c r="D35" s="40" t="s">
        <v>21</v>
      </c>
      <c r="E35" s="40" t="s">
        <v>21</v>
      </c>
      <c r="F35" s="40" t="s">
        <v>21</v>
      </c>
      <c r="G35" s="17">
        <v>1</v>
      </c>
      <c r="H35" s="17"/>
      <c r="I35" s="17">
        <v>1</v>
      </c>
      <c r="J35" s="39">
        <v>1200</v>
      </c>
      <c r="K35" s="22">
        <f t="shared" si="0"/>
        <v>1200</v>
      </c>
    </row>
    <row r="36" spans="1:11" ht="18.75">
      <c r="A36" s="10" t="s">
        <v>18</v>
      </c>
      <c r="B36" s="10" t="s">
        <v>18</v>
      </c>
      <c r="C36" s="17" t="s">
        <v>173</v>
      </c>
      <c r="D36" s="40" t="s">
        <v>21</v>
      </c>
      <c r="E36" s="40" t="s">
        <v>21</v>
      </c>
      <c r="F36" s="40" t="s">
        <v>21</v>
      </c>
      <c r="G36" s="17">
        <v>1</v>
      </c>
      <c r="H36" s="17"/>
      <c r="I36" s="17">
        <v>1</v>
      </c>
      <c r="J36" s="39">
        <v>45000</v>
      </c>
      <c r="K36" s="22">
        <f t="shared" si="0"/>
        <v>45000</v>
      </c>
    </row>
    <row r="38" spans="1:11" ht="16.5" thickBot="1">
      <c r="A38" s="2" t="s">
        <v>16</v>
      </c>
      <c r="B38" s="2"/>
      <c r="E38" s="3"/>
      <c r="F38" s="4"/>
      <c r="G38" s="5"/>
      <c r="H38" s="5"/>
      <c r="I38" s="5"/>
    </row>
    <row r="39" spans="1:11" ht="15.75" thickBot="1">
      <c r="A39" s="6"/>
      <c r="B39" s="6"/>
      <c r="E39" s="7"/>
      <c r="F39" s="8"/>
      <c r="G39" s="83" t="s">
        <v>17</v>
      </c>
      <c r="H39" s="84"/>
      <c r="I39" s="84"/>
      <c r="J39" s="85"/>
      <c r="K39" s="9">
        <f>SUM(I6:I36)</f>
        <v>31</v>
      </c>
    </row>
    <row r="40" spans="1:11" ht="18.75">
      <c r="A40" s="10" t="s">
        <v>18</v>
      </c>
      <c r="B40" s="86" t="s">
        <v>19</v>
      </c>
      <c r="C40" s="87"/>
      <c r="E40" s="11"/>
      <c r="F40" s="8"/>
      <c r="G40" s="88" t="s">
        <v>20</v>
      </c>
      <c r="H40" s="89"/>
      <c r="I40" s="89"/>
      <c r="J40" s="90"/>
      <c r="K40" s="37">
        <f>SUM(K6:K36)</f>
        <v>1986850</v>
      </c>
    </row>
    <row r="41" spans="1:11" ht="15.75" thickBot="1">
      <c r="A41" s="13" t="s">
        <v>21</v>
      </c>
      <c r="B41" s="96" t="s">
        <v>22</v>
      </c>
      <c r="C41" s="97"/>
      <c r="E41" s="11"/>
      <c r="F41" s="8"/>
      <c r="G41" s="98" t="s">
        <v>23</v>
      </c>
      <c r="H41" s="99"/>
      <c r="I41" s="99"/>
      <c r="J41" s="99"/>
      <c r="K41" s="14">
        <f>K40*0.07</f>
        <v>139079.5</v>
      </c>
    </row>
  </sheetData>
  <mergeCells count="22">
    <mergeCell ref="B41:C41"/>
    <mergeCell ref="G41:J41"/>
    <mergeCell ref="G4:H4"/>
    <mergeCell ref="I4:I5"/>
    <mergeCell ref="J4:J5"/>
    <mergeCell ref="K4:K5"/>
    <mergeCell ref="G39:J39"/>
    <mergeCell ref="B40:C40"/>
    <mergeCell ref="G40:J40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8"/>
  <sheetViews>
    <sheetView topLeftCell="A10" workbookViewId="0">
      <selection sqref="A1:K28"/>
    </sheetView>
  </sheetViews>
  <sheetFormatPr defaultRowHeight="15"/>
  <cols>
    <col min="1" max="2" width="7.42578125" customWidth="1"/>
    <col min="3" max="3" width="16.85546875" customWidth="1"/>
    <col min="4" max="4" width="10.5703125" customWidth="1"/>
    <col min="5" max="5" width="8.5703125" customWidth="1"/>
    <col min="6" max="6" width="9.5703125" customWidth="1"/>
    <col min="7" max="7" width="4.42578125" customWidth="1"/>
    <col min="8" max="8" width="3.5703125" customWidth="1"/>
    <col min="9" max="9" width="3.42578125" customWidth="1"/>
  </cols>
  <sheetData>
    <row r="1" spans="1:1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78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42179</v>
      </c>
      <c r="K2" s="80"/>
    </row>
    <row r="3" spans="1:11">
      <c r="A3" s="71" t="s">
        <v>3</v>
      </c>
      <c r="B3" s="71"/>
      <c r="C3" s="71"/>
      <c r="D3" s="71"/>
      <c r="E3" s="71"/>
      <c r="F3" s="108" t="s">
        <v>177</v>
      </c>
      <c r="G3" s="108"/>
      <c r="H3" s="108"/>
      <c r="I3" s="108"/>
      <c r="J3" s="108"/>
      <c r="K3" s="108"/>
    </row>
    <row r="4" spans="1:11">
      <c r="A4" s="92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101" t="s">
        <v>13</v>
      </c>
    </row>
    <row r="5" spans="1:11" ht="15.75" thickBot="1">
      <c r="A5" s="92"/>
      <c r="B5" s="92"/>
      <c r="C5" s="93"/>
      <c r="D5" s="93"/>
      <c r="E5" s="94"/>
      <c r="F5" s="95"/>
      <c r="G5" s="38" t="s">
        <v>14</v>
      </c>
      <c r="H5" s="38" t="s">
        <v>15</v>
      </c>
      <c r="I5" s="100"/>
      <c r="J5" s="101"/>
      <c r="K5" s="101"/>
    </row>
    <row r="6" spans="1:11" ht="19.5" thickBot="1">
      <c r="A6" s="10" t="s">
        <v>18</v>
      </c>
      <c r="B6" s="10" t="s">
        <v>18</v>
      </c>
      <c r="C6" s="17" t="s">
        <v>174</v>
      </c>
      <c r="D6" s="17" t="s">
        <v>103</v>
      </c>
      <c r="E6" s="40" t="s">
        <v>21</v>
      </c>
      <c r="F6" s="17">
        <v>365039</v>
      </c>
      <c r="G6" s="17">
        <v>1</v>
      </c>
      <c r="H6" s="17"/>
      <c r="I6" s="17">
        <v>1</v>
      </c>
      <c r="J6" s="39">
        <v>650</v>
      </c>
      <c r="K6" s="41">
        <f t="shared" ref="K6:K23" si="0">J6*I6</f>
        <v>650</v>
      </c>
    </row>
    <row r="7" spans="1:11" ht="19.5" thickBot="1">
      <c r="A7" s="10" t="s">
        <v>18</v>
      </c>
      <c r="B7" s="10" t="s">
        <v>18</v>
      </c>
      <c r="C7" s="17" t="s">
        <v>39</v>
      </c>
      <c r="D7" s="17" t="s">
        <v>176</v>
      </c>
      <c r="E7" s="17" t="s">
        <v>182</v>
      </c>
      <c r="F7" s="17">
        <v>104006480</v>
      </c>
      <c r="G7" s="17">
        <v>1</v>
      </c>
      <c r="H7" s="17"/>
      <c r="I7" s="17">
        <v>1</v>
      </c>
      <c r="J7" s="39">
        <v>6500</v>
      </c>
      <c r="K7" s="41">
        <f t="shared" si="0"/>
        <v>6500</v>
      </c>
    </row>
    <row r="8" spans="1:11" ht="19.5" thickBot="1">
      <c r="A8" s="10" t="s">
        <v>18</v>
      </c>
      <c r="B8" s="10" t="s">
        <v>18</v>
      </c>
      <c r="C8" s="17" t="s">
        <v>174</v>
      </c>
      <c r="D8" s="17" t="s">
        <v>181</v>
      </c>
      <c r="E8" s="40" t="s">
        <v>21</v>
      </c>
      <c r="F8" s="40" t="s">
        <v>21</v>
      </c>
      <c r="G8" s="17">
        <v>1</v>
      </c>
      <c r="H8" s="17"/>
      <c r="I8" s="17">
        <v>1</v>
      </c>
      <c r="J8" s="39">
        <v>650</v>
      </c>
      <c r="K8" s="41">
        <f t="shared" si="0"/>
        <v>650</v>
      </c>
    </row>
    <row r="9" spans="1:11" ht="19.5" thickBot="1">
      <c r="A9" s="10" t="s">
        <v>18</v>
      </c>
      <c r="B9" s="10" t="s">
        <v>18</v>
      </c>
      <c r="C9" s="17" t="s">
        <v>178</v>
      </c>
      <c r="D9" s="17" t="s">
        <v>53</v>
      </c>
      <c r="E9" s="40" t="s">
        <v>21</v>
      </c>
      <c r="F9" s="40" t="s">
        <v>21</v>
      </c>
      <c r="G9" s="17">
        <v>1</v>
      </c>
      <c r="H9" s="17"/>
      <c r="I9" s="17">
        <v>1</v>
      </c>
      <c r="J9" s="39">
        <v>65000</v>
      </c>
      <c r="K9" s="41">
        <f t="shared" si="0"/>
        <v>65000</v>
      </c>
    </row>
    <row r="10" spans="1:11" ht="19.5" thickBot="1">
      <c r="A10" s="10" t="s">
        <v>18</v>
      </c>
      <c r="B10" s="10" t="s">
        <v>18</v>
      </c>
      <c r="C10" s="17" t="s">
        <v>156</v>
      </c>
      <c r="D10" s="17" t="s">
        <v>53</v>
      </c>
      <c r="E10" s="40" t="s">
        <v>21</v>
      </c>
      <c r="F10" s="40" t="s">
        <v>21</v>
      </c>
      <c r="G10" s="17">
        <v>1</v>
      </c>
      <c r="H10" s="17"/>
      <c r="I10" s="17">
        <v>1</v>
      </c>
      <c r="J10" s="39">
        <v>6500</v>
      </c>
      <c r="K10" s="41">
        <f t="shared" si="0"/>
        <v>6500</v>
      </c>
    </row>
    <row r="11" spans="1:11" ht="19.5" thickBot="1">
      <c r="A11" s="10" t="s">
        <v>18</v>
      </c>
      <c r="B11" s="10" t="s">
        <v>18</v>
      </c>
      <c r="C11" s="17" t="s">
        <v>156</v>
      </c>
      <c r="D11" s="17" t="s">
        <v>53</v>
      </c>
      <c r="E11" s="40" t="s">
        <v>21</v>
      </c>
      <c r="F11" s="40" t="s">
        <v>21</v>
      </c>
      <c r="G11" s="17">
        <v>1</v>
      </c>
      <c r="H11" s="17"/>
      <c r="I11" s="17">
        <v>1</v>
      </c>
      <c r="J11" s="39">
        <v>6500</v>
      </c>
      <c r="K11" s="41">
        <f t="shared" si="0"/>
        <v>6500</v>
      </c>
    </row>
    <row r="12" spans="1:11" ht="19.5" thickBot="1">
      <c r="A12" s="10" t="s">
        <v>18</v>
      </c>
      <c r="B12" s="10" t="s">
        <v>18</v>
      </c>
      <c r="C12" s="17" t="s">
        <v>179</v>
      </c>
      <c r="D12" s="17" t="s">
        <v>161</v>
      </c>
      <c r="E12" s="40" t="s">
        <v>21</v>
      </c>
      <c r="F12" s="40" t="s">
        <v>21</v>
      </c>
      <c r="G12" s="17">
        <v>1</v>
      </c>
      <c r="H12" s="17"/>
      <c r="I12" s="17">
        <v>1</v>
      </c>
      <c r="J12" s="39">
        <v>45000</v>
      </c>
      <c r="K12" s="41">
        <f t="shared" si="0"/>
        <v>45000</v>
      </c>
    </row>
    <row r="13" spans="1:11" ht="19.5" thickBot="1">
      <c r="A13" s="10" t="s">
        <v>18</v>
      </c>
      <c r="B13" s="10" t="s">
        <v>18</v>
      </c>
      <c r="C13" s="17" t="s">
        <v>173</v>
      </c>
      <c r="D13" s="40" t="s">
        <v>21</v>
      </c>
      <c r="E13" s="40" t="s">
        <v>21</v>
      </c>
      <c r="F13" s="40" t="s">
        <v>21</v>
      </c>
      <c r="G13" s="17">
        <v>1</v>
      </c>
      <c r="H13" s="17"/>
      <c r="I13" s="17">
        <v>1</v>
      </c>
      <c r="J13" s="39">
        <v>45000</v>
      </c>
      <c r="K13" s="41">
        <f t="shared" si="0"/>
        <v>45000</v>
      </c>
    </row>
    <row r="14" spans="1:11" ht="19.5" thickBot="1">
      <c r="A14" s="10" t="s">
        <v>18</v>
      </c>
      <c r="B14" s="10" t="s">
        <v>18</v>
      </c>
      <c r="C14" s="17" t="s">
        <v>180</v>
      </c>
      <c r="D14" s="40" t="s">
        <v>21</v>
      </c>
      <c r="E14" s="40" t="s">
        <v>21</v>
      </c>
      <c r="F14" s="40" t="s">
        <v>21</v>
      </c>
      <c r="G14" s="17">
        <v>1</v>
      </c>
      <c r="H14" s="17"/>
      <c r="I14" s="17">
        <v>1</v>
      </c>
      <c r="J14" s="39">
        <v>1100</v>
      </c>
      <c r="K14" s="41">
        <f t="shared" si="0"/>
        <v>1100</v>
      </c>
    </row>
    <row r="15" spans="1:11" ht="19.5" thickBot="1">
      <c r="A15" s="10" t="s">
        <v>18</v>
      </c>
      <c r="B15" s="10" t="s">
        <v>18</v>
      </c>
      <c r="C15" s="17" t="s">
        <v>156</v>
      </c>
      <c r="D15" s="40" t="s">
        <v>21</v>
      </c>
      <c r="E15" s="40" t="s">
        <v>21</v>
      </c>
      <c r="F15" s="40" t="s">
        <v>21</v>
      </c>
      <c r="G15" s="17">
        <v>1</v>
      </c>
      <c r="H15" s="17"/>
      <c r="I15" s="17">
        <v>1</v>
      </c>
      <c r="J15" s="39">
        <v>6500</v>
      </c>
      <c r="K15" s="41">
        <f t="shared" si="0"/>
        <v>6500</v>
      </c>
    </row>
    <row r="16" spans="1:11" ht="19.5" thickBot="1">
      <c r="A16" s="10" t="s">
        <v>18</v>
      </c>
      <c r="B16" s="10" t="s">
        <v>18</v>
      </c>
      <c r="C16" s="17" t="s">
        <v>156</v>
      </c>
      <c r="D16" s="40" t="s">
        <v>21</v>
      </c>
      <c r="E16" s="40" t="s">
        <v>21</v>
      </c>
      <c r="F16" s="40" t="s">
        <v>21</v>
      </c>
      <c r="G16" s="17">
        <v>1</v>
      </c>
      <c r="H16" s="17"/>
      <c r="I16" s="17">
        <v>1</v>
      </c>
      <c r="J16" s="39">
        <v>6500</v>
      </c>
      <c r="K16" s="41">
        <f t="shared" si="0"/>
        <v>6500</v>
      </c>
    </row>
    <row r="17" spans="1:11" ht="19.5" thickBot="1">
      <c r="A17" s="10" t="s">
        <v>18</v>
      </c>
      <c r="B17" s="10" t="s">
        <v>18</v>
      </c>
      <c r="C17" s="17" t="s">
        <v>35</v>
      </c>
      <c r="D17" s="40" t="s">
        <v>21</v>
      </c>
      <c r="E17" s="40" t="s">
        <v>21</v>
      </c>
      <c r="F17" s="40" t="s">
        <v>21</v>
      </c>
      <c r="G17" s="17">
        <v>1</v>
      </c>
      <c r="H17" s="17"/>
      <c r="I17" s="17">
        <v>1</v>
      </c>
      <c r="J17" s="39">
        <v>1200</v>
      </c>
      <c r="K17" s="41">
        <f t="shared" si="0"/>
        <v>1200</v>
      </c>
    </row>
    <row r="18" spans="1:11" ht="19.5" thickBot="1">
      <c r="A18" s="10" t="s">
        <v>18</v>
      </c>
      <c r="B18" s="10" t="s">
        <v>18</v>
      </c>
      <c r="C18" s="17" t="s">
        <v>34</v>
      </c>
      <c r="D18" s="40" t="s">
        <v>21</v>
      </c>
      <c r="E18" s="40" t="s">
        <v>21</v>
      </c>
      <c r="F18" s="40" t="s">
        <v>21</v>
      </c>
      <c r="G18" s="17">
        <v>1</v>
      </c>
      <c r="H18" s="17"/>
      <c r="I18" s="17">
        <v>1</v>
      </c>
      <c r="J18" s="39">
        <v>2500</v>
      </c>
      <c r="K18" s="41">
        <f t="shared" si="0"/>
        <v>2500</v>
      </c>
    </row>
    <row r="19" spans="1:11" ht="19.5" thickBot="1">
      <c r="A19" s="10" t="s">
        <v>18</v>
      </c>
      <c r="B19" s="10" t="s">
        <v>18</v>
      </c>
      <c r="C19" s="17" t="s">
        <v>50</v>
      </c>
      <c r="D19" s="40" t="s">
        <v>21</v>
      </c>
      <c r="E19" s="40" t="s">
        <v>21</v>
      </c>
      <c r="F19" s="40" t="s">
        <v>21</v>
      </c>
      <c r="G19" s="17">
        <v>1</v>
      </c>
      <c r="H19" s="17"/>
      <c r="I19" s="17">
        <v>1</v>
      </c>
      <c r="J19" s="39">
        <v>6500</v>
      </c>
      <c r="K19" s="41">
        <f t="shared" si="0"/>
        <v>6500</v>
      </c>
    </row>
    <row r="20" spans="1:11" ht="19.5" thickBot="1">
      <c r="A20" s="10" t="s">
        <v>18</v>
      </c>
      <c r="B20" s="10" t="s">
        <v>18</v>
      </c>
      <c r="C20" s="17" t="s">
        <v>174</v>
      </c>
      <c r="D20" s="17" t="s">
        <v>103</v>
      </c>
      <c r="E20" s="40" t="s">
        <v>21</v>
      </c>
      <c r="F20" s="40" t="s">
        <v>21</v>
      </c>
      <c r="G20" s="17">
        <v>1</v>
      </c>
      <c r="H20" s="17"/>
      <c r="I20" s="17">
        <v>1</v>
      </c>
      <c r="J20" s="39">
        <v>650</v>
      </c>
      <c r="K20" s="41">
        <f t="shared" si="0"/>
        <v>650</v>
      </c>
    </row>
    <row r="21" spans="1:11" ht="19.5" thickBot="1">
      <c r="A21" s="10" t="s">
        <v>18</v>
      </c>
      <c r="B21" s="10" t="s">
        <v>18</v>
      </c>
      <c r="C21" s="17" t="s">
        <v>146</v>
      </c>
      <c r="D21" s="17" t="s">
        <v>183</v>
      </c>
      <c r="E21" s="40" t="s">
        <v>21</v>
      </c>
      <c r="F21" s="40" t="s">
        <v>21</v>
      </c>
      <c r="G21" s="17">
        <v>1</v>
      </c>
      <c r="H21" s="17"/>
      <c r="I21" s="17">
        <v>1</v>
      </c>
      <c r="J21" s="39">
        <v>1200</v>
      </c>
      <c r="K21" s="41">
        <f t="shared" si="0"/>
        <v>1200</v>
      </c>
    </row>
    <row r="22" spans="1:11" ht="19.5" thickBot="1">
      <c r="A22" s="10" t="s">
        <v>18</v>
      </c>
      <c r="B22" s="10" t="s">
        <v>18</v>
      </c>
      <c r="C22" s="17" t="s">
        <v>172</v>
      </c>
      <c r="D22" s="40" t="s">
        <v>21</v>
      </c>
      <c r="E22" s="40" t="s">
        <v>21</v>
      </c>
      <c r="F22" s="40" t="s">
        <v>21</v>
      </c>
      <c r="G22" s="17"/>
      <c r="H22" s="17">
        <v>1</v>
      </c>
      <c r="I22" s="17">
        <v>1</v>
      </c>
      <c r="J22" s="39">
        <v>65000</v>
      </c>
      <c r="K22" s="41">
        <f t="shared" si="0"/>
        <v>65000</v>
      </c>
    </row>
    <row r="23" spans="1:11" ht="18.75">
      <c r="A23" s="10" t="s">
        <v>18</v>
      </c>
      <c r="B23" s="10" t="s">
        <v>18</v>
      </c>
      <c r="C23" s="17" t="s">
        <v>156</v>
      </c>
      <c r="D23" s="40" t="s">
        <v>21</v>
      </c>
      <c r="E23" s="40" t="s">
        <v>21</v>
      </c>
      <c r="F23" s="40" t="s">
        <v>21</v>
      </c>
      <c r="G23" s="17">
        <v>1</v>
      </c>
      <c r="H23" s="17"/>
      <c r="I23" s="17">
        <v>1</v>
      </c>
      <c r="J23" s="39">
        <v>6500</v>
      </c>
      <c r="K23" s="41">
        <f t="shared" si="0"/>
        <v>6500</v>
      </c>
    </row>
    <row r="25" spans="1:11" ht="16.5" thickBot="1">
      <c r="A25" s="2" t="s">
        <v>16</v>
      </c>
      <c r="B25" s="2"/>
      <c r="E25" s="3"/>
      <c r="F25" s="4"/>
      <c r="G25" s="5"/>
      <c r="H25" s="5"/>
      <c r="I25" s="5"/>
    </row>
    <row r="26" spans="1:11" ht="15.75" thickBot="1">
      <c r="A26" s="6"/>
      <c r="B26" s="6"/>
      <c r="E26" s="7"/>
      <c r="F26" s="8"/>
      <c r="G26" s="83" t="s">
        <v>17</v>
      </c>
      <c r="H26" s="84"/>
      <c r="I26" s="84"/>
      <c r="J26" s="85"/>
      <c r="K26" s="9">
        <f>SUM(I6:I23)</f>
        <v>18</v>
      </c>
    </row>
    <row r="27" spans="1:11" ht="18.75">
      <c r="A27" s="10" t="s">
        <v>18</v>
      </c>
      <c r="B27" s="86" t="s">
        <v>19</v>
      </c>
      <c r="C27" s="87"/>
      <c r="E27" s="11"/>
      <c r="F27" s="8"/>
      <c r="G27" s="88" t="s">
        <v>20</v>
      </c>
      <c r="H27" s="89"/>
      <c r="I27" s="89"/>
      <c r="J27" s="90"/>
      <c r="K27" s="37">
        <f>SUM(K6:K23)</f>
        <v>273450</v>
      </c>
    </row>
    <row r="28" spans="1:11" ht="15.75" thickBot="1">
      <c r="A28" s="13" t="s">
        <v>21</v>
      </c>
      <c r="B28" s="96" t="s">
        <v>22</v>
      </c>
      <c r="C28" s="97"/>
      <c r="E28" s="11"/>
      <c r="F28" s="8"/>
      <c r="G28" s="98" t="s">
        <v>23</v>
      </c>
      <c r="H28" s="99"/>
      <c r="I28" s="99"/>
      <c r="J28" s="99"/>
      <c r="K28" s="14">
        <f>K27*0.07</f>
        <v>19141.500000000004</v>
      </c>
    </row>
  </sheetData>
  <mergeCells count="22">
    <mergeCell ref="B28:C28"/>
    <mergeCell ref="G28:J28"/>
    <mergeCell ref="G4:H4"/>
    <mergeCell ref="I4:I5"/>
    <mergeCell ref="J4:J5"/>
    <mergeCell ref="K4:K5"/>
    <mergeCell ref="G26:J26"/>
    <mergeCell ref="B27:C27"/>
    <mergeCell ref="G27:J27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sqref="A1:K14"/>
    </sheetView>
  </sheetViews>
  <sheetFormatPr defaultRowHeight="15"/>
  <cols>
    <col min="1" max="1" width="9" customWidth="1"/>
    <col min="2" max="2" width="9.42578125" customWidth="1"/>
    <col min="3" max="3" width="15.140625" customWidth="1"/>
    <col min="4" max="4" width="8.7109375" customWidth="1"/>
    <col min="5" max="5" width="6.28515625" customWidth="1"/>
    <col min="6" max="6" width="5.85546875" customWidth="1"/>
    <col min="7" max="8" width="3.7109375" customWidth="1"/>
    <col min="9" max="9" width="3.85546875" customWidth="1"/>
    <col min="10" max="10" width="10.7109375" customWidth="1"/>
    <col min="11" max="11" width="9.28515625" customWidth="1"/>
  </cols>
  <sheetData>
    <row r="1" spans="1:1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78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42179</v>
      </c>
      <c r="K2" s="80"/>
    </row>
    <row r="3" spans="1:11">
      <c r="A3" s="71" t="s">
        <v>3</v>
      </c>
      <c r="B3" s="71"/>
      <c r="C3" s="71"/>
      <c r="D3" s="71"/>
      <c r="E3" s="71"/>
      <c r="F3" s="108" t="s">
        <v>184</v>
      </c>
      <c r="G3" s="108"/>
      <c r="H3" s="108"/>
      <c r="I3" s="108"/>
      <c r="J3" s="108"/>
      <c r="K3" s="108"/>
    </row>
    <row r="4" spans="1:11">
      <c r="A4" s="92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95" t="s">
        <v>9</v>
      </c>
      <c r="G4" s="92" t="s">
        <v>10</v>
      </c>
      <c r="H4" s="92"/>
      <c r="I4" s="100" t="s">
        <v>11</v>
      </c>
      <c r="J4" s="101" t="s">
        <v>12</v>
      </c>
      <c r="K4" s="101" t="s">
        <v>13</v>
      </c>
    </row>
    <row r="5" spans="1:11" ht="15.75" thickBot="1">
      <c r="A5" s="92"/>
      <c r="B5" s="92"/>
      <c r="C5" s="93"/>
      <c r="D5" s="93"/>
      <c r="E5" s="94"/>
      <c r="F5" s="95"/>
      <c r="G5" s="38" t="s">
        <v>14</v>
      </c>
      <c r="H5" s="38" t="s">
        <v>15</v>
      </c>
      <c r="I5" s="100"/>
      <c r="J5" s="101"/>
      <c r="K5" s="101"/>
    </row>
    <row r="6" spans="1:11" ht="19.5" thickBot="1">
      <c r="A6" s="10" t="s">
        <v>18</v>
      </c>
      <c r="B6" s="10" t="s">
        <v>18</v>
      </c>
      <c r="C6" s="17" t="s">
        <v>155</v>
      </c>
      <c r="D6" s="17" t="s">
        <v>45</v>
      </c>
      <c r="E6" s="40" t="s">
        <v>21</v>
      </c>
      <c r="F6" s="40" t="s">
        <v>21</v>
      </c>
      <c r="G6" s="17">
        <v>1</v>
      </c>
      <c r="H6" s="17"/>
      <c r="I6" s="17">
        <v>1</v>
      </c>
      <c r="J6" s="39">
        <v>250000</v>
      </c>
      <c r="K6" s="41">
        <f t="shared" ref="K6:K9" si="0">J6*I6</f>
        <v>250000</v>
      </c>
    </row>
    <row r="7" spans="1:11" ht="19.5" thickBot="1">
      <c r="A7" s="10" t="s">
        <v>18</v>
      </c>
      <c r="B7" s="10" t="s">
        <v>18</v>
      </c>
      <c r="C7" s="17" t="s">
        <v>174</v>
      </c>
      <c r="D7" s="17" t="s">
        <v>26</v>
      </c>
      <c r="E7" s="40" t="s">
        <v>21</v>
      </c>
      <c r="F7" s="40" t="s">
        <v>21</v>
      </c>
      <c r="G7" s="17">
        <v>1</v>
      </c>
      <c r="H7" s="17"/>
      <c r="I7" s="17">
        <v>1</v>
      </c>
      <c r="J7" s="39">
        <v>650</v>
      </c>
      <c r="K7" s="41">
        <f t="shared" si="0"/>
        <v>650</v>
      </c>
    </row>
    <row r="8" spans="1:11" ht="19.5" thickBot="1">
      <c r="A8" s="10" t="s">
        <v>18</v>
      </c>
      <c r="B8" s="10" t="s">
        <v>18</v>
      </c>
      <c r="C8" s="17" t="s">
        <v>34</v>
      </c>
      <c r="D8" s="17" t="s">
        <v>185</v>
      </c>
      <c r="E8" s="40" t="s">
        <v>21</v>
      </c>
      <c r="F8" s="40" t="s">
        <v>21</v>
      </c>
      <c r="G8" s="17">
        <v>1</v>
      </c>
      <c r="H8" s="17"/>
      <c r="I8" s="17">
        <v>1</v>
      </c>
      <c r="J8" s="39">
        <v>2500</v>
      </c>
      <c r="K8" s="41">
        <f t="shared" si="0"/>
        <v>2500</v>
      </c>
    </row>
    <row r="9" spans="1:11" ht="18.75">
      <c r="A9" s="10" t="s">
        <v>18</v>
      </c>
      <c r="B9" s="10" t="s">
        <v>18</v>
      </c>
      <c r="C9" s="17" t="s">
        <v>172</v>
      </c>
      <c r="D9" s="17" t="s">
        <v>53</v>
      </c>
      <c r="E9" s="40" t="s">
        <v>21</v>
      </c>
      <c r="F9" s="40" t="s">
        <v>21</v>
      </c>
      <c r="G9" s="17">
        <v>1</v>
      </c>
      <c r="H9" s="17"/>
      <c r="I9" s="17">
        <v>1</v>
      </c>
      <c r="J9" s="39">
        <v>65000</v>
      </c>
      <c r="K9" s="41">
        <f t="shared" si="0"/>
        <v>65000</v>
      </c>
    </row>
    <row r="11" spans="1:11" ht="16.5" thickBot="1">
      <c r="A11" s="2" t="s">
        <v>16</v>
      </c>
      <c r="B11" s="2"/>
      <c r="E11" s="3"/>
      <c r="F11" s="4"/>
      <c r="G11" s="5"/>
      <c r="H11" s="5"/>
      <c r="I11" s="5"/>
    </row>
    <row r="12" spans="1:11" ht="15.75" thickBot="1">
      <c r="A12" s="6"/>
      <c r="B12" s="6"/>
      <c r="E12" s="7"/>
      <c r="F12" s="8"/>
      <c r="G12" s="83" t="s">
        <v>17</v>
      </c>
      <c r="H12" s="84"/>
      <c r="I12" s="84"/>
      <c r="J12" s="85"/>
      <c r="K12" s="9">
        <f>SUM(I6:I9)</f>
        <v>4</v>
      </c>
    </row>
    <row r="13" spans="1:11" ht="18.75">
      <c r="A13" s="10" t="s">
        <v>18</v>
      </c>
      <c r="B13" s="86" t="s">
        <v>19</v>
      </c>
      <c r="C13" s="87"/>
      <c r="E13" s="11"/>
      <c r="F13" s="8"/>
      <c r="G13" s="88" t="s">
        <v>20</v>
      </c>
      <c r="H13" s="89"/>
      <c r="I13" s="89"/>
      <c r="J13" s="90"/>
      <c r="K13" s="37">
        <f>SUM(K6:K9)</f>
        <v>318150</v>
      </c>
    </row>
    <row r="14" spans="1:11" ht="15.75" thickBot="1">
      <c r="A14" s="13" t="s">
        <v>21</v>
      </c>
      <c r="B14" s="96" t="s">
        <v>22</v>
      </c>
      <c r="C14" s="97"/>
      <c r="E14" s="11"/>
      <c r="F14" s="8"/>
      <c r="G14" s="98" t="s">
        <v>23</v>
      </c>
      <c r="H14" s="99"/>
      <c r="I14" s="99"/>
      <c r="J14" s="99"/>
      <c r="K14" s="14">
        <f>K13*0.07</f>
        <v>22270.500000000004</v>
      </c>
    </row>
  </sheetData>
  <mergeCells count="22">
    <mergeCell ref="B14:C14"/>
    <mergeCell ref="G14:J14"/>
    <mergeCell ref="G4:H4"/>
    <mergeCell ref="I4:I5"/>
    <mergeCell ref="J4:J5"/>
    <mergeCell ref="K4:K5"/>
    <mergeCell ref="G12:J12"/>
    <mergeCell ref="B13:C13"/>
    <mergeCell ref="G13:J13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topLeftCell="A22" workbookViewId="0">
      <selection sqref="A1:K25"/>
    </sheetView>
  </sheetViews>
  <sheetFormatPr defaultRowHeight="15"/>
  <cols>
    <col min="1" max="1" width="7.140625" customWidth="1"/>
    <col min="2" max="2" width="6.7109375" customWidth="1"/>
    <col min="3" max="3" width="19" customWidth="1"/>
    <col min="4" max="4" width="11.140625" customWidth="1"/>
    <col min="5" max="5" width="6.28515625" customWidth="1"/>
    <col min="6" max="6" width="5.85546875" customWidth="1"/>
    <col min="7" max="7" width="3.85546875" customWidth="1"/>
    <col min="8" max="8" width="3.5703125" customWidth="1"/>
    <col min="9" max="9" width="3.42578125" customWidth="1"/>
  </cols>
  <sheetData>
    <row r="1" spans="1:11">
      <c r="A1" s="109"/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>
      <c r="A2" s="78" t="s">
        <v>0</v>
      </c>
      <c r="B2" s="78"/>
      <c r="C2" s="78"/>
      <c r="D2" s="71" t="s">
        <v>1</v>
      </c>
      <c r="E2" s="71"/>
      <c r="F2" s="71"/>
      <c r="G2" s="71"/>
      <c r="H2" s="79" t="s">
        <v>2</v>
      </c>
      <c r="I2" s="79"/>
      <c r="J2" s="80">
        <v>42179</v>
      </c>
      <c r="K2" s="80"/>
    </row>
    <row r="3" spans="1:11">
      <c r="A3" s="71" t="s">
        <v>3</v>
      </c>
      <c r="B3" s="71"/>
      <c r="C3" s="71"/>
      <c r="D3" s="71"/>
      <c r="E3" s="71"/>
      <c r="F3" s="108" t="s">
        <v>186</v>
      </c>
      <c r="G3" s="108"/>
      <c r="H3" s="108"/>
      <c r="I3" s="108"/>
      <c r="J3" s="108"/>
      <c r="K3" s="108"/>
    </row>
    <row r="4" spans="1:11">
      <c r="A4" s="92" t="s">
        <v>4</v>
      </c>
      <c r="B4" s="92" t="s">
        <v>5</v>
      </c>
      <c r="C4" s="93" t="s">
        <v>6</v>
      </c>
      <c r="D4" s="93" t="s">
        <v>7</v>
      </c>
      <c r="E4" s="94" t="s">
        <v>8</v>
      </c>
      <c r="F4" s="110" t="s">
        <v>9</v>
      </c>
      <c r="G4" s="92" t="s">
        <v>10</v>
      </c>
      <c r="H4" s="92"/>
      <c r="I4" s="100" t="s">
        <v>11</v>
      </c>
      <c r="J4" s="101" t="s">
        <v>12</v>
      </c>
      <c r="K4" s="101" t="s">
        <v>13</v>
      </c>
    </row>
    <row r="5" spans="1:11" ht="15.75" thickBot="1">
      <c r="A5" s="92"/>
      <c r="B5" s="92"/>
      <c r="C5" s="93"/>
      <c r="D5" s="93"/>
      <c r="E5" s="94"/>
      <c r="F5" s="111"/>
      <c r="G5" s="38" t="s">
        <v>14</v>
      </c>
      <c r="H5" s="38" t="s">
        <v>15</v>
      </c>
      <c r="I5" s="100"/>
      <c r="J5" s="101"/>
      <c r="K5" s="101"/>
    </row>
    <row r="6" spans="1:11" ht="19.5" thickBot="1">
      <c r="A6" s="10" t="s">
        <v>18</v>
      </c>
      <c r="B6" s="10" t="s">
        <v>18</v>
      </c>
      <c r="C6" s="17" t="s">
        <v>174</v>
      </c>
      <c r="D6" s="17" t="s">
        <v>103</v>
      </c>
      <c r="E6" s="40" t="s">
        <v>21</v>
      </c>
      <c r="F6" s="40" t="s">
        <v>21</v>
      </c>
      <c r="G6" s="17">
        <v>1</v>
      </c>
      <c r="H6" s="17"/>
      <c r="I6" s="17">
        <v>1</v>
      </c>
      <c r="J6" s="39">
        <v>650</v>
      </c>
      <c r="K6" s="41">
        <f t="shared" ref="K6:K20" si="0">J6*I6</f>
        <v>650</v>
      </c>
    </row>
    <row r="7" spans="1:11" ht="19.5" thickBot="1">
      <c r="A7" s="10" t="s">
        <v>18</v>
      </c>
      <c r="B7" s="10" t="s">
        <v>18</v>
      </c>
      <c r="C7" s="17" t="s">
        <v>43</v>
      </c>
      <c r="D7" s="40" t="s">
        <v>21</v>
      </c>
      <c r="E7" s="40" t="s">
        <v>21</v>
      </c>
      <c r="F7" s="40" t="s">
        <v>21</v>
      </c>
      <c r="G7" s="17">
        <v>1</v>
      </c>
      <c r="H7" s="17"/>
      <c r="I7" s="17">
        <v>1</v>
      </c>
      <c r="J7" s="39">
        <v>2500</v>
      </c>
      <c r="K7" s="41">
        <f t="shared" si="0"/>
        <v>2500</v>
      </c>
    </row>
    <row r="8" spans="1:11" ht="19.5" thickBot="1">
      <c r="A8" s="10" t="s">
        <v>18</v>
      </c>
      <c r="B8" s="10" t="s">
        <v>18</v>
      </c>
      <c r="C8" s="17" t="s">
        <v>35</v>
      </c>
      <c r="D8" s="17" t="s">
        <v>36</v>
      </c>
      <c r="E8" s="40" t="s">
        <v>21</v>
      </c>
      <c r="F8" s="40" t="s">
        <v>21</v>
      </c>
      <c r="G8" s="17">
        <v>1</v>
      </c>
      <c r="H8" s="17"/>
      <c r="I8" s="17">
        <v>1</v>
      </c>
      <c r="J8" s="39">
        <v>1200</v>
      </c>
      <c r="K8" s="41">
        <f t="shared" si="0"/>
        <v>1200</v>
      </c>
    </row>
    <row r="9" spans="1:11" ht="19.5" thickBot="1">
      <c r="A9" s="10" t="s">
        <v>18</v>
      </c>
      <c r="B9" s="10" t="s">
        <v>18</v>
      </c>
      <c r="C9" s="17" t="s">
        <v>46</v>
      </c>
      <c r="D9" s="17" t="s">
        <v>187</v>
      </c>
      <c r="E9" s="40" t="s">
        <v>21</v>
      </c>
      <c r="F9" s="40" t="s">
        <v>21</v>
      </c>
      <c r="G9" s="17">
        <v>1</v>
      </c>
      <c r="H9" s="17"/>
      <c r="I9" s="17">
        <v>1</v>
      </c>
      <c r="J9" s="39">
        <v>250000</v>
      </c>
      <c r="K9" s="41">
        <f t="shared" si="0"/>
        <v>250000</v>
      </c>
    </row>
    <row r="10" spans="1:11" ht="19.5" thickBot="1">
      <c r="A10" s="10" t="s">
        <v>18</v>
      </c>
      <c r="B10" s="10" t="s">
        <v>18</v>
      </c>
      <c r="C10" s="17" t="s">
        <v>155</v>
      </c>
      <c r="D10" s="17" t="s">
        <v>188</v>
      </c>
      <c r="E10" s="40" t="s">
        <v>21</v>
      </c>
      <c r="F10" s="40" t="s">
        <v>21</v>
      </c>
      <c r="G10" s="17">
        <v>1</v>
      </c>
      <c r="H10" s="17"/>
      <c r="I10" s="17">
        <v>1</v>
      </c>
      <c r="J10" s="39">
        <v>250000</v>
      </c>
      <c r="K10" s="41">
        <f t="shared" si="0"/>
        <v>250000</v>
      </c>
    </row>
    <row r="11" spans="1:11" ht="19.5" thickBot="1">
      <c r="A11" s="10" t="s">
        <v>18</v>
      </c>
      <c r="B11" s="10" t="s">
        <v>18</v>
      </c>
      <c r="C11" s="17" t="s">
        <v>43</v>
      </c>
      <c r="D11" s="40" t="s">
        <v>21</v>
      </c>
      <c r="E11" s="40" t="s">
        <v>21</v>
      </c>
      <c r="F11" s="40" t="s">
        <v>21</v>
      </c>
      <c r="G11" s="17">
        <v>1</v>
      </c>
      <c r="H11" s="17"/>
      <c r="I11" s="17">
        <v>1</v>
      </c>
      <c r="J11" s="39">
        <v>2500</v>
      </c>
      <c r="K11" s="41">
        <f t="shared" si="0"/>
        <v>2500</v>
      </c>
    </row>
    <row r="12" spans="1:11" ht="19.5" thickBot="1">
      <c r="A12" s="10" t="s">
        <v>18</v>
      </c>
      <c r="B12" s="10" t="s">
        <v>18</v>
      </c>
      <c r="C12" s="17" t="s">
        <v>156</v>
      </c>
      <c r="D12" s="40" t="s">
        <v>21</v>
      </c>
      <c r="E12" s="40" t="s">
        <v>21</v>
      </c>
      <c r="F12" s="40" t="s">
        <v>21</v>
      </c>
      <c r="G12" s="17">
        <v>1</v>
      </c>
      <c r="H12" s="17"/>
      <c r="I12" s="17">
        <v>1</v>
      </c>
      <c r="J12" s="39">
        <v>6500</v>
      </c>
      <c r="K12" s="41">
        <f t="shared" si="0"/>
        <v>6500</v>
      </c>
    </row>
    <row r="13" spans="1:11" ht="19.5" thickBot="1">
      <c r="A13" s="10" t="s">
        <v>18</v>
      </c>
      <c r="B13" s="10" t="s">
        <v>18</v>
      </c>
      <c r="C13" s="17" t="s">
        <v>156</v>
      </c>
      <c r="D13" s="40" t="s">
        <v>21</v>
      </c>
      <c r="E13" s="40" t="s">
        <v>21</v>
      </c>
      <c r="F13" s="40" t="s">
        <v>21</v>
      </c>
      <c r="G13" s="17">
        <v>1</v>
      </c>
      <c r="H13" s="17"/>
      <c r="I13" s="17">
        <v>1</v>
      </c>
      <c r="J13" s="39">
        <v>6500</v>
      </c>
      <c r="K13" s="41">
        <f t="shared" si="0"/>
        <v>6500</v>
      </c>
    </row>
    <row r="14" spans="1:11" ht="19.5" thickBot="1">
      <c r="A14" s="10" t="s">
        <v>18</v>
      </c>
      <c r="B14" s="10" t="s">
        <v>18</v>
      </c>
      <c r="C14" s="17" t="s">
        <v>174</v>
      </c>
      <c r="D14" s="17" t="s">
        <v>28</v>
      </c>
      <c r="E14" s="40" t="s">
        <v>21</v>
      </c>
      <c r="F14" s="40" t="s">
        <v>21</v>
      </c>
      <c r="G14" s="17"/>
      <c r="H14" s="17">
        <v>1</v>
      </c>
      <c r="I14" s="17">
        <v>1</v>
      </c>
      <c r="J14" s="39">
        <v>650</v>
      </c>
      <c r="K14" s="41">
        <f t="shared" si="0"/>
        <v>650</v>
      </c>
    </row>
    <row r="15" spans="1:11" ht="19.5" thickBot="1">
      <c r="A15" s="10" t="s">
        <v>18</v>
      </c>
      <c r="B15" s="10" t="s">
        <v>18</v>
      </c>
      <c r="C15" s="17" t="s">
        <v>174</v>
      </c>
      <c r="D15" s="17" t="s">
        <v>28</v>
      </c>
      <c r="E15" s="40" t="s">
        <v>21</v>
      </c>
      <c r="F15" s="40" t="s">
        <v>21</v>
      </c>
      <c r="G15" s="17"/>
      <c r="H15" s="17">
        <v>1</v>
      </c>
      <c r="I15" s="17">
        <v>1</v>
      </c>
      <c r="J15" s="39">
        <v>650</v>
      </c>
      <c r="K15" s="41">
        <f t="shared" si="0"/>
        <v>650</v>
      </c>
    </row>
    <row r="16" spans="1:11" ht="19.5" thickBot="1">
      <c r="A16" s="10" t="s">
        <v>18</v>
      </c>
      <c r="B16" s="10" t="s">
        <v>18</v>
      </c>
      <c r="C16" s="17" t="s">
        <v>174</v>
      </c>
      <c r="D16" s="17" t="s">
        <v>28</v>
      </c>
      <c r="E16" s="40" t="s">
        <v>21</v>
      </c>
      <c r="F16" s="40" t="s">
        <v>21</v>
      </c>
      <c r="G16" s="17"/>
      <c r="H16" s="17">
        <v>1</v>
      </c>
      <c r="I16" s="17">
        <v>1</v>
      </c>
      <c r="J16" s="39">
        <v>650</v>
      </c>
      <c r="K16" s="41">
        <f t="shared" si="0"/>
        <v>650</v>
      </c>
    </row>
    <row r="17" spans="1:11" ht="19.5" thickBot="1">
      <c r="A17" s="10" t="s">
        <v>18</v>
      </c>
      <c r="B17" s="10" t="s">
        <v>18</v>
      </c>
      <c r="C17" s="17" t="s">
        <v>172</v>
      </c>
      <c r="D17" s="40" t="s">
        <v>21</v>
      </c>
      <c r="E17" s="40" t="s">
        <v>21</v>
      </c>
      <c r="F17" s="40" t="s">
        <v>21</v>
      </c>
      <c r="G17" s="17">
        <v>1</v>
      </c>
      <c r="H17" s="17"/>
      <c r="I17" s="17">
        <v>1</v>
      </c>
      <c r="J17" s="39">
        <v>65000</v>
      </c>
      <c r="K17" s="41">
        <f t="shared" si="0"/>
        <v>65000</v>
      </c>
    </row>
    <row r="18" spans="1:11" ht="19.5" thickBot="1">
      <c r="A18" s="10" t="s">
        <v>18</v>
      </c>
      <c r="B18" s="10" t="s">
        <v>18</v>
      </c>
      <c r="C18" s="17" t="s">
        <v>39</v>
      </c>
      <c r="D18" s="17" t="s">
        <v>176</v>
      </c>
      <c r="E18" s="40" t="s">
        <v>21</v>
      </c>
      <c r="F18" s="40" t="s">
        <v>21</v>
      </c>
      <c r="G18" s="17">
        <v>1</v>
      </c>
      <c r="H18" s="17"/>
      <c r="I18" s="17">
        <v>1</v>
      </c>
      <c r="J18" s="39">
        <v>6500</v>
      </c>
      <c r="K18" s="41">
        <f t="shared" si="0"/>
        <v>6500</v>
      </c>
    </row>
    <row r="19" spans="1:11" ht="19.5" thickBot="1">
      <c r="A19" s="10" t="s">
        <v>18</v>
      </c>
      <c r="B19" s="10" t="s">
        <v>18</v>
      </c>
      <c r="C19" s="17" t="s">
        <v>34</v>
      </c>
      <c r="D19" s="40" t="s">
        <v>21</v>
      </c>
      <c r="E19" s="40" t="s">
        <v>21</v>
      </c>
      <c r="F19" s="40" t="s">
        <v>21</v>
      </c>
      <c r="G19" s="17">
        <v>1</v>
      </c>
      <c r="H19" s="17"/>
      <c r="I19" s="17">
        <v>1</v>
      </c>
      <c r="J19" s="39">
        <v>2500</v>
      </c>
      <c r="K19" s="41">
        <f t="shared" si="0"/>
        <v>2500</v>
      </c>
    </row>
    <row r="20" spans="1:11" ht="18.75">
      <c r="A20" s="10" t="s">
        <v>18</v>
      </c>
      <c r="B20" s="10" t="s">
        <v>18</v>
      </c>
      <c r="C20" s="17" t="s">
        <v>146</v>
      </c>
      <c r="D20" s="40" t="s">
        <v>21</v>
      </c>
      <c r="E20" s="40" t="s">
        <v>21</v>
      </c>
      <c r="F20" s="40" t="s">
        <v>21</v>
      </c>
      <c r="G20" s="17">
        <v>1</v>
      </c>
      <c r="H20" s="17"/>
      <c r="I20" s="17">
        <v>1</v>
      </c>
      <c r="J20" s="39">
        <v>1200</v>
      </c>
      <c r="K20" s="41">
        <f t="shared" si="0"/>
        <v>1200</v>
      </c>
    </row>
    <row r="22" spans="1:11" ht="16.5" thickBot="1">
      <c r="A22" s="2" t="s">
        <v>16</v>
      </c>
      <c r="B22" s="2"/>
      <c r="E22" s="3"/>
      <c r="F22" s="4"/>
      <c r="G22" s="5"/>
      <c r="H22" s="5"/>
      <c r="I22" s="5"/>
    </row>
    <row r="23" spans="1:11" ht="15.75" thickBot="1">
      <c r="A23" s="6"/>
      <c r="B23" s="6"/>
      <c r="E23" s="7"/>
      <c r="F23" s="8"/>
      <c r="G23" s="83" t="s">
        <v>17</v>
      </c>
      <c r="H23" s="84"/>
      <c r="I23" s="84"/>
      <c r="J23" s="85"/>
      <c r="K23" s="9">
        <f>SUM(I6:I20)</f>
        <v>15</v>
      </c>
    </row>
    <row r="24" spans="1:11" ht="18.75">
      <c r="A24" s="10" t="s">
        <v>18</v>
      </c>
      <c r="B24" s="86" t="s">
        <v>19</v>
      </c>
      <c r="C24" s="87"/>
      <c r="E24" s="11"/>
      <c r="F24" s="8"/>
      <c r="G24" s="88" t="s">
        <v>20</v>
      </c>
      <c r="H24" s="89"/>
      <c r="I24" s="89"/>
      <c r="J24" s="90"/>
      <c r="K24" s="37">
        <f>SUM(K6:K20)</f>
        <v>597000</v>
      </c>
    </row>
    <row r="25" spans="1:11" ht="15.75" thickBot="1">
      <c r="A25" s="13" t="s">
        <v>21</v>
      </c>
      <c r="B25" s="96" t="s">
        <v>22</v>
      </c>
      <c r="C25" s="97"/>
      <c r="E25" s="11"/>
      <c r="F25" s="8"/>
      <c r="G25" s="98" t="s">
        <v>23</v>
      </c>
      <c r="H25" s="99"/>
      <c r="I25" s="99"/>
      <c r="J25" s="99"/>
      <c r="K25" s="14">
        <f>K24*0.07</f>
        <v>41790.000000000007</v>
      </c>
    </row>
  </sheetData>
  <mergeCells count="22">
    <mergeCell ref="B25:C25"/>
    <mergeCell ref="G25:J25"/>
    <mergeCell ref="G4:H4"/>
    <mergeCell ref="I4:I5"/>
    <mergeCell ref="J4:J5"/>
    <mergeCell ref="K4:K5"/>
    <mergeCell ref="G23:J23"/>
    <mergeCell ref="B24:C24"/>
    <mergeCell ref="G24:J24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Thirot PHC</vt:lpstr>
      <vt:lpstr>JAHALMAN PHC</vt:lpstr>
      <vt:lpstr>UDAIPUR CHC</vt:lpstr>
      <vt:lpstr>TINGRET PHC</vt:lpstr>
      <vt:lpstr>HANSA PHC</vt:lpstr>
      <vt:lpstr>CHC SHANSHA</vt:lpstr>
      <vt:lpstr>PHC THOLONG</vt:lpstr>
      <vt:lpstr>PHC PHURA</vt:lpstr>
      <vt:lpstr>PHC DARCHA</vt:lpstr>
      <vt:lpstr>RH KEYLONG</vt:lpstr>
      <vt:lpstr>CHC KAZA</vt:lpstr>
      <vt:lpstr>PHC KIBBER</vt:lpstr>
      <vt:lpstr>PHC LOSSAR</vt:lpstr>
      <vt:lpstr>PHC SAGNAM</vt:lpstr>
      <vt:lpstr>PHC TABO</vt:lpstr>
      <vt:lpstr>SISU PHC</vt:lpstr>
      <vt:lpstr>GONDLA PHC</vt:lpstr>
      <vt:lpstr>GEMUR PHC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2015-10-12T04:53:00Z</dcterms:modified>
</cp:coreProperties>
</file>