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activeTab="1"/>
  </bookViews>
  <sheets>
    <sheet name="PHC PIPALIYAMANDI" sheetId="23" r:id="rId1"/>
    <sheet name="PHC SANJEET" sheetId="1" r:id="rId2"/>
    <sheet name="PHC NAHARGARH" sheetId="2" r:id="rId3"/>
    <sheet name="PHC KAYAMPUR" sheetId="3" r:id="rId4"/>
    <sheet name="CHC SITAMAU" sheetId="4" r:id="rId5"/>
    <sheet name="PHC LADUNA" sheetId="5" r:id="rId6"/>
    <sheet name="PHC DEEPAKHEDA" sheetId="6" r:id="rId7"/>
    <sheet name="PHC SABAKHEDA" sheetId="7" r:id="rId8"/>
    <sheet name="CHC SUWASRA" sheetId="8" r:id="rId9"/>
    <sheet name="CHC SHAMGARH" sheetId="9" r:id="rId10"/>
    <sheet name="PHC MELKHEDA" sheetId="10" r:id="rId11"/>
    <sheet name="PHC SATHKHEDA" sheetId="11" r:id="rId12"/>
    <sheet name="PHC BARDIYAMRA" sheetId="12" r:id="rId13"/>
    <sheet name="CIVIL HOSPITAL GAROTH" sheetId="13" r:id="rId14"/>
    <sheet name="PHC BHESODA" sheetId="14" r:id="rId15"/>
    <sheet name="PHC OSARA" sheetId="15" r:id="rId16"/>
    <sheet name="PHC DIGAONMALI" sheetId="17" r:id="rId17"/>
    <sheet name="PHC DHUNDHARKA" sheetId="18" r:id="rId18"/>
    <sheet name="CHC NAGRI" sheetId="19" r:id="rId19"/>
    <sheet name="PHC NIMBOD" sheetId="20" r:id="rId20"/>
    <sheet name="PHC AMLAWAD" sheetId="21" r:id="rId21"/>
    <sheet name="CHC MALHARGARH" sheetId="22" r:id="rId22"/>
    <sheet name="PHC TAKRAWAD" sheetId="24" r:id="rId23"/>
    <sheet name="PHC KANGHATTI" sheetId="25" r:id="rId24"/>
    <sheet name="PHC BUDHA" sheetId="26" r:id="rId25"/>
    <sheet name="PHC NARAYANGARH" sheetId="27" r:id="rId26"/>
    <sheet name="PHC BHAVGARH" sheetId="28" r:id="rId27"/>
    <sheet name="PHC JHARDA" sheetId="29" r:id="rId28"/>
    <sheet name="PHC OSARNA" sheetId="30" r:id="rId29"/>
    <sheet name="PHC SANDHARA" sheetId="31" r:id="rId30"/>
    <sheet name="PHC SANDA" sheetId="32" r:id="rId31"/>
    <sheet name="PHC DHAWALAMADHOSINGH" sheetId="33" r:id="rId32"/>
    <sheet name="PHC ANTRALIYA" sheetId="34" r:id="rId33"/>
    <sheet name="PHC BABULDA" sheetId="35" r:id="rId34"/>
    <sheet name="DISTRICT HOSPITAL MANDSOUR" sheetId="36" r:id="rId35"/>
    <sheet name="GANDHI SAGAR-8" sheetId="38" r:id="rId36"/>
    <sheet name="PHC PARASALITIRTH" sheetId="37" r:id="rId37"/>
    <sheet name="PHC KHAIKHEDA" sheetId="39" r:id="rId38"/>
    <sheet name="PHC BOLIYA" sheetId="40" r:id="rId39"/>
    <sheet name="PHC KHAJOORIPANTH" sheetId="41" r:id="rId40"/>
    <sheet name="PHC PAWTI" sheetId="42" r:id="rId41"/>
    <sheet name="PHC KHADAWADA" sheetId="43" r:id="rId42"/>
    <sheet name="PHC HATUNIYA" sheetId="44" r:id="rId43"/>
    <sheet name="PHC BALODA" sheetId="45" r:id="rId44"/>
    <sheet name="CIVIL HOSPITAL BHANPURA" sheetId="46" r:id="rId45"/>
    <sheet name="PHC GANDHI SAGAR-3" sheetId="47" r:id="rId46"/>
    <sheet name="PHC NAVLI" sheetId="48" r:id="rId47"/>
  </sheets>
  <calcPr calcId="124519"/>
</workbook>
</file>

<file path=xl/calcChain.xml><?xml version="1.0" encoding="utf-8"?>
<calcChain xmlns="http://schemas.openxmlformats.org/spreadsheetml/2006/main">
  <c r="J30" i="1"/>
  <c r="J29"/>
  <c r="J33" i="2"/>
  <c r="J32"/>
  <c r="J28" i="3"/>
  <c r="J27"/>
  <c r="J14" i="5"/>
  <c r="J13"/>
  <c r="J12" i="6"/>
  <c r="J11"/>
  <c r="J32" i="7"/>
  <c r="J31"/>
  <c r="J53" i="9"/>
  <c r="J52"/>
  <c r="J32" i="10"/>
  <c r="J31"/>
  <c r="J20" i="11"/>
  <c r="J19"/>
  <c r="J68" i="13"/>
  <c r="J67"/>
  <c r="J21" i="14"/>
  <c r="J22"/>
  <c r="J13" i="15"/>
  <c r="J14"/>
  <c r="J15" s="1"/>
  <c r="K35" i="17"/>
  <c r="K34"/>
  <c r="K30" i="18"/>
  <c r="K29"/>
  <c r="K50" i="19"/>
  <c r="K29" i="20"/>
  <c r="K28"/>
  <c r="K36" i="21"/>
  <c r="K35"/>
  <c r="K53" i="22"/>
  <c r="K52"/>
  <c r="K25" i="24"/>
  <c r="K24"/>
  <c r="K33" i="25"/>
  <c r="K32"/>
  <c r="K27" i="26"/>
  <c r="K26"/>
  <c r="K26" i="27"/>
  <c r="K25"/>
  <c r="K29" i="28"/>
  <c r="K28"/>
  <c r="K20" i="29"/>
  <c r="K19"/>
  <c r="K22" i="30"/>
  <c r="K21"/>
  <c r="K32" i="31"/>
  <c r="K31"/>
  <c r="K24" i="32"/>
  <c r="K23"/>
  <c r="K19" i="33"/>
  <c r="K18"/>
  <c r="K24" i="34"/>
  <c r="K23"/>
  <c r="K19" i="35"/>
  <c r="K20" s="1"/>
  <c r="K18"/>
  <c r="K207" i="36"/>
  <c r="K206"/>
  <c r="K20" i="38"/>
  <c r="K19"/>
  <c r="K20" i="37"/>
  <c r="K21" s="1"/>
  <c r="K19"/>
  <c r="K32" i="40"/>
  <c r="K31"/>
  <c r="K12" i="41"/>
  <c r="K11"/>
  <c r="K18" i="42"/>
  <c r="K17"/>
  <c r="K20" i="43"/>
  <c r="K19"/>
  <c r="K23" i="44"/>
  <c r="K22"/>
  <c r="K14" i="45"/>
  <c r="K13"/>
  <c r="K73" i="46"/>
  <c r="K72"/>
  <c r="K38" i="47"/>
  <c r="K37"/>
  <c r="K23" i="48"/>
  <c r="K22"/>
  <c r="K24"/>
  <c r="K39" i="47"/>
  <c r="K74" i="46"/>
  <c r="K15" i="45"/>
  <c r="K24" i="44"/>
  <c r="K21" i="43"/>
  <c r="K19" i="42"/>
  <c r="K13" i="41"/>
  <c r="K33" i="40"/>
  <c r="K23" i="39"/>
  <c r="K24" s="1"/>
  <c r="K22"/>
  <c r="K21" i="38"/>
  <c r="K208" i="36"/>
  <c r="K25" i="34"/>
  <c r="K20" i="33"/>
  <c r="K25" i="32"/>
  <c r="K33" i="31"/>
  <c r="K23" i="30"/>
  <c r="K21" i="29"/>
  <c r="K30" i="28"/>
  <c r="K27" i="27"/>
  <c r="K28" i="26"/>
  <c r="K34" i="25"/>
  <c r="K26" i="24"/>
  <c r="K54" i="22"/>
  <c r="K37" i="21"/>
  <c r="K30" i="20"/>
  <c r="K51" i="19"/>
  <c r="K52" s="1"/>
  <c r="K31" i="18"/>
  <c r="K36" i="17"/>
  <c r="J23" i="14"/>
  <c r="J69" i="13"/>
  <c r="J15" i="12"/>
  <c r="J16" s="1"/>
  <c r="J14"/>
  <c r="J21" i="11"/>
  <c r="J33" i="10"/>
  <c r="J54" i="9"/>
  <c r="J43" i="8"/>
  <c r="J44" s="1"/>
  <c r="J42"/>
  <c r="J33" i="7"/>
  <c r="J13" i="6"/>
  <c r="J15" i="5"/>
  <c r="J40" i="4"/>
  <c r="J41" s="1"/>
  <c r="J39"/>
  <c r="J29" i="3"/>
  <c r="J34" i="2"/>
  <c r="J31" i="1"/>
  <c r="K44" i="23" l="1"/>
  <c r="K43"/>
  <c r="K45"/>
  <c r="K19" i="48"/>
  <c r="K18"/>
  <c r="K17"/>
  <c r="K16"/>
  <c r="K15"/>
  <c r="K14"/>
  <c r="K13"/>
  <c r="K12"/>
  <c r="K11"/>
  <c r="K10"/>
  <c r="K9"/>
  <c r="K8"/>
  <c r="K7"/>
  <c r="K6"/>
  <c r="K34" i="47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69" i="46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0" i="45"/>
  <c r="K9"/>
  <c r="K8"/>
  <c r="K7"/>
  <c r="K6"/>
  <c r="K19" i="44"/>
  <c r="K18"/>
  <c r="K17"/>
  <c r="K16"/>
  <c r="K15"/>
  <c r="K14"/>
  <c r="K13"/>
  <c r="K12"/>
  <c r="K11"/>
  <c r="K10"/>
  <c r="K9"/>
  <c r="K8"/>
  <c r="K7"/>
  <c r="K6"/>
  <c r="K16" i="43"/>
  <c r="K15"/>
  <c r="K14"/>
  <c r="K13"/>
  <c r="K12"/>
  <c r="K11"/>
  <c r="K10"/>
  <c r="K9"/>
  <c r="K8"/>
  <c r="K7"/>
  <c r="K6"/>
  <c r="K14" i="42"/>
  <c r="K13"/>
  <c r="K12"/>
  <c r="K11"/>
  <c r="K10"/>
  <c r="K9"/>
  <c r="K8"/>
  <c r="K7"/>
  <c r="K6"/>
  <c r="K8" i="41"/>
  <c r="K7"/>
  <c r="K6"/>
  <c r="K28" i="40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6" i="37"/>
  <c r="K15"/>
  <c r="K14"/>
  <c r="K13"/>
  <c r="K12"/>
  <c r="K11"/>
  <c r="K10"/>
  <c r="K9"/>
  <c r="K8"/>
  <c r="K7"/>
  <c r="K6"/>
  <c r="K16" i="38"/>
  <c r="K15"/>
  <c r="K14"/>
  <c r="K13"/>
  <c r="K12"/>
  <c r="K11"/>
  <c r="K10"/>
  <c r="K9"/>
  <c r="K8"/>
  <c r="K7"/>
  <c r="K6"/>
  <c r="K203" i="36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5" i="35"/>
  <c r="K14"/>
  <c r="K13"/>
  <c r="K12"/>
  <c r="K11"/>
  <c r="K10"/>
  <c r="K9"/>
  <c r="K8"/>
  <c r="K7"/>
  <c r="K6"/>
  <c r="K20" i="34"/>
  <c r="K19"/>
  <c r="K18"/>
  <c r="K17"/>
  <c r="K16"/>
  <c r="K15"/>
  <c r="K14"/>
  <c r="K13"/>
  <c r="K12"/>
  <c r="K11"/>
  <c r="K10"/>
  <c r="K9"/>
  <c r="K8"/>
  <c r="K7"/>
  <c r="K6"/>
  <c r="K15" i="33"/>
  <c r="K14"/>
  <c r="K13"/>
  <c r="K12"/>
  <c r="K11"/>
  <c r="K10"/>
  <c r="K9"/>
  <c r="K8"/>
  <c r="K7"/>
  <c r="K6"/>
  <c r="K20" i="32"/>
  <c r="K19"/>
  <c r="K18"/>
  <c r="K17"/>
  <c r="K16"/>
  <c r="K15"/>
  <c r="K14"/>
  <c r="K13"/>
  <c r="K12"/>
  <c r="K11"/>
  <c r="K10"/>
  <c r="K9"/>
  <c r="K8"/>
  <c r="K7"/>
  <c r="K6"/>
  <c r="K28" i="31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18" i="30"/>
  <c r="K17"/>
  <c r="K16"/>
  <c r="K15"/>
  <c r="K14"/>
  <c r="K13"/>
  <c r="K12"/>
  <c r="K11"/>
  <c r="K10"/>
  <c r="K9"/>
  <c r="K8"/>
  <c r="K7"/>
  <c r="K6"/>
  <c r="K16" i="29"/>
  <c r="K15"/>
  <c r="K14"/>
  <c r="K13"/>
  <c r="K12"/>
  <c r="K11"/>
  <c r="K10"/>
  <c r="K9"/>
  <c r="K8"/>
  <c r="K7"/>
  <c r="K6"/>
  <c r="K25" i="28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2" i="27"/>
  <c r="K21"/>
  <c r="K20"/>
  <c r="K19"/>
  <c r="K18"/>
  <c r="K17"/>
  <c r="K16"/>
  <c r="K15"/>
  <c r="K14"/>
  <c r="K13"/>
  <c r="K12"/>
  <c r="K11"/>
  <c r="K10"/>
  <c r="K9"/>
  <c r="K8"/>
  <c r="K7"/>
  <c r="K6"/>
  <c r="K23" i="26"/>
  <c r="K22"/>
  <c r="K21"/>
  <c r="K20"/>
  <c r="K19"/>
  <c r="K18"/>
  <c r="K17"/>
  <c r="K16"/>
  <c r="K15"/>
  <c r="K14"/>
  <c r="K13"/>
  <c r="K12"/>
  <c r="K11"/>
  <c r="K10"/>
  <c r="K9"/>
  <c r="K8"/>
  <c r="K7"/>
  <c r="K6"/>
  <c r="K29" i="25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1" i="24"/>
  <c r="K20"/>
  <c r="K19"/>
  <c r="K18"/>
  <c r="K17"/>
  <c r="K16"/>
  <c r="K15"/>
  <c r="K14"/>
  <c r="K13"/>
  <c r="K12"/>
  <c r="K11"/>
  <c r="K10"/>
  <c r="K9"/>
  <c r="K8"/>
  <c r="K7"/>
  <c r="K6"/>
  <c r="K49" i="22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2" i="21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5" i="20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47" i="19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26" i="18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31" i="17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J10" i="15"/>
  <c r="J9"/>
  <c r="J8"/>
  <c r="J7"/>
  <c r="J6"/>
  <c r="J5"/>
  <c r="J18" i="14"/>
  <c r="J17"/>
  <c r="J16"/>
  <c r="J15"/>
  <c r="J14"/>
  <c r="J13"/>
  <c r="J12"/>
  <c r="J11"/>
  <c r="J10"/>
  <c r="J9"/>
  <c r="J8"/>
  <c r="J7"/>
  <c r="J6"/>
  <c r="J5"/>
  <c r="J64" i="13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16" i="11"/>
  <c r="J15"/>
  <c r="J14"/>
  <c r="J13"/>
  <c r="J12"/>
  <c r="J11"/>
  <c r="J10"/>
  <c r="J9"/>
  <c r="J8"/>
  <c r="J7"/>
  <c r="J6"/>
  <c r="J5"/>
  <c r="J28" i="10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9" i="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39" i="8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8" i="7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8" i="6"/>
  <c r="J7"/>
  <c r="J6"/>
  <c r="J5"/>
  <c r="J10" i="5"/>
  <c r="J9"/>
  <c r="J8"/>
  <c r="J7"/>
  <c r="J6"/>
  <c r="J5"/>
  <c r="J36" i="4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4" i="3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9" i="2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6" i="1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K40" i="23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</calcChain>
</file>

<file path=xl/sharedStrings.xml><?xml version="1.0" encoding="utf-8"?>
<sst xmlns="http://schemas.openxmlformats.org/spreadsheetml/2006/main" count="6517" uniqueCount="573">
  <si>
    <t>Name of Consultant :-</t>
  </si>
  <si>
    <t>Date:-</t>
  </si>
  <si>
    <t>Name of Dist./Type of Facility/Name of the Facility :-</t>
  </si>
  <si>
    <t>Equipment ID</t>
  </si>
  <si>
    <t>Department</t>
  </si>
  <si>
    <t>Equipment Description</t>
  </si>
  <si>
    <t>Manufacturer</t>
  </si>
  <si>
    <t>Model No./Serial no</t>
  </si>
  <si>
    <t>Functional Status</t>
  </si>
  <si>
    <t>Qty.</t>
  </si>
  <si>
    <t xml:space="preserve">Approx Cost of Each Equipment </t>
  </si>
  <si>
    <t>Total Cost of Equipment</t>
  </si>
  <si>
    <t>W</t>
  </si>
  <si>
    <t>NW</t>
  </si>
  <si>
    <t>DR ROOM</t>
  </si>
  <si>
    <t>LAB</t>
  </si>
  <si>
    <t>Domestic Refrigerator</t>
  </si>
  <si>
    <t>Weighing Machine</t>
  </si>
  <si>
    <t>Centrifuge</t>
  </si>
  <si>
    <t>Microscope</t>
  </si>
  <si>
    <t>Incubator</t>
  </si>
  <si>
    <t>Panasonic</t>
  </si>
  <si>
    <t>Venus</t>
  </si>
  <si>
    <t>Magnus</t>
  </si>
  <si>
    <t>PHC SANJEET</t>
  </si>
  <si>
    <t>LABOUR ROOM</t>
  </si>
  <si>
    <t>Labour Table</t>
  </si>
  <si>
    <t>Radiant Warmer</t>
  </si>
  <si>
    <t>Suction Machine</t>
  </si>
  <si>
    <t>Foetal Doppler</t>
  </si>
  <si>
    <t>Baby Weighing Machine</t>
  </si>
  <si>
    <t>Ambu Bag</t>
  </si>
  <si>
    <t>Indian</t>
  </si>
  <si>
    <t>Meditrin</t>
  </si>
  <si>
    <t>Victoria</t>
  </si>
  <si>
    <t>Crown</t>
  </si>
  <si>
    <t>Digital Weighing Machine</t>
  </si>
  <si>
    <t>B. P. Apparatus</t>
  </si>
  <si>
    <t>Needle Cutter</t>
  </si>
  <si>
    <t>Sterilizer</t>
  </si>
  <si>
    <t>Biochemistry Analyzer</t>
  </si>
  <si>
    <t>Gold Supreme</t>
  </si>
  <si>
    <t>Micro Care</t>
  </si>
  <si>
    <t>Godrej</t>
  </si>
  <si>
    <t>ERBA</t>
  </si>
  <si>
    <t>GDP-193</t>
  </si>
  <si>
    <t>Glucometer</t>
  </si>
  <si>
    <t>Deep Freezer</t>
  </si>
  <si>
    <t>ILR</t>
  </si>
  <si>
    <t>Arietle</t>
  </si>
  <si>
    <t>Accu Check</t>
  </si>
  <si>
    <t>Unicef</t>
  </si>
  <si>
    <t>Vest Frost</t>
  </si>
  <si>
    <t>GS 02210929</t>
  </si>
  <si>
    <t>SB-142/15000270</t>
  </si>
  <si>
    <t>MK-144/90408082</t>
  </si>
  <si>
    <t>VACCINE ROOM</t>
  </si>
  <si>
    <t>PHC NAHARGARH</t>
  </si>
  <si>
    <t>Swastic Meditech</t>
  </si>
  <si>
    <t>Braun</t>
  </si>
  <si>
    <t>Amkay</t>
  </si>
  <si>
    <t>MK-142/44623093</t>
  </si>
  <si>
    <t>Analyzer</t>
  </si>
  <si>
    <t>OT Table</t>
  </si>
  <si>
    <t>Vertical Autoclave</t>
  </si>
  <si>
    <t>Spot Light</t>
  </si>
  <si>
    <t>Digital Baby Weighing Machine</t>
  </si>
  <si>
    <t>SECA</t>
  </si>
  <si>
    <t>PHC KAYAMPUR</t>
  </si>
  <si>
    <t>Comin</t>
  </si>
  <si>
    <t>NR-A-190R</t>
  </si>
  <si>
    <t>PD-200D/FD2D1304 05987</t>
  </si>
  <si>
    <t>Deluxe</t>
  </si>
  <si>
    <t>Quasmo</t>
  </si>
  <si>
    <t>MF-144/85000823</t>
  </si>
  <si>
    <t>MK-144/20032001001</t>
  </si>
  <si>
    <t>Automatic B. P. Apparatus</t>
  </si>
  <si>
    <t>Agreema</t>
  </si>
  <si>
    <t>OPD</t>
  </si>
  <si>
    <t>CHC SITAMAU</t>
  </si>
  <si>
    <t>INJECTION ROOM</t>
  </si>
  <si>
    <t>X-RAY ROOM</t>
  </si>
  <si>
    <t>NRC</t>
  </si>
  <si>
    <t>X-Ray Machine</t>
  </si>
  <si>
    <t>LCP</t>
  </si>
  <si>
    <t>Bird Meditech</t>
  </si>
  <si>
    <t>Haemosafe</t>
  </si>
  <si>
    <t>O.T</t>
  </si>
  <si>
    <t>Cooker Type Autoclave</t>
  </si>
  <si>
    <t>Nebulizer</t>
  </si>
  <si>
    <t>Aerospace</t>
  </si>
  <si>
    <t>LG</t>
  </si>
  <si>
    <t>GL-285</t>
  </si>
  <si>
    <t>SD Code free</t>
  </si>
  <si>
    <t>13G482</t>
  </si>
  <si>
    <t>MO31304 FAA6072</t>
  </si>
  <si>
    <t>PHC LADUNA</t>
  </si>
  <si>
    <t>PHC DEEPAKHEDA</t>
  </si>
  <si>
    <t>B. P.Apparatus</t>
  </si>
  <si>
    <t>NR-A- 190R</t>
  </si>
  <si>
    <t>PHC SABAKHEDA</t>
  </si>
  <si>
    <t>Namatt</t>
  </si>
  <si>
    <t>Dr. Diaz</t>
  </si>
  <si>
    <t>Prestige</t>
  </si>
  <si>
    <t>Life Care</t>
  </si>
  <si>
    <t>Mediwaves</t>
  </si>
  <si>
    <t>Zeal Medical</t>
  </si>
  <si>
    <t>Samsung</t>
  </si>
  <si>
    <t>FD-200A/FD2012-0909145</t>
  </si>
  <si>
    <t>SD Code Free</t>
  </si>
  <si>
    <t>Haier</t>
  </si>
  <si>
    <t>HL/Haemosafe</t>
  </si>
  <si>
    <t>M03B04 EAA1107</t>
  </si>
  <si>
    <t>HBD-116/BE07MNE09008 2K890112</t>
  </si>
  <si>
    <t>HBC-70/BE40GE2600A 2A8A</t>
  </si>
  <si>
    <t>CHC SUWASRA</t>
  </si>
  <si>
    <t>DRESSING ROOM</t>
  </si>
  <si>
    <t>AIDSP</t>
  </si>
  <si>
    <t>Focus</t>
  </si>
  <si>
    <t>Suswax</t>
  </si>
  <si>
    <t>CM/L-8325472/081053</t>
  </si>
  <si>
    <t>CM/L-8325472</t>
  </si>
  <si>
    <t>CM/L-2197459 BPM-3</t>
  </si>
  <si>
    <t>5J9680</t>
  </si>
  <si>
    <t>Kayto</t>
  </si>
  <si>
    <t>Infi</t>
  </si>
  <si>
    <t>BPL</t>
  </si>
  <si>
    <t>AZTA9B 6488</t>
  </si>
  <si>
    <t>Fumigator</t>
  </si>
  <si>
    <t>SS Technomed</t>
  </si>
  <si>
    <t>CHC SHAMGARH</t>
  </si>
  <si>
    <t>Laica</t>
  </si>
  <si>
    <t>OT-006</t>
  </si>
  <si>
    <t>Premier</t>
  </si>
  <si>
    <t>FD-200D/FD2D120 908898</t>
  </si>
  <si>
    <t>MK-144/20032001060</t>
  </si>
  <si>
    <t>MF-144/85001538</t>
  </si>
  <si>
    <t>MINOR O.T</t>
  </si>
  <si>
    <t>Ceiling Light</t>
  </si>
  <si>
    <t>Boyle's Apparatus</t>
  </si>
  <si>
    <t>Horizontal Autoclave</t>
  </si>
  <si>
    <t>Ultrasound Machine</t>
  </si>
  <si>
    <t>Allied</t>
  </si>
  <si>
    <t>Mind Ray</t>
  </si>
  <si>
    <t>DP-2200/ML0710 9119</t>
  </si>
  <si>
    <t>MAJOR O.T</t>
  </si>
  <si>
    <t>STERILIZATION ROOM</t>
  </si>
  <si>
    <t>SONOGRAPHY ROOM</t>
  </si>
  <si>
    <t>Allengers</t>
  </si>
  <si>
    <t>Erba</t>
  </si>
  <si>
    <t>EBA</t>
  </si>
  <si>
    <t>DP-1100</t>
  </si>
  <si>
    <t>325FC/2K120730361X</t>
  </si>
  <si>
    <t>CM/L-8325472/081060</t>
  </si>
  <si>
    <t>GL-185</t>
  </si>
  <si>
    <t>Chem-5 Plus</t>
  </si>
  <si>
    <t>EBA-8</t>
  </si>
  <si>
    <t>Hot Air Oven</t>
  </si>
  <si>
    <t>Olympus</t>
  </si>
  <si>
    <t>Labo Vision</t>
  </si>
  <si>
    <t>Falcon</t>
  </si>
  <si>
    <t>PHC MELKHEDA</t>
  </si>
  <si>
    <t>GDN-185</t>
  </si>
  <si>
    <t>HL/Haemo Safe</t>
  </si>
  <si>
    <t>Zeals</t>
  </si>
  <si>
    <t>MF-144/2001370 3050</t>
  </si>
  <si>
    <t>MK-144/90405971</t>
  </si>
  <si>
    <t>Autoclave</t>
  </si>
  <si>
    <t>Siemens</t>
  </si>
  <si>
    <t>PHC SATHKHEDA</t>
  </si>
  <si>
    <t>Water Bath</t>
  </si>
  <si>
    <t>Digital Photo Calorimeter</t>
  </si>
  <si>
    <t>Oxford</t>
  </si>
  <si>
    <t>MWI</t>
  </si>
  <si>
    <t>PHC BARDIYAMRA</t>
  </si>
  <si>
    <t>PHC has been Closed Between 5:00 PM to 6:00 PM</t>
  </si>
  <si>
    <t>CIVIL HOSPITAL GAROTH</t>
  </si>
  <si>
    <t>DENTAL OPD</t>
  </si>
  <si>
    <t>Dental Chair</t>
  </si>
  <si>
    <t>Air Compressor</t>
  </si>
  <si>
    <t>Suzdent</t>
  </si>
  <si>
    <t>Eludn</t>
  </si>
  <si>
    <t>Hitech</t>
  </si>
  <si>
    <t>Labomed</t>
  </si>
  <si>
    <t>Suz-E1</t>
  </si>
  <si>
    <t>JYK35</t>
  </si>
  <si>
    <t>BBR</t>
  </si>
  <si>
    <t>Quali System</t>
  </si>
  <si>
    <t>Electro Lux</t>
  </si>
  <si>
    <t>One-Touch</t>
  </si>
  <si>
    <t>LAB-TOP</t>
  </si>
  <si>
    <t>Cos Lab</t>
  </si>
  <si>
    <t>AR-601</t>
  </si>
  <si>
    <t>06694501A</t>
  </si>
  <si>
    <t>Chem5</t>
  </si>
  <si>
    <t>BLOOD BANK</t>
  </si>
  <si>
    <t>Electronic Weighing Machine</t>
  </si>
  <si>
    <t>Multi Para Monitor</t>
  </si>
  <si>
    <t>Smith Klan</t>
  </si>
  <si>
    <t>Expert</t>
  </si>
  <si>
    <t>Hicare</t>
  </si>
  <si>
    <t>Pulse Oximeter</t>
  </si>
  <si>
    <t>Cotrage Machine</t>
  </si>
  <si>
    <t>Johnson &amp; Johnson</t>
  </si>
  <si>
    <t>NR-A-190A</t>
  </si>
  <si>
    <t>Oxygen Concentrator</t>
  </si>
  <si>
    <t>Dynamic</t>
  </si>
  <si>
    <t>M-9</t>
  </si>
  <si>
    <t>OG-4203</t>
  </si>
  <si>
    <t>NBSU</t>
  </si>
  <si>
    <t>Videocon</t>
  </si>
  <si>
    <t>PHC BHESODA</t>
  </si>
  <si>
    <t>Laryngoscope</t>
  </si>
  <si>
    <t>Microcare</t>
  </si>
  <si>
    <t>Bioplus</t>
  </si>
  <si>
    <t>Shiva</t>
  </si>
  <si>
    <t>R-Smart Plus</t>
  </si>
  <si>
    <t>Suvarna</t>
  </si>
  <si>
    <t>Life Line</t>
  </si>
  <si>
    <t>Kelvinator</t>
  </si>
  <si>
    <t>KGE-193</t>
  </si>
  <si>
    <t>STORE</t>
  </si>
  <si>
    <t>PHC OSARA</t>
  </si>
  <si>
    <t>Health Care</t>
  </si>
  <si>
    <t>P2B-22</t>
  </si>
  <si>
    <t>*</t>
  </si>
  <si>
    <t>#</t>
  </si>
  <si>
    <t>INDIAN</t>
  </si>
  <si>
    <t>STERLIZER</t>
  </si>
  <si>
    <t>NAMATT</t>
  </si>
  <si>
    <t>BP APPARATUS</t>
  </si>
  <si>
    <t>MEDITRIN</t>
  </si>
  <si>
    <t>RADIANT WARMER</t>
  </si>
  <si>
    <t>SBP-01</t>
  </si>
  <si>
    <t>SUMO PLUS</t>
  </si>
  <si>
    <t>AUTOMATIC BP APPARATUS</t>
  </si>
  <si>
    <t>FD2D120807785</t>
  </si>
  <si>
    <t>FD-200D</t>
  </si>
  <si>
    <t>COMIN</t>
  </si>
  <si>
    <t>FETAL DOPPLER</t>
  </si>
  <si>
    <t>NGM 14523</t>
  </si>
  <si>
    <t>MINI NEB</t>
  </si>
  <si>
    <t>NEBULIZER</t>
  </si>
  <si>
    <t>AMBU BAG</t>
  </si>
  <si>
    <t>LAICA</t>
  </si>
  <si>
    <t>ELECTRIC BABY WEIGHING MACHINE</t>
  </si>
  <si>
    <t>LABOUR TABLE</t>
  </si>
  <si>
    <t>CROWN</t>
  </si>
  <si>
    <t>BABY WEIGHING MACHINE</t>
  </si>
  <si>
    <t>MEDI WAVES</t>
  </si>
  <si>
    <t>NEEDLE CUTTER</t>
  </si>
  <si>
    <t>CENTRIFUGE</t>
  </si>
  <si>
    <t>HBC-70</t>
  </si>
  <si>
    <t>HAIER</t>
  </si>
  <si>
    <t>HBD-116</t>
  </si>
  <si>
    <t>DEEP FREEZER</t>
  </si>
  <si>
    <t>VECCIENE ROOM</t>
  </si>
  <si>
    <t>AMKAY</t>
  </si>
  <si>
    <t>PHOTO COLORIMETER</t>
  </si>
  <si>
    <t>INCUBATOR</t>
  </si>
  <si>
    <t>MAGNUS</t>
  </si>
  <si>
    <t>MICROSCOPE</t>
  </si>
  <si>
    <t>VENUS</t>
  </si>
  <si>
    <t>WEIGHING MACHINE</t>
  </si>
  <si>
    <t>SUVARNA</t>
  </si>
  <si>
    <t>PANASONIC</t>
  </si>
  <si>
    <t>REFRIGERATOR</t>
  </si>
  <si>
    <t>CM/L 0196043</t>
  </si>
  <si>
    <t>DIAMOND</t>
  </si>
  <si>
    <t>STANDING BP APPARATUS</t>
  </si>
  <si>
    <t>DR. ROOM</t>
  </si>
  <si>
    <t>Serial No.</t>
  </si>
  <si>
    <t>Model No.</t>
  </si>
  <si>
    <t>PHC DIGAONMALI</t>
  </si>
  <si>
    <t>VESRFROST</t>
  </si>
  <si>
    <t>MK-144</t>
  </si>
  <si>
    <t>SUCTION MACHINE</t>
  </si>
  <si>
    <t>FD2D121111149</t>
  </si>
  <si>
    <t>GLUCOMETER</t>
  </si>
  <si>
    <t>BIO CHEM ANALYSER</t>
  </si>
  <si>
    <t>VIDEOCON</t>
  </si>
  <si>
    <t>AUTO CLAVE(VERTICAL)</t>
  </si>
  <si>
    <t>PHC DHUNDHARKA</t>
  </si>
  <si>
    <t>RERFIGERATOR</t>
  </si>
  <si>
    <t>LAB MED</t>
  </si>
  <si>
    <t>CHEM 5X</t>
  </si>
  <si>
    <t>SCIENTEX</t>
  </si>
  <si>
    <t>DIGITAL PHOTO COLORIMETER</t>
  </si>
  <si>
    <t>M03B03EAA5206</t>
  </si>
  <si>
    <t>SD-CODE FREE</t>
  </si>
  <si>
    <t>SUSWOX</t>
  </si>
  <si>
    <t>SPOT LIGHT</t>
  </si>
  <si>
    <t>ELECTRONIC BABY WEIGHING MACHINE</t>
  </si>
  <si>
    <t>BRAUN</t>
  </si>
  <si>
    <t>MEDI KAIM</t>
  </si>
  <si>
    <t>DELUX</t>
  </si>
  <si>
    <t>CM/L 8325472</t>
  </si>
  <si>
    <t>CHC NAGRI</t>
  </si>
  <si>
    <t>BIRD MEDITECH</t>
  </si>
  <si>
    <t>MISAKI</t>
  </si>
  <si>
    <t>UNICEF</t>
  </si>
  <si>
    <t>MF-144</t>
  </si>
  <si>
    <t>VESTFROST</t>
  </si>
  <si>
    <t>DUTY ROOM</t>
  </si>
  <si>
    <t>DIGITAL COLORIMETER</t>
  </si>
  <si>
    <t>M03B04EAA6068</t>
  </si>
  <si>
    <t>SD-CARE FREE</t>
  </si>
  <si>
    <t>KRUPS</t>
  </si>
  <si>
    <t>PHC NIMBOD</t>
  </si>
  <si>
    <t>BABY WEIGHING MACHINE(ELECTRICAL)</t>
  </si>
  <si>
    <t>FD2D121111157</t>
  </si>
  <si>
    <t>SUCTION MACHINE(MANNUAL)</t>
  </si>
  <si>
    <t>WATER BATH</t>
  </si>
  <si>
    <t>WARD</t>
  </si>
  <si>
    <t>PHC AMLAWAD</t>
  </si>
  <si>
    <t>AUTO CLAVE</t>
  </si>
  <si>
    <t>SIEMENS</t>
  </si>
  <si>
    <t>X-RAY MACHINE</t>
  </si>
  <si>
    <t>STERLIZATION ROOM</t>
  </si>
  <si>
    <t>FUMIGATION MACHINE</t>
  </si>
  <si>
    <t>SAPNA</t>
  </si>
  <si>
    <t>OT TABLE</t>
  </si>
  <si>
    <t>OT</t>
  </si>
  <si>
    <t>KIDLEE</t>
  </si>
  <si>
    <t>DIGITAL BABY WEIGHING MACHINE</t>
  </si>
  <si>
    <t>MAC</t>
  </si>
  <si>
    <t>SWASTI MEDITECH</t>
  </si>
  <si>
    <t>GODREJ</t>
  </si>
  <si>
    <t>MICRO CARE</t>
  </si>
  <si>
    <t>HOT AIR OVEN</t>
  </si>
  <si>
    <t>CHC MALHARGARH</t>
  </si>
  <si>
    <t>ARIETTE</t>
  </si>
  <si>
    <t>SK-77156</t>
  </si>
  <si>
    <t>KAYTO</t>
  </si>
  <si>
    <t xml:space="preserve">ILR </t>
  </si>
  <si>
    <t>LARYNGOSCOPE</t>
  </si>
  <si>
    <t xml:space="preserve">SPOT LIGHT </t>
  </si>
  <si>
    <t>GOLD SUPREME</t>
  </si>
  <si>
    <t>PHC PIPALIYAMANDI</t>
  </si>
  <si>
    <t>MK-142</t>
  </si>
  <si>
    <t>PHC TAKRAWAD</t>
  </si>
  <si>
    <t>GL-195</t>
  </si>
  <si>
    <t>BE05816000B28850202</t>
  </si>
  <si>
    <t>MF-114</t>
  </si>
  <si>
    <t>PHC KANGHATTI</t>
  </si>
  <si>
    <t>M03B04EAA6075</t>
  </si>
  <si>
    <t>DT-1045</t>
  </si>
  <si>
    <t>ELECTRONICS TIMER MACHINE</t>
  </si>
  <si>
    <t>SK-77BJ</t>
  </si>
  <si>
    <t>ASIND</t>
  </si>
  <si>
    <t>BLOOD ANALYSER</t>
  </si>
  <si>
    <t>PENTA COOL 5</t>
  </si>
  <si>
    <t xml:space="preserve">AMBU BAG </t>
  </si>
  <si>
    <t>FD2D12111151</t>
  </si>
  <si>
    <t>PHC BUDHA</t>
  </si>
  <si>
    <t>M03B04EAA6078</t>
  </si>
  <si>
    <t>QUASMO</t>
  </si>
  <si>
    <t>FD2D121111154</t>
  </si>
  <si>
    <t>PHILLIPS</t>
  </si>
  <si>
    <t>DOCTORS</t>
  </si>
  <si>
    <t>PHC NARAYANGARH</t>
  </si>
  <si>
    <t>OT-0006</t>
  </si>
  <si>
    <t>M03B04EAA1118</t>
  </si>
  <si>
    <t>OLYMPUS</t>
  </si>
  <si>
    <t>PHC BHAVGARH</t>
  </si>
  <si>
    <t>AGREEMA</t>
  </si>
  <si>
    <t>SHIVA</t>
  </si>
  <si>
    <t>PHC JHARDA</t>
  </si>
  <si>
    <t>PHC OSARNA</t>
  </si>
  <si>
    <t>MF-142</t>
  </si>
  <si>
    <t>HL/HAEMOSAFE</t>
  </si>
  <si>
    <t>SHREE YASH</t>
  </si>
  <si>
    <t>M03018AA0734</t>
  </si>
  <si>
    <t>TANCOO</t>
  </si>
  <si>
    <t>PHC SANDHARA</t>
  </si>
  <si>
    <t>RF0401929</t>
  </si>
  <si>
    <t>DISHA</t>
  </si>
  <si>
    <t>LD-578</t>
  </si>
  <si>
    <t>PHC SANDA</t>
  </si>
  <si>
    <t>ZEALS</t>
  </si>
  <si>
    <t>TIANA</t>
  </si>
  <si>
    <t>PHC DHAWALAMADHOSINGH</t>
  </si>
  <si>
    <t>UNIQUE BALANCE WORKS</t>
  </si>
  <si>
    <t>PIN BALANCE</t>
  </si>
  <si>
    <t>ELECTRA BIOSYSTEM</t>
  </si>
  <si>
    <t>ANALYSER</t>
  </si>
  <si>
    <t>MAMTA</t>
  </si>
  <si>
    <t>TAXIM</t>
  </si>
  <si>
    <t>PHC ANTRALIYA</t>
  </si>
  <si>
    <t>MADI WAVES</t>
  </si>
  <si>
    <t>ACCU CHEK</t>
  </si>
  <si>
    <t>TANCO</t>
  </si>
  <si>
    <t>PHC BABULDA</t>
  </si>
  <si>
    <t>DISTRICT HOSPITAL MANDSOUR</t>
  </si>
  <si>
    <t>BIO-CHEM ANALYSER</t>
  </si>
  <si>
    <t>GOPISH</t>
  </si>
  <si>
    <t>LAB-LIFE</t>
  </si>
  <si>
    <t>ERMA</t>
  </si>
  <si>
    <t>BLOOD CELL COUNTER(AUTOMATIC)</t>
  </si>
  <si>
    <t>REMI</t>
  </si>
  <si>
    <t>M03F22AC0161</t>
  </si>
  <si>
    <t>PCE-210</t>
  </si>
  <si>
    <t>RHC/LDLC-13853</t>
  </si>
  <si>
    <t>CHILD WARD</t>
  </si>
  <si>
    <t>ITEK</t>
  </si>
  <si>
    <t>YORCO</t>
  </si>
  <si>
    <t>DOXORIL</t>
  </si>
  <si>
    <t>EYE OPD</t>
  </si>
  <si>
    <t>OPTHERMOSCOPE</t>
  </si>
  <si>
    <t>AUTO REFRACTOMETER</t>
  </si>
  <si>
    <t>PROFIX</t>
  </si>
  <si>
    <t>MIRO FLEX-2</t>
  </si>
  <si>
    <t>NIDEX</t>
  </si>
  <si>
    <t>CM/L8325472/075344</t>
  </si>
  <si>
    <t>CM/L8325472/075221</t>
  </si>
  <si>
    <t>AR-600/64810</t>
  </si>
  <si>
    <t>LASIK LASER</t>
  </si>
  <si>
    <t>NON CONTECT TONOMETER</t>
  </si>
  <si>
    <t>SLIT LAMP</t>
  </si>
  <si>
    <t>ICTC</t>
  </si>
  <si>
    <t>APPASAMY</t>
  </si>
  <si>
    <t>YC-1600</t>
  </si>
  <si>
    <t>AANCT/ATM1800811</t>
  </si>
  <si>
    <t>MULTI PARA MONITOR</t>
  </si>
  <si>
    <t>OXYGEN CONCENTRATOR</t>
  </si>
  <si>
    <t>SAI-LIFE</t>
  </si>
  <si>
    <t>FD-200D/FD2D120908946</t>
  </si>
  <si>
    <t>CEILING LIGHT</t>
  </si>
  <si>
    <t>PULSE OXOMETER</t>
  </si>
  <si>
    <t>C-ARM</t>
  </si>
  <si>
    <t>CM/L26472/083926</t>
  </si>
  <si>
    <t>MEDICO ENGINEER</t>
  </si>
  <si>
    <t>ALLENGERS</t>
  </si>
  <si>
    <t>HF49R/2K15060353DC</t>
  </si>
  <si>
    <t>ANESTHESIA MACHINE</t>
  </si>
  <si>
    <t>SHADOW LAMP</t>
  </si>
  <si>
    <t>AUTO CLAVE(HORIZONTAL)</t>
  </si>
  <si>
    <t>SECO</t>
  </si>
  <si>
    <t>MEDIQUIP</t>
  </si>
  <si>
    <t>GL-205XFCG5</t>
  </si>
  <si>
    <t>LIFE-CARE</t>
  </si>
  <si>
    <t>SONOGRAPHY</t>
  </si>
  <si>
    <t>ULTRASOUND MACHINE</t>
  </si>
  <si>
    <t>DIAGNOSTIC ULTRASOUND SYSTEM</t>
  </si>
  <si>
    <t>DENTAL CHAIR</t>
  </si>
  <si>
    <t>AIR COMPRESSOR</t>
  </si>
  <si>
    <t>MEDISON</t>
  </si>
  <si>
    <t>SAR3-EXP2R-20/5010M3HDA00012</t>
  </si>
  <si>
    <t>5DL-308</t>
  </si>
  <si>
    <t>SUZDENT</t>
  </si>
  <si>
    <t>SUZ-E1</t>
  </si>
  <si>
    <t>ELECT DENTAL</t>
  </si>
  <si>
    <t>X-RAY AMCHINE</t>
  </si>
  <si>
    <t>DIGITAL X-RAY MACHINE</t>
  </si>
  <si>
    <t>VISION2000</t>
  </si>
  <si>
    <t>ELECTROLUX</t>
  </si>
  <si>
    <t>GE</t>
  </si>
  <si>
    <t>DX-300</t>
  </si>
  <si>
    <t>DIGITAL FUGI</t>
  </si>
  <si>
    <t>MASS30/2C100930562-X1HF</t>
  </si>
  <si>
    <t>GME</t>
  </si>
  <si>
    <t>DRY PIX 1000</t>
  </si>
  <si>
    <t>AUTO CLAVE(COOKER TYPE)</t>
  </si>
  <si>
    <t>ABG</t>
  </si>
  <si>
    <t>ELISA READER</t>
  </si>
  <si>
    <t>PLATE WASHER</t>
  </si>
  <si>
    <t>EMC</t>
  </si>
  <si>
    <t>NOVA BIOMEDICO</t>
  </si>
  <si>
    <t>LAB SYSTEM</t>
  </si>
  <si>
    <t>ROBONIK</t>
  </si>
  <si>
    <t>HXC-608BE06P1E1T00B2A6C0011</t>
  </si>
  <si>
    <t>DTRML 55459295</t>
  </si>
  <si>
    <t>4A10280</t>
  </si>
  <si>
    <t>CPAP</t>
  </si>
  <si>
    <t>ZEAL MEDICAL</t>
  </si>
  <si>
    <t>ASPEN</t>
  </si>
  <si>
    <t>INNORES</t>
  </si>
  <si>
    <t>OC2PLUS</t>
  </si>
  <si>
    <t>AYUSH OPD</t>
  </si>
  <si>
    <t>SNCU</t>
  </si>
  <si>
    <t>DEUIBILLAS</t>
  </si>
  <si>
    <t>25A-A0560213</t>
  </si>
  <si>
    <t>A553000KS</t>
  </si>
  <si>
    <t>A55339KS</t>
  </si>
  <si>
    <t>OG4203</t>
  </si>
  <si>
    <t>INFUSION PUMP</t>
  </si>
  <si>
    <t>HANDY NEB</t>
  </si>
  <si>
    <t>EMU</t>
  </si>
  <si>
    <t>MEDITECH</t>
  </si>
  <si>
    <t>OSD</t>
  </si>
  <si>
    <t>M03D14AA2802</t>
  </si>
  <si>
    <t>20G010884T6</t>
  </si>
  <si>
    <t>10084G8</t>
  </si>
  <si>
    <t>ICU</t>
  </si>
  <si>
    <t>DEFEBRILATOR</t>
  </si>
  <si>
    <t>FLIGHT MEDICAL</t>
  </si>
  <si>
    <t>SANJEEVNI</t>
  </si>
  <si>
    <t>DYNAMIC</t>
  </si>
  <si>
    <t>M9</t>
  </si>
  <si>
    <t>PHC PARASALITIRTH</t>
  </si>
  <si>
    <t>MEDICAL DISTRIBUTION</t>
  </si>
  <si>
    <t>PHC GANDHI SAGAR-8</t>
  </si>
  <si>
    <t>DIGITAL BP APPARATUS</t>
  </si>
  <si>
    <t>NULIFE</t>
  </si>
  <si>
    <t>FD200D/FD2D120909141</t>
  </si>
  <si>
    <t>PHC KHAIKHEDA</t>
  </si>
  <si>
    <t>THERE ARE NO STAFF IS AVAILABLE &amp; PHC WAS CLOSED UPTO TIME 8:00AM TO 1:00PM</t>
  </si>
  <si>
    <t>PHC BOLIYA</t>
  </si>
  <si>
    <t>KELVINATOR</t>
  </si>
  <si>
    <t>FD-200D/FD2D120908884</t>
  </si>
  <si>
    <t>MF-144/20032005358</t>
  </si>
  <si>
    <t>UNITECH</t>
  </si>
  <si>
    <t>PHC KHAJOORIPANTH</t>
  </si>
  <si>
    <t xml:space="preserve">OT </t>
  </si>
  <si>
    <t>PHC PAWTI</t>
  </si>
  <si>
    <t>NEEDLLE CUTTER</t>
  </si>
  <si>
    <t>BPDG-024</t>
  </si>
  <si>
    <t>PHC KHADAWADA</t>
  </si>
  <si>
    <t>2D-578/125781204</t>
  </si>
  <si>
    <t>T-258</t>
  </si>
  <si>
    <t>PHC HATUNIYA</t>
  </si>
  <si>
    <t>ZEAL'S</t>
  </si>
  <si>
    <t>JAINCO</t>
  </si>
  <si>
    <t>PHC BALODA</t>
  </si>
  <si>
    <t>TERMINATOR S2</t>
  </si>
  <si>
    <t>GDN-180</t>
  </si>
  <si>
    <t>CIVIL HOSPITAL BHANPURA</t>
  </si>
  <si>
    <t>ECG MACHINE</t>
  </si>
  <si>
    <t>BILLIRUBIN ANALYSER</t>
  </si>
  <si>
    <t>DIATHERMI</t>
  </si>
  <si>
    <t>L&amp;T</t>
  </si>
  <si>
    <t>CARDI FAX</t>
  </si>
  <si>
    <t>N0407252</t>
  </si>
  <si>
    <t>ELISA WASHER</t>
  </si>
  <si>
    <t>DEFRBLILATOR</t>
  </si>
  <si>
    <t>MEDI-CAID</t>
  </si>
  <si>
    <t>CARDIO PLUS</t>
  </si>
  <si>
    <t>DOTS ROOM</t>
  </si>
  <si>
    <t>LIFE GUARD</t>
  </si>
  <si>
    <t>HICARE</t>
  </si>
  <si>
    <t>LAB SYSTEM ANALYSER</t>
  </si>
  <si>
    <t>SPLENDOUR</t>
  </si>
  <si>
    <t>KASLIWAL BROTHERS</t>
  </si>
  <si>
    <t>RM12C</t>
  </si>
  <si>
    <t>BDRL SHAKER(ROTATOR)</t>
  </si>
  <si>
    <t>SIMCO</t>
  </si>
  <si>
    <t>MONARCH</t>
  </si>
  <si>
    <t>MSI-RG02</t>
  </si>
  <si>
    <t>FUMIGATOR</t>
  </si>
  <si>
    <t>ESSAE</t>
  </si>
  <si>
    <t>DS-415</t>
  </si>
  <si>
    <t>BOILS APPARATUS</t>
  </si>
  <si>
    <t>ALLIED</t>
  </si>
  <si>
    <t>RW-01,02</t>
  </si>
  <si>
    <t>VC196/E</t>
  </si>
  <si>
    <t>GSCLW1854</t>
  </si>
  <si>
    <t>PHC GANDHI SAGAR-3</t>
  </si>
  <si>
    <t>NEEDLE CUTTER(ELECTRIC)</t>
  </si>
  <si>
    <t>FD-200D/FD2D120909131</t>
  </si>
  <si>
    <t>ON CALL PLUS</t>
  </si>
  <si>
    <t>PZB-22154854</t>
  </si>
  <si>
    <t>10321029F84</t>
  </si>
  <si>
    <t>ESCORTS</t>
  </si>
  <si>
    <t>CHEM-5X</t>
  </si>
  <si>
    <t>PHC NAVLI</t>
  </si>
  <si>
    <t>PZRM-26/22201</t>
  </si>
  <si>
    <t>VICTORIA</t>
  </si>
  <si>
    <t>NOTE</t>
  </si>
  <si>
    <t>Total No.of Equipment</t>
  </si>
  <si>
    <t>Not Created / Not Found</t>
  </si>
  <si>
    <t>Total Equipment Cost</t>
  </si>
  <si>
    <t>Not Available</t>
  </si>
  <si>
    <t>Total CMC Value</t>
  </si>
</sst>
</file>

<file path=xl/styles.xml><?xml version="1.0" encoding="utf-8"?>
<styleSheet xmlns="http://schemas.openxmlformats.org/spreadsheetml/2006/main">
  <numFmts count="1">
    <numFmt numFmtId="164" formatCode="[$-409]dd\-mmm\-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/>
    </xf>
    <xf numFmtId="2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textRotation="255" wrapText="1"/>
    </xf>
    <xf numFmtId="0" fontId="7" fillId="0" borderId="0" xfId="0" applyFont="1" applyBorder="1" applyAlignment="1">
      <alignment vertical="center"/>
    </xf>
    <xf numFmtId="0" fontId="0" fillId="0" borderId="13" xfId="0" applyBorder="1"/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1" fontId="0" fillId="0" borderId="17" xfId="0" applyNumberForma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2" fontId="0" fillId="0" borderId="24" xfId="0" applyNumberFormat="1" applyBorder="1"/>
    <xf numFmtId="0" fontId="9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2" fontId="0" fillId="0" borderId="29" xfId="0" applyNumberFormat="1" applyBorder="1"/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0" fillId="0" borderId="0" xfId="0" applyBorder="1" applyAlignment="1">
      <alignment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5"/>
  <sheetViews>
    <sheetView workbookViewId="0">
      <selection activeCell="Q10" sqref="Q10"/>
    </sheetView>
  </sheetViews>
  <sheetFormatPr defaultRowHeight="15"/>
  <cols>
    <col min="1" max="1" width="6.7109375" customWidth="1"/>
    <col min="2" max="2" width="15.140625" customWidth="1"/>
    <col min="3" max="3" width="19.28515625" customWidth="1"/>
    <col min="4" max="4" width="12.28515625" customWidth="1"/>
    <col min="5" max="5" width="7.42578125" customWidth="1"/>
    <col min="6" max="6" width="7.140625" customWidth="1"/>
    <col min="7" max="9" width="4.5703125" customWidth="1"/>
    <col min="10" max="10" width="12.7109375" customWidth="1"/>
    <col min="11" max="11" width="10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42263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338</v>
      </c>
      <c r="G3" s="41"/>
      <c r="H3" s="41"/>
      <c r="I3" s="41"/>
      <c r="J3" s="41"/>
      <c r="K3" s="41"/>
    </row>
    <row r="4" spans="1:11" ht="21.7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>
      <c r="A6" s="10" t="s">
        <v>226</v>
      </c>
      <c r="B6" s="10" t="s">
        <v>226</v>
      </c>
      <c r="C6" s="4" t="s">
        <v>230</v>
      </c>
      <c r="D6" s="3" t="s">
        <v>229</v>
      </c>
      <c r="E6" s="3" t="s">
        <v>296</v>
      </c>
      <c r="F6" s="3">
        <v>87516</v>
      </c>
      <c r="G6" s="3">
        <v>1</v>
      </c>
      <c r="H6" s="3"/>
      <c r="I6" s="3">
        <v>1</v>
      </c>
      <c r="J6" s="26">
        <v>650</v>
      </c>
      <c r="K6" s="26">
        <f t="shared" ref="K6:K40" si="0">I6*J6</f>
        <v>650</v>
      </c>
    </row>
    <row r="7" spans="1:11">
      <c r="A7" s="10" t="s">
        <v>226</v>
      </c>
      <c r="B7" s="27" t="s">
        <v>25</v>
      </c>
      <c r="C7" s="4" t="s">
        <v>266</v>
      </c>
      <c r="D7" s="3" t="s">
        <v>265</v>
      </c>
      <c r="E7" s="13" t="s">
        <v>225</v>
      </c>
      <c r="F7" s="13" t="s">
        <v>225</v>
      </c>
      <c r="G7" s="3">
        <v>1</v>
      </c>
      <c r="H7" s="3"/>
      <c r="I7" s="3">
        <v>1</v>
      </c>
      <c r="J7" s="26">
        <v>15000</v>
      </c>
      <c r="K7" s="26">
        <f t="shared" si="0"/>
        <v>15000</v>
      </c>
    </row>
    <row r="8" spans="1:11">
      <c r="A8" s="10" t="s">
        <v>226</v>
      </c>
      <c r="B8" s="28"/>
      <c r="C8" s="4" t="s">
        <v>246</v>
      </c>
      <c r="D8" s="3" t="s">
        <v>227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14000</v>
      </c>
      <c r="K8" s="26">
        <f t="shared" si="0"/>
        <v>14000</v>
      </c>
    </row>
    <row r="9" spans="1:11">
      <c r="A9" s="10" t="s">
        <v>226</v>
      </c>
      <c r="B9" s="28"/>
      <c r="C9" s="4" t="s">
        <v>228</v>
      </c>
      <c r="D9" s="3" t="s">
        <v>227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6500</v>
      </c>
      <c r="K9" s="26">
        <f t="shared" si="0"/>
        <v>6500</v>
      </c>
    </row>
    <row r="10" spans="1:11">
      <c r="A10" s="10" t="s">
        <v>226</v>
      </c>
      <c r="B10" s="28"/>
      <c r="C10" s="4" t="s">
        <v>276</v>
      </c>
      <c r="D10" s="3" t="s">
        <v>227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6500</v>
      </c>
      <c r="K10" s="26">
        <f t="shared" si="0"/>
        <v>6500</v>
      </c>
    </row>
    <row r="11" spans="1:11">
      <c r="A11" s="10" t="s">
        <v>226</v>
      </c>
      <c r="B11" s="28"/>
      <c r="C11" s="4" t="s">
        <v>239</v>
      </c>
      <c r="D11" s="13" t="s">
        <v>225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80000</v>
      </c>
      <c r="K11" s="26">
        <f t="shared" si="0"/>
        <v>80000</v>
      </c>
    </row>
    <row r="12" spans="1:11">
      <c r="A12" s="10" t="s">
        <v>226</v>
      </c>
      <c r="B12" s="28"/>
      <c r="C12" s="4" t="s">
        <v>230</v>
      </c>
      <c r="D12" s="3" t="s">
        <v>337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650</v>
      </c>
      <c r="K12" s="26">
        <f t="shared" si="0"/>
        <v>650</v>
      </c>
    </row>
    <row r="13" spans="1:11">
      <c r="A13" s="10" t="s">
        <v>226</v>
      </c>
      <c r="B13" s="28"/>
      <c r="C13" s="4" t="s">
        <v>248</v>
      </c>
      <c r="D13" s="3" t="s">
        <v>247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3500</v>
      </c>
      <c r="K13" s="26">
        <f t="shared" si="0"/>
        <v>3500</v>
      </c>
    </row>
    <row r="14" spans="1:11">
      <c r="A14" s="10" t="s">
        <v>226</v>
      </c>
      <c r="B14" s="28"/>
      <c r="C14" s="4" t="s">
        <v>246</v>
      </c>
      <c r="D14" s="3" t="s">
        <v>227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14000</v>
      </c>
      <c r="K14" s="26">
        <f t="shared" si="0"/>
        <v>14000</v>
      </c>
    </row>
    <row r="15" spans="1:11">
      <c r="A15" s="10" t="s">
        <v>226</v>
      </c>
      <c r="B15" s="28"/>
      <c r="C15" s="4" t="s">
        <v>232</v>
      </c>
      <c r="D15" s="3" t="s">
        <v>326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38000</v>
      </c>
      <c r="K15" s="26">
        <f t="shared" si="0"/>
        <v>38000</v>
      </c>
    </row>
    <row r="16" spans="1:11">
      <c r="A16" s="10" t="s">
        <v>226</v>
      </c>
      <c r="B16" s="28"/>
      <c r="C16" s="4" t="s">
        <v>243</v>
      </c>
      <c r="D16" s="3" t="s">
        <v>227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1100</v>
      </c>
      <c r="K16" s="26">
        <f t="shared" si="0"/>
        <v>1100</v>
      </c>
    </row>
    <row r="17" spans="1:11">
      <c r="A17" s="10" t="s">
        <v>226</v>
      </c>
      <c r="B17" s="28"/>
      <c r="C17" s="4" t="s">
        <v>243</v>
      </c>
      <c r="D17" s="3" t="s">
        <v>227</v>
      </c>
      <c r="E17" s="13" t="s">
        <v>225</v>
      </c>
      <c r="F17" s="13" t="s">
        <v>225</v>
      </c>
      <c r="G17" s="3">
        <v>1</v>
      </c>
      <c r="H17" s="3"/>
      <c r="I17" s="3">
        <v>1</v>
      </c>
      <c r="J17" s="26">
        <v>1100</v>
      </c>
      <c r="K17" s="26">
        <f t="shared" si="0"/>
        <v>1100</v>
      </c>
    </row>
    <row r="18" spans="1:11">
      <c r="A18" s="10" t="s">
        <v>226</v>
      </c>
      <c r="B18" s="28"/>
      <c r="C18" s="4" t="s">
        <v>250</v>
      </c>
      <c r="D18" s="3" t="s">
        <v>249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1200</v>
      </c>
      <c r="K18" s="26">
        <f t="shared" si="0"/>
        <v>1200</v>
      </c>
    </row>
    <row r="19" spans="1:11">
      <c r="A19" s="10" t="s">
        <v>226</v>
      </c>
      <c r="B19" s="28"/>
      <c r="C19" s="4" t="s">
        <v>281</v>
      </c>
      <c r="D19" s="3" t="s">
        <v>227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65000</v>
      </c>
      <c r="K19" s="26">
        <f t="shared" si="0"/>
        <v>65000</v>
      </c>
    </row>
    <row r="20" spans="1:11">
      <c r="A20" s="10" t="s">
        <v>226</v>
      </c>
      <c r="B20" s="29"/>
      <c r="C20" s="4" t="s">
        <v>319</v>
      </c>
      <c r="D20" s="13" t="s">
        <v>225</v>
      </c>
      <c r="E20" s="13" t="s">
        <v>225</v>
      </c>
      <c r="F20" s="13" t="s">
        <v>225</v>
      </c>
      <c r="G20" s="3">
        <v>1</v>
      </c>
      <c r="H20" s="3"/>
      <c r="I20" s="3">
        <v>1</v>
      </c>
      <c r="J20" s="26">
        <v>6500</v>
      </c>
      <c r="K20" s="26">
        <f t="shared" si="0"/>
        <v>6500</v>
      </c>
    </row>
    <row r="21" spans="1:11">
      <c r="A21" s="10" t="s">
        <v>226</v>
      </c>
      <c r="B21" s="27" t="s">
        <v>322</v>
      </c>
      <c r="C21" s="4" t="s">
        <v>321</v>
      </c>
      <c r="D21" s="3" t="s">
        <v>227</v>
      </c>
      <c r="E21" s="13" t="s">
        <v>225</v>
      </c>
      <c r="F21" s="13" t="s">
        <v>225</v>
      </c>
      <c r="G21" s="3">
        <v>1</v>
      </c>
      <c r="H21" s="3"/>
      <c r="I21" s="3">
        <v>1</v>
      </c>
      <c r="J21" s="26">
        <v>45000</v>
      </c>
      <c r="K21" s="26">
        <f t="shared" si="0"/>
        <v>45000</v>
      </c>
    </row>
    <row r="22" spans="1:11">
      <c r="A22" s="10" t="s">
        <v>226</v>
      </c>
      <c r="B22" s="28"/>
      <c r="C22" s="4" t="s">
        <v>321</v>
      </c>
      <c r="D22" s="3" t="s">
        <v>227</v>
      </c>
      <c r="E22" s="13" t="s">
        <v>225</v>
      </c>
      <c r="F22" s="13" t="s">
        <v>225</v>
      </c>
      <c r="G22" s="3">
        <v>1</v>
      </c>
      <c r="H22" s="3"/>
      <c r="I22" s="3">
        <v>1</v>
      </c>
      <c r="J22" s="26">
        <v>45000</v>
      </c>
      <c r="K22" s="26">
        <f t="shared" si="0"/>
        <v>45000</v>
      </c>
    </row>
    <row r="23" spans="1:11">
      <c r="A23" s="10" t="s">
        <v>226</v>
      </c>
      <c r="B23" s="28"/>
      <c r="C23" s="4" t="s">
        <v>321</v>
      </c>
      <c r="D23" s="3" t="s">
        <v>227</v>
      </c>
      <c r="E23" s="13" t="s">
        <v>225</v>
      </c>
      <c r="F23" s="13" t="s">
        <v>225</v>
      </c>
      <c r="G23" s="3">
        <v>1</v>
      </c>
      <c r="H23" s="3"/>
      <c r="I23" s="3">
        <v>1</v>
      </c>
      <c r="J23" s="26">
        <v>45000</v>
      </c>
      <c r="K23" s="26">
        <f t="shared" si="0"/>
        <v>45000</v>
      </c>
    </row>
    <row r="24" spans="1:11">
      <c r="A24" s="10" t="s">
        <v>226</v>
      </c>
      <c r="B24" s="28"/>
      <c r="C24" s="4" t="s">
        <v>276</v>
      </c>
      <c r="D24" s="3" t="s">
        <v>227</v>
      </c>
      <c r="E24" s="13" t="s">
        <v>225</v>
      </c>
      <c r="F24" s="13" t="s">
        <v>225</v>
      </c>
      <c r="G24" s="3">
        <v>1</v>
      </c>
      <c r="H24" s="3"/>
      <c r="I24" s="3">
        <v>1</v>
      </c>
      <c r="J24" s="26">
        <v>6500</v>
      </c>
      <c r="K24" s="26">
        <f t="shared" si="0"/>
        <v>6500</v>
      </c>
    </row>
    <row r="25" spans="1:11">
      <c r="A25" s="10" t="s">
        <v>226</v>
      </c>
      <c r="B25" s="28"/>
      <c r="C25" s="4" t="s">
        <v>250</v>
      </c>
      <c r="D25" s="3" t="s">
        <v>249</v>
      </c>
      <c r="E25" s="13" t="s">
        <v>225</v>
      </c>
      <c r="F25" s="13" t="s">
        <v>225</v>
      </c>
      <c r="G25" s="3">
        <v>1</v>
      </c>
      <c r="H25" s="3"/>
      <c r="I25" s="3">
        <v>1</v>
      </c>
      <c r="J25" s="26">
        <v>1200</v>
      </c>
      <c r="K25" s="26">
        <f t="shared" si="0"/>
        <v>1200</v>
      </c>
    </row>
    <row r="26" spans="1:11">
      <c r="A26" s="10" t="s">
        <v>226</v>
      </c>
      <c r="B26" s="28"/>
      <c r="C26" s="4" t="s">
        <v>336</v>
      </c>
      <c r="D26" s="3" t="s">
        <v>227</v>
      </c>
      <c r="E26" s="13" t="s">
        <v>225</v>
      </c>
      <c r="F26" s="13" t="s">
        <v>225</v>
      </c>
      <c r="G26" s="3"/>
      <c r="H26" s="3">
        <v>1</v>
      </c>
      <c r="I26" s="3">
        <v>1</v>
      </c>
      <c r="J26" s="26">
        <v>6500</v>
      </c>
      <c r="K26" s="26">
        <f t="shared" si="0"/>
        <v>6500</v>
      </c>
    </row>
    <row r="27" spans="1:11">
      <c r="A27" s="10" t="s">
        <v>226</v>
      </c>
      <c r="B27" s="28"/>
      <c r="C27" s="4" t="s">
        <v>336</v>
      </c>
      <c r="D27" s="3" t="s">
        <v>227</v>
      </c>
      <c r="E27" s="13" t="s">
        <v>225</v>
      </c>
      <c r="F27" s="13" t="s">
        <v>225</v>
      </c>
      <c r="G27" s="3"/>
      <c r="H27" s="3">
        <v>1</v>
      </c>
      <c r="I27" s="3">
        <v>1</v>
      </c>
      <c r="J27" s="26">
        <v>6500</v>
      </c>
      <c r="K27" s="26">
        <f t="shared" si="0"/>
        <v>6500</v>
      </c>
    </row>
    <row r="28" spans="1:11">
      <c r="A28" s="10" t="s">
        <v>226</v>
      </c>
      <c r="B28" s="29"/>
      <c r="C28" s="4" t="s">
        <v>335</v>
      </c>
      <c r="D28" s="13" t="s">
        <v>225</v>
      </c>
      <c r="E28" s="13" t="s">
        <v>225</v>
      </c>
      <c r="F28" s="13" t="s">
        <v>225</v>
      </c>
      <c r="G28" s="3">
        <v>1</v>
      </c>
      <c r="H28" s="3"/>
      <c r="I28" s="3">
        <v>1</v>
      </c>
      <c r="J28" s="26">
        <v>1100</v>
      </c>
      <c r="K28" s="26">
        <f t="shared" si="0"/>
        <v>1100</v>
      </c>
    </row>
    <row r="29" spans="1:11">
      <c r="A29" s="10" t="s">
        <v>226</v>
      </c>
      <c r="B29" s="27" t="s">
        <v>56</v>
      </c>
      <c r="C29" s="4" t="s">
        <v>255</v>
      </c>
      <c r="D29" s="3" t="s">
        <v>300</v>
      </c>
      <c r="E29" s="13" t="s">
        <v>225</v>
      </c>
      <c r="F29" s="13" t="s">
        <v>225</v>
      </c>
      <c r="G29" s="3">
        <v>1</v>
      </c>
      <c r="H29" s="3"/>
      <c r="I29" s="3">
        <v>1</v>
      </c>
      <c r="J29" s="26">
        <v>250000</v>
      </c>
      <c r="K29" s="26">
        <f t="shared" si="0"/>
        <v>250000</v>
      </c>
    </row>
    <row r="30" spans="1:11">
      <c r="A30" s="10" t="s">
        <v>226</v>
      </c>
      <c r="B30" s="28"/>
      <c r="C30" s="4" t="s">
        <v>334</v>
      </c>
      <c r="D30" s="3" t="s">
        <v>253</v>
      </c>
      <c r="E30" s="3" t="s">
        <v>254</v>
      </c>
      <c r="F30" s="13" t="s">
        <v>225</v>
      </c>
      <c r="G30" s="3">
        <v>1</v>
      </c>
      <c r="H30" s="3"/>
      <c r="I30" s="3">
        <v>1</v>
      </c>
      <c r="J30" s="26">
        <v>250000</v>
      </c>
      <c r="K30" s="26">
        <f t="shared" si="0"/>
        <v>250000</v>
      </c>
    </row>
    <row r="31" spans="1:11">
      <c r="A31" s="10" t="s">
        <v>226</v>
      </c>
      <c r="B31" s="29"/>
      <c r="C31" s="4" t="s">
        <v>334</v>
      </c>
      <c r="D31" s="3" t="s">
        <v>302</v>
      </c>
      <c r="E31" s="3" t="s">
        <v>275</v>
      </c>
      <c r="F31" s="13" t="s">
        <v>225</v>
      </c>
      <c r="G31" s="3">
        <v>1</v>
      </c>
      <c r="H31" s="3"/>
      <c r="I31" s="3">
        <v>1</v>
      </c>
      <c r="J31" s="26">
        <v>250000</v>
      </c>
      <c r="K31" s="26">
        <f t="shared" si="0"/>
        <v>250000</v>
      </c>
    </row>
    <row r="32" spans="1:11">
      <c r="A32" s="10" t="s">
        <v>226</v>
      </c>
      <c r="B32" s="3" t="s">
        <v>116</v>
      </c>
      <c r="C32" s="4" t="s">
        <v>250</v>
      </c>
      <c r="D32" s="3" t="s">
        <v>249</v>
      </c>
      <c r="E32" s="13" t="s">
        <v>225</v>
      </c>
      <c r="F32" s="13" t="s">
        <v>225</v>
      </c>
      <c r="G32" s="3">
        <v>1</v>
      </c>
      <c r="H32" s="3"/>
      <c r="I32" s="3">
        <v>1</v>
      </c>
      <c r="J32" s="26">
        <v>1200</v>
      </c>
      <c r="K32" s="26">
        <f t="shared" si="0"/>
        <v>1200</v>
      </c>
    </row>
    <row r="33" spans="1:11">
      <c r="A33" s="10" t="s">
        <v>226</v>
      </c>
      <c r="B33" s="30" t="s">
        <v>15</v>
      </c>
      <c r="C33" s="4" t="s">
        <v>266</v>
      </c>
      <c r="D33" s="3" t="s">
        <v>265</v>
      </c>
      <c r="E33" s="3" t="s">
        <v>70</v>
      </c>
      <c r="F33" s="13" t="s">
        <v>225</v>
      </c>
      <c r="G33" s="3">
        <v>1</v>
      </c>
      <c r="H33" s="3"/>
      <c r="I33" s="3">
        <v>1</v>
      </c>
      <c r="J33" s="26">
        <v>15000</v>
      </c>
      <c r="K33" s="26">
        <f t="shared" si="0"/>
        <v>15000</v>
      </c>
    </row>
    <row r="34" spans="1:11">
      <c r="A34" s="10" t="s">
        <v>226</v>
      </c>
      <c r="B34" s="31"/>
      <c r="C34" s="4" t="s">
        <v>251</v>
      </c>
      <c r="D34" s="13" t="s">
        <v>225</v>
      </c>
      <c r="E34" s="13" t="s">
        <v>225</v>
      </c>
      <c r="F34" s="13" t="s">
        <v>225</v>
      </c>
      <c r="G34" s="3">
        <v>1</v>
      </c>
      <c r="H34" s="3"/>
      <c r="I34" s="3">
        <v>1</v>
      </c>
      <c r="J34" s="26">
        <v>6500</v>
      </c>
      <c r="K34" s="26">
        <f t="shared" si="0"/>
        <v>6500</v>
      </c>
    </row>
    <row r="35" spans="1:11">
      <c r="A35" s="10" t="s">
        <v>226</v>
      </c>
      <c r="B35" s="31"/>
      <c r="C35" s="4" t="s">
        <v>279</v>
      </c>
      <c r="D35" s="3" t="s">
        <v>333</v>
      </c>
      <c r="E35" s="13" t="s">
        <v>225</v>
      </c>
      <c r="F35" s="13" t="s">
        <v>225</v>
      </c>
      <c r="G35" s="3">
        <v>1</v>
      </c>
      <c r="H35" s="3"/>
      <c r="I35" s="3">
        <v>1</v>
      </c>
      <c r="J35" s="26">
        <v>200000</v>
      </c>
      <c r="K35" s="26">
        <f t="shared" si="0"/>
        <v>200000</v>
      </c>
    </row>
    <row r="36" spans="1:11">
      <c r="A36" s="10" t="s">
        <v>226</v>
      </c>
      <c r="B36" s="31"/>
      <c r="C36" s="4" t="s">
        <v>287</v>
      </c>
      <c r="D36" s="3" t="s">
        <v>286</v>
      </c>
      <c r="E36" s="13" t="s">
        <v>225</v>
      </c>
      <c r="F36" s="13" t="s">
        <v>225</v>
      </c>
      <c r="G36" s="3">
        <v>1</v>
      </c>
      <c r="H36" s="3"/>
      <c r="I36" s="3">
        <v>1</v>
      </c>
      <c r="J36" s="26">
        <v>1400</v>
      </c>
      <c r="K36" s="26">
        <f t="shared" si="0"/>
        <v>1400</v>
      </c>
    </row>
    <row r="37" spans="1:11">
      <c r="A37" s="10" t="s">
        <v>226</v>
      </c>
      <c r="B37" s="31"/>
      <c r="C37" s="4" t="s">
        <v>250</v>
      </c>
      <c r="D37" s="3" t="s">
        <v>268</v>
      </c>
      <c r="E37" s="13" t="s">
        <v>225</v>
      </c>
      <c r="F37" s="13" t="s">
        <v>225</v>
      </c>
      <c r="G37" s="3">
        <v>1</v>
      </c>
      <c r="H37" s="3"/>
      <c r="I37" s="3">
        <v>1</v>
      </c>
      <c r="J37" s="26">
        <v>1200</v>
      </c>
      <c r="K37" s="26">
        <f t="shared" si="0"/>
        <v>1200</v>
      </c>
    </row>
    <row r="38" spans="1:11">
      <c r="A38" s="10" t="s">
        <v>226</v>
      </c>
      <c r="B38" s="31"/>
      <c r="C38" s="4" t="s">
        <v>261</v>
      </c>
      <c r="D38" s="3" t="s">
        <v>290</v>
      </c>
      <c r="E38" s="3" t="s">
        <v>332</v>
      </c>
      <c r="F38" s="13" t="s">
        <v>225</v>
      </c>
      <c r="G38" s="3">
        <v>1</v>
      </c>
      <c r="H38" s="3"/>
      <c r="I38" s="3">
        <v>1</v>
      </c>
      <c r="J38" s="26">
        <v>30000</v>
      </c>
      <c r="K38" s="26">
        <f t="shared" si="0"/>
        <v>30000</v>
      </c>
    </row>
    <row r="39" spans="1:11">
      <c r="A39" s="10" t="s">
        <v>226</v>
      </c>
      <c r="B39" s="31"/>
      <c r="C39" s="4" t="s">
        <v>329</v>
      </c>
      <c r="D39" s="13" t="s">
        <v>225</v>
      </c>
      <c r="E39" s="13" t="s">
        <v>225</v>
      </c>
      <c r="F39" s="13" t="s">
        <v>225</v>
      </c>
      <c r="G39" s="3">
        <v>1</v>
      </c>
      <c r="H39" s="3"/>
      <c r="I39" s="3">
        <v>1</v>
      </c>
      <c r="J39" s="26">
        <v>4500</v>
      </c>
      <c r="K39" s="26">
        <f t="shared" si="0"/>
        <v>4500</v>
      </c>
    </row>
    <row r="40" spans="1:11">
      <c r="A40" s="10" t="s">
        <v>226</v>
      </c>
      <c r="B40" s="32"/>
      <c r="C40" s="4" t="s">
        <v>278</v>
      </c>
      <c r="D40" s="3" t="s">
        <v>331</v>
      </c>
      <c r="E40" s="13" t="s">
        <v>225</v>
      </c>
      <c r="F40" s="13" t="s">
        <v>225</v>
      </c>
      <c r="G40" s="3">
        <v>1</v>
      </c>
      <c r="H40" s="3"/>
      <c r="I40" s="3">
        <v>1</v>
      </c>
      <c r="J40" s="26">
        <v>1500</v>
      </c>
      <c r="K40" s="26">
        <f t="shared" si="0"/>
        <v>1500</v>
      </c>
    </row>
    <row r="42" spans="1:11" ht="16.5" thickBot="1">
      <c r="A42" s="87" t="s">
        <v>567</v>
      </c>
      <c r="B42" s="87"/>
    </row>
    <row r="43" spans="1:11" ht="15.75" thickBot="1">
      <c r="A43" s="88"/>
      <c r="B43" s="88"/>
      <c r="G43" s="89" t="s">
        <v>568</v>
      </c>
      <c r="H43" s="90"/>
      <c r="I43" s="90"/>
      <c r="J43" s="91"/>
      <c r="K43" s="92">
        <f>SUM(I5:I40)</f>
        <v>35</v>
      </c>
    </row>
    <row r="44" spans="1:11" ht="18.75">
      <c r="A44" s="93" t="s">
        <v>226</v>
      </c>
      <c r="B44" s="94" t="s">
        <v>569</v>
      </c>
      <c r="C44" s="95"/>
      <c r="G44" s="96" t="s">
        <v>570</v>
      </c>
      <c r="H44" s="97"/>
      <c r="I44" s="97"/>
      <c r="J44" s="98"/>
      <c r="K44" s="99">
        <f>SUM(K5:K40)</f>
        <v>1421800</v>
      </c>
    </row>
    <row r="45" spans="1:11" ht="15.75" thickBot="1">
      <c r="A45" s="100" t="s">
        <v>225</v>
      </c>
      <c r="B45" s="101" t="s">
        <v>571</v>
      </c>
      <c r="C45" s="102"/>
      <c r="G45" s="106" t="s">
        <v>572</v>
      </c>
      <c r="H45" s="107"/>
      <c r="I45" s="107"/>
      <c r="J45" s="108"/>
      <c r="K45" s="105">
        <f>K44*0.07</f>
        <v>99526.000000000015</v>
      </c>
    </row>
  </sheetData>
  <mergeCells count="26">
    <mergeCell ref="G43:J43"/>
    <mergeCell ref="B44:C44"/>
    <mergeCell ref="G44:J44"/>
    <mergeCell ref="B45:C45"/>
    <mergeCell ref="G45:J45"/>
    <mergeCell ref="A3:E3"/>
    <mergeCell ref="F3:K3"/>
    <mergeCell ref="A1:K1"/>
    <mergeCell ref="A2:C2"/>
    <mergeCell ref="D2:G2"/>
    <mergeCell ref="H2:I2"/>
    <mergeCell ref="J2:K2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B7:B20"/>
    <mergeCell ref="B21:B28"/>
    <mergeCell ref="B29:B31"/>
    <mergeCell ref="B33:B40"/>
    <mergeCell ref="G4:H4"/>
  </mergeCells>
  <pageMargins left="0.7" right="0.7" top="0.75" bottom="0.75" header="0.3" footer="0.3"/>
  <pageSetup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4"/>
  <sheetViews>
    <sheetView topLeftCell="A34" workbookViewId="0">
      <selection activeCell="O43" sqref="O43"/>
    </sheetView>
  </sheetViews>
  <sheetFormatPr defaultRowHeight="15"/>
  <cols>
    <col min="1" max="1" width="5.85546875" customWidth="1"/>
    <col min="2" max="2" width="13.140625" customWidth="1"/>
    <col min="3" max="3" width="19" customWidth="1"/>
    <col min="4" max="4" width="11.42578125" customWidth="1"/>
    <col min="5" max="5" width="16.5703125" customWidth="1"/>
    <col min="6" max="6" width="4.5703125" customWidth="1"/>
    <col min="7" max="7" width="4.85546875" customWidth="1"/>
    <col min="8" max="8" width="5" customWidth="1"/>
    <col min="9" max="9" width="9.7109375" customWidth="1"/>
    <col min="10" max="10" width="10.4257812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42264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130</v>
      </c>
      <c r="G2" s="46"/>
      <c r="H2" s="46"/>
      <c r="I2" s="46"/>
      <c r="J2" s="46"/>
    </row>
    <row r="3" spans="1:10" ht="24.75" customHeight="1">
      <c r="A3" s="33" t="s">
        <v>3</v>
      </c>
      <c r="B3" s="33" t="s">
        <v>4</v>
      </c>
      <c r="C3" s="33" t="s">
        <v>5</v>
      </c>
      <c r="D3" s="33" t="s">
        <v>6</v>
      </c>
      <c r="E3" s="38" t="s">
        <v>7</v>
      </c>
      <c r="F3" s="33" t="s">
        <v>8</v>
      </c>
      <c r="G3" s="33"/>
      <c r="H3" s="47" t="s">
        <v>9</v>
      </c>
      <c r="I3" s="36" t="s">
        <v>10</v>
      </c>
      <c r="J3" s="36" t="s">
        <v>11</v>
      </c>
    </row>
    <row r="4" spans="1:10" ht="15.75" customHeight="1">
      <c r="A4" s="33"/>
      <c r="B4" s="33"/>
      <c r="C4" s="33"/>
      <c r="D4" s="33"/>
      <c r="E4" s="38"/>
      <c r="F4" s="14" t="s">
        <v>12</v>
      </c>
      <c r="G4" s="14" t="s">
        <v>13</v>
      </c>
      <c r="H4" s="47"/>
      <c r="I4" s="36"/>
      <c r="J4" s="36"/>
    </row>
    <row r="5" spans="1:10">
      <c r="A5" s="2" t="s">
        <v>226</v>
      </c>
      <c r="B5" s="4" t="s">
        <v>116</v>
      </c>
      <c r="C5" s="4" t="s">
        <v>39</v>
      </c>
      <c r="D5" s="3" t="s">
        <v>32</v>
      </c>
      <c r="E5" s="2" t="s">
        <v>225</v>
      </c>
      <c r="F5" s="3">
        <v>1</v>
      </c>
      <c r="G5" s="3"/>
      <c r="H5" s="3">
        <v>1</v>
      </c>
      <c r="I5" s="26">
        <v>6500</v>
      </c>
      <c r="J5" s="26">
        <f t="shared" ref="J5:J49" si="0">H5*I5</f>
        <v>6500</v>
      </c>
    </row>
    <row r="6" spans="1:10">
      <c r="A6" s="2" t="s">
        <v>226</v>
      </c>
      <c r="B6" s="4" t="s">
        <v>80</v>
      </c>
      <c r="C6" s="4" t="s">
        <v>38</v>
      </c>
      <c r="D6" s="3" t="s">
        <v>105</v>
      </c>
      <c r="E6" s="3" t="s">
        <v>132</v>
      </c>
      <c r="F6" s="3">
        <v>1</v>
      </c>
      <c r="G6" s="3"/>
      <c r="H6" s="3">
        <v>1</v>
      </c>
      <c r="I6" s="26">
        <v>1200</v>
      </c>
      <c r="J6" s="26">
        <f t="shared" si="0"/>
        <v>1200</v>
      </c>
    </row>
    <row r="7" spans="1:10">
      <c r="A7" s="2" t="s">
        <v>226</v>
      </c>
      <c r="B7" s="51" t="s">
        <v>25</v>
      </c>
      <c r="C7" s="4" t="s">
        <v>26</v>
      </c>
      <c r="D7" s="3" t="s">
        <v>32</v>
      </c>
      <c r="E7" s="2" t="s">
        <v>225</v>
      </c>
      <c r="F7" s="3">
        <v>1</v>
      </c>
      <c r="G7" s="3"/>
      <c r="H7" s="3">
        <v>1</v>
      </c>
      <c r="I7" s="26">
        <v>14000</v>
      </c>
      <c r="J7" s="26">
        <f t="shared" si="0"/>
        <v>14000</v>
      </c>
    </row>
    <row r="8" spans="1:10">
      <c r="A8" s="2" t="s">
        <v>226</v>
      </c>
      <c r="B8" s="52"/>
      <c r="C8" s="4" t="s">
        <v>26</v>
      </c>
      <c r="D8" s="3" t="s">
        <v>32</v>
      </c>
      <c r="E8" s="2" t="s">
        <v>225</v>
      </c>
      <c r="F8" s="3">
        <v>1</v>
      </c>
      <c r="G8" s="3"/>
      <c r="H8" s="3">
        <v>1</v>
      </c>
      <c r="I8" s="26">
        <v>14000</v>
      </c>
      <c r="J8" s="26">
        <f t="shared" si="0"/>
        <v>14000</v>
      </c>
    </row>
    <row r="9" spans="1:10">
      <c r="A9" s="2" t="s">
        <v>226</v>
      </c>
      <c r="B9" s="52"/>
      <c r="C9" s="4" t="s">
        <v>26</v>
      </c>
      <c r="D9" s="3" t="s">
        <v>32</v>
      </c>
      <c r="E9" s="2" t="s">
        <v>225</v>
      </c>
      <c r="F9" s="3">
        <v>1</v>
      </c>
      <c r="G9" s="3"/>
      <c r="H9" s="3">
        <v>1</v>
      </c>
      <c r="I9" s="26">
        <v>14000</v>
      </c>
      <c r="J9" s="26">
        <f t="shared" si="0"/>
        <v>14000</v>
      </c>
    </row>
    <row r="10" spans="1:10">
      <c r="A10" s="2" t="s">
        <v>226</v>
      </c>
      <c r="B10" s="52"/>
      <c r="C10" s="4" t="s">
        <v>39</v>
      </c>
      <c r="D10" s="3" t="s">
        <v>32</v>
      </c>
      <c r="E10" s="2" t="s">
        <v>225</v>
      </c>
      <c r="F10" s="3">
        <v>1</v>
      </c>
      <c r="G10" s="3"/>
      <c r="H10" s="3">
        <v>1</v>
      </c>
      <c r="I10" s="26">
        <v>6500</v>
      </c>
      <c r="J10" s="26">
        <f t="shared" si="0"/>
        <v>6500</v>
      </c>
    </row>
    <row r="11" spans="1:10">
      <c r="A11" s="2" t="s">
        <v>226</v>
      </c>
      <c r="B11" s="52"/>
      <c r="C11" s="4" t="s">
        <v>38</v>
      </c>
      <c r="D11" s="3" t="s">
        <v>117</v>
      </c>
      <c r="E11" s="2" t="s">
        <v>225</v>
      </c>
      <c r="F11" s="3">
        <v>1</v>
      </c>
      <c r="G11" s="3"/>
      <c r="H11" s="3">
        <v>1</v>
      </c>
      <c r="I11" s="26">
        <v>1200</v>
      </c>
      <c r="J11" s="26">
        <f t="shared" si="0"/>
        <v>1200</v>
      </c>
    </row>
    <row r="12" spans="1:10">
      <c r="A12" s="2" t="s">
        <v>226</v>
      </c>
      <c r="B12" s="52"/>
      <c r="C12" s="4" t="s">
        <v>30</v>
      </c>
      <c r="D12" s="3" t="s">
        <v>59</v>
      </c>
      <c r="E12" s="2" t="s">
        <v>225</v>
      </c>
      <c r="F12" s="3">
        <v>1</v>
      </c>
      <c r="G12" s="3"/>
      <c r="H12" s="3">
        <v>1</v>
      </c>
      <c r="I12" s="26">
        <v>3500</v>
      </c>
      <c r="J12" s="26">
        <f t="shared" si="0"/>
        <v>3500</v>
      </c>
    </row>
    <row r="13" spans="1:10">
      <c r="A13" s="2" t="s">
        <v>226</v>
      </c>
      <c r="B13" s="52"/>
      <c r="C13" s="4" t="s">
        <v>66</v>
      </c>
      <c r="D13" s="3" t="s">
        <v>131</v>
      </c>
      <c r="E13" s="2" t="s">
        <v>225</v>
      </c>
      <c r="F13" s="3">
        <v>1</v>
      </c>
      <c r="G13" s="3"/>
      <c r="H13" s="3">
        <v>1</v>
      </c>
      <c r="I13" s="26">
        <v>3500</v>
      </c>
      <c r="J13" s="26">
        <f t="shared" si="0"/>
        <v>3500</v>
      </c>
    </row>
    <row r="14" spans="1:10">
      <c r="A14" s="2" t="s">
        <v>226</v>
      </c>
      <c r="B14" s="52"/>
      <c r="C14" s="4" t="s">
        <v>31</v>
      </c>
      <c r="D14" s="3" t="s">
        <v>32</v>
      </c>
      <c r="E14" s="2" t="s">
        <v>225</v>
      </c>
      <c r="F14" s="3">
        <v>1</v>
      </c>
      <c r="G14" s="3"/>
      <c r="H14" s="3">
        <v>1</v>
      </c>
      <c r="I14" s="26">
        <v>1100</v>
      </c>
      <c r="J14" s="26">
        <f t="shared" si="0"/>
        <v>1100</v>
      </c>
    </row>
    <row r="15" spans="1:10">
      <c r="A15" s="2" t="s">
        <v>226</v>
      </c>
      <c r="B15" s="52"/>
      <c r="C15" s="4" t="s">
        <v>31</v>
      </c>
      <c r="D15" s="3" t="s">
        <v>32</v>
      </c>
      <c r="E15" s="2" t="s">
        <v>225</v>
      </c>
      <c r="F15" s="3">
        <v>1</v>
      </c>
      <c r="G15" s="3"/>
      <c r="H15" s="3">
        <v>1</v>
      </c>
      <c r="I15" s="26">
        <v>1100</v>
      </c>
      <c r="J15" s="26">
        <f t="shared" si="0"/>
        <v>1100</v>
      </c>
    </row>
    <row r="16" spans="1:10">
      <c r="A16" s="2" t="s">
        <v>226</v>
      </c>
      <c r="B16" s="52"/>
      <c r="C16" s="4" t="s">
        <v>29</v>
      </c>
      <c r="D16" s="3" t="s">
        <v>69</v>
      </c>
      <c r="E16" s="3" t="s">
        <v>134</v>
      </c>
      <c r="F16" s="3">
        <v>1</v>
      </c>
      <c r="G16" s="3"/>
      <c r="H16" s="3">
        <v>1</v>
      </c>
      <c r="I16" s="26">
        <v>80000</v>
      </c>
      <c r="J16" s="26">
        <f t="shared" si="0"/>
        <v>80000</v>
      </c>
    </row>
    <row r="17" spans="1:10">
      <c r="A17" s="2" t="s">
        <v>226</v>
      </c>
      <c r="B17" s="52"/>
      <c r="C17" s="4" t="s">
        <v>27</v>
      </c>
      <c r="D17" s="2" t="s">
        <v>225</v>
      </c>
      <c r="E17" s="2" t="s">
        <v>225</v>
      </c>
      <c r="F17" s="3">
        <v>1</v>
      </c>
      <c r="G17" s="3"/>
      <c r="H17" s="3">
        <v>1</v>
      </c>
      <c r="I17" s="26">
        <v>38000</v>
      </c>
      <c r="J17" s="26">
        <f t="shared" si="0"/>
        <v>38000</v>
      </c>
    </row>
    <row r="18" spans="1:10">
      <c r="A18" s="2" t="s">
        <v>226</v>
      </c>
      <c r="B18" s="52"/>
      <c r="C18" s="4" t="s">
        <v>28</v>
      </c>
      <c r="D18" s="2" t="s">
        <v>225</v>
      </c>
      <c r="E18" s="2" t="s">
        <v>225</v>
      </c>
      <c r="F18" s="3">
        <v>1</v>
      </c>
      <c r="G18" s="3"/>
      <c r="H18" s="3">
        <v>1</v>
      </c>
      <c r="I18" s="26">
        <v>6500</v>
      </c>
      <c r="J18" s="26">
        <f t="shared" si="0"/>
        <v>6500</v>
      </c>
    </row>
    <row r="19" spans="1:10">
      <c r="A19" s="2" t="s">
        <v>226</v>
      </c>
      <c r="B19" s="52"/>
      <c r="C19" s="4" t="s">
        <v>37</v>
      </c>
      <c r="D19" s="3" t="s">
        <v>101</v>
      </c>
      <c r="E19" s="3" t="s">
        <v>121</v>
      </c>
      <c r="F19" s="3">
        <v>1</v>
      </c>
      <c r="G19" s="3"/>
      <c r="H19" s="3">
        <v>1</v>
      </c>
      <c r="I19" s="26">
        <v>650</v>
      </c>
      <c r="J19" s="26">
        <f t="shared" si="0"/>
        <v>650</v>
      </c>
    </row>
    <row r="20" spans="1:10">
      <c r="A20" s="2" t="s">
        <v>226</v>
      </c>
      <c r="B20" s="53"/>
      <c r="C20" s="4" t="s">
        <v>16</v>
      </c>
      <c r="D20" s="3" t="s">
        <v>21</v>
      </c>
      <c r="E20" s="3" t="s">
        <v>70</v>
      </c>
      <c r="F20" s="3">
        <v>1</v>
      </c>
      <c r="G20" s="3"/>
      <c r="H20" s="3">
        <v>1</v>
      </c>
      <c r="I20" s="26">
        <v>15000</v>
      </c>
      <c r="J20" s="26">
        <f t="shared" si="0"/>
        <v>15000</v>
      </c>
    </row>
    <row r="21" spans="1:10">
      <c r="A21" s="2" t="s">
        <v>226</v>
      </c>
      <c r="B21" s="48" t="s">
        <v>56</v>
      </c>
      <c r="C21" s="4" t="s">
        <v>48</v>
      </c>
      <c r="D21" s="3" t="s">
        <v>52</v>
      </c>
      <c r="E21" s="3" t="s">
        <v>135</v>
      </c>
      <c r="F21" s="3">
        <v>1</v>
      </c>
      <c r="G21" s="3"/>
      <c r="H21" s="3">
        <v>1</v>
      </c>
      <c r="I21" s="26">
        <v>250000</v>
      </c>
      <c r="J21" s="26">
        <f t="shared" si="0"/>
        <v>250000</v>
      </c>
    </row>
    <row r="22" spans="1:10">
      <c r="A22" s="2" t="s">
        <v>226</v>
      </c>
      <c r="B22" s="49"/>
      <c r="C22" s="4" t="s">
        <v>47</v>
      </c>
      <c r="D22" s="3" t="s">
        <v>133</v>
      </c>
      <c r="E22" s="2" t="s">
        <v>225</v>
      </c>
      <c r="F22" s="3">
        <v>1</v>
      </c>
      <c r="G22" s="3"/>
      <c r="H22" s="3">
        <v>1</v>
      </c>
      <c r="I22" s="26">
        <v>250000</v>
      </c>
      <c r="J22" s="26">
        <f t="shared" si="0"/>
        <v>250000</v>
      </c>
    </row>
    <row r="23" spans="1:10">
      <c r="A23" s="2" t="s">
        <v>226</v>
      </c>
      <c r="B23" s="50"/>
      <c r="C23" s="4" t="s">
        <v>47</v>
      </c>
      <c r="D23" s="3" t="s">
        <v>51</v>
      </c>
      <c r="E23" s="3" t="s">
        <v>136</v>
      </c>
      <c r="F23" s="3">
        <v>1</v>
      </c>
      <c r="G23" s="3"/>
      <c r="H23" s="3">
        <v>1</v>
      </c>
      <c r="I23" s="26">
        <v>250000</v>
      </c>
      <c r="J23" s="26">
        <f t="shared" si="0"/>
        <v>250000</v>
      </c>
    </row>
    <row r="24" spans="1:10">
      <c r="A24" s="2" t="s">
        <v>226</v>
      </c>
      <c r="B24" s="48" t="s">
        <v>137</v>
      </c>
      <c r="C24" s="4" t="s">
        <v>63</v>
      </c>
      <c r="D24" s="3" t="s">
        <v>32</v>
      </c>
      <c r="E24" s="2" t="s">
        <v>225</v>
      </c>
      <c r="F24" s="3">
        <v>1</v>
      </c>
      <c r="G24" s="3"/>
      <c r="H24" s="3">
        <v>1</v>
      </c>
      <c r="I24" s="26">
        <v>45000</v>
      </c>
      <c r="J24" s="26">
        <f t="shared" si="0"/>
        <v>45000</v>
      </c>
    </row>
    <row r="25" spans="1:10">
      <c r="A25" s="2" t="s">
        <v>226</v>
      </c>
      <c r="B25" s="49"/>
      <c r="C25" s="4" t="s">
        <v>63</v>
      </c>
      <c r="D25" s="3" t="s">
        <v>32</v>
      </c>
      <c r="E25" s="2" t="s">
        <v>225</v>
      </c>
      <c r="F25" s="3">
        <v>1</v>
      </c>
      <c r="G25" s="3"/>
      <c r="H25" s="3">
        <v>1</v>
      </c>
      <c r="I25" s="26">
        <v>45000</v>
      </c>
      <c r="J25" s="26">
        <f t="shared" si="0"/>
        <v>45000</v>
      </c>
    </row>
    <row r="26" spans="1:10">
      <c r="A26" s="2" t="s">
        <v>226</v>
      </c>
      <c r="B26" s="49"/>
      <c r="C26" s="4" t="s">
        <v>65</v>
      </c>
      <c r="D26" s="3" t="s">
        <v>32</v>
      </c>
      <c r="E26" s="2" t="s">
        <v>225</v>
      </c>
      <c r="F26" s="3">
        <v>1</v>
      </c>
      <c r="G26" s="3"/>
      <c r="H26" s="3">
        <v>1</v>
      </c>
      <c r="I26" s="26">
        <v>6500</v>
      </c>
      <c r="J26" s="26">
        <f t="shared" si="0"/>
        <v>6500</v>
      </c>
    </row>
    <row r="27" spans="1:10">
      <c r="A27" s="2" t="s">
        <v>226</v>
      </c>
      <c r="B27" s="50"/>
      <c r="C27" s="4" t="s">
        <v>28</v>
      </c>
      <c r="D27" s="2" t="s">
        <v>225</v>
      </c>
      <c r="E27" s="2" t="s">
        <v>225</v>
      </c>
      <c r="F27" s="3">
        <v>1</v>
      </c>
      <c r="G27" s="3"/>
      <c r="H27" s="3">
        <v>1</v>
      </c>
      <c r="I27" s="26">
        <v>6500</v>
      </c>
      <c r="J27" s="26">
        <f t="shared" si="0"/>
        <v>6500</v>
      </c>
    </row>
    <row r="28" spans="1:10">
      <c r="A28" s="2" t="s">
        <v>226</v>
      </c>
      <c r="B28" s="48" t="s">
        <v>145</v>
      </c>
      <c r="C28" s="4" t="s">
        <v>138</v>
      </c>
      <c r="D28" s="3" t="s">
        <v>32</v>
      </c>
      <c r="E28" s="2" t="s">
        <v>225</v>
      </c>
      <c r="F28" s="3">
        <v>1</v>
      </c>
      <c r="G28" s="3"/>
      <c r="H28" s="3">
        <v>1</v>
      </c>
      <c r="I28" s="26">
        <v>150000</v>
      </c>
      <c r="J28" s="26">
        <f t="shared" si="0"/>
        <v>150000</v>
      </c>
    </row>
    <row r="29" spans="1:10">
      <c r="A29" s="2" t="s">
        <v>226</v>
      </c>
      <c r="B29" s="49"/>
      <c r="C29" s="4" t="s">
        <v>63</v>
      </c>
      <c r="D29" s="3" t="s">
        <v>32</v>
      </c>
      <c r="E29" s="2" t="s">
        <v>225</v>
      </c>
      <c r="F29" s="3">
        <v>1</v>
      </c>
      <c r="G29" s="3"/>
      <c r="H29" s="3">
        <v>1</v>
      </c>
      <c r="I29" s="26">
        <v>45000</v>
      </c>
      <c r="J29" s="26">
        <f t="shared" si="0"/>
        <v>45000</v>
      </c>
    </row>
    <row r="30" spans="1:10">
      <c r="A30" s="2" t="s">
        <v>226</v>
      </c>
      <c r="B30" s="49"/>
      <c r="C30" s="4" t="s">
        <v>63</v>
      </c>
      <c r="D30" s="3" t="s">
        <v>32</v>
      </c>
      <c r="E30" s="2" t="s">
        <v>225</v>
      </c>
      <c r="F30" s="3">
        <v>1</v>
      </c>
      <c r="G30" s="3"/>
      <c r="H30" s="3">
        <v>1</v>
      </c>
      <c r="I30" s="26">
        <v>45000</v>
      </c>
      <c r="J30" s="26">
        <f t="shared" si="0"/>
        <v>45000</v>
      </c>
    </row>
    <row r="31" spans="1:10">
      <c r="A31" s="2" t="s">
        <v>226</v>
      </c>
      <c r="B31" s="49"/>
      <c r="C31" s="4" t="s">
        <v>63</v>
      </c>
      <c r="D31" s="3" t="s">
        <v>32</v>
      </c>
      <c r="E31" s="2" t="s">
        <v>225</v>
      </c>
      <c r="F31" s="3">
        <v>1</v>
      </c>
      <c r="G31" s="3"/>
      <c r="H31" s="3">
        <v>1</v>
      </c>
      <c r="I31" s="26">
        <v>45000</v>
      </c>
      <c r="J31" s="26">
        <f t="shared" si="0"/>
        <v>45000</v>
      </c>
    </row>
    <row r="32" spans="1:10">
      <c r="A32" s="2" t="s">
        <v>226</v>
      </c>
      <c r="B32" s="50"/>
      <c r="C32" s="4" t="s">
        <v>139</v>
      </c>
      <c r="D32" s="3" t="s">
        <v>142</v>
      </c>
      <c r="E32" s="2" t="s">
        <v>225</v>
      </c>
      <c r="F32" s="3">
        <v>1</v>
      </c>
      <c r="G32" s="3"/>
      <c r="H32" s="3">
        <v>1</v>
      </c>
      <c r="I32" s="26">
        <v>65000</v>
      </c>
      <c r="J32" s="26">
        <f t="shared" si="0"/>
        <v>65000</v>
      </c>
    </row>
    <row r="33" spans="1:10">
      <c r="A33" s="2" t="s">
        <v>226</v>
      </c>
      <c r="B33" s="4" t="s">
        <v>146</v>
      </c>
      <c r="C33" s="4" t="s">
        <v>140</v>
      </c>
      <c r="D33" s="3" t="s">
        <v>32</v>
      </c>
      <c r="E33" s="2" t="s">
        <v>225</v>
      </c>
      <c r="F33" s="3">
        <v>1</v>
      </c>
      <c r="G33" s="3"/>
      <c r="H33" s="3">
        <v>1</v>
      </c>
      <c r="I33" s="26">
        <v>55000</v>
      </c>
      <c r="J33" s="26">
        <f t="shared" si="0"/>
        <v>55000</v>
      </c>
    </row>
    <row r="34" spans="1:10">
      <c r="A34" s="2" t="s">
        <v>226</v>
      </c>
      <c r="B34" s="48" t="s">
        <v>147</v>
      </c>
      <c r="C34" s="4" t="s">
        <v>141</v>
      </c>
      <c r="D34" s="3" t="s">
        <v>143</v>
      </c>
      <c r="E34" s="3" t="s">
        <v>144</v>
      </c>
      <c r="F34" s="3">
        <v>1</v>
      </c>
      <c r="G34" s="3"/>
      <c r="H34" s="3">
        <v>1</v>
      </c>
      <c r="I34" s="26">
        <v>450000</v>
      </c>
      <c r="J34" s="26">
        <f t="shared" si="0"/>
        <v>450000</v>
      </c>
    </row>
    <row r="35" spans="1:10">
      <c r="A35" s="2" t="s">
        <v>226</v>
      </c>
      <c r="B35" s="50"/>
      <c r="C35" s="4" t="s">
        <v>141</v>
      </c>
      <c r="D35" s="3" t="s">
        <v>143</v>
      </c>
      <c r="E35" s="3" t="s">
        <v>151</v>
      </c>
      <c r="F35" s="3"/>
      <c r="G35" s="3">
        <v>1</v>
      </c>
      <c r="H35" s="3">
        <v>1</v>
      </c>
      <c r="I35" s="26">
        <v>450000</v>
      </c>
      <c r="J35" s="26">
        <f t="shared" si="0"/>
        <v>450000</v>
      </c>
    </row>
    <row r="36" spans="1:10">
      <c r="A36" s="2" t="s">
        <v>226</v>
      </c>
      <c r="B36" s="4" t="s">
        <v>81</v>
      </c>
      <c r="C36" s="4" t="s">
        <v>83</v>
      </c>
      <c r="D36" s="3" t="s">
        <v>148</v>
      </c>
      <c r="E36" s="3" t="s">
        <v>152</v>
      </c>
      <c r="F36" s="3">
        <v>1</v>
      </c>
      <c r="G36" s="3"/>
      <c r="H36" s="3">
        <v>1</v>
      </c>
      <c r="I36" s="26">
        <v>450000</v>
      </c>
      <c r="J36" s="26">
        <f t="shared" si="0"/>
        <v>450000</v>
      </c>
    </row>
    <row r="37" spans="1:10">
      <c r="A37" s="2" t="s">
        <v>226</v>
      </c>
      <c r="B37" s="48" t="s">
        <v>14</v>
      </c>
      <c r="C37" s="4" t="s">
        <v>37</v>
      </c>
      <c r="D37" s="3" t="s">
        <v>101</v>
      </c>
      <c r="E37" s="3" t="s">
        <v>153</v>
      </c>
      <c r="F37" s="3">
        <v>1</v>
      </c>
      <c r="G37" s="3"/>
      <c r="H37" s="3">
        <v>1</v>
      </c>
      <c r="I37" s="26">
        <v>650</v>
      </c>
      <c r="J37" s="26">
        <f t="shared" si="0"/>
        <v>650</v>
      </c>
    </row>
    <row r="38" spans="1:10">
      <c r="A38" s="2" t="s">
        <v>226</v>
      </c>
      <c r="B38" s="49"/>
      <c r="C38" s="4" t="s">
        <v>37</v>
      </c>
      <c r="D38" s="3" t="s">
        <v>101</v>
      </c>
      <c r="E38" s="2" t="s">
        <v>225</v>
      </c>
      <c r="F38" s="3">
        <v>1</v>
      </c>
      <c r="G38" s="3"/>
      <c r="H38" s="3">
        <v>1</v>
      </c>
      <c r="I38" s="26">
        <v>650</v>
      </c>
      <c r="J38" s="26">
        <f t="shared" si="0"/>
        <v>650</v>
      </c>
    </row>
    <row r="39" spans="1:10">
      <c r="A39" s="2" t="s">
        <v>226</v>
      </c>
      <c r="B39" s="49"/>
      <c r="C39" s="4" t="s">
        <v>17</v>
      </c>
      <c r="D39" s="3" t="s">
        <v>22</v>
      </c>
      <c r="E39" s="2" t="s">
        <v>225</v>
      </c>
      <c r="F39" s="3">
        <v>1</v>
      </c>
      <c r="G39" s="3"/>
      <c r="H39" s="3">
        <v>1</v>
      </c>
      <c r="I39" s="26">
        <v>2500</v>
      </c>
      <c r="J39" s="26">
        <f t="shared" si="0"/>
        <v>2500</v>
      </c>
    </row>
    <row r="40" spans="1:10">
      <c r="A40" s="2" t="s">
        <v>226</v>
      </c>
      <c r="B40" s="50"/>
      <c r="C40" s="4" t="s">
        <v>17</v>
      </c>
      <c r="D40" s="3" t="s">
        <v>22</v>
      </c>
      <c r="E40" s="2" t="s">
        <v>225</v>
      </c>
      <c r="F40" s="3">
        <v>1</v>
      </c>
      <c r="G40" s="3"/>
      <c r="H40" s="3">
        <v>1</v>
      </c>
      <c r="I40" s="26">
        <v>2500</v>
      </c>
      <c r="J40" s="26">
        <f t="shared" si="0"/>
        <v>2500</v>
      </c>
    </row>
    <row r="41" spans="1:10">
      <c r="A41" s="2" t="s">
        <v>226</v>
      </c>
      <c r="B41" s="51" t="s">
        <v>15</v>
      </c>
      <c r="C41" s="4" t="s">
        <v>16</v>
      </c>
      <c r="D41" s="3" t="s">
        <v>91</v>
      </c>
      <c r="E41" s="3" t="s">
        <v>154</v>
      </c>
      <c r="F41" s="3">
        <v>1</v>
      </c>
      <c r="G41" s="3"/>
      <c r="H41" s="3">
        <v>1</v>
      </c>
      <c r="I41" s="26">
        <v>15000</v>
      </c>
      <c r="J41" s="26">
        <f t="shared" si="0"/>
        <v>15000</v>
      </c>
    </row>
    <row r="42" spans="1:10">
      <c r="A42" s="2" t="s">
        <v>226</v>
      </c>
      <c r="B42" s="52"/>
      <c r="C42" s="4" t="s">
        <v>46</v>
      </c>
      <c r="D42" s="2" t="s">
        <v>225</v>
      </c>
      <c r="E42" s="2" t="s">
        <v>225</v>
      </c>
      <c r="F42" s="3"/>
      <c r="G42" s="3">
        <v>1</v>
      </c>
      <c r="H42" s="3">
        <v>1</v>
      </c>
      <c r="I42" s="26">
        <v>1500</v>
      </c>
      <c r="J42" s="26">
        <f t="shared" si="0"/>
        <v>1500</v>
      </c>
    </row>
    <row r="43" spans="1:10">
      <c r="A43" s="2" t="s">
        <v>226</v>
      </c>
      <c r="B43" s="52"/>
      <c r="C43" s="4" t="s">
        <v>40</v>
      </c>
      <c r="D43" s="3" t="s">
        <v>149</v>
      </c>
      <c r="E43" s="3" t="s">
        <v>155</v>
      </c>
      <c r="F43" s="3">
        <v>1</v>
      </c>
      <c r="G43" s="3"/>
      <c r="H43" s="3">
        <v>1</v>
      </c>
      <c r="I43" s="26">
        <v>200000</v>
      </c>
      <c r="J43" s="26">
        <f t="shared" si="0"/>
        <v>200000</v>
      </c>
    </row>
    <row r="44" spans="1:10">
      <c r="A44" s="2" t="s">
        <v>226</v>
      </c>
      <c r="B44" s="52"/>
      <c r="C44" s="4" t="s">
        <v>18</v>
      </c>
      <c r="D44" s="3" t="s">
        <v>150</v>
      </c>
      <c r="E44" s="3" t="s">
        <v>156</v>
      </c>
      <c r="F44" s="3">
        <v>1</v>
      </c>
      <c r="G44" s="3"/>
      <c r="H44" s="3">
        <v>1</v>
      </c>
      <c r="I44" s="26">
        <v>6500</v>
      </c>
      <c r="J44" s="26">
        <f t="shared" si="0"/>
        <v>6500</v>
      </c>
    </row>
    <row r="45" spans="1:10">
      <c r="A45" s="2" t="s">
        <v>226</v>
      </c>
      <c r="B45" s="52"/>
      <c r="C45" s="4" t="s">
        <v>19</v>
      </c>
      <c r="D45" s="3" t="s">
        <v>158</v>
      </c>
      <c r="E45" s="3">
        <v>518639</v>
      </c>
      <c r="F45" s="3">
        <v>1</v>
      </c>
      <c r="G45" s="3"/>
      <c r="H45" s="3">
        <v>1</v>
      </c>
      <c r="I45" s="26">
        <v>30000</v>
      </c>
      <c r="J45" s="26">
        <f t="shared" si="0"/>
        <v>30000</v>
      </c>
    </row>
    <row r="46" spans="1:10">
      <c r="A46" s="2" t="s">
        <v>226</v>
      </c>
      <c r="B46" s="52"/>
      <c r="C46" s="4" t="s">
        <v>19</v>
      </c>
      <c r="D46" s="3" t="s">
        <v>159</v>
      </c>
      <c r="E46" s="2" t="s">
        <v>225</v>
      </c>
      <c r="F46" s="3">
        <v>1</v>
      </c>
      <c r="G46" s="3"/>
      <c r="H46" s="3">
        <v>1</v>
      </c>
      <c r="I46" s="26">
        <v>30000</v>
      </c>
      <c r="J46" s="26">
        <f t="shared" si="0"/>
        <v>30000</v>
      </c>
    </row>
    <row r="47" spans="1:10">
      <c r="A47" s="2" t="s">
        <v>226</v>
      </c>
      <c r="B47" s="52"/>
      <c r="C47" s="4" t="s">
        <v>157</v>
      </c>
      <c r="D47" s="3" t="s">
        <v>32</v>
      </c>
      <c r="E47" s="2" t="s">
        <v>225</v>
      </c>
      <c r="F47" s="3"/>
      <c r="G47" s="3">
        <v>1</v>
      </c>
      <c r="H47" s="3">
        <v>1</v>
      </c>
      <c r="I47" s="26">
        <v>4500</v>
      </c>
      <c r="J47" s="26">
        <f t="shared" si="0"/>
        <v>4500</v>
      </c>
    </row>
    <row r="48" spans="1:10">
      <c r="A48" s="2" t="s">
        <v>226</v>
      </c>
      <c r="B48" s="52"/>
      <c r="C48" s="4" t="s">
        <v>19</v>
      </c>
      <c r="D48" s="3" t="s">
        <v>160</v>
      </c>
      <c r="E48" s="2" t="s">
        <v>225</v>
      </c>
      <c r="F48" s="3"/>
      <c r="G48" s="3">
        <v>1</v>
      </c>
      <c r="H48" s="3">
        <v>1</v>
      </c>
      <c r="I48" s="26">
        <v>30000</v>
      </c>
      <c r="J48" s="26">
        <f t="shared" si="0"/>
        <v>30000</v>
      </c>
    </row>
    <row r="49" spans="1:10">
      <c r="A49" s="2" t="s">
        <v>226</v>
      </c>
      <c r="B49" s="53"/>
      <c r="C49" s="4" t="s">
        <v>38</v>
      </c>
      <c r="D49" s="2" t="s">
        <v>225</v>
      </c>
      <c r="E49" s="2" t="s">
        <v>225</v>
      </c>
      <c r="F49" s="3">
        <v>1</v>
      </c>
      <c r="G49" s="3"/>
      <c r="H49" s="3">
        <v>1</v>
      </c>
      <c r="I49" s="26">
        <v>1200</v>
      </c>
      <c r="J49" s="26">
        <f t="shared" si="0"/>
        <v>1200</v>
      </c>
    </row>
    <row r="51" spans="1:10" ht="16.5" thickBot="1">
      <c r="A51" s="87" t="s">
        <v>567</v>
      </c>
      <c r="B51" s="87"/>
      <c r="D51" s="109"/>
      <c r="E51" s="110"/>
      <c r="F51" s="110"/>
      <c r="G51" s="110"/>
      <c r="H51" s="110"/>
      <c r="I51" s="110"/>
      <c r="J51" s="110"/>
    </row>
    <row r="52" spans="1:10" ht="15.75" thickBot="1">
      <c r="A52" s="88"/>
      <c r="B52" s="88"/>
      <c r="D52" s="109"/>
      <c r="E52" s="110"/>
      <c r="F52" s="89" t="s">
        <v>568</v>
      </c>
      <c r="G52" s="90"/>
      <c r="H52" s="90"/>
      <c r="I52" s="91"/>
      <c r="J52" s="92">
        <f>SUM(H5:H49)</f>
        <v>45</v>
      </c>
    </row>
    <row r="53" spans="1:10" ht="18.75">
      <c r="A53" s="93" t="s">
        <v>226</v>
      </c>
      <c r="B53" s="94" t="s">
        <v>569</v>
      </c>
      <c r="C53" s="95"/>
      <c r="D53" s="109"/>
      <c r="E53" s="110"/>
      <c r="F53" s="96" t="s">
        <v>570</v>
      </c>
      <c r="G53" s="97"/>
      <c r="H53" s="97"/>
      <c r="I53" s="98"/>
      <c r="J53" s="99">
        <f>SUM(J5:J49)</f>
        <v>3139750</v>
      </c>
    </row>
    <row r="54" spans="1:10" ht="15.75" thickBot="1">
      <c r="A54" s="100" t="s">
        <v>225</v>
      </c>
      <c r="B54" s="101" t="s">
        <v>571</v>
      </c>
      <c r="C54" s="102"/>
      <c r="D54" s="109"/>
      <c r="E54" s="110"/>
      <c r="F54" s="103" t="s">
        <v>572</v>
      </c>
      <c r="G54" s="104"/>
      <c r="H54" s="104"/>
      <c r="I54" s="104"/>
      <c r="J54" s="105">
        <f>J53*0.07</f>
        <v>219782.50000000003</v>
      </c>
    </row>
  </sheetData>
  <mergeCells count="27">
    <mergeCell ref="F52:I52"/>
    <mergeCell ref="B53:C53"/>
    <mergeCell ref="F53:I53"/>
    <mergeCell ref="B54:C54"/>
    <mergeCell ref="F54:I54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A1:C1"/>
    <mergeCell ref="D1:F1"/>
    <mergeCell ref="G1:H1"/>
    <mergeCell ref="I1:J1"/>
    <mergeCell ref="A2:E2"/>
    <mergeCell ref="F2:J2"/>
    <mergeCell ref="B37:B40"/>
    <mergeCell ref="B41:B49"/>
    <mergeCell ref="B7:B20"/>
    <mergeCell ref="B21:B23"/>
    <mergeCell ref="B24:B27"/>
    <mergeCell ref="B28:B32"/>
    <mergeCell ref="B34:B3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N2" sqref="N2"/>
    </sheetView>
  </sheetViews>
  <sheetFormatPr defaultRowHeight="15"/>
  <cols>
    <col min="1" max="1" width="5.7109375" customWidth="1"/>
    <col min="2" max="2" width="11.140625" customWidth="1"/>
    <col min="3" max="3" width="19.5703125" customWidth="1"/>
    <col min="4" max="4" width="12" customWidth="1"/>
    <col min="5" max="5" width="16.5703125" customWidth="1"/>
    <col min="6" max="6" width="5.42578125" customWidth="1"/>
    <col min="7" max="7" width="4.7109375" customWidth="1"/>
    <col min="8" max="8" width="4.28515625" customWidth="1"/>
    <col min="9" max="9" width="10.42578125" customWidth="1"/>
    <col min="10" max="10" width="8.710937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42264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161</v>
      </c>
      <c r="G2" s="46"/>
      <c r="H2" s="46"/>
      <c r="I2" s="46"/>
      <c r="J2" s="46"/>
    </row>
    <row r="3" spans="1:10" ht="21.75" customHeight="1">
      <c r="A3" s="33" t="s">
        <v>3</v>
      </c>
      <c r="B3" s="33" t="s">
        <v>4</v>
      </c>
      <c r="C3" s="33" t="s">
        <v>5</v>
      </c>
      <c r="D3" s="33" t="s">
        <v>6</v>
      </c>
      <c r="E3" s="38" t="s">
        <v>7</v>
      </c>
      <c r="F3" s="33" t="s">
        <v>8</v>
      </c>
      <c r="G3" s="33"/>
      <c r="H3" s="34" t="s">
        <v>9</v>
      </c>
      <c r="I3" s="36" t="s">
        <v>10</v>
      </c>
      <c r="J3" s="36" t="s">
        <v>11</v>
      </c>
    </row>
    <row r="4" spans="1:10">
      <c r="A4" s="33"/>
      <c r="B4" s="33"/>
      <c r="C4" s="33"/>
      <c r="D4" s="33"/>
      <c r="E4" s="38"/>
      <c r="F4" s="14" t="s">
        <v>12</v>
      </c>
      <c r="G4" s="14" t="s">
        <v>13</v>
      </c>
      <c r="H4" s="35"/>
      <c r="I4" s="36"/>
      <c r="J4" s="36"/>
    </row>
    <row r="5" spans="1:10">
      <c r="A5" s="2" t="s">
        <v>226</v>
      </c>
      <c r="B5" s="4" t="s">
        <v>78</v>
      </c>
      <c r="C5" s="4" t="s">
        <v>38</v>
      </c>
      <c r="D5" s="3" t="s">
        <v>42</v>
      </c>
      <c r="E5" s="2" t="s">
        <v>225</v>
      </c>
      <c r="F5" s="3">
        <v>1</v>
      </c>
      <c r="G5" s="3"/>
      <c r="H5" s="3">
        <v>1</v>
      </c>
      <c r="I5" s="26">
        <v>1200</v>
      </c>
      <c r="J5" s="26">
        <f t="shared" ref="J5:J28" si="0">H5*I5</f>
        <v>1200</v>
      </c>
    </row>
    <row r="6" spans="1:10">
      <c r="A6" s="2" t="s">
        <v>226</v>
      </c>
      <c r="B6" s="48" t="s">
        <v>15</v>
      </c>
      <c r="C6" s="4" t="s">
        <v>18</v>
      </c>
      <c r="D6" s="2" t="s">
        <v>225</v>
      </c>
      <c r="E6" s="2" t="s">
        <v>225</v>
      </c>
      <c r="F6" s="3">
        <v>1</v>
      </c>
      <c r="G6" s="3"/>
      <c r="H6" s="3">
        <v>1</v>
      </c>
      <c r="I6" s="26">
        <v>6500</v>
      </c>
      <c r="J6" s="26">
        <f t="shared" si="0"/>
        <v>6500</v>
      </c>
    </row>
    <row r="7" spans="1:10">
      <c r="A7" s="2" t="s">
        <v>226</v>
      </c>
      <c r="B7" s="49"/>
      <c r="C7" s="4" t="s">
        <v>38</v>
      </c>
      <c r="D7" s="3" t="s">
        <v>42</v>
      </c>
      <c r="E7" s="2" t="s">
        <v>225</v>
      </c>
      <c r="F7" s="3">
        <v>1</v>
      </c>
      <c r="G7" s="3"/>
      <c r="H7" s="3">
        <v>1</v>
      </c>
      <c r="I7" s="26">
        <v>1200</v>
      </c>
      <c r="J7" s="26">
        <f t="shared" si="0"/>
        <v>1200</v>
      </c>
    </row>
    <row r="8" spans="1:10">
      <c r="A8" s="2" t="s">
        <v>226</v>
      </c>
      <c r="B8" s="49"/>
      <c r="C8" s="4" t="s">
        <v>40</v>
      </c>
      <c r="D8" s="3" t="s">
        <v>124</v>
      </c>
      <c r="E8" s="2" t="s">
        <v>225</v>
      </c>
      <c r="F8" s="3">
        <v>1</v>
      </c>
      <c r="G8" s="3"/>
      <c r="H8" s="3">
        <v>1</v>
      </c>
      <c r="I8" s="26">
        <v>200000</v>
      </c>
      <c r="J8" s="26">
        <f t="shared" si="0"/>
        <v>200000</v>
      </c>
    </row>
    <row r="9" spans="1:10">
      <c r="A9" s="2" t="s">
        <v>226</v>
      </c>
      <c r="B9" s="49"/>
      <c r="C9" s="4" t="s">
        <v>19</v>
      </c>
      <c r="D9" s="3" t="s">
        <v>23</v>
      </c>
      <c r="E9" s="2" t="s">
        <v>225</v>
      </c>
      <c r="F9" s="3">
        <v>1</v>
      </c>
      <c r="G9" s="3"/>
      <c r="H9" s="3">
        <v>1</v>
      </c>
      <c r="I9" s="26">
        <v>30000</v>
      </c>
      <c r="J9" s="26">
        <f t="shared" si="0"/>
        <v>30000</v>
      </c>
    </row>
    <row r="10" spans="1:10">
      <c r="A10" s="2" t="s">
        <v>226</v>
      </c>
      <c r="B10" s="49"/>
      <c r="C10" s="4" t="s">
        <v>19</v>
      </c>
      <c r="D10" s="3" t="s">
        <v>23</v>
      </c>
      <c r="E10" s="2" t="s">
        <v>225</v>
      </c>
      <c r="F10" s="3">
        <v>1</v>
      </c>
      <c r="G10" s="3"/>
      <c r="H10" s="3">
        <v>1</v>
      </c>
      <c r="I10" s="26">
        <v>30000</v>
      </c>
      <c r="J10" s="26">
        <f t="shared" si="0"/>
        <v>30000</v>
      </c>
    </row>
    <row r="11" spans="1:10">
      <c r="A11" s="2" t="s">
        <v>226</v>
      </c>
      <c r="B11" s="49"/>
      <c r="C11" s="4" t="s">
        <v>16</v>
      </c>
      <c r="D11" s="3" t="s">
        <v>43</v>
      </c>
      <c r="E11" s="3" t="s">
        <v>162</v>
      </c>
      <c r="F11" s="3">
        <v>1</v>
      </c>
      <c r="G11" s="3"/>
      <c r="H11" s="3">
        <v>1</v>
      </c>
      <c r="I11" s="26">
        <v>15000</v>
      </c>
      <c r="J11" s="26">
        <f t="shared" si="0"/>
        <v>15000</v>
      </c>
    </row>
    <row r="12" spans="1:10">
      <c r="A12" s="2" t="s">
        <v>226</v>
      </c>
      <c r="B12" s="50"/>
      <c r="C12" s="4" t="s">
        <v>17</v>
      </c>
      <c r="D12" s="3" t="s">
        <v>22</v>
      </c>
      <c r="E12" s="2" t="s">
        <v>225</v>
      </c>
      <c r="F12" s="3">
        <v>1</v>
      </c>
      <c r="G12" s="3"/>
      <c r="H12" s="3">
        <v>1</v>
      </c>
      <c r="I12" s="26">
        <v>2500</v>
      </c>
      <c r="J12" s="26">
        <f t="shared" si="0"/>
        <v>2500</v>
      </c>
    </row>
    <row r="13" spans="1:10">
      <c r="A13" s="2" t="s">
        <v>226</v>
      </c>
      <c r="B13" s="48" t="s">
        <v>56</v>
      </c>
      <c r="C13" s="4" t="s">
        <v>47</v>
      </c>
      <c r="D13" s="3" t="s">
        <v>110</v>
      </c>
      <c r="E13" s="2" t="s">
        <v>225</v>
      </c>
      <c r="F13" s="3">
        <v>1</v>
      </c>
      <c r="G13" s="3"/>
      <c r="H13" s="3">
        <v>1</v>
      </c>
      <c r="I13" s="26">
        <v>250000</v>
      </c>
      <c r="J13" s="26">
        <f t="shared" si="0"/>
        <v>250000</v>
      </c>
    </row>
    <row r="14" spans="1:10">
      <c r="A14" s="2" t="s">
        <v>226</v>
      </c>
      <c r="B14" s="49"/>
      <c r="C14" s="4" t="s">
        <v>47</v>
      </c>
      <c r="D14" s="3" t="s">
        <v>52</v>
      </c>
      <c r="E14" s="3" t="s">
        <v>165</v>
      </c>
      <c r="F14" s="3">
        <v>1</v>
      </c>
      <c r="G14" s="3"/>
      <c r="H14" s="3">
        <v>1</v>
      </c>
      <c r="I14" s="26">
        <v>250000</v>
      </c>
      <c r="J14" s="26">
        <f t="shared" si="0"/>
        <v>250000</v>
      </c>
    </row>
    <row r="15" spans="1:10">
      <c r="A15" s="2" t="s">
        <v>226</v>
      </c>
      <c r="B15" s="50"/>
      <c r="C15" s="4" t="s">
        <v>48</v>
      </c>
      <c r="D15" s="3" t="s">
        <v>52</v>
      </c>
      <c r="E15" s="3" t="s">
        <v>166</v>
      </c>
      <c r="F15" s="3">
        <v>1</v>
      </c>
      <c r="G15" s="3"/>
      <c r="H15" s="3">
        <v>1</v>
      </c>
      <c r="I15" s="26">
        <v>250000</v>
      </c>
      <c r="J15" s="26">
        <f t="shared" si="0"/>
        <v>250000</v>
      </c>
    </row>
    <row r="16" spans="1:10">
      <c r="A16" s="2" t="s">
        <v>226</v>
      </c>
      <c r="B16" s="48" t="s">
        <v>25</v>
      </c>
      <c r="C16" s="4" t="s">
        <v>26</v>
      </c>
      <c r="D16" s="3" t="s">
        <v>32</v>
      </c>
      <c r="E16" s="2" t="s">
        <v>225</v>
      </c>
      <c r="F16" s="3">
        <v>1</v>
      </c>
      <c r="G16" s="3"/>
      <c r="H16" s="3">
        <v>1</v>
      </c>
      <c r="I16" s="26">
        <v>14000</v>
      </c>
      <c r="J16" s="26">
        <f t="shared" si="0"/>
        <v>14000</v>
      </c>
    </row>
    <row r="17" spans="1:10">
      <c r="A17" s="2" t="s">
        <v>226</v>
      </c>
      <c r="B17" s="49"/>
      <c r="C17" s="4" t="s">
        <v>30</v>
      </c>
      <c r="D17" s="3" t="s">
        <v>35</v>
      </c>
      <c r="E17" s="2" t="s">
        <v>225</v>
      </c>
      <c r="F17" s="3">
        <v>1</v>
      </c>
      <c r="G17" s="3"/>
      <c r="H17" s="3">
        <v>1</v>
      </c>
      <c r="I17" s="26">
        <v>3500</v>
      </c>
      <c r="J17" s="26">
        <f t="shared" si="0"/>
        <v>3500</v>
      </c>
    </row>
    <row r="18" spans="1:10">
      <c r="A18" s="2" t="s">
        <v>226</v>
      </c>
      <c r="B18" s="49"/>
      <c r="C18" s="4" t="s">
        <v>38</v>
      </c>
      <c r="D18" s="3" t="s">
        <v>163</v>
      </c>
      <c r="E18" s="2" t="s">
        <v>225</v>
      </c>
      <c r="F18" s="3">
        <v>1</v>
      </c>
      <c r="G18" s="3"/>
      <c r="H18" s="3">
        <v>1</v>
      </c>
      <c r="I18" s="26">
        <v>1200</v>
      </c>
      <c r="J18" s="26">
        <f t="shared" si="0"/>
        <v>1200</v>
      </c>
    </row>
    <row r="19" spans="1:10">
      <c r="A19" s="2" t="s">
        <v>226</v>
      </c>
      <c r="B19" s="49"/>
      <c r="C19" s="4" t="s">
        <v>27</v>
      </c>
      <c r="D19" s="2" t="s">
        <v>225</v>
      </c>
      <c r="E19" s="2" t="s">
        <v>225</v>
      </c>
      <c r="F19" s="3">
        <v>1</v>
      </c>
      <c r="G19" s="3"/>
      <c r="H19" s="3">
        <v>1</v>
      </c>
      <c r="I19" s="26">
        <v>38000</v>
      </c>
      <c r="J19" s="26">
        <f t="shared" si="0"/>
        <v>38000</v>
      </c>
    </row>
    <row r="20" spans="1:10">
      <c r="A20" s="2" t="s">
        <v>226</v>
      </c>
      <c r="B20" s="49"/>
      <c r="C20" s="4" t="s">
        <v>28</v>
      </c>
      <c r="D20" s="3" t="s">
        <v>164</v>
      </c>
      <c r="E20" s="2" t="s">
        <v>225</v>
      </c>
      <c r="F20" s="3">
        <v>1</v>
      </c>
      <c r="G20" s="3"/>
      <c r="H20" s="3">
        <v>1</v>
      </c>
      <c r="I20" s="26">
        <v>6500</v>
      </c>
      <c r="J20" s="26">
        <f t="shared" si="0"/>
        <v>6500</v>
      </c>
    </row>
    <row r="21" spans="1:10">
      <c r="A21" s="2" t="s">
        <v>226</v>
      </c>
      <c r="B21" s="49"/>
      <c r="C21" s="4" t="s">
        <v>31</v>
      </c>
      <c r="D21" s="3" t="s">
        <v>32</v>
      </c>
      <c r="E21" s="2" t="s">
        <v>225</v>
      </c>
      <c r="F21" s="3">
        <v>1</v>
      </c>
      <c r="G21" s="3"/>
      <c r="H21" s="3">
        <v>1</v>
      </c>
      <c r="I21" s="26">
        <v>1100</v>
      </c>
      <c r="J21" s="26">
        <f t="shared" si="0"/>
        <v>1100</v>
      </c>
    </row>
    <row r="22" spans="1:10">
      <c r="A22" s="2" t="s">
        <v>226</v>
      </c>
      <c r="B22" s="49"/>
      <c r="C22" s="4" t="s">
        <v>39</v>
      </c>
      <c r="D22" s="3" t="s">
        <v>32</v>
      </c>
      <c r="E22" s="2" t="s">
        <v>225</v>
      </c>
      <c r="F22" s="3"/>
      <c r="G22" s="3">
        <v>1</v>
      </c>
      <c r="H22" s="3">
        <v>1</v>
      </c>
      <c r="I22" s="26">
        <v>6500</v>
      </c>
      <c r="J22" s="26">
        <f t="shared" si="0"/>
        <v>6500</v>
      </c>
    </row>
    <row r="23" spans="1:10">
      <c r="A23" s="2" t="s">
        <v>226</v>
      </c>
      <c r="B23" s="49"/>
      <c r="C23" s="4" t="s">
        <v>16</v>
      </c>
      <c r="D23" s="3" t="s">
        <v>21</v>
      </c>
      <c r="E23" s="3" t="s">
        <v>70</v>
      </c>
      <c r="F23" s="3">
        <v>1</v>
      </c>
      <c r="G23" s="3"/>
      <c r="H23" s="3">
        <v>1</v>
      </c>
      <c r="I23" s="26">
        <v>15000</v>
      </c>
      <c r="J23" s="26">
        <f t="shared" si="0"/>
        <v>15000</v>
      </c>
    </row>
    <row r="24" spans="1:10">
      <c r="A24" s="2" t="s">
        <v>226</v>
      </c>
      <c r="B24" s="49"/>
      <c r="C24" s="4" t="s">
        <v>17</v>
      </c>
      <c r="D24" s="3" t="s">
        <v>22</v>
      </c>
      <c r="E24" s="2" t="s">
        <v>225</v>
      </c>
      <c r="F24" s="3">
        <v>1</v>
      </c>
      <c r="G24" s="3"/>
      <c r="H24" s="3">
        <v>1</v>
      </c>
      <c r="I24" s="26">
        <v>2500</v>
      </c>
      <c r="J24" s="26">
        <f t="shared" si="0"/>
        <v>2500</v>
      </c>
    </row>
    <row r="25" spans="1:10">
      <c r="A25" s="2" t="s">
        <v>226</v>
      </c>
      <c r="B25" s="49"/>
      <c r="C25" s="4" t="s">
        <v>46</v>
      </c>
      <c r="D25" s="2" t="s">
        <v>225</v>
      </c>
      <c r="E25" s="2" t="s">
        <v>225</v>
      </c>
      <c r="F25" s="3">
        <v>1</v>
      </c>
      <c r="G25" s="3"/>
      <c r="H25" s="3">
        <v>1</v>
      </c>
      <c r="I25" s="26">
        <v>1500</v>
      </c>
      <c r="J25" s="26">
        <f t="shared" si="0"/>
        <v>1500</v>
      </c>
    </row>
    <row r="26" spans="1:10">
      <c r="A26" s="2" t="s">
        <v>226</v>
      </c>
      <c r="B26" s="49"/>
      <c r="C26" s="4" t="s">
        <v>167</v>
      </c>
      <c r="D26" s="3" t="s">
        <v>32</v>
      </c>
      <c r="E26" s="2" t="s">
        <v>225</v>
      </c>
      <c r="F26" s="3"/>
      <c r="G26" s="3">
        <v>1</v>
      </c>
      <c r="H26" s="3">
        <v>1</v>
      </c>
      <c r="I26" s="26">
        <v>65000</v>
      </c>
      <c r="J26" s="26">
        <f t="shared" si="0"/>
        <v>65000</v>
      </c>
    </row>
    <row r="27" spans="1:10">
      <c r="A27" s="2" t="s">
        <v>226</v>
      </c>
      <c r="B27" s="49"/>
      <c r="C27" s="4" t="s">
        <v>83</v>
      </c>
      <c r="D27" s="3" t="s">
        <v>168</v>
      </c>
      <c r="E27" s="2" t="s">
        <v>225</v>
      </c>
      <c r="F27" s="3"/>
      <c r="G27" s="3">
        <v>1</v>
      </c>
      <c r="H27" s="3">
        <v>1</v>
      </c>
      <c r="I27" s="26">
        <v>450000</v>
      </c>
      <c r="J27" s="26">
        <f t="shared" si="0"/>
        <v>450000</v>
      </c>
    </row>
    <row r="28" spans="1:10">
      <c r="A28" s="2" t="s">
        <v>226</v>
      </c>
      <c r="B28" s="50"/>
      <c r="C28" s="4" t="s">
        <v>65</v>
      </c>
      <c r="D28" s="3" t="s">
        <v>32</v>
      </c>
      <c r="E28" s="2" t="s">
        <v>225</v>
      </c>
      <c r="F28" s="3"/>
      <c r="G28" s="3">
        <v>1</v>
      </c>
      <c r="H28" s="3">
        <v>1</v>
      </c>
      <c r="I28" s="26">
        <v>6500</v>
      </c>
      <c r="J28" s="26">
        <f t="shared" si="0"/>
        <v>6500</v>
      </c>
    </row>
    <row r="30" spans="1:10" ht="16.5" thickBot="1">
      <c r="A30" s="87" t="s">
        <v>567</v>
      </c>
      <c r="B30" s="87"/>
      <c r="D30" s="109"/>
      <c r="E30" s="110"/>
      <c r="F30" s="110"/>
      <c r="G30" s="110"/>
      <c r="H30" s="110"/>
      <c r="I30" s="110"/>
      <c r="J30" s="110"/>
    </row>
    <row r="31" spans="1:10" ht="15.75" thickBot="1">
      <c r="A31" s="88"/>
      <c r="B31" s="88"/>
      <c r="D31" s="109"/>
      <c r="E31" s="110"/>
      <c r="F31" s="89" t="s">
        <v>568</v>
      </c>
      <c r="G31" s="90"/>
      <c r="H31" s="90"/>
      <c r="I31" s="91"/>
      <c r="J31" s="92">
        <f>SUM(H5:H28)</f>
        <v>24</v>
      </c>
    </row>
    <row r="32" spans="1:10" ht="18.75">
      <c r="A32" s="93" t="s">
        <v>226</v>
      </c>
      <c r="B32" s="94" t="s">
        <v>569</v>
      </c>
      <c r="C32" s="95"/>
      <c r="D32" s="109"/>
      <c r="E32" s="110"/>
      <c r="F32" s="96" t="s">
        <v>570</v>
      </c>
      <c r="G32" s="97"/>
      <c r="H32" s="97"/>
      <c r="I32" s="98"/>
      <c r="J32" s="99">
        <f>SUM(J5:J28)</f>
        <v>1647700</v>
      </c>
    </row>
    <row r="33" spans="1:10" ht="15.75" thickBot="1">
      <c r="A33" s="100" t="s">
        <v>225</v>
      </c>
      <c r="B33" s="101" t="s">
        <v>571</v>
      </c>
      <c r="C33" s="102"/>
      <c r="D33" s="109"/>
      <c r="E33" s="110"/>
      <c r="F33" s="103" t="s">
        <v>572</v>
      </c>
      <c r="G33" s="104"/>
      <c r="H33" s="104"/>
      <c r="I33" s="104"/>
      <c r="J33" s="105">
        <f>J32*0.07</f>
        <v>115339.00000000001</v>
      </c>
    </row>
  </sheetData>
  <mergeCells count="23">
    <mergeCell ref="F31:I31"/>
    <mergeCell ref="B32:C32"/>
    <mergeCell ref="F32:I32"/>
    <mergeCell ref="B33:C33"/>
    <mergeCell ref="F33:I33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B6:B12"/>
    <mergeCell ref="B13:B15"/>
    <mergeCell ref="B16:B28"/>
    <mergeCell ref="A1:C1"/>
    <mergeCell ref="D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M5" sqref="M5"/>
    </sheetView>
  </sheetViews>
  <sheetFormatPr defaultRowHeight="15"/>
  <cols>
    <col min="1" max="1" width="6.28515625" customWidth="1"/>
    <col min="2" max="2" width="15.42578125" customWidth="1"/>
    <col min="3" max="3" width="20.28515625" customWidth="1"/>
    <col min="4" max="4" width="11.42578125" customWidth="1"/>
    <col min="5" max="5" width="13.7109375" customWidth="1"/>
    <col min="6" max="6" width="5" customWidth="1"/>
    <col min="7" max="7" width="4.5703125" customWidth="1"/>
    <col min="8" max="8" width="4.7109375" customWidth="1"/>
    <col min="9" max="9" width="10.42578125" customWidth="1"/>
    <col min="10" max="10" width="10.2851562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42264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169</v>
      </c>
      <c r="G2" s="46"/>
      <c r="H2" s="46"/>
      <c r="I2" s="46"/>
      <c r="J2" s="46"/>
    </row>
    <row r="3" spans="1:10" ht="25.5" customHeight="1">
      <c r="A3" s="33" t="s">
        <v>3</v>
      </c>
      <c r="B3" s="33" t="s">
        <v>4</v>
      </c>
      <c r="C3" s="33" t="s">
        <v>5</v>
      </c>
      <c r="D3" s="33" t="s">
        <v>6</v>
      </c>
      <c r="E3" s="38" t="s">
        <v>7</v>
      </c>
      <c r="F3" s="33" t="s">
        <v>8</v>
      </c>
      <c r="G3" s="33"/>
      <c r="H3" s="47" t="s">
        <v>9</v>
      </c>
      <c r="I3" s="36" t="s">
        <v>10</v>
      </c>
      <c r="J3" s="36" t="s">
        <v>11</v>
      </c>
    </row>
    <row r="4" spans="1:10">
      <c r="A4" s="33"/>
      <c r="B4" s="33"/>
      <c r="C4" s="33"/>
      <c r="D4" s="33"/>
      <c r="E4" s="38"/>
      <c r="F4" s="14" t="s">
        <v>12</v>
      </c>
      <c r="G4" s="14" t="s">
        <v>13</v>
      </c>
      <c r="H4" s="47"/>
      <c r="I4" s="36"/>
      <c r="J4" s="36"/>
    </row>
    <row r="5" spans="1:10">
      <c r="A5" s="2" t="s">
        <v>226</v>
      </c>
      <c r="B5" s="48" t="s">
        <v>15</v>
      </c>
      <c r="C5" s="4" t="s">
        <v>18</v>
      </c>
      <c r="D5" s="2" t="s">
        <v>225</v>
      </c>
      <c r="E5" s="2" t="s">
        <v>225</v>
      </c>
      <c r="F5" s="3">
        <v>1</v>
      </c>
      <c r="G5" s="3"/>
      <c r="H5" s="3">
        <v>1</v>
      </c>
      <c r="I5" s="26">
        <v>6500</v>
      </c>
      <c r="J5" s="26">
        <f t="shared" ref="J5:J16" si="0">H5*I5</f>
        <v>6500</v>
      </c>
    </row>
    <row r="6" spans="1:10">
      <c r="A6" s="2" t="s">
        <v>226</v>
      </c>
      <c r="B6" s="49"/>
      <c r="C6" s="4" t="s">
        <v>170</v>
      </c>
      <c r="D6" s="2" t="s">
        <v>225</v>
      </c>
      <c r="E6" s="2" t="s">
        <v>225</v>
      </c>
      <c r="F6" s="3">
        <v>1</v>
      </c>
      <c r="G6" s="3"/>
      <c r="H6" s="3">
        <v>1</v>
      </c>
      <c r="I6" s="26">
        <v>4500</v>
      </c>
      <c r="J6" s="26">
        <f t="shared" si="0"/>
        <v>4500</v>
      </c>
    </row>
    <row r="7" spans="1:10">
      <c r="A7" s="2" t="s">
        <v>226</v>
      </c>
      <c r="B7" s="49"/>
      <c r="C7" s="4" t="s">
        <v>171</v>
      </c>
      <c r="D7" s="3" t="s">
        <v>172</v>
      </c>
      <c r="E7" s="2" t="s">
        <v>225</v>
      </c>
      <c r="F7" s="3">
        <v>1</v>
      </c>
      <c r="G7" s="3"/>
      <c r="H7" s="3">
        <v>1</v>
      </c>
      <c r="I7" s="26">
        <v>1400</v>
      </c>
      <c r="J7" s="26">
        <f t="shared" si="0"/>
        <v>1400</v>
      </c>
    </row>
    <row r="8" spans="1:10">
      <c r="A8" s="2" t="s">
        <v>226</v>
      </c>
      <c r="B8" s="50"/>
      <c r="C8" s="4" t="s">
        <v>19</v>
      </c>
      <c r="D8" s="3" t="s">
        <v>73</v>
      </c>
      <c r="E8" s="2" t="s">
        <v>225</v>
      </c>
      <c r="F8" s="3">
        <v>1</v>
      </c>
      <c r="G8" s="3"/>
      <c r="H8" s="3">
        <v>1</v>
      </c>
      <c r="I8" s="26">
        <v>30000</v>
      </c>
      <c r="J8" s="26">
        <f t="shared" si="0"/>
        <v>30000</v>
      </c>
    </row>
    <row r="9" spans="1:10">
      <c r="A9" s="2" t="s">
        <v>226</v>
      </c>
      <c r="B9" s="4" t="s">
        <v>14</v>
      </c>
      <c r="C9" s="4" t="s">
        <v>37</v>
      </c>
      <c r="D9" s="3" t="s">
        <v>72</v>
      </c>
      <c r="E9" s="2" t="s">
        <v>225</v>
      </c>
      <c r="F9" s="3">
        <v>1</v>
      </c>
      <c r="G9" s="3"/>
      <c r="H9" s="3">
        <v>1</v>
      </c>
      <c r="I9" s="26">
        <v>650</v>
      </c>
      <c r="J9" s="26">
        <f t="shared" si="0"/>
        <v>650</v>
      </c>
    </row>
    <row r="10" spans="1:10">
      <c r="A10" s="2" t="s">
        <v>226</v>
      </c>
      <c r="B10" s="4" t="s">
        <v>116</v>
      </c>
      <c r="C10" s="4" t="s">
        <v>39</v>
      </c>
      <c r="D10" s="3" t="s">
        <v>32</v>
      </c>
      <c r="E10" s="2" t="s">
        <v>225</v>
      </c>
      <c r="F10" s="3">
        <v>1</v>
      </c>
      <c r="G10" s="3"/>
      <c r="H10" s="3">
        <v>1</v>
      </c>
      <c r="I10" s="26">
        <v>6500</v>
      </c>
      <c r="J10" s="26">
        <f t="shared" si="0"/>
        <v>6500</v>
      </c>
    </row>
    <row r="11" spans="1:10">
      <c r="A11" s="2" t="s">
        <v>226</v>
      </c>
      <c r="B11" s="48" t="s">
        <v>25</v>
      </c>
      <c r="C11" s="4" t="s">
        <v>27</v>
      </c>
      <c r="D11" s="3" t="s">
        <v>33</v>
      </c>
      <c r="E11" s="2" t="s">
        <v>225</v>
      </c>
      <c r="F11" s="3">
        <v>1</v>
      </c>
      <c r="G11" s="3"/>
      <c r="H11" s="3">
        <v>1</v>
      </c>
      <c r="I11" s="26">
        <v>38000</v>
      </c>
      <c r="J11" s="26">
        <f t="shared" si="0"/>
        <v>38000</v>
      </c>
    </row>
    <row r="12" spans="1:10">
      <c r="A12" s="2" t="s">
        <v>226</v>
      </c>
      <c r="B12" s="49"/>
      <c r="C12" s="4" t="s">
        <v>38</v>
      </c>
      <c r="D12" s="3" t="s">
        <v>173</v>
      </c>
      <c r="E12" s="2" t="s">
        <v>225</v>
      </c>
      <c r="F12" s="3">
        <v>1</v>
      </c>
      <c r="G12" s="3"/>
      <c r="H12" s="3">
        <v>1</v>
      </c>
      <c r="I12" s="26">
        <v>1200</v>
      </c>
      <c r="J12" s="26">
        <f t="shared" si="0"/>
        <v>1200</v>
      </c>
    </row>
    <row r="13" spans="1:10">
      <c r="A13" s="2" t="s">
        <v>226</v>
      </c>
      <c r="B13" s="49"/>
      <c r="C13" s="4" t="s">
        <v>26</v>
      </c>
      <c r="D13" s="3" t="s">
        <v>32</v>
      </c>
      <c r="E13" s="2" t="s">
        <v>225</v>
      </c>
      <c r="F13" s="3">
        <v>1</v>
      </c>
      <c r="G13" s="3"/>
      <c r="H13" s="3">
        <v>1</v>
      </c>
      <c r="I13" s="26">
        <v>14000</v>
      </c>
      <c r="J13" s="26">
        <f t="shared" si="0"/>
        <v>14000</v>
      </c>
    </row>
    <row r="14" spans="1:10">
      <c r="A14" s="2" t="s">
        <v>226</v>
      </c>
      <c r="B14" s="49"/>
      <c r="C14" s="4" t="s">
        <v>31</v>
      </c>
      <c r="D14" s="3" t="s">
        <v>32</v>
      </c>
      <c r="E14" s="2" t="s">
        <v>225</v>
      </c>
      <c r="F14" s="3">
        <v>1</v>
      </c>
      <c r="G14" s="3"/>
      <c r="H14" s="3">
        <v>1</v>
      </c>
      <c r="I14" s="26">
        <v>1100</v>
      </c>
      <c r="J14" s="26">
        <f t="shared" si="0"/>
        <v>1100</v>
      </c>
    </row>
    <row r="15" spans="1:10">
      <c r="A15" s="2" t="s">
        <v>226</v>
      </c>
      <c r="B15" s="49"/>
      <c r="C15" s="4" t="s">
        <v>30</v>
      </c>
      <c r="D15" s="3" t="s">
        <v>35</v>
      </c>
      <c r="E15" s="2" t="s">
        <v>225</v>
      </c>
      <c r="F15" s="3">
        <v>1</v>
      </c>
      <c r="G15" s="3"/>
      <c r="H15" s="3">
        <v>1</v>
      </c>
      <c r="I15" s="26">
        <v>3500</v>
      </c>
      <c r="J15" s="26">
        <f t="shared" si="0"/>
        <v>3500</v>
      </c>
    </row>
    <row r="16" spans="1:10">
      <c r="A16" s="2" t="s">
        <v>226</v>
      </c>
      <c r="B16" s="50"/>
      <c r="C16" s="4" t="s">
        <v>29</v>
      </c>
      <c r="D16" s="2" t="s">
        <v>225</v>
      </c>
      <c r="E16" s="2" t="s">
        <v>225</v>
      </c>
      <c r="F16" s="3">
        <v>1</v>
      </c>
      <c r="G16" s="3"/>
      <c r="H16" s="3">
        <v>1</v>
      </c>
      <c r="I16" s="26">
        <v>80000</v>
      </c>
      <c r="J16" s="26">
        <f t="shared" si="0"/>
        <v>80000</v>
      </c>
    </row>
    <row r="18" spans="1:10" ht="16.5" thickBot="1">
      <c r="A18" s="87" t="s">
        <v>567</v>
      </c>
      <c r="B18" s="87"/>
      <c r="D18" s="109"/>
      <c r="E18" s="110"/>
      <c r="F18" s="110"/>
      <c r="G18" s="110"/>
      <c r="H18" s="110"/>
      <c r="I18" s="110"/>
      <c r="J18" s="110"/>
    </row>
    <row r="19" spans="1:10" ht="15.75" thickBot="1">
      <c r="A19" s="88"/>
      <c r="B19" s="88"/>
      <c r="D19" s="109"/>
      <c r="E19" s="110"/>
      <c r="F19" s="89" t="s">
        <v>568</v>
      </c>
      <c r="G19" s="90"/>
      <c r="H19" s="90"/>
      <c r="I19" s="91"/>
      <c r="J19" s="92">
        <f>SUM(H5:H16)</f>
        <v>12</v>
      </c>
    </row>
    <row r="20" spans="1:10" ht="18.75">
      <c r="A20" s="93" t="s">
        <v>226</v>
      </c>
      <c r="B20" s="94" t="s">
        <v>569</v>
      </c>
      <c r="C20" s="95"/>
      <c r="D20" s="109"/>
      <c r="E20" s="110"/>
      <c r="F20" s="96" t="s">
        <v>570</v>
      </c>
      <c r="G20" s="97"/>
      <c r="H20" s="97"/>
      <c r="I20" s="98"/>
      <c r="J20" s="99">
        <f>SUM(J5:J16)</f>
        <v>187350</v>
      </c>
    </row>
    <row r="21" spans="1:10" ht="15.75" thickBot="1">
      <c r="A21" s="100" t="s">
        <v>225</v>
      </c>
      <c r="B21" s="101" t="s">
        <v>571</v>
      </c>
      <c r="C21" s="102"/>
      <c r="D21" s="109"/>
      <c r="E21" s="110"/>
      <c r="F21" s="103" t="s">
        <v>572</v>
      </c>
      <c r="G21" s="104"/>
      <c r="H21" s="104"/>
      <c r="I21" s="104"/>
      <c r="J21" s="105">
        <f>J20*0.07</f>
        <v>13114.500000000002</v>
      </c>
    </row>
  </sheetData>
  <mergeCells count="22">
    <mergeCell ref="F19:I19"/>
    <mergeCell ref="B20:C20"/>
    <mergeCell ref="F20:I20"/>
    <mergeCell ref="B21:C21"/>
    <mergeCell ref="F21:I2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B5:B8"/>
    <mergeCell ref="B11:B16"/>
    <mergeCell ref="A1:C1"/>
    <mergeCell ref="D1:F1"/>
    <mergeCell ref="G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Q9" sqref="Q9"/>
    </sheetView>
  </sheetViews>
  <sheetFormatPr defaultRowHeight="15"/>
  <cols>
    <col min="1" max="1" width="5.7109375" customWidth="1"/>
    <col min="2" max="2" width="10.85546875" customWidth="1"/>
    <col min="3" max="3" width="19.28515625" customWidth="1"/>
    <col min="4" max="4" width="11.28515625" customWidth="1"/>
    <col min="6" max="6" width="4.28515625" customWidth="1"/>
    <col min="7" max="7" width="4.7109375" customWidth="1"/>
    <col min="8" max="8" width="4.2851562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42264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174</v>
      </c>
      <c r="G2" s="46"/>
      <c r="H2" s="46"/>
      <c r="I2" s="46"/>
      <c r="J2" s="46"/>
    </row>
    <row r="3" spans="1:10" ht="27" customHeight="1">
      <c r="A3" s="33" t="s">
        <v>3</v>
      </c>
      <c r="B3" s="33" t="s">
        <v>4</v>
      </c>
      <c r="C3" s="37" t="s">
        <v>5</v>
      </c>
      <c r="D3" s="37" t="s">
        <v>6</v>
      </c>
      <c r="E3" s="38" t="s">
        <v>7</v>
      </c>
      <c r="F3" s="33" t="s">
        <v>8</v>
      </c>
      <c r="G3" s="33"/>
      <c r="H3" s="47" t="s">
        <v>9</v>
      </c>
      <c r="I3" s="36" t="s">
        <v>10</v>
      </c>
      <c r="J3" s="36" t="s">
        <v>11</v>
      </c>
    </row>
    <row r="4" spans="1:10">
      <c r="A4" s="33"/>
      <c r="B4" s="33"/>
      <c r="C4" s="37"/>
      <c r="D4" s="37"/>
      <c r="E4" s="38"/>
      <c r="F4" s="14" t="s">
        <v>12</v>
      </c>
      <c r="G4" s="14" t="s">
        <v>13</v>
      </c>
      <c r="H4" s="47"/>
      <c r="I4" s="36"/>
      <c r="J4" s="36"/>
    </row>
    <row r="5" spans="1:10">
      <c r="A5" s="54" t="s">
        <v>175</v>
      </c>
      <c r="B5" s="55"/>
      <c r="C5" s="55"/>
      <c r="D5" s="55"/>
      <c r="E5" s="55"/>
      <c r="F5" s="55"/>
      <c r="G5" s="55"/>
      <c r="H5" s="55"/>
      <c r="I5" s="55"/>
      <c r="J5" s="56"/>
    </row>
    <row r="6" spans="1:10">
      <c r="A6" s="57"/>
      <c r="B6" s="58"/>
      <c r="C6" s="58"/>
      <c r="D6" s="58"/>
      <c r="E6" s="58"/>
      <c r="F6" s="58"/>
      <c r="G6" s="58"/>
      <c r="H6" s="58"/>
      <c r="I6" s="58"/>
      <c r="J6" s="59"/>
    </row>
    <row r="7" spans="1:10">
      <c r="A7" s="57"/>
      <c r="B7" s="58"/>
      <c r="C7" s="58"/>
      <c r="D7" s="58"/>
      <c r="E7" s="58"/>
      <c r="F7" s="58"/>
      <c r="G7" s="58"/>
      <c r="H7" s="58"/>
      <c r="I7" s="58"/>
      <c r="J7" s="59"/>
    </row>
    <row r="8" spans="1:10" ht="15" customHeight="1">
      <c r="A8" s="57"/>
      <c r="B8" s="58"/>
      <c r="C8" s="58"/>
      <c r="D8" s="58"/>
      <c r="E8" s="58"/>
      <c r="F8" s="58"/>
      <c r="G8" s="58"/>
      <c r="H8" s="58"/>
      <c r="I8" s="58"/>
      <c r="J8" s="59"/>
    </row>
    <row r="9" spans="1:10" ht="15" customHeight="1">
      <c r="A9" s="57"/>
      <c r="B9" s="58"/>
      <c r="C9" s="58"/>
      <c r="D9" s="58"/>
      <c r="E9" s="58"/>
      <c r="F9" s="58"/>
      <c r="G9" s="58"/>
      <c r="H9" s="58"/>
      <c r="I9" s="58"/>
      <c r="J9" s="59"/>
    </row>
    <row r="10" spans="1:10" ht="15" customHeight="1">
      <c r="A10" s="57"/>
      <c r="B10" s="58"/>
      <c r="C10" s="58"/>
      <c r="D10" s="58"/>
      <c r="E10" s="58"/>
      <c r="F10" s="58"/>
      <c r="G10" s="58"/>
      <c r="H10" s="58"/>
      <c r="I10" s="58"/>
      <c r="J10" s="59"/>
    </row>
    <row r="11" spans="1:10" ht="15" customHeight="1">
      <c r="A11" s="60"/>
      <c r="B11" s="61"/>
      <c r="C11" s="61"/>
      <c r="D11" s="61"/>
      <c r="E11" s="61"/>
      <c r="F11" s="61"/>
      <c r="G11" s="61"/>
      <c r="H11" s="61"/>
      <c r="I11" s="61"/>
      <c r="J11" s="62"/>
    </row>
    <row r="13" spans="1:10" ht="16.5" thickBot="1">
      <c r="A13" s="87" t="s">
        <v>567</v>
      </c>
      <c r="B13" s="87"/>
      <c r="D13" s="109"/>
      <c r="E13" s="110"/>
      <c r="F13" s="110"/>
      <c r="G13" s="110"/>
      <c r="H13" s="110"/>
      <c r="I13" s="110"/>
      <c r="J13" s="110"/>
    </row>
    <row r="14" spans="1:10" ht="15.75" thickBot="1">
      <c r="A14" s="88"/>
      <c r="B14" s="88"/>
      <c r="D14" s="109"/>
      <c r="E14" s="110"/>
      <c r="F14" s="89" t="s">
        <v>568</v>
      </c>
      <c r="G14" s="90"/>
      <c r="H14" s="90"/>
      <c r="I14" s="91"/>
      <c r="J14" s="92" t="e">
        <f>SUM(#REF!)</f>
        <v>#REF!</v>
      </c>
    </row>
    <row r="15" spans="1:10" ht="18.75">
      <c r="A15" s="93" t="s">
        <v>226</v>
      </c>
      <c r="B15" s="94" t="s">
        <v>569</v>
      </c>
      <c r="C15" s="95"/>
      <c r="D15" s="109"/>
      <c r="E15" s="110"/>
      <c r="F15" s="96" t="s">
        <v>570</v>
      </c>
      <c r="G15" s="97"/>
      <c r="H15" s="97"/>
      <c r="I15" s="98"/>
      <c r="J15" s="99" t="e">
        <f>SUM(#REF!)</f>
        <v>#REF!</v>
      </c>
    </row>
    <row r="16" spans="1:10" ht="15.75" thickBot="1">
      <c r="A16" s="100" t="s">
        <v>225</v>
      </c>
      <c r="B16" s="101" t="s">
        <v>571</v>
      </c>
      <c r="C16" s="102"/>
      <c r="D16" s="109"/>
      <c r="E16" s="110"/>
      <c r="F16" s="103" t="s">
        <v>572</v>
      </c>
      <c r="G16" s="104"/>
      <c r="H16" s="104"/>
      <c r="I16" s="104"/>
      <c r="J16" s="105" t="e">
        <f>J15*0.07</f>
        <v>#REF!</v>
      </c>
    </row>
  </sheetData>
  <mergeCells count="21">
    <mergeCell ref="F14:I14"/>
    <mergeCell ref="B15:C15"/>
    <mergeCell ref="F15:I15"/>
    <mergeCell ref="B16:C16"/>
    <mergeCell ref="F16:I16"/>
    <mergeCell ref="A5:J11"/>
    <mergeCell ref="A1:C1"/>
    <mergeCell ref="D1:F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69"/>
  <sheetViews>
    <sheetView workbookViewId="0">
      <selection activeCell="O59" sqref="O59"/>
    </sheetView>
  </sheetViews>
  <sheetFormatPr defaultRowHeight="15"/>
  <cols>
    <col min="1" max="1" width="6.42578125" customWidth="1"/>
    <col min="2" max="2" width="10.85546875" customWidth="1"/>
    <col min="3" max="3" width="19" customWidth="1"/>
    <col min="4" max="4" width="11.7109375" customWidth="1"/>
    <col min="5" max="5" width="13.5703125" customWidth="1"/>
    <col min="6" max="6" width="5" customWidth="1"/>
    <col min="7" max="7" width="4.140625" customWidth="1"/>
    <col min="8" max="8" width="4.5703125" customWidth="1"/>
    <col min="9" max="9" width="10.5703125" customWidth="1"/>
    <col min="10" max="10" width="8.8554687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42264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176</v>
      </c>
      <c r="G2" s="46"/>
      <c r="H2" s="46"/>
      <c r="I2" s="46"/>
      <c r="J2" s="46"/>
    </row>
    <row r="3" spans="1:10" ht="23.25" customHeight="1">
      <c r="A3" s="33" t="s">
        <v>3</v>
      </c>
      <c r="B3" s="33" t="s">
        <v>4</v>
      </c>
      <c r="C3" s="37" t="s">
        <v>5</v>
      </c>
      <c r="D3" s="37" t="s">
        <v>6</v>
      </c>
      <c r="E3" s="38" t="s">
        <v>7</v>
      </c>
      <c r="F3" s="33" t="s">
        <v>8</v>
      </c>
      <c r="G3" s="33"/>
      <c r="H3" s="47" t="s">
        <v>9</v>
      </c>
      <c r="I3" s="36" t="s">
        <v>10</v>
      </c>
      <c r="J3" s="36" t="s">
        <v>11</v>
      </c>
    </row>
    <row r="4" spans="1:10">
      <c r="A4" s="33"/>
      <c r="B4" s="33"/>
      <c r="C4" s="37"/>
      <c r="D4" s="37"/>
      <c r="E4" s="38"/>
      <c r="F4" s="14" t="s">
        <v>12</v>
      </c>
      <c r="G4" s="14" t="s">
        <v>13</v>
      </c>
      <c r="H4" s="47"/>
      <c r="I4" s="36"/>
      <c r="J4" s="36"/>
    </row>
    <row r="5" spans="1:10">
      <c r="A5" s="2" t="s">
        <v>226</v>
      </c>
      <c r="B5" s="48" t="s">
        <v>177</v>
      </c>
      <c r="C5" s="5" t="s">
        <v>178</v>
      </c>
      <c r="D5" s="3" t="s">
        <v>180</v>
      </c>
      <c r="E5" s="3" t="s">
        <v>184</v>
      </c>
      <c r="F5" s="3">
        <v>1</v>
      </c>
      <c r="G5" s="3"/>
      <c r="H5" s="3">
        <v>1</v>
      </c>
      <c r="I5" s="26">
        <v>150000</v>
      </c>
      <c r="J5" s="26">
        <f t="shared" ref="J5:J64" si="0">H5*I5</f>
        <v>150000</v>
      </c>
    </row>
    <row r="6" spans="1:10">
      <c r="A6" s="2" t="s">
        <v>226</v>
      </c>
      <c r="B6" s="49"/>
      <c r="C6" s="5" t="s">
        <v>179</v>
      </c>
      <c r="D6" s="3" t="s">
        <v>181</v>
      </c>
      <c r="E6" s="3" t="s">
        <v>185</v>
      </c>
      <c r="F6" s="3">
        <v>1</v>
      </c>
      <c r="G6" s="3"/>
      <c r="H6" s="3">
        <v>1</v>
      </c>
      <c r="I6" s="26">
        <v>10000</v>
      </c>
      <c r="J6" s="26">
        <f t="shared" si="0"/>
        <v>10000</v>
      </c>
    </row>
    <row r="7" spans="1:10">
      <c r="A7" s="2" t="s">
        <v>226</v>
      </c>
      <c r="B7" s="50"/>
      <c r="C7" s="5" t="s">
        <v>37</v>
      </c>
      <c r="D7" s="2" t="s">
        <v>225</v>
      </c>
      <c r="E7" s="2" t="s">
        <v>225</v>
      </c>
      <c r="F7" s="3">
        <v>1</v>
      </c>
      <c r="G7" s="3"/>
      <c r="H7" s="3">
        <v>1</v>
      </c>
      <c r="I7" s="26">
        <v>650</v>
      </c>
      <c r="J7" s="26">
        <f t="shared" si="0"/>
        <v>650</v>
      </c>
    </row>
    <row r="8" spans="1:10">
      <c r="A8" s="2" t="s">
        <v>226</v>
      </c>
      <c r="B8" s="48" t="s">
        <v>15</v>
      </c>
      <c r="C8" s="5" t="s">
        <v>157</v>
      </c>
      <c r="D8" s="2" t="s">
        <v>225</v>
      </c>
      <c r="E8" s="2" t="s">
        <v>225</v>
      </c>
      <c r="F8" s="3">
        <v>1</v>
      </c>
      <c r="G8" s="3"/>
      <c r="H8" s="3">
        <v>1</v>
      </c>
      <c r="I8" s="26">
        <v>4500</v>
      </c>
      <c r="J8" s="26">
        <f t="shared" si="0"/>
        <v>4500</v>
      </c>
    </row>
    <row r="9" spans="1:10">
      <c r="A9" s="2" t="s">
        <v>226</v>
      </c>
      <c r="B9" s="49"/>
      <c r="C9" s="5" t="s">
        <v>20</v>
      </c>
      <c r="D9" s="2" t="s">
        <v>225</v>
      </c>
      <c r="E9" s="2" t="s">
        <v>225</v>
      </c>
      <c r="F9" s="3">
        <v>1</v>
      </c>
      <c r="G9" s="3"/>
      <c r="H9" s="3">
        <v>1</v>
      </c>
      <c r="I9" s="26">
        <v>375000</v>
      </c>
      <c r="J9" s="26">
        <f t="shared" si="0"/>
        <v>375000</v>
      </c>
    </row>
    <row r="10" spans="1:10">
      <c r="A10" s="2" t="s">
        <v>226</v>
      </c>
      <c r="B10" s="49"/>
      <c r="C10" s="5" t="s">
        <v>17</v>
      </c>
      <c r="D10" s="2" t="s">
        <v>225</v>
      </c>
      <c r="E10" s="2" t="s">
        <v>225</v>
      </c>
      <c r="F10" s="3">
        <v>1</v>
      </c>
      <c r="G10" s="3"/>
      <c r="H10" s="3">
        <v>1</v>
      </c>
      <c r="I10" s="26">
        <v>2500</v>
      </c>
      <c r="J10" s="26">
        <f t="shared" si="0"/>
        <v>2500</v>
      </c>
    </row>
    <row r="11" spans="1:10">
      <c r="A11" s="2" t="s">
        <v>226</v>
      </c>
      <c r="B11" s="49"/>
      <c r="C11" s="5" t="s">
        <v>18</v>
      </c>
      <c r="D11" s="3" t="s">
        <v>182</v>
      </c>
      <c r="E11" s="2" t="s">
        <v>225</v>
      </c>
      <c r="F11" s="3">
        <v>1</v>
      </c>
      <c r="G11" s="3"/>
      <c r="H11" s="3">
        <v>1</v>
      </c>
      <c r="I11" s="26">
        <v>6500</v>
      </c>
      <c r="J11" s="26">
        <f t="shared" si="0"/>
        <v>6500</v>
      </c>
    </row>
    <row r="12" spans="1:10">
      <c r="A12" s="2" t="s">
        <v>226</v>
      </c>
      <c r="B12" s="49"/>
      <c r="C12" s="5" t="s">
        <v>38</v>
      </c>
      <c r="D12" s="3" t="s">
        <v>183</v>
      </c>
      <c r="E12" s="2" t="s">
        <v>225</v>
      </c>
      <c r="F12" s="3">
        <v>1</v>
      </c>
      <c r="G12" s="3"/>
      <c r="H12" s="3">
        <v>1</v>
      </c>
      <c r="I12" s="26">
        <v>1200</v>
      </c>
      <c r="J12" s="26">
        <f t="shared" si="0"/>
        <v>1200</v>
      </c>
    </row>
    <row r="13" spans="1:10">
      <c r="A13" s="2" t="s">
        <v>226</v>
      </c>
      <c r="B13" s="49"/>
      <c r="C13" s="5" t="s">
        <v>40</v>
      </c>
      <c r="D13" s="3" t="s">
        <v>187</v>
      </c>
      <c r="E13" s="3" t="s">
        <v>192</v>
      </c>
      <c r="F13" s="3">
        <v>1</v>
      </c>
      <c r="G13" s="3"/>
      <c r="H13" s="3">
        <v>1</v>
      </c>
      <c r="I13" s="26">
        <v>200000</v>
      </c>
      <c r="J13" s="26">
        <f t="shared" si="0"/>
        <v>200000</v>
      </c>
    </row>
    <row r="14" spans="1:10">
      <c r="A14" s="2" t="s">
        <v>226</v>
      </c>
      <c r="B14" s="49"/>
      <c r="C14" s="5" t="s">
        <v>170</v>
      </c>
      <c r="D14" s="2" t="s">
        <v>225</v>
      </c>
      <c r="E14" s="2" t="s">
        <v>225</v>
      </c>
      <c r="F14" s="3">
        <v>1</v>
      </c>
      <c r="G14" s="3"/>
      <c r="H14" s="3">
        <v>1</v>
      </c>
      <c r="I14" s="26">
        <v>4500</v>
      </c>
      <c r="J14" s="26">
        <f t="shared" si="0"/>
        <v>4500</v>
      </c>
    </row>
    <row r="15" spans="1:10">
      <c r="A15" s="2" t="s">
        <v>226</v>
      </c>
      <c r="B15" s="49"/>
      <c r="C15" s="5" t="s">
        <v>16</v>
      </c>
      <c r="D15" s="3" t="s">
        <v>188</v>
      </c>
      <c r="E15" s="2" t="s">
        <v>225</v>
      </c>
      <c r="F15" s="3">
        <v>1</v>
      </c>
      <c r="G15" s="3"/>
      <c r="H15" s="3">
        <v>1</v>
      </c>
      <c r="I15" s="26">
        <v>15000</v>
      </c>
      <c r="J15" s="26">
        <f t="shared" si="0"/>
        <v>15000</v>
      </c>
    </row>
    <row r="16" spans="1:10">
      <c r="A16" s="2" t="s">
        <v>226</v>
      </c>
      <c r="B16" s="49"/>
      <c r="C16" s="5" t="s">
        <v>19</v>
      </c>
      <c r="D16" s="3" t="s">
        <v>23</v>
      </c>
      <c r="E16" s="2" t="s">
        <v>225</v>
      </c>
      <c r="F16" s="3">
        <v>1</v>
      </c>
      <c r="G16" s="3"/>
      <c r="H16" s="3">
        <v>1</v>
      </c>
      <c r="I16" s="26">
        <v>30000</v>
      </c>
      <c r="J16" s="26">
        <f t="shared" si="0"/>
        <v>30000</v>
      </c>
    </row>
    <row r="17" spans="1:10">
      <c r="A17" s="2" t="s">
        <v>226</v>
      </c>
      <c r="B17" s="49"/>
      <c r="C17" s="5" t="s">
        <v>46</v>
      </c>
      <c r="D17" s="3" t="s">
        <v>189</v>
      </c>
      <c r="E17" s="3" t="s">
        <v>193</v>
      </c>
      <c r="F17" s="3">
        <v>1</v>
      </c>
      <c r="G17" s="3"/>
      <c r="H17" s="3">
        <v>1</v>
      </c>
      <c r="I17" s="26">
        <v>1500</v>
      </c>
      <c r="J17" s="26">
        <f t="shared" si="0"/>
        <v>1500</v>
      </c>
    </row>
    <row r="18" spans="1:10">
      <c r="A18" s="2" t="s">
        <v>226</v>
      </c>
      <c r="B18" s="50"/>
      <c r="C18" s="5" t="s">
        <v>40</v>
      </c>
      <c r="D18" s="3" t="s">
        <v>149</v>
      </c>
      <c r="E18" s="3" t="s">
        <v>194</v>
      </c>
      <c r="F18" s="3"/>
      <c r="G18" s="3">
        <v>1</v>
      </c>
      <c r="H18" s="3">
        <v>1</v>
      </c>
      <c r="I18" s="26">
        <v>200000</v>
      </c>
      <c r="J18" s="26">
        <f t="shared" si="0"/>
        <v>200000</v>
      </c>
    </row>
    <row r="19" spans="1:10">
      <c r="A19" s="2" t="s">
        <v>226</v>
      </c>
      <c r="B19" s="48" t="s">
        <v>195</v>
      </c>
      <c r="C19" s="5" t="s">
        <v>186</v>
      </c>
      <c r="D19" s="3" t="s">
        <v>190</v>
      </c>
      <c r="E19" s="2" t="s">
        <v>225</v>
      </c>
      <c r="F19" s="3">
        <v>1</v>
      </c>
      <c r="G19" s="3"/>
      <c r="H19" s="3">
        <v>1</v>
      </c>
      <c r="I19" s="26">
        <v>250000</v>
      </c>
      <c r="J19" s="26">
        <f t="shared" si="0"/>
        <v>250000</v>
      </c>
    </row>
    <row r="20" spans="1:10">
      <c r="A20" s="2" t="s">
        <v>226</v>
      </c>
      <c r="B20" s="49"/>
      <c r="C20" s="5" t="s">
        <v>20</v>
      </c>
      <c r="D20" s="3" t="s">
        <v>191</v>
      </c>
      <c r="E20" s="2" t="s">
        <v>225</v>
      </c>
      <c r="F20" s="3">
        <v>1</v>
      </c>
      <c r="G20" s="3"/>
      <c r="H20" s="3">
        <v>1</v>
      </c>
      <c r="I20" s="26">
        <v>375000</v>
      </c>
      <c r="J20" s="26">
        <f t="shared" si="0"/>
        <v>375000</v>
      </c>
    </row>
    <row r="21" spans="1:10">
      <c r="A21" s="2" t="s">
        <v>226</v>
      </c>
      <c r="B21" s="49"/>
      <c r="C21" s="5" t="s">
        <v>18</v>
      </c>
      <c r="D21" s="3" t="s">
        <v>198</v>
      </c>
      <c r="E21" s="2" t="s">
        <v>225</v>
      </c>
      <c r="F21" s="3">
        <v>1</v>
      </c>
      <c r="G21" s="3"/>
      <c r="H21" s="3">
        <v>1</v>
      </c>
      <c r="I21" s="26">
        <v>6500</v>
      </c>
      <c r="J21" s="26">
        <f t="shared" si="0"/>
        <v>6500</v>
      </c>
    </row>
    <row r="22" spans="1:10">
      <c r="A22" s="2" t="s">
        <v>226</v>
      </c>
      <c r="B22" s="49"/>
      <c r="C22" s="5" t="s">
        <v>196</v>
      </c>
      <c r="D22" s="3" t="s">
        <v>199</v>
      </c>
      <c r="E22" s="2" t="s">
        <v>225</v>
      </c>
      <c r="F22" s="3">
        <v>1</v>
      </c>
      <c r="G22" s="3"/>
      <c r="H22" s="3">
        <v>1</v>
      </c>
      <c r="I22" s="26">
        <v>2500</v>
      </c>
      <c r="J22" s="26">
        <f t="shared" si="0"/>
        <v>2500</v>
      </c>
    </row>
    <row r="23" spans="1:10">
      <c r="A23" s="2" t="s">
        <v>226</v>
      </c>
      <c r="B23" s="50"/>
      <c r="C23" s="5" t="s">
        <v>186</v>
      </c>
      <c r="D23" s="3" t="s">
        <v>200</v>
      </c>
      <c r="E23" s="2" t="s">
        <v>225</v>
      </c>
      <c r="F23" s="3"/>
      <c r="G23" s="3">
        <v>1</v>
      </c>
      <c r="H23" s="3">
        <v>1</v>
      </c>
      <c r="I23" s="26">
        <v>250000</v>
      </c>
      <c r="J23" s="26">
        <f t="shared" si="0"/>
        <v>250000</v>
      </c>
    </row>
    <row r="24" spans="1:10">
      <c r="A24" s="2" t="s">
        <v>226</v>
      </c>
      <c r="B24" s="4" t="s">
        <v>82</v>
      </c>
      <c r="C24" s="5" t="s">
        <v>66</v>
      </c>
      <c r="D24" s="3" t="s">
        <v>22</v>
      </c>
      <c r="E24" s="2" t="s">
        <v>225</v>
      </c>
      <c r="F24" s="3">
        <v>1</v>
      </c>
      <c r="G24" s="3"/>
      <c r="H24" s="3">
        <v>1</v>
      </c>
      <c r="I24" s="26">
        <v>3500</v>
      </c>
      <c r="J24" s="26">
        <f t="shared" si="0"/>
        <v>3500</v>
      </c>
    </row>
    <row r="25" spans="1:10">
      <c r="A25" s="2" t="s">
        <v>226</v>
      </c>
      <c r="B25" s="48" t="s">
        <v>87</v>
      </c>
      <c r="C25" s="5" t="s">
        <v>63</v>
      </c>
      <c r="D25" s="3" t="s">
        <v>32</v>
      </c>
      <c r="E25" s="2" t="s">
        <v>225</v>
      </c>
      <c r="F25" s="3">
        <v>1</v>
      </c>
      <c r="G25" s="3"/>
      <c r="H25" s="3">
        <v>1</v>
      </c>
      <c r="I25" s="26">
        <v>45000</v>
      </c>
      <c r="J25" s="26">
        <f t="shared" si="0"/>
        <v>45000</v>
      </c>
    </row>
    <row r="26" spans="1:10">
      <c r="A26" s="2" t="s">
        <v>226</v>
      </c>
      <c r="B26" s="49"/>
      <c r="C26" s="5" t="s">
        <v>63</v>
      </c>
      <c r="D26" s="3" t="s">
        <v>32</v>
      </c>
      <c r="E26" s="2" t="s">
        <v>225</v>
      </c>
      <c r="F26" s="3">
        <v>1</v>
      </c>
      <c r="G26" s="3"/>
      <c r="H26" s="3">
        <v>1</v>
      </c>
      <c r="I26" s="26">
        <v>45000</v>
      </c>
      <c r="J26" s="26">
        <f t="shared" si="0"/>
        <v>45000</v>
      </c>
    </row>
    <row r="27" spans="1:10">
      <c r="A27" s="2" t="s">
        <v>226</v>
      </c>
      <c r="B27" s="49"/>
      <c r="C27" s="5" t="s">
        <v>63</v>
      </c>
      <c r="D27" s="3" t="s">
        <v>32</v>
      </c>
      <c r="E27" s="2" t="s">
        <v>225</v>
      </c>
      <c r="F27" s="3">
        <v>1</v>
      </c>
      <c r="G27" s="3"/>
      <c r="H27" s="3">
        <v>1</v>
      </c>
      <c r="I27" s="26">
        <v>45000</v>
      </c>
      <c r="J27" s="26">
        <f t="shared" si="0"/>
        <v>45000</v>
      </c>
    </row>
    <row r="28" spans="1:10">
      <c r="A28" s="2" t="s">
        <v>226</v>
      </c>
      <c r="B28" s="49"/>
      <c r="C28" s="5" t="s">
        <v>65</v>
      </c>
      <c r="D28" s="3" t="s">
        <v>32</v>
      </c>
      <c r="E28" s="2" t="s">
        <v>225</v>
      </c>
      <c r="F28" s="3">
        <v>1</v>
      </c>
      <c r="G28" s="3"/>
      <c r="H28" s="3">
        <v>1</v>
      </c>
      <c r="I28" s="26">
        <v>6500</v>
      </c>
      <c r="J28" s="26">
        <f t="shared" si="0"/>
        <v>6500</v>
      </c>
    </row>
    <row r="29" spans="1:10">
      <c r="A29" s="2" t="s">
        <v>226</v>
      </c>
      <c r="B29" s="49"/>
      <c r="C29" s="5" t="s">
        <v>65</v>
      </c>
      <c r="D29" s="3" t="s">
        <v>32</v>
      </c>
      <c r="E29" s="2" t="s">
        <v>225</v>
      </c>
      <c r="F29" s="3">
        <v>1</v>
      </c>
      <c r="G29" s="3"/>
      <c r="H29" s="3">
        <v>1</v>
      </c>
      <c r="I29" s="26">
        <v>6500</v>
      </c>
      <c r="J29" s="26">
        <f t="shared" si="0"/>
        <v>6500</v>
      </c>
    </row>
    <row r="30" spans="1:10">
      <c r="A30" s="2" t="s">
        <v>226</v>
      </c>
      <c r="B30" s="49"/>
      <c r="C30" s="5" t="s">
        <v>65</v>
      </c>
      <c r="D30" s="3" t="s">
        <v>32</v>
      </c>
      <c r="E30" s="2" t="s">
        <v>225</v>
      </c>
      <c r="F30" s="3">
        <v>1</v>
      </c>
      <c r="G30" s="3"/>
      <c r="H30" s="3">
        <v>1</v>
      </c>
      <c r="I30" s="26">
        <v>6500</v>
      </c>
      <c r="J30" s="26">
        <f t="shared" si="0"/>
        <v>6500</v>
      </c>
    </row>
    <row r="31" spans="1:10">
      <c r="A31" s="2" t="s">
        <v>226</v>
      </c>
      <c r="B31" s="49"/>
      <c r="C31" s="5" t="s">
        <v>197</v>
      </c>
      <c r="D31" s="3"/>
      <c r="E31" s="2" t="s">
        <v>225</v>
      </c>
      <c r="F31" s="3">
        <v>1</v>
      </c>
      <c r="G31" s="3"/>
      <c r="H31" s="3">
        <v>1</v>
      </c>
      <c r="I31" s="26">
        <v>80000</v>
      </c>
      <c r="J31" s="26">
        <f t="shared" si="0"/>
        <v>80000</v>
      </c>
    </row>
    <row r="32" spans="1:10">
      <c r="A32" s="2" t="s">
        <v>226</v>
      </c>
      <c r="B32" s="49"/>
      <c r="C32" s="5" t="s">
        <v>39</v>
      </c>
      <c r="D32" s="3" t="s">
        <v>32</v>
      </c>
      <c r="E32" s="2" t="s">
        <v>225</v>
      </c>
      <c r="F32" s="3">
        <v>1</v>
      </c>
      <c r="G32" s="3"/>
      <c r="H32" s="3">
        <v>1</v>
      </c>
      <c r="I32" s="26">
        <v>6500</v>
      </c>
      <c r="J32" s="26">
        <f t="shared" si="0"/>
        <v>6500</v>
      </c>
    </row>
    <row r="33" spans="1:10">
      <c r="A33" s="2" t="s">
        <v>226</v>
      </c>
      <c r="B33" s="49"/>
      <c r="C33" s="5" t="s">
        <v>39</v>
      </c>
      <c r="D33" s="3" t="s">
        <v>32</v>
      </c>
      <c r="E33" s="2" t="s">
        <v>225</v>
      </c>
      <c r="F33" s="3">
        <v>1</v>
      </c>
      <c r="G33" s="3"/>
      <c r="H33" s="3">
        <v>1</v>
      </c>
      <c r="I33" s="26">
        <v>6500</v>
      </c>
      <c r="J33" s="26">
        <f t="shared" si="0"/>
        <v>6500</v>
      </c>
    </row>
    <row r="34" spans="1:10">
      <c r="A34" s="2" t="s">
        <v>226</v>
      </c>
      <c r="B34" s="49"/>
      <c r="C34" s="5" t="s">
        <v>39</v>
      </c>
      <c r="D34" s="3" t="s">
        <v>32</v>
      </c>
      <c r="E34" s="2" t="s">
        <v>225</v>
      </c>
      <c r="F34" s="3">
        <v>1</v>
      </c>
      <c r="G34" s="3"/>
      <c r="H34" s="3">
        <v>1</v>
      </c>
      <c r="I34" s="26">
        <v>6500</v>
      </c>
      <c r="J34" s="26">
        <f t="shared" si="0"/>
        <v>6500</v>
      </c>
    </row>
    <row r="35" spans="1:10">
      <c r="A35" s="2" t="s">
        <v>226</v>
      </c>
      <c r="B35" s="49"/>
      <c r="C35" s="5" t="s">
        <v>39</v>
      </c>
      <c r="D35" s="3" t="s">
        <v>32</v>
      </c>
      <c r="E35" s="2" t="s">
        <v>225</v>
      </c>
      <c r="F35" s="3">
        <v>1</v>
      </c>
      <c r="G35" s="3"/>
      <c r="H35" s="3">
        <v>1</v>
      </c>
      <c r="I35" s="26">
        <v>6500</v>
      </c>
      <c r="J35" s="26">
        <f t="shared" si="0"/>
        <v>6500</v>
      </c>
    </row>
    <row r="36" spans="1:10">
      <c r="A36" s="2" t="s">
        <v>226</v>
      </c>
      <c r="B36" s="49"/>
      <c r="C36" s="5" t="s">
        <v>64</v>
      </c>
      <c r="D36" s="3" t="s">
        <v>32</v>
      </c>
      <c r="E36" s="2" t="s">
        <v>225</v>
      </c>
      <c r="F36" s="3">
        <v>1</v>
      </c>
      <c r="G36" s="3"/>
      <c r="H36" s="3">
        <v>1</v>
      </c>
      <c r="I36" s="26">
        <v>65000</v>
      </c>
      <c r="J36" s="26">
        <f t="shared" si="0"/>
        <v>65000</v>
      </c>
    </row>
    <row r="37" spans="1:10">
      <c r="A37" s="2" t="s">
        <v>226</v>
      </c>
      <c r="B37" s="49"/>
      <c r="C37" s="5" t="s">
        <v>64</v>
      </c>
      <c r="D37" s="3" t="s">
        <v>32</v>
      </c>
      <c r="E37" s="2" t="s">
        <v>225</v>
      </c>
      <c r="F37" s="3">
        <v>1</v>
      </c>
      <c r="G37" s="3"/>
      <c r="H37" s="3">
        <v>1</v>
      </c>
      <c r="I37" s="26">
        <v>65000</v>
      </c>
      <c r="J37" s="26">
        <f t="shared" si="0"/>
        <v>65000</v>
      </c>
    </row>
    <row r="38" spans="1:10">
      <c r="A38" s="2" t="s">
        <v>226</v>
      </c>
      <c r="B38" s="49"/>
      <c r="C38" s="5" t="s">
        <v>38</v>
      </c>
      <c r="D38" s="3"/>
      <c r="E38" s="2" t="s">
        <v>225</v>
      </c>
      <c r="F38" s="3">
        <v>1</v>
      </c>
      <c r="G38" s="3"/>
      <c r="H38" s="3">
        <v>1</v>
      </c>
      <c r="I38" s="26">
        <v>1200</v>
      </c>
      <c r="J38" s="26">
        <f t="shared" si="0"/>
        <v>1200</v>
      </c>
    </row>
    <row r="39" spans="1:10">
      <c r="A39" s="2" t="s">
        <v>226</v>
      </c>
      <c r="B39" s="49"/>
      <c r="C39" s="5" t="s">
        <v>27</v>
      </c>
      <c r="D39" s="3"/>
      <c r="E39" s="2" t="s">
        <v>225</v>
      </c>
      <c r="F39" s="3">
        <v>1</v>
      </c>
      <c r="G39" s="3"/>
      <c r="H39" s="3">
        <v>1</v>
      </c>
      <c r="I39" s="26">
        <v>38000</v>
      </c>
      <c r="J39" s="26">
        <f t="shared" si="0"/>
        <v>38000</v>
      </c>
    </row>
    <row r="40" spans="1:10">
      <c r="A40" s="2" t="s">
        <v>226</v>
      </c>
      <c r="B40" s="49"/>
      <c r="C40" s="5" t="s">
        <v>28</v>
      </c>
      <c r="D40" s="3"/>
      <c r="E40" s="2" t="s">
        <v>225</v>
      </c>
      <c r="F40" s="3">
        <v>1</v>
      </c>
      <c r="G40" s="3"/>
      <c r="H40" s="3">
        <v>1</v>
      </c>
      <c r="I40" s="26">
        <v>6500</v>
      </c>
      <c r="J40" s="26">
        <f t="shared" si="0"/>
        <v>6500</v>
      </c>
    </row>
    <row r="41" spans="1:10">
      <c r="A41" s="2" t="s">
        <v>226</v>
      </c>
      <c r="B41" s="49"/>
      <c r="C41" s="5" t="s">
        <v>201</v>
      </c>
      <c r="D41" s="3"/>
      <c r="E41" s="2" t="s">
        <v>225</v>
      </c>
      <c r="F41" s="3">
        <v>1</v>
      </c>
      <c r="G41" s="3"/>
      <c r="H41" s="3">
        <v>1</v>
      </c>
      <c r="I41" s="26">
        <v>55000</v>
      </c>
      <c r="J41" s="26">
        <f t="shared" si="0"/>
        <v>55000</v>
      </c>
    </row>
    <row r="42" spans="1:10">
      <c r="A42" s="2" t="s">
        <v>226</v>
      </c>
      <c r="B42" s="49"/>
      <c r="C42" s="5" t="s">
        <v>202</v>
      </c>
      <c r="D42" s="3" t="s">
        <v>203</v>
      </c>
      <c r="E42" s="2" t="s">
        <v>225</v>
      </c>
      <c r="F42" s="3">
        <v>1</v>
      </c>
      <c r="G42" s="3"/>
      <c r="H42" s="3">
        <v>1</v>
      </c>
      <c r="I42" s="26">
        <v>160000</v>
      </c>
      <c r="J42" s="26">
        <f t="shared" si="0"/>
        <v>160000</v>
      </c>
    </row>
    <row r="43" spans="1:10">
      <c r="A43" s="2" t="s">
        <v>226</v>
      </c>
      <c r="B43" s="49"/>
      <c r="C43" s="5" t="s">
        <v>76</v>
      </c>
      <c r="D43" s="3"/>
      <c r="E43" s="2" t="s">
        <v>225</v>
      </c>
      <c r="F43" s="3">
        <v>1</v>
      </c>
      <c r="G43" s="3"/>
      <c r="H43" s="3">
        <v>1</v>
      </c>
      <c r="I43" s="26">
        <v>1100</v>
      </c>
      <c r="J43" s="26">
        <f t="shared" si="0"/>
        <v>1100</v>
      </c>
    </row>
    <row r="44" spans="1:10">
      <c r="A44" s="2" t="s">
        <v>226</v>
      </c>
      <c r="B44" s="50"/>
      <c r="C44" s="5" t="s">
        <v>37</v>
      </c>
      <c r="D44" s="3"/>
      <c r="E44" s="2" t="s">
        <v>225</v>
      </c>
      <c r="F44" s="3">
        <v>1</v>
      </c>
      <c r="G44" s="3"/>
      <c r="H44" s="3">
        <v>1</v>
      </c>
      <c r="I44" s="26">
        <v>650</v>
      </c>
      <c r="J44" s="26">
        <f t="shared" si="0"/>
        <v>650</v>
      </c>
    </row>
    <row r="45" spans="1:10">
      <c r="A45" s="2" t="s">
        <v>226</v>
      </c>
      <c r="B45" s="48" t="s">
        <v>25</v>
      </c>
      <c r="C45" s="5" t="s">
        <v>30</v>
      </c>
      <c r="D45" s="3" t="s">
        <v>59</v>
      </c>
      <c r="E45" s="2" t="s">
        <v>225</v>
      </c>
      <c r="F45" s="3">
        <v>1</v>
      </c>
      <c r="G45" s="3"/>
      <c r="H45" s="3">
        <v>1</v>
      </c>
      <c r="I45" s="26">
        <v>3500</v>
      </c>
      <c r="J45" s="26">
        <f t="shared" si="0"/>
        <v>3500</v>
      </c>
    </row>
    <row r="46" spans="1:10">
      <c r="A46" s="2" t="s">
        <v>226</v>
      </c>
      <c r="B46" s="49"/>
      <c r="C46" s="5" t="s">
        <v>17</v>
      </c>
      <c r="D46" s="3" t="s">
        <v>22</v>
      </c>
      <c r="E46" s="2" t="s">
        <v>225</v>
      </c>
      <c r="F46" s="3">
        <v>1</v>
      </c>
      <c r="G46" s="3"/>
      <c r="H46" s="3">
        <v>1</v>
      </c>
      <c r="I46" s="26">
        <v>2500</v>
      </c>
      <c r="J46" s="26">
        <f t="shared" si="0"/>
        <v>2500</v>
      </c>
    </row>
    <row r="47" spans="1:10">
      <c r="A47" s="2" t="s">
        <v>226</v>
      </c>
      <c r="B47" s="49"/>
      <c r="C47" s="5" t="s">
        <v>27</v>
      </c>
      <c r="D47" s="3"/>
      <c r="E47" s="2" t="s">
        <v>225</v>
      </c>
      <c r="F47" s="3">
        <v>1</v>
      </c>
      <c r="G47" s="3"/>
      <c r="H47" s="3">
        <v>1</v>
      </c>
      <c r="I47" s="26">
        <v>38000</v>
      </c>
      <c r="J47" s="26">
        <f t="shared" si="0"/>
        <v>38000</v>
      </c>
    </row>
    <row r="48" spans="1:10">
      <c r="A48" s="2" t="s">
        <v>226</v>
      </c>
      <c r="B48" s="49"/>
      <c r="C48" s="5" t="s">
        <v>17</v>
      </c>
      <c r="D48" s="3"/>
      <c r="E48" s="2" t="s">
        <v>225</v>
      </c>
      <c r="F48" s="3">
        <v>1</v>
      </c>
      <c r="G48" s="3"/>
      <c r="H48" s="3">
        <v>1</v>
      </c>
      <c r="I48" s="26">
        <v>2500</v>
      </c>
      <c r="J48" s="26">
        <f t="shared" si="0"/>
        <v>2500</v>
      </c>
    </row>
    <row r="49" spans="1:10">
      <c r="A49" s="2" t="s">
        <v>226</v>
      </c>
      <c r="B49" s="49"/>
      <c r="C49" s="5" t="s">
        <v>38</v>
      </c>
      <c r="D49" s="3"/>
      <c r="E49" s="2" t="s">
        <v>225</v>
      </c>
      <c r="F49" s="3">
        <v>1</v>
      </c>
      <c r="G49" s="3"/>
      <c r="H49" s="3">
        <v>1</v>
      </c>
      <c r="I49" s="26">
        <v>1200</v>
      </c>
      <c r="J49" s="26">
        <f t="shared" si="0"/>
        <v>1200</v>
      </c>
    </row>
    <row r="50" spans="1:10">
      <c r="A50" s="2" t="s">
        <v>226</v>
      </c>
      <c r="B50" s="49"/>
      <c r="C50" s="5" t="s">
        <v>16</v>
      </c>
      <c r="D50" s="3" t="s">
        <v>21</v>
      </c>
      <c r="E50" s="3" t="s">
        <v>204</v>
      </c>
      <c r="F50" s="3">
        <v>1</v>
      </c>
      <c r="G50" s="3"/>
      <c r="H50" s="3">
        <v>1</v>
      </c>
      <c r="I50" s="26">
        <v>15000</v>
      </c>
      <c r="J50" s="26">
        <f t="shared" si="0"/>
        <v>15000</v>
      </c>
    </row>
    <row r="51" spans="1:10">
      <c r="A51" s="2" t="s">
        <v>226</v>
      </c>
      <c r="B51" s="49"/>
      <c r="C51" s="5" t="s">
        <v>26</v>
      </c>
      <c r="D51" s="3" t="s">
        <v>32</v>
      </c>
      <c r="E51" s="3"/>
      <c r="F51" s="3">
        <v>1</v>
      </c>
      <c r="G51" s="3"/>
      <c r="H51" s="3">
        <v>1</v>
      </c>
      <c r="I51" s="26">
        <v>14000</v>
      </c>
      <c r="J51" s="26">
        <f t="shared" si="0"/>
        <v>14000</v>
      </c>
    </row>
    <row r="52" spans="1:10">
      <c r="A52" s="2" t="s">
        <v>226</v>
      </c>
      <c r="B52" s="49"/>
      <c r="C52" s="5" t="s">
        <v>26</v>
      </c>
      <c r="D52" s="3" t="s">
        <v>32</v>
      </c>
      <c r="E52" s="3"/>
      <c r="F52" s="3">
        <v>1</v>
      </c>
      <c r="G52" s="3"/>
      <c r="H52" s="3">
        <v>1</v>
      </c>
      <c r="I52" s="26">
        <v>14000</v>
      </c>
      <c r="J52" s="26">
        <f t="shared" si="0"/>
        <v>14000</v>
      </c>
    </row>
    <row r="53" spans="1:10">
      <c r="A53" s="2" t="s">
        <v>226</v>
      </c>
      <c r="B53" s="49"/>
      <c r="C53" s="5" t="s">
        <v>26</v>
      </c>
      <c r="D53" s="3" t="s">
        <v>32</v>
      </c>
      <c r="E53" s="3"/>
      <c r="F53" s="3">
        <v>1</v>
      </c>
      <c r="G53" s="3"/>
      <c r="H53" s="3">
        <v>1</v>
      </c>
      <c r="I53" s="26">
        <v>14000</v>
      </c>
      <c r="J53" s="26">
        <f t="shared" si="0"/>
        <v>14000</v>
      </c>
    </row>
    <row r="54" spans="1:10">
      <c r="A54" s="2" t="s">
        <v>226</v>
      </c>
      <c r="B54" s="49"/>
      <c r="C54" s="5" t="s">
        <v>26</v>
      </c>
      <c r="D54" s="3" t="s">
        <v>32</v>
      </c>
      <c r="E54" s="3"/>
      <c r="F54" s="3">
        <v>1</v>
      </c>
      <c r="G54" s="3"/>
      <c r="H54" s="3">
        <v>1</v>
      </c>
      <c r="I54" s="26">
        <v>14000</v>
      </c>
      <c r="J54" s="26">
        <f t="shared" si="0"/>
        <v>14000</v>
      </c>
    </row>
    <row r="55" spans="1:10">
      <c r="A55" s="2" t="s">
        <v>226</v>
      </c>
      <c r="B55" s="49"/>
      <c r="C55" s="5" t="s">
        <v>28</v>
      </c>
      <c r="D55" s="3" t="s">
        <v>206</v>
      </c>
      <c r="E55" s="3" t="s">
        <v>207</v>
      </c>
      <c r="F55" s="3">
        <v>1</v>
      </c>
      <c r="G55" s="3"/>
      <c r="H55" s="3">
        <v>1</v>
      </c>
      <c r="I55" s="26">
        <v>6500</v>
      </c>
      <c r="J55" s="26">
        <f t="shared" si="0"/>
        <v>6500</v>
      </c>
    </row>
    <row r="56" spans="1:10">
      <c r="A56" s="2" t="s">
        <v>226</v>
      </c>
      <c r="B56" s="50"/>
      <c r="C56" s="5" t="s">
        <v>65</v>
      </c>
      <c r="D56" s="3" t="s">
        <v>32</v>
      </c>
      <c r="E56" s="3"/>
      <c r="F56" s="3"/>
      <c r="G56" s="3">
        <v>1</v>
      </c>
      <c r="H56" s="3">
        <v>1</v>
      </c>
      <c r="I56" s="26">
        <v>6500</v>
      </c>
      <c r="J56" s="26">
        <f t="shared" si="0"/>
        <v>6500</v>
      </c>
    </row>
    <row r="57" spans="1:10">
      <c r="A57" s="2" t="s">
        <v>226</v>
      </c>
      <c r="B57" s="51" t="s">
        <v>209</v>
      </c>
      <c r="C57" s="5" t="s">
        <v>27</v>
      </c>
      <c r="D57" s="3" t="s">
        <v>33</v>
      </c>
      <c r="E57" s="3"/>
      <c r="F57" s="3">
        <v>1</v>
      </c>
      <c r="G57" s="3"/>
      <c r="H57" s="3">
        <v>1</v>
      </c>
      <c r="I57" s="26">
        <v>38000</v>
      </c>
      <c r="J57" s="26">
        <f t="shared" si="0"/>
        <v>38000</v>
      </c>
    </row>
    <row r="58" spans="1:10">
      <c r="A58" s="2" t="s">
        <v>226</v>
      </c>
      <c r="B58" s="52"/>
      <c r="C58" s="5" t="s">
        <v>30</v>
      </c>
      <c r="D58" s="3" t="s">
        <v>35</v>
      </c>
      <c r="E58" s="3"/>
      <c r="F58" s="3">
        <v>1</v>
      </c>
      <c r="G58" s="3"/>
      <c r="H58" s="3">
        <v>1</v>
      </c>
      <c r="I58" s="26">
        <v>3500</v>
      </c>
      <c r="J58" s="26">
        <f t="shared" si="0"/>
        <v>3500</v>
      </c>
    </row>
    <row r="59" spans="1:10">
      <c r="A59" s="2" t="s">
        <v>226</v>
      </c>
      <c r="B59" s="52"/>
      <c r="C59" s="5" t="s">
        <v>205</v>
      </c>
      <c r="D59" s="3" t="s">
        <v>126</v>
      </c>
      <c r="E59" s="3" t="s">
        <v>208</v>
      </c>
      <c r="F59" s="3">
        <v>1</v>
      </c>
      <c r="G59" s="3"/>
      <c r="H59" s="3">
        <v>1</v>
      </c>
      <c r="I59" s="26">
        <v>45000</v>
      </c>
      <c r="J59" s="26">
        <f t="shared" si="0"/>
        <v>45000</v>
      </c>
    </row>
    <row r="60" spans="1:10">
      <c r="A60" s="2" t="s">
        <v>226</v>
      </c>
      <c r="B60" s="52"/>
      <c r="C60" s="5" t="s">
        <v>27</v>
      </c>
      <c r="D60" s="3"/>
      <c r="E60" s="3"/>
      <c r="F60" s="3">
        <v>1</v>
      </c>
      <c r="G60" s="3"/>
      <c r="H60" s="3">
        <v>1</v>
      </c>
      <c r="I60" s="26">
        <v>38000</v>
      </c>
      <c r="J60" s="26">
        <f t="shared" si="0"/>
        <v>38000</v>
      </c>
    </row>
    <row r="61" spans="1:10">
      <c r="A61" s="2" t="s">
        <v>226</v>
      </c>
      <c r="B61" s="52"/>
      <c r="C61" s="5" t="s">
        <v>28</v>
      </c>
      <c r="D61" s="3"/>
      <c r="E61" s="3"/>
      <c r="F61" s="3">
        <v>1</v>
      </c>
      <c r="G61" s="3"/>
      <c r="H61" s="3">
        <v>1</v>
      </c>
      <c r="I61" s="26">
        <v>6500</v>
      </c>
      <c r="J61" s="26">
        <f t="shared" si="0"/>
        <v>6500</v>
      </c>
    </row>
    <row r="62" spans="1:10">
      <c r="A62" s="2" t="s">
        <v>226</v>
      </c>
      <c r="B62" s="53"/>
      <c r="C62" s="5" t="s">
        <v>205</v>
      </c>
      <c r="D62" s="3" t="s">
        <v>126</v>
      </c>
      <c r="E62" s="3" t="s">
        <v>208</v>
      </c>
      <c r="F62" s="3"/>
      <c r="G62" s="3">
        <v>1</v>
      </c>
      <c r="H62" s="3">
        <v>1</v>
      </c>
      <c r="I62" s="26">
        <v>45000</v>
      </c>
      <c r="J62" s="26">
        <f t="shared" si="0"/>
        <v>45000</v>
      </c>
    </row>
    <row r="63" spans="1:10">
      <c r="A63" s="2" t="s">
        <v>226</v>
      </c>
      <c r="B63" s="48" t="s">
        <v>80</v>
      </c>
      <c r="C63" s="5" t="s">
        <v>38</v>
      </c>
      <c r="D63" s="3" t="s">
        <v>173</v>
      </c>
      <c r="E63" s="3"/>
      <c r="F63" s="3">
        <v>1</v>
      </c>
      <c r="G63" s="3"/>
      <c r="H63" s="3">
        <v>1</v>
      </c>
      <c r="I63" s="26">
        <v>1200</v>
      </c>
      <c r="J63" s="26">
        <f t="shared" si="0"/>
        <v>1200</v>
      </c>
    </row>
    <row r="64" spans="1:10">
      <c r="A64" s="2" t="s">
        <v>226</v>
      </c>
      <c r="B64" s="50"/>
      <c r="C64" s="5" t="s">
        <v>16</v>
      </c>
      <c r="D64" s="3" t="s">
        <v>210</v>
      </c>
      <c r="E64" s="3"/>
      <c r="F64" s="3"/>
      <c r="G64" s="3">
        <v>1</v>
      </c>
      <c r="H64" s="3">
        <v>1</v>
      </c>
      <c r="I64" s="26">
        <v>15000</v>
      </c>
      <c r="J64" s="26">
        <f t="shared" si="0"/>
        <v>15000</v>
      </c>
    </row>
    <row r="66" spans="1:10" ht="16.5" thickBot="1">
      <c r="A66" s="87" t="s">
        <v>567</v>
      </c>
      <c r="B66" s="87"/>
      <c r="D66" s="109"/>
      <c r="E66" s="110"/>
      <c r="F66" s="110"/>
      <c r="G66" s="110"/>
      <c r="H66" s="110"/>
      <c r="I66" s="110"/>
      <c r="J66" s="110"/>
    </row>
    <row r="67" spans="1:10" ht="15.75" thickBot="1">
      <c r="A67" s="88"/>
      <c r="B67" s="88"/>
      <c r="D67" s="109"/>
      <c r="E67" s="110"/>
      <c r="F67" s="89" t="s">
        <v>568</v>
      </c>
      <c r="G67" s="90"/>
      <c r="H67" s="90"/>
      <c r="I67" s="91"/>
      <c r="J67" s="92">
        <f>SUM(H5:H64)</f>
        <v>60</v>
      </c>
    </row>
    <row r="68" spans="1:10" ht="18.75">
      <c r="A68" s="93" t="s">
        <v>226</v>
      </c>
      <c r="B68" s="94" t="s">
        <v>569</v>
      </c>
      <c r="C68" s="95"/>
      <c r="D68" s="109"/>
      <c r="E68" s="110"/>
      <c r="F68" s="96" t="s">
        <v>570</v>
      </c>
      <c r="G68" s="97"/>
      <c r="H68" s="97"/>
      <c r="I68" s="98"/>
      <c r="J68" s="99">
        <f>SUM(J5:J64)</f>
        <v>2865700</v>
      </c>
    </row>
    <row r="69" spans="1:10" ht="15.75" thickBot="1">
      <c r="A69" s="100" t="s">
        <v>225</v>
      </c>
      <c r="B69" s="101" t="s">
        <v>571</v>
      </c>
      <c r="C69" s="102"/>
      <c r="D69" s="109"/>
      <c r="E69" s="110"/>
      <c r="F69" s="103" t="s">
        <v>572</v>
      </c>
      <c r="G69" s="104"/>
      <c r="H69" s="104"/>
      <c r="I69" s="104"/>
      <c r="J69" s="105">
        <f>J68*0.07</f>
        <v>200599.00000000003</v>
      </c>
    </row>
  </sheetData>
  <mergeCells count="27">
    <mergeCell ref="F67:I67"/>
    <mergeCell ref="B68:C68"/>
    <mergeCell ref="F68:I68"/>
    <mergeCell ref="B69:C69"/>
    <mergeCell ref="F69:I69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A1:C1"/>
    <mergeCell ref="D1:F1"/>
    <mergeCell ref="G1:H1"/>
    <mergeCell ref="I1:J1"/>
    <mergeCell ref="A2:E2"/>
    <mergeCell ref="F2:J2"/>
    <mergeCell ref="B57:B62"/>
    <mergeCell ref="B63:B64"/>
    <mergeCell ref="B5:B7"/>
    <mergeCell ref="B8:B18"/>
    <mergeCell ref="B19:B23"/>
    <mergeCell ref="B25:B44"/>
    <mergeCell ref="B45:B5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L9" sqref="L9"/>
    </sheetView>
  </sheetViews>
  <sheetFormatPr defaultRowHeight="15"/>
  <cols>
    <col min="1" max="1" width="6" customWidth="1"/>
    <col min="2" max="2" width="11" customWidth="1"/>
    <col min="3" max="3" width="19.5703125" customWidth="1"/>
    <col min="4" max="4" width="12.140625" customWidth="1"/>
    <col min="5" max="5" width="12.7109375" customWidth="1"/>
    <col min="6" max="6" width="4.85546875" customWidth="1"/>
    <col min="7" max="7" width="4.42578125" customWidth="1"/>
    <col min="8" max="8" width="4.28515625" customWidth="1"/>
    <col min="9" max="9" width="9.7109375" customWidth="1"/>
    <col min="10" max="10" width="8.710937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42266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211</v>
      </c>
      <c r="G2" s="46"/>
      <c r="H2" s="46"/>
      <c r="I2" s="46"/>
      <c r="J2" s="46"/>
    </row>
    <row r="3" spans="1:10" ht="26.25" customHeight="1">
      <c r="A3" s="33" t="s">
        <v>3</v>
      </c>
      <c r="B3" s="33" t="s">
        <v>4</v>
      </c>
      <c r="C3" s="37" t="s">
        <v>5</v>
      </c>
      <c r="D3" s="37" t="s">
        <v>6</v>
      </c>
      <c r="E3" s="38" t="s">
        <v>7</v>
      </c>
      <c r="F3" s="33" t="s">
        <v>8</v>
      </c>
      <c r="G3" s="33"/>
      <c r="H3" s="47" t="s">
        <v>9</v>
      </c>
      <c r="I3" s="36" t="s">
        <v>10</v>
      </c>
      <c r="J3" s="36" t="s">
        <v>11</v>
      </c>
    </row>
    <row r="4" spans="1:10">
      <c r="A4" s="33"/>
      <c r="B4" s="33"/>
      <c r="C4" s="37"/>
      <c r="D4" s="37"/>
      <c r="E4" s="38"/>
      <c r="F4" s="14" t="s">
        <v>12</v>
      </c>
      <c r="G4" s="14" t="s">
        <v>13</v>
      </c>
      <c r="H4" s="47"/>
      <c r="I4" s="36"/>
      <c r="J4" s="36"/>
    </row>
    <row r="5" spans="1:10">
      <c r="A5" s="2" t="s">
        <v>226</v>
      </c>
      <c r="B5" s="48" t="s">
        <v>25</v>
      </c>
      <c r="C5" s="4" t="s">
        <v>26</v>
      </c>
      <c r="D5" s="3" t="s">
        <v>32</v>
      </c>
      <c r="E5" s="6" t="s">
        <v>225</v>
      </c>
      <c r="F5" s="3">
        <v>1</v>
      </c>
      <c r="G5" s="3"/>
      <c r="H5" s="3">
        <v>1</v>
      </c>
      <c r="I5" s="26">
        <v>14000</v>
      </c>
      <c r="J5" s="26">
        <f t="shared" ref="J5:J18" si="0">H5*I5</f>
        <v>14000</v>
      </c>
    </row>
    <row r="6" spans="1:10">
      <c r="A6" s="2" t="s">
        <v>226</v>
      </c>
      <c r="B6" s="49"/>
      <c r="C6" s="4" t="s">
        <v>38</v>
      </c>
      <c r="D6" s="3" t="s">
        <v>213</v>
      </c>
      <c r="E6" s="6" t="s">
        <v>225</v>
      </c>
      <c r="F6" s="3">
        <v>1</v>
      </c>
      <c r="G6" s="3"/>
      <c r="H6" s="3">
        <v>1</v>
      </c>
      <c r="I6" s="26">
        <v>1200</v>
      </c>
      <c r="J6" s="26">
        <f t="shared" si="0"/>
        <v>1200</v>
      </c>
    </row>
    <row r="7" spans="1:10">
      <c r="A7" s="2" t="s">
        <v>226</v>
      </c>
      <c r="B7" s="49"/>
      <c r="C7" s="4" t="s">
        <v>31</v>
      </c>
      <c r="D7" s="3" t="s">
        <v>32</v>
      </c>
      <c r="E7" s="6" t="s">
        <v>225</v>
      </c>
      <c r="F7" s="3">
        <v>1</v>
      </c>
      <c r="G7" s="3"/>
      <c r="H7" s="3">
        <v>1</v>
      </c>
      <c r="I7" s="26">
        <v>1100</v>
      </c>
      <c r="J7" s="26">
        <f t="shared" si="0"/>
        <v>1100</v>
      </c>
    </row>
    <row r="8" spans="1:10">
      <c r="A8" s="2" t="s">
        <v>226</v>
      </c>
      <c r="B8" s="49"/>
      <c r="C8" s="4" t="s">
        <v>212</v>
      </c>
      <c r="D8" s="3" t="s">
        <v>214</v>
      </c>
      <c r="E8" s="6" t="s">
        <v>225</v>
      </c>
      <c r="F8" s="3">
        <v>1</v>
      </c>
      <c r="G8" s="3"/>
      <c r="H8" s="3">
        <v>1</v>
      </c>
      <c r="I8" s="26">
        <v>1100</v>
      </c>
      <c r="J8" s="26">
        <f t="shared" si="0"/>
        <v>1100</v>
      </c>
    </row>
    <row r="9" spans="1:10">
      <c r="A9" s="2" t="s">
        <v>226</v>
      </c>
      <c r="B9" s="49"/>
      <c r="C9" s="4" t="s">
        <v>28</v>
      </c>
      <c r="D9" s="3" t="s">
        <v>215</v>
      </c>
      <c r="E9" s="6" t="s">
        <v>225</v>
      </c>
      <c r="F9" s="3">
        <v>1</v>
      </c>
      <c r="G9" s="3"/>
      <c r="H9" s="3">
        <v>1</v>
      </c>
      <c r="I9" s="26">
        <v>6500</v>
      </c>
      <c r="J9" s="26">
        <f t="shared" si="0"/>
        <v>6500</v>
      </c>
    </row>
    <row r="10" spans="1:10">
      <c r="A10" s="2" t="s">
        <v>226</v>
      </c>
      <c r="B10" s="49"/>
      <c r="C10" s="4" t="s">
        <v>66</v>
      </c>
      <c r="D10" s="3" t="s">
        <v>131</v>
      </c>
      <c r="E10" s="6" t="s">
        <v>225</v>
      </c>
      <c r="F10" s="3">
        <v>1</v>
      </c>
      <c r="G10" s="3"/>
      <c r="H10" s="3">
        <v>1</v>
      </c>
      <c r="I10" s="26">
        <v>3500</v>
      </c>
      <c r="J10" s="26">
        <f t="shared" si="0"/>
        <v>3500</v>
      </c>
    </row>
    <row r="11" spans="1:10">
      <c r="A11" s="2" t="s">
        <v>226</v>
      </c>
      <c r="B11" s="50"/>
      <c r="C11" s="4" t="s">
        <v>37</v>
      </c>
      <c r="D11" s="3" t="s">
        <v>216</v>
      </c>
      <c r="E11" s="6" t="s">
        <v>225</v>
      </c>
      <c r="F11" s="3">
        <v>1</v>
      </c>
      <c r="G11" s="3"/>
      <c r="H11" s="3">
        <v>1</v>
      </c>
      <c r="I11" s="26">
        <v>650</v>
      </c>
      <c r="J11" s="26">
        <f t="shared" si="0"/>
        <v>650</v>
      </c>
    </row>
    <row r="12" spans="1:10">
      <c r="A12" s="2" t="s">
        <v>226</v>
      </c>
      <c r="B12" s="48" t="s">
        <v>15</v>
      </c>
      <c r="C12" s="4" t="s">
        <v>19</v>
      </c>
      <c r="D12" s="6" t="s">
        <v>225</v>
      </c>
      <c r="E12" s="6" t="s">
        <v>225</v>
      </c>
      <c r="F12" s="3">
        <v>1</v>
      </c>
      <c r="G12" s="3"/>
      <c r="H12" s="3">
        <v>1</v>
      </c>
      <c r="I12" s="26">
        <v>30000</v>
      </c>
      <c r="J12" s="26">
        <f t="shared" si="0"/>
        <v>30000</v>
      </c>
    </row>
    <row r="13" spans="1:10">
      <c r="A13" s="2" t="s">
        <v>226</v>
      </c>
      <c r="B13" s="49"/>
      <c r="C13" s="4" t="s">
        <v>38</v>
      </c>
      <c r="D13" s="6" t="s">
        <v>225</v>
      </c>
      <c r="E13" s="6" t="s">
        <v>225</v>
      </c>
      <c r="F13" s="3">
        <v>1</v>
      </c>
      <c r="G13" s="3"/>
      <c r="H13" s="3">
        <v>1</v>
      </c>
      <c r="I13" s="26">
        <v>1200</v>
      </c>
      <c r="J13" s="26">
        <f t="shared" si="0"/>
        <v>1200</v>
      </c>
    </row>
    <row r="14" spans="1:10">
      <c r="A14" s="2" t="s">
        <v>226</v>
      </c>
      <c r="B14" s="49"/>
      <c r="C14" s="4" t="s">
        <v>46</v>
      </c>
      <c r="D14" s="6" t="s">
        <v>225</v>
      </c>
      <c r="E14" s="6" t="s">
        <v>225</v>
      </c>
      <c r="F14" s="3">
        <v>1</v>
      </c>
      <c r="G14" s="3"/>
      <c r="H14" s="3">
        <v>1</v>
      </c>
      <c r="I14" s="26">
        <v>1500</v>
      </c>
      <c r="J14" s="26">
        <f t="shared" si="0"/>
        <v>1500</v>
      </c>
    </row>
    <row r="15" spans="1:10">
      <c r="A15" s="2" t="s">
        <v>226</v>
      </c>
      <c r="B15" s="50"/>
      <c r="C15" s="4" t="s">
        <v>17</v>
      </c>
      <c r="D15" s="3" t="s">
        <v>217</v>
      </c>
      <c r="E15" s="6" t="s">
        <v>225</v>
      </c>
      <c r="F15" s="3">
        <v>1</v>
      </c>
      <c r="G15" s="3"/>
      <c r="H15" s="3">
        <v>1</v>
      </c>
      <c r="I15" s="26">
        <v>2500</v>
      </c>
      <c r="J15" s="26">
        <f t="shared" si="0"/>
        <v>2500</v>
      </c>
    </row>
    <row r="16" spans="1:10">
      <c r="A16" s="2" t="s">
        <v>226</v>
      </c>
      <c r="B16" s="48" t="s">
        <v>14</v>
      </c>
      <c r="C16" s="4" t="s">
        <v>37</v>
      </c>
      <c r="D16" s="3" t="s">
        <v>218</v>
      </c>
      <c r="E16" s="6" t="s">
        <v>225</v>
      </c>
      <c r="F16" s="3">
        <v>1</v>
      </c>
      <c r="G16" s="3"/>
      <c r="H16" s="3">
        <v>1</v>
      </c>
      <c r="I16" s="26">
        <v>650</v>
      </c>
      <c r="J16" s="26">
        <f t="shared" si="0"/>
        <v>650</v>
      </c>
    </row>
    <row r="17" spans="1:10">
      <c r="A17" s="2" t="s">
        <v>226</v>
      </c>
      <c r="B17" s="50"/>
      <c r="C17" s="4" t="s">
        <v>16</v>
      </c>
      <c r="D17" s="3" t="s">
        <v>219</v>
      </c>
      <c r="E17" s="3" t="s">
        <v>220</v>
      </c>
      <c r="F17" s="3">
        <v>1</v>
      </c>
      <c r="G17" s="3"/>
      <c r="H17" s="3">
        <v>1</v>
      </c>
      <c r="I17" s="26">
        <v>15000</v>
      </c>
      <c r="J17" s="26">
        <f t="shared" si="0"/>
        <v>15000</v>
      </c>
    </row>
    <row r="18" spans="1:10">
      <c r="A18" s="2" t="s">
        <v>226</v>
      </c>
      <c r="B18" s="4" t="s">
        <v>221</v>
      </c>
      <c r="C18" s="4" t="s">
        <v>37</v>
      </c>
      <c r="D18" s="6" t="s">
        <v>225</v>
      </c>
      <c r="E18" s="6" t="s">
        <v>225</v>
      </c>
      <c r="F18" s="3"/>
      <c r="G18" s="3">
        <v>1</v>
      </c>
      <c r="H18" s="3">
        <v>1</v>
      </c>
      <c r="I18" s="26">
        <v>650</v>
      </c>
      <c r="J18" s="26">
        <f t="shared" si="0"/>
        <v>650</v>
      </c>
    </row>
    <row r="20" spans="1:10" ht="16.5" thickBot="1">
      <c r="A20" s="87" t="s">
        <v>567</v>
      </c>
      <c r="B20" s="87"/>
      <c r="D20" s="109"/>
      <c r="E20" s="110"/>
      <c r="F20" s="110"/>
      <c r="G20" s="110"/>
      <c r="H20" s="110"/>
      <c r="I20" s="110"/>
      <c r="J20" s="110"/>
    </row>
    <row r="21" spans="1:10" ht="15.75" thickBot="1">
      <c r="A21" s="88"/>
      <c r="B21" s="88"/>
      <c r="D21" s="109"/>
      <c r="E21" s="110"/>
      <c r="F21" s="89" t="s">
        <v>568</v>
      </c>
      <c r="G21" s="90"/>
      <c r="H21" s="90"/>
      <c r="I21" s="91"/>
      <c r="J21" s="92">
        <f>SUM(H5:H18)</f>
        <v>14</v>
      </c>
    </row>
    <row r="22" spans="1:10" ht="18.75">
      <c r="A22" s="93" t="s">
        <v>226</v>
      </c>
      <c r="B22" s="94" t="s">
        <v>569</v>
      </c>
      <c r="C22" s="95"/>
      <c r="D22" s="109"/>
      <c r="E22" s="110"/>
      <c r="F22" s="96" t="s">
        <v>570</v>
      </c>
      <c r="G22" s="97"/>
      <c r="H22" s="97"/>
      <c r="I22" s="98"/>
      <c r="J22" s="99">
        <f>SUM(J5:J18)</f>
        <v>79550</v>
      </c>
    </row>
    <row r="23" spans="1:10" ht="15.75" thickBot="1">
      <c r="A23" s="100" t="s">
        <v>225</v>
      </c>
      <c r="B23" s="101" t="s">
        <v>571</v>
      </c>
      <c r="C23" s="102"/>
      <c r="D23" s="109"/>
      <c r="E23" s="110"/>
      <c r="F23" s="103" t="s">
        <v>572</v>
      </c>
      <c r="G23" s="104"/>
      <c r="H23" s="104"/>
      <c r="I23" s="104"/>
      <c r="J23" s="105">
        <f>J22*0.07</f>
        <v>5568.5000000000009</v>
      </c>
    </row>
  </sheetData>
  <mergeCells count="23">
    <mergeCell ref="F21:I21"/>
    <mergeCell ref="B22:C22"/>
    <mergeCell ref="F22:I22"/>
    <mergeCell ref="B23:C23"/>
    <mergeCell ref="F23:I23"/>
    <mergeCell ref="A1:C1"/>
    <mergeCell ref="D1:F1"/>
    <mergeCell ref="G1:H1"/>
    <mergeCell ref="I1:J1"/>
    <mergeCell ref="A2:E2"/>
    <mergeCell ref="F2:J2"/>
    <mergeCell ref="J3:J4"/>
    <mergeCell ref="A3:A4"/>
    <mergeCell ref="B3:B4"/>
    <mergeCell ref="C3:C4"/>
    <mergeCell ref="D3:D4"/>
    <mergeCell ref="E3:E4"/>
    <mergeCell ref="F3:G3"/>
    <mergeCell ref="B5:B11"/>
    <mergeCell ref="B12:B15"/>
    <mergeCell ref="B16:B17"/>
    <mergeCell ref="H3:H4"/>
    <mergeCell ref="I3:I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M6" sqref="M6"/>
    </sheetView>
  </sheetViews>
  <sheetFormatPr defaultRowHeight="15"/>
  <cols>
    <col min="1" max="1" width="6.42578125" customWidth="1"/>
    <col min="2" max="2" width="13.85546875" customWidth="1"/>
    <col min="3" max="3" width="20.7109375" customWidth="1"/>
    <col min="4" max="4" width="12.7109375" customWidth="1"/>
    <col min="5" max="5" width="13.28515625" customWidth="1"/>
    <col min="6" max="6" width="4.85546875" customWidth="1"/>
    <col min="7" max="7" width="4.7109375" customWidth="1"/>
    <col min="8" max="8" width="4.28515625" customWidth="1"/>
    <col min="9" max="9" width="12.42578125" customWidth="1"/>
    <col min="10" max="10" width="12.8554687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42266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222</v>
      </c>
      <c r="G2" s="46"/>
      <c r="H2" s="46"/>
      <c r="I2" s="46"/>
      <c r="J2" s="46"/>
    </row>
    <row r="3" spans="1:10" ht="24" customHeight="1">
      <c r="A3" s="33" t="s">
        <v>3</v>
      </c>
      <c r="B3" s="33" t="s">
        <v>4</v>
      </c>
      <c r="C3" s="37" t="s">
        <v>5</v>
      </c>
      <c r="D3" s="37" t="s">
        <v>6</v>
      </c>
      <c r="E3" s="38" t="s">
        <v>7</v>
      </c>
      <c r="F3" s="33" t="s">
        <v>8</v>
      </c>
      <c r="G3" s="33"/>
      <c r="H3" s="34" t="s">
        <v>9</v>
      </c>
      <c r="I3" s="36" t="s">
        <v>10</v>
      </c>
      <c r="J3" s="36" t="s">
        <v>11</v>
      </c>
    </row>
    <row r="4" spans="1:10">
      <c r="A4" s="33"/>
      <c r="B4" s="33"/>
      <c r="C4" s="37"/>
      <c r="D4" s="37"/>
      <c r="E4" s="38"/>
      <c r="F4" s="14" t="s">
        <v>12</v>
      </c>
      <c r="G4" s="14" t="s">
        <v>13</v>
      </c>
      <c r="H4" s="35"/>
      <c r="I4" s="36"/>
      <c r="J4" s="36"/>
    </row>
    <row r="5" spans="1:10">
      <c r="A5" s="2" t="s">
        <v>226</v>
      </c>
      <c r="B5" s="27" t="s">
        <v>78</v>
      </c>
      <c r="C5" s="5" t="s">
        <v>38</v>
      </c>
      <c r="D5" s="6" t="s">
        <v>225</v>
      </c>
      <c r="E5" s="6" t="s">
        <v>225</v>
      </c>
      <c r="F5" s="3">
        <v>1</v>
      </c>
      <c r="G5" s="3"/>
      <c r="H5" s="3">
        <v>1</v>
      </c>
      <c r="I5" s="26">
        <v>1200</v>
      </c>
      <c r="J5" s="26">
        <f t="shared" ref="J5:J10" si="0">H5*I5</f>
        <v>1200</v>
      </c>
    </row>
    <row r="6" spans="1:10">
      <c r="A6" s="2" t="s">
        <v>226</v>
      </c>
      <c r="B6" s="28"/>
      <c r="C6" s="5" t="s">
        <v>16</v>
      </c>
      <c r="D6" s="3" t="s">
        <v>91</v>
      </c>
      <c r="E6" s="6" t="s">
        <v>225</v>
      </c>
      <c r="F6" s="3">
        <v>1</v>
      </c>
      <c r="G6" s="3"/>
      <c r="H6" s="3">
        <v>1</v>
      </c>
      <c r="I6" s="26">
        <v>15000</v>
      </c>
      <c r="J6" s="26">
        <f t="shared" si="0"/>
        <v>15000</v>
      </c>
    </row>
    <row r="7" spans="1:10">
      <c r="A7" s="2" t="s">
        <v>226</v>
      </c>
      <c r="B7" s="29"/>
      <c r="C7" s="5" t="s">
        <v>17</v>
      </c>
      <c r="D7" s="3" t="s">
        <v>223</v>
      </c>
      <c r="E7" s="6" t="s">
        <v>225</v>
      </c>
      <c r="F7" s="3">
        <v>1</v>
      </c>
      <c r="G7" s="3"/>
      <c r="H7" s="3">
        <v>1</v>
      </c>
      <c r="I7" s="26">
        <v>2500</v>
      </c>
      <c r="J7" s="26">
        <f t="shared" si="0"/>
        <v>2500</v>
      </c>
    </row>
    <row r="8" spans="1:10">
      <c r="A8" s="2" t="s">
        <v>226</v>
      </c>
      <c r="B8" s="3" t="s">
        <v>25</v>
      </c>
      <c r="C8" s="5" t="s">
        <v>26</v>
      </c>
      <c r="D8" s="3" t="s">
        <v>32</v>
      </c>
      <c r="E8" s="6" t="s">
        <v>225</v>
      </c>
      <c r="F8" s="3">
        <v>1</v>
      </c>
      <c r="G8" s="3"/>
      <c r="H8" s="3">
        <v>1</v>
      </c>
      <c r="I8" s="26">
        <v>14000</v>
      </c>
      <c r="J8" s="26">
        <f t="shared" si="0"/>
        <v>14000</v>
      </c>
    </row>
    <row r="9" spans="1:10">
      <c r="A9" s="2" t="s">
        <v>226</v>
      </c>
      <c r="B9" s="27" t="s">
        <v>15</v>
      </c>
      <c r="C9" s="5" t="s">
        <v>19</v>
      </c>
      <c r="D9" s="3" t="s">
        <v>73</v>
      </c>
      <c r="E9" s="3" t="s">
        <v>224</v>
      </c>
      <c r="F9" s="3">
        <v>1</v>
      </c>
      <c r="G9" s="3"/>
      <c r="H9" s="3">
        <v>1</v>
      </c>
      <c r="I9" s="26">
        <v>30000</v>
      </c>
      <c r="J9" s="26">
        <f t="shared" si="0"/>
        <v>30000</v>
      </c>
    </row>
    <row r="10" spans="1:10">
      <c r="A10" s="2" t="s">
        <v>226</v>
      </c>
      <c r="B10" s="29"/>
      <c r="C10" s="5" t="s">
        <v>16</v>
      </c>
      <c r="D10" s="3" t="s">
        <v>21</v>
      </c>
      <c r="E10" s="3" t="s">
        <v>70</v>
      </c>
      <c r="F10" s="3">
        <v>1</v>
      </c>
      <c r="G10" s="3"/>
      <c r="H10" s="3">
        <v>1</v>
      </c>
      <c r="I10" s="26">
        <v>15000</v>
      </c>
      <c r="J10" s="26">
        <f t="shared" si="0"/>
        <v>15000</v>
      </c>
    </row>
    <row r="12" spans="1:10" ht="16.5" thickBot="1">
      <c r="A12" s="87" t="s">
        <v>567</v>
      </c>
      <c r="B12" s="87"/>
      <c r="D12" s="109"/>
      <c r="E12" s="110"/>
      <c r="F12" s="110"/>
      <c r="G12" s="110"/>
      <c r="H12" s="110"/>
      <c r="I12" s="110"/>
      <c r="J12" s="110"/>
    </row>
    <row r="13" spans="1:10" ht="15.75" thickBot="1">
      <c r="A13" s="88"/>
      <c r="B13" s="88"/>
      <c r="D13" s="109"/>
      <c r="E13" s="110"/>
      <c r="F13" s="89" t="s">
        <v>568</v>
      </c>
      <c r="G13" s="90"/>
      <c r="H13" s="90"/>
      <c r="I13" s="91"/>
      <c r="J13" s="92">
        <f>SUM(H5:H10)</f>
        <v>6</v>
      </c>
    </row>
    <row r="14" spans="1:10" ht="18.75">
      <c r="A14" s="93" t="s">
        <v>226</v>
      </c>
      <c r="B14" s="94" t="s">
        <v>569</v>
      </c>
      <c r="C14" s="95"/>
      <c r="D14" s="109"/>
      <c r="E14" s="110"/>
      <c r="F14" s="96" t="s">
        <v>570</v>
      </c>
      <c r="G14" s="97"/>
      <c r="H14" s="97"/>
      <c r="I14" s="98"/>
      <c r="J14" s="99">
        <f>SUM(J5:J10)</f>
        <v>77700</v>
      </c>
    </row>
    <row r="15" spans="1:10" ht="15.75" thickBot="1">
      <c r="A15" s="100" t="s">
        <v>225</v>
      </c>
      <c r="B15" s="101" t="s">
        <v>571</v>
      </c>
      <c r="C15" s="102"/>
      <c r="D15" s="109"/>
      <c r="E15" s="110"/>
      <c r="F15" s="103" t="s">
        <v>572</v>
      </c>
      <c r="G15" s="104"/>
      <c r="H15" s="104"/>
      <c r="I15" s="104"/>
      <c r="J15" s="105">
        <f>J14*0.07</f>
        <v>5439.0000000000009</v>
      </c>
    </row>
  </sheetData>
  <mergeCells count="22">
    <mergeCell ref="F13:I13"/>
    <mergeCell ref="B14:C14"/>
    <mergeCell ref="F14:I14"/>
    <mergeCell ref="B15:C15"/>
    <mergeCell ref="F15:I15"/>
    <mergeCell ref="A1:C1"/>
    <mergeCell ref="D1:F1"/>
    <mergeCell ref="G1:H1"/>
    <mergeCell ref="I1:J1"/>
    <mergeCell ref="A2:E2"/>
    <mergeCell ref="F2:J2"/>
    <mergeCell ref="A3:A4"/>
    <mergeCell ref="B3:B4"/>
    <mergeCell ref="C3:C4"/>
    <mergeCell ref="D3:D4"/>
    <mergeCell ref="E3:E4"/>
    <mergeCell ref="B5:B7"/>
    <mergeCell ref="B9:B10"/>
    <mergeCell ref="H3:H4"/>
    <mergeCell ref="I3:I4"/>
    <mergeCell ref="J3:J4"/>
    <mergeCell ref="F3:G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Q2" sqref="Q2"/>
    </sheetView>
  </sheetViews>
  <sheetFormatPr defaultRowHeight="15"/>
  <cols>
    <col min="1" max="1" width="5.42578125" customWidth="1"/>
    <col min="2" max="2" width="10.42578125" customWidth="1"/>
    <col min="3" max="3" width="19.42578125" customWidth="1"/>
    <col min="4" max="4" width="11.85546875" customWidth="1"/>
    <col min="5" max="5" width="10.7109375" customWidth="1"/>
    <col min="6" max="6" width="8.42578125" customWidth="1"/>
    <col min="7" max="7" width="5.140625" customWidth="1"/>
    <col min="8" max="8" width="4.7109375" customWidth="1"/>
    <col min="9" max="9" width="4.42578125" customWidth="1"/>
    <col min="10" max="10" width="8.140625" customWidth="1"/>
    <col min="11" max="11" width="8.425781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42262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273</v>
      </c>
      <c r="G3" s="41"/>
      <c r="H3" s="41"/>
      <c r="I3" s="41"/>
      <c r="J3" s="41"/>
      <c r="K3" s="41"/>
    </row>
    <row r="4" spans="1:11" ht="27.7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>
      <c r="A6" s="10" t="s">
        <v>226</v>
      </c>
      <c r="B6" s="48" t="s">
        <v>270</v>
      </c>
      <c r="C6" s="4" t="s">
        <v>269</v>
      </c>
      <c r="D6" s="3" t="s">
        <v>268</v>
      </c>
      <c r="E6" s="3" t="s">
        <v>267</v>
      </c>
      <c r="F6" s="13" t="s">
        <v>225</v>
      </c>
      <c r="G6" s="3"/>
      <c r="H6" s="3">
        <v>1</v>
      </c>
      <c r="I6" s="3">
        <v>1</v>
      </c>
      <c r="J6" s="26">
        <v>1100</v>
      </c>
      <c r="K6" s="26">
        <f t="shared" ref="K6:K31" si="0">I6*J6</f>
        <v>1100</v>
      </c>
    </row>
    <row r="7" spans="1:11">
      <c r="A7" s="10" t="s">
        <v>226</v>
      </c>
      <c r="B7" s="49"/>
      <c r="C7" s="4" t="s">
        <v>266</v>
      </c>
      <c r="D7" s="3" t="s">
        <v>265</v>
      </c>
      <c r="E7" s="13" t="s">
        <v>225</v>
      </c>
      <c r="F7" s="13" t="s">
        <v>225</v>
      </c>
      <c r="G7" s="3">
        <v>1</v>
      </c>
      <c r="H7" s="3"/>
      <c r="I7" s="3">
        <v>1</v>
      </c>
      <c r="J7" s="26">
        <v>15000</v>
      </c>
      <c r="K7" s="26">
        <f t="shared" si="0"/>
        <v>15000</v>
      </c>
    </row>
    <row r="8" spans="1:11">
      <c r="A8" s="10" t="s">
        <v>226</v>
      </c>
      <c r="B8" s="49"/>
      <c r="C8" s="4" t="s">
        <v>263</v>
      </c>
      <c r="D8" s="3" t="s">
        <v>264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2500</v>
      </c>
      <c r="K8" s="26">
        <f t="shared" si="0"/>
        <v>2500</v>
      </c>
    </row>
    <row r="9" spans="1:11">
      <c r="A9" s="10" t="s">
        <v>226</v>
      </c>
      <c r="B9" s="50"/>
      <c r="C9" s="4" t="s">
        <v>263</v>
      </c>
      <c r="D9" s="3" t="s">
        <v>262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2500</v>
      </c>
      <c r="K9" s="26">
        <f t="shared" si="0"/>
        <v>2500</v>
      </c>
    </row>
    <row r="10" spans="1:11">
      <c r="A10" s="10" t="s">
        <v>226</v>
      </c>
      <c r="B10" s="48" t="s">
        <v>15</v>
      </c>
      <c r="C10" s="4" t="s">
        <v>251</v>
      </c>
      <c r="D10" s="13" t="s">
        <v>225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6500</v>
      </c>
      <c r="K10" s="26">
        <f t="shared" si="0"/>
        <v>6500</v>
      </c>
    </row>
    <row r="11" spans="1:11">
      <c r="A11" s="10" t="s">
        <v>226</v>
      </c>
      <c r="B11" s="49"/>
      <c r="C11" s="4" t="s">
        <v>261</v>
      </c>
      <c r="D11" s="3" t="s">
        <v>260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30000</v>
      </c>
      <c r="K11" s="26">
        <f t="shared" si="0"/>
        <v>30000</v>
      </c>
    </row>
    <row r="12" spans="1:11">
      <c r="A12" s="10" t="s">
        <v>226</v>
      </c>
      <c r="B12" s="49"/>
      <c r="C12" s="4" t="s">
        <v>259</v>
      </c>
      <c r="D12" s="13" t="s">
        <v>225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375000</v>
      </c>
      <c r="K12" s="26">
        <f t="shared" si="0"/>
        <v>375000</v>
      </c>
    </row>
    <row r="13" spans="1:11">
      <c r="A13" s="10" t="s">
        <v>226</v>
      </c>
      <c r="B13" s="49"/>
      <c r="C13" s="4" t="s">
        <v>258</v>
      </c>
      <c r="D13" s="13" t="s">
        <v>225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1400</v>
      </c>
      <c r="K13" s="26">
        <f t="shared" si="0"/>
        <v>1400</v>
      </c>
    </row>
    <row r="14" spans="1:11">
      <c r="A14" s="10" t="s">
        <v>226</v>
      </c>
      <c r="B14" s="50"/>
      <c r="C14" s="4" t="s">
        <v>250</v>
      </c>
      <c r="D14" s="3" t="s">
        <v>257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1200</v>
      </c>
      <c r="K14" s="26">
        <f t="shared" si="0"/>
        <v>1200</v>
      </c>
    </row>
    <row r="15" spans="1:11">
      <c r="A15" s="10" t="s">
        <v>226</v>
      </c>
      <c r="B15" s="48" t="s">
        <v>256</v>
      </c>
      <c r="C15" s="4" t="s">
        <v>255</v>
      </c>
      <c r="D15" s="3" t="s">
        <v>253</v>
      </c>
      <c r="E15" s="3" t="s">
        <v>254</v>
      </c>
      <c r="F15" s="13" t="s">
        <v>225</v>
      </c>
      <c r="G15" s="3">
        <v>1</v>
      </c>
      <c r="H15" s="3"/>
      <c r="I15" s="3">
        <v>1</v>
      </c>
      <c r="J15" s="26">
        <v>250000</v>
      </c>
      <c r="K15" s="26">
        <f t="shared" si="0"/>
        <v>250000</v>
      </c>
    </row>
    <row r="16" spans="1:11">
      <c r="A16" s="10" t="s">
        <v>226</v>
      </c>
      <c r="B16" s="49"/>
      <c r="C16" s="4" t="s">
        <v>48</v>
      </c>
      <c r="D16" s="3" t="s">
        <v>253</v>
      </c>
      <c r="E16" s="3" t="s">
        <v>252</v>
      </c>
      <c r="F16" s="13" t="s">
        <v>225</v>
      </c>
      <c r="G16" s="3">
        <v>1</v>
      </c>
      <c r="H16" s="3"/>
      <c r="I16" s="3">
        <v>1</v>
      </c>
      <c r="J16" s="26">
        <v>250000</v>
      </c>
      <c r="K16" s="26">
        <f t="shared" si="0"/>
        <v>250000</v>
      </c>
    </row>
    <row r="17" spans="1:11">
      <c r="A17" s="10" t="s">
        <v>226</v>
      </c>
      <c r="B17" s="50"/>
      <c r="C17" s="4" t="s">
        <v>251</v>
      </c>
      <c r="D17" s="13" t="s">
        <v>225</v>
      </c>
      <c r="E17" s="13" t="s">
        <v>225</v>
      </c>
      <c r="F17" s="13" t="s">
        <v>225</v>
      </c>
      <c r="G17" s="3"/>
      <c r="H17" s="3">
        <v>1</v>
      </c>
      <c r="I17" s="3">
        <v>1</v>
      </c>
      <c r="J17" s="26">
        <v>6500</v>
      </c>
      <c r="K17" s="26">
        <f t="shared" si="0"/>
        <v>6500</v>
      </c>
    </row>
    <row r="18" spans="1:11">
      <c r="A18" s="10" t="s">
        <v>226</v>
      </c>
      <c r="B18" s="48" t="s">
        <v>25</v>
      </c>
      <c r="C18" s="4" t="s">
        <v>246</v>
      </c>
      <c r="D18" s="3" t="s">
        <v>227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14000</v>
      </c>
      <c r="K18" s="26">
        <f t="shared" si="0"/>
        <v>14000</v>
      </c>
    </row>
    <row r="19" spans="1:11">
      <c r="A19" s="10" t="s">
        <v>226</v>
      </c>
      <c r="B19" s="49"/>
      <c r="C19" s="4" t="s">
        <v>250</v>
      </c>
      <c r="D19" s="3" t="s">
        <v>249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1200</v>
      </c>
      <c r="K19" s="26">
        <f t="shared" si="0"/>
        <v>1200</v>
      </c>
    </row>
    <row r="20" spans="1:11">
      <c r="A20" s="10" t="s">
        <v>226</v>
      </c>
      <c r="B20" s="49"/>
      <c r="C20" s="4" t="s">
        <v>228</v>
      </c>
      <c r="D20" s="3" t="s">
        <v>227</v>
      </c>
      <c r="E20" s="13" t="s">
        <v>225</v>
      </c>
      <c r="F20" s="13" t="s">
        <v>225</v>
      </c>
      <c r="G20" s="3">
        <v>1</v>
      </c>
      <c r="H20" s="3"/>
      <c r="I20" s="3">
        <v>1</v>
      </c>
      <c r="J20" s="26">
        <v>6500</v>
      </c>
      <c r="K20" s="26">
        <f t="shared" si="0"/>
        <v>6500</v>
      </c>
    </row>
    <row r="21" spans="1:11">
      <c r="A21" s="10" t="s">
        <v>226</v>
      </c>
      <c r="B21" s="49"/>
      <c r="C21" s="4" t="s">
        <v>248</v>
      </c>
      <c r="D21" s="3" t="s">
        <v>247</v>
      </c>
      <c r="E21" s="13" t="s">
        <v>225</v>
      </c>
      <c r="F21" s="13" t="s">
        <v>225</v>
      </c>
      <c r="G21" s="3">
        <v>1</v>
      </c>
      <c r="H21" s="3"/>
      <c r="I21" s="3">
        <v>1</v>
      </c>
      <c r="J21" s="26">
        <v>3500</v>
      </c>
      <c r="K21" s="26">
        <f t="shared" si="0"/>
        <v>3500</v>
      </c>
    </row>
    <row r="22" spans="1:11">
      <c r="A22" s="10" t="s">
        <v>226</v>
      </c>
      <c r="B22" s="49"/>
      <c r="C22" s="4" t="s">
        <v>246</v>
      </c>
      <c r="D22" s="3" t="s">
        <v>227</v>
      </c>
      <c r="E22" s="13" t="s">
        <v>225</v>
      </c>
      <c r="F22" s="13" t="s">
        <v>225</v>
      </c>
      <c r="G22" s="3">
        <v>1</v>
      </c>
      <c r="H22" s="3"/>
      <c r="I22" s="3">
        <v>1</v>
      </c>
      <c r="J22" s="26">
        <v>14000</v>
      </c>
      <c r="K22" s="26">
        <f t="shared" si="0"/>
        <v>14000</v>
      </c>
    </row>
    <row r="23" spans="1:11">
      <c r="A23" s="10" t="s">
        <v>226</v>
      </c>
      <c r="B23" s="49"/>
      <c r="C23" s="4" t="s">
        <v>245</v>
      </c>
      <c r="D23" s="3" t="s">
        <v>244</v>
      </c>
      <c r="E23" s="13" t="s">
        <v>225</v>
      </c>
      <c r="F23" s="13" t="s">
        <v>225</v>
      </c>
      <c r="G23" s="3">
        <v>1</v>
      </c>
      <c r="H23" s="3"/>
      <c r="I23" s="3">
        <v>1</v>
      </c>
      <c r="J23" s="26">
        <v>3500</v>
      </c>
      <c r="K23" s="26">
        <f t="shared" si="0"/>
        <v>3500</v>
      </c>
    </row>
    <row r="24" spans="1:11">
      <c r="A24" s="10" t="s">
        <v>226</v>
      </c>
      <c r="B24" s="49"/>
      <c r="C24" s="4" t="s">
        <v>243</v>
      </c>
      <c r="D24" s="3" t="s">
        <v>227</v>
      </c>
      <c r="E24" s="13" t="s">
        <v>225</v>
      </c>
      <c r="F24" s="13" t="s">
        <v>225</v>
      </c>
      <c r="G24" s="3">
        <v>1</v>
      </c>
      <c r="H24" s="3"/>
      <c r="I24" s="3">
        <v>1</v>
      </c>
      <c r="J24" s="26">
        <v>1100</v>
      </c>
      <c r="K24" s="26">
        <f t="shared" si="0"/>
        <v>1100</v>
      </c>
    </row>
    <row r="25" spans="1:11">
      <c r="A25" s="10" t="s">
        <v>226</v>
      </c>
      <c r="B25" s="49"/>
      <c r="C25" s="4" t="s">
        <v>242</v>
      </c>
      <c r="D25" s="3" t="s">
        <v>241</v>
      </c>
      <c r="E25" s="3" t="s">
        <v>240</v>
      </c>
      <c r="F25" s="13" t="s">
        <v>225</v>
      </c>
      <c r="G25" s="3">
        <v>1</v>
      </c>
      <c r="H25" s="3"/>
      <c r="I25" s="3">
        <v>1</v>
      </c>
      <c r="J25" s="26">
        <v>6500</v>
      </c>
      <c r="K25" s="26">
        <f t="shared" si="0"/>
        <v>6500</v>
      </c>
    </row>
    <row r="26" spans="1:11">
      <c r="A26" s="10" t="s">
        <v>226</v>
      </c>
      <c r="B26" s="49"/>
      <c r="C26" s="4" t="s">
        <v>239</v>
      </c>
      <c r="D26" s="3" t="s">
        <v>238</v>
      </c>
      <c r="E26" s="3" t="s">
        <v>237</v>
      </c>
      <c r="F26" s="3" t="s">
        <v>236</v>
      </c>
      <c r="G26" s="3">
        <v>1</v>
      </c>
      <c r="H26" s="3"/>
      <c r="I26" s="3">
        <v>1</v>
      </c>
      <c r="J26" s="26">
        <v>80000</v>
      </c>
      <c r="K26" s="26">
        <f t="shared" si="0"/>
        <v>80000</v>
      </c>
    </row>
    <row r="27" spans="1:11">
      <c r="A27" s="10" t="s">
        <v>226</v>
      </c>
      <c r="B27" s="49"/>
      <c r="C27" s="4" t="s">
        <v>235</v>
      </c>
      <c r="D27" s="3" t="s">
        <v>234</v>
      </c>
      <c r="E27" s="3" t="s">
        <v>233</v>
      </c>
      <c r="F27" s="13" t="s">
        <v>225</v>
      </c>
      <c r="G27" s="3">
        <v>1</v>
      </c>
      <c r="H27" s="3"/>
      <c r="I27" s="3">
        <v>1</v>
      </c>
      <c r="J27" s="26">
        <v>1100</v>
      </c>
      <c r="K27" s="26">
        <f t="shared" si="0"/>
        <v>1100</v>
      </c>
    </row>
    <row r="28" spans="1:11">
      <c r="A28" s="10" t="s">
        <v>226</v>
      </c>
      <c r="B28" s="49"/>
      <c r="C28" s="4" t="s">
        <v>232</v>
      </c>
      <c r="D28" s="3" t="s">
        <v>231</v>
      </c>
      <c r="E28" s="13" t="s">
        <v>225</v>
      </c>
      <c r="F28" s="13" t="s">
        <v>225</v>
      </c>
      <c r="G28" s="3"/>
      <c r="H28" s="3">
        <v>1</v>
      </c>
      <c r="I28" s="3">
        <v>1</v>
      </c>
      <c r="J28" s="26">
        <v>38000</v>
      </c>
      <c r="K28" s="26">
        <f t="shared" si="0"/>
        <v>38000</v>
      </c>
    </row>
    <row r="29" spans="1:11">
      <c r="A29" s="10" t="s">
        <v>226</v>
      </c>
      <c r="B29" s="49"/>
      <c r="C29" s="4" t="s">
        <v>228</v>
      </c>
      <c r="D29" s="3" t="s">
        <v>227</v>
      </c>
      <c r="E29" s="13" t="s">
        <v>225</v>
      </c>
      <c r="F29" s="13" t="s">
        <v>225</v>
      </c>
      <c r="G29" s="3">
        <v>1</v>
      </c>
      <c r="H29" s="3"/>
      <c r="I29" s="3">
        <v>1</v>
      </c>
      <c r="J29" s="26">
        <v>6500</v>
      </c>
      <c r="K29" s="26">
        <f t="shared" si="0"/>
        <v>6500</v>
      </c>
    </row>
    <row r="30" spans="1:11">
      <c r="A30" s="10" t="s">
        <v>226</v>
      </c>
      <c r="B30" s="49"/>
      <c r="C30" s="4" t="s">
        <v>230</v>
      </c>
      <c r="D30" s="3" t="s">
        <v>229</v>
      </c>
      <c r="E30" s="13" t="s">
        <v>225</v>
      </c>
      <c r="F30" s="13" t="s">
        <v>225</v>
      </c>
      <c r="G30" s="3">
        <v>1</v>
      </c>
      <c r="H30" s="3"/>
      <c r="I30" s="3">
        <v>1</v>
      </c>
      <c r="J30" s="26">
        <v>650</v>
      </c>
      <c r="K30" s="26">
        <f t="shared" si="0"/>
        <v>650</v>
      </c>
    </row>
    <row r="31" spans="1:11">
      <c r="A31" s="10" t="s">
        <v>226</v>
      </c>
      <c r="B31" s="50"/>
      <c r="C31" s="4" t="s">
        <v>228</v>
      </c>
      <c r="D31" s="3" t="s">
        <v>227</v>
      </c>
      <c r="E31" s="13" t="s">
        <v>225</v>
      </c>
      <c r="F31" s="13" t="s">
        <v>225</v>
      </c>
      <c r="G31" s="3">
        <v>1</v>
      </c>
      <c r="H31" s="3"/>
      <c r="I31" s="3">
        <v>1</v>
      </c>
      <c r="J31" s="26">
        <v>6500</v>
      </c>
      <c r="K31" s="26">
        <f t="shared" si="0"/>
        <v>6500</v>
      </c>
    </row>
    <row r="33" spans="1:11" ht="16.5" thickBot="1">
      <c r="A33" s="87" t="s">
        <v>567</v>
      </c>
      <c r="B33" s="87"/>
    </row>
    <row r="34" spans="1:11" ht="15.75" thickBot="1">
      <c r="A34" s="88"/>
      <c r="B34" s="88"/>
      <c r="G34" s="89" t="s">
        <v>568</v>
      </c>
      <c r="H34" s="90"/>
      <c r="I34" s="90"/>
      <c r="J34" s="91"/>
      <c r="K34" s="92">
        <f>SUM(I6:I31)</f>
        <v>26</v>
      </c>
    </row>
    <row r="35" spans="1:11" ht="18.75">
      <c r="A35" s="93" t="s">
        <v>226</v>
      </c>
      <c r="B35" s="94" t="s">
        <v>569</v>
      </c>
      <c r="C35" s="95"/>
      <c r="G35" s="96" t="s">
        <v>570</v>
      </c>
      <c r="H35" s="97"/>
      <c r="I35" s="97"/>
      <c r="J35" s="98"/>
      <c r="K35" s="99">
        <f>SUM(K6:K31)</f>
        <v>1124750</v>
      </c>
    </row>
    <row r="36" spans="1:11" ht="15.75" thickBot="1">
      <c r="A36" s="100" t="s">
        <v>225</v>
      </c>
      <c r="B36" s="101" t="s">
        <v>571</v>
      </c>
      <c r="C36" s="102"/>
      <c r="G36" s="106" t="s">
        <v>572</v>
      </c>
      <c r="H36" s="107"/>
      <c r="I36" s="107"/>
      <c r="J36" s="108"/>
      <c r="K36" s="105">
        <f>K35*0.07</f>
        <v>78732.500000000015</v>
      </c>
    </row>
  </sheetData>
  <mergeCells count="26">
    <mergeCell ref="B35:C35"/>
    <mergeCell ref="B36:C36"/>
    <mergeCell ref="G34:J34"/>
    <mergeCell ref="G35:J35"/>
    <mergeCell ref="G36:J36"/>
    <mergeCell ref="A3:E3"/>
    <mergeCell ref="F3:K3"/>
    <mergeCell ref="A1:K1"/>
    <mergeCell ref="A2:C2"/>
    <mergeCell ref="D2:G2"/>
    <mergeCell ref="H2:I2"/>
    <mergeCell ref="J2:K2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B6:B9"/>
    <mergeCell ref="B10:B14"/>
    <mergeCell ref="B15:B17"/>
    <mergeCell ref="B18:B31"/>
    <mergeCell ref="G4:H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1"/>
  <sheetViews>
    <sheetView topLeftCell="A16" workbookViewId="0">
      <selection activeCell="O21" sqref="O21"/>
    </sheetView>
  </sheetViews>
  <sheetFormatPr defaultRowHeight="15"/>
  <cols>
    <col min="1" max="1" width="6.140625" customWidth="1"/>
    <col min="2" max="2" width="11" customWidth="1"/>
    <col min="3" max="3" width="19.85546875" customWidth="1"/>
    <col min="4" max="4" width="11.85546875" customWidth="1"/>
    <col min="5" max="5" width="9.42578125" customWidth="1"/>
    <col min="6" max="6" width="9.140625" customWidth="1"/>
    <col min="7" max="7" width="5.7109375" customWidth="1"/>
    <col min="8" max="8" width="4.7109375" customWidth="1"/>
    <col min="9" max="9" width="4.28515625" customWidth="1"/>
    <col min="10" max="10" width="8.85546875" customWidth="1"/>
    <col min="11" max="11" width="9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42262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282</v>
      </c>
      <c r="G3" s="41"/>
      <c r="H3" s="41"/>
      <c r="I3" s="41"/>
      <c r="J3" s="41"/>
      <c r="K3" s="41"/>
    </row>
    <row r="4" spans="1:11" ht="30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47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47"/>
      <c r="J5" s="36"/>
      <c r="K5" s="36"/>
    </row>
    <row r="6" spans="1:11">
      <c r="A6" s="10" t="s">
        <v>226</v>
      </c>
      <c r="B6" s="10" t="s">
        <v>226</v>
      </c>
      <c r="C6" s="4" t="s">
        <v>281</v>
      </c>
      <c r="D6" s="3" t="s">
        <v>227</v>
      </c>
      <c r="E6" s="13" t="s">
        <v>225</v>
      </c>
      <c r="F6" s="13" t="s">
        <v>225</v>
      </c>
      <c r="G6" s="3">
        <v>1</v>
      </c>
      <c r="H6" s="3"/>
      <c r="I6" s="3">
        <v>1</v>
      </c>
      <c r="J6" s="26">
        <v>65000</v>
      </c>
      <c r="K6" s="26">
        <f t="shared" ref="K6:K26" si="0">I6*J6</f>
        <v>65000</v>
      </c>
    </row>
    <row r="7" spans="1:11">
      <c r="A7" s="10" t="s">
        <v>226</v>
      </c>
      <c r="B7" s="48" t="s">
        <v>78</v>
      </c>
      <c r="C7" s="4" t="s">
        <v>263</v>
      </c>
      <c r="D7" s="3" t="s">
        <v>262</v>
      </c>
      <c r="E7" s="13" t="s">
        <v>225</v>
      </c>
      <c r="F7" s="13" t="s">
        <v>225</v>
      </c>
      <c r="G7" s="3">
        <v>1</v>
      </c>
      <c r="H7" s="3"/>
      <c r="I7" s="3">
        <v>1</v>
      </c>
      <c r="J7" s="26">
        <v>2500</v>
      </c>
      <c r="K7" s="26">
        <f t="shared" si="0"/>
        <v>2500</v>
      </c>
    </row>
    <row r="8" spans="1:11">
      <c r="A8" s="10" t="s">
        <v>226</v>
      </c>
      <c r="B8" s="50"/>
      <c r="C8" s="4" t="s">
        <v>230</v>
      </c>
      <c r="D8" s="13" t="s">
        <v>225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650</v>
      </c>
      <c r="K8" s="26">
        <f t="shared" si="0"/>
        <v>650</v>
      </c>
    </row>
    <row r="9" spans="1:11">
      <c r="A9" s="10" t="s">
        <v>226</v>
      </c>
      <c r="B9" s="48" t="s">
        <v>15</v>
      </c>
      <c r="C9" s="4" t="s">
        <v>266</v>
      </c>
      <c r="D9" s="3" t="s">
        <v>280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15000</v>
      </c>
      <c r="K9" s="26">
        <f t="shared" si="0"/>
        <v>15000</v>
      </c>
    </row>
    <row r="10" spans="1:11">
      <c r="A10" s="10" t="s">
        <v>226</v>
      </c>
      <c r="B10" s="49"/>
      <c r="C10" s="4" t="s">
        <v>250</v>
      </c>
      <c r="D10" s="3" t="s">
        <v>249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1200</v>
      </c>
      <c r="K10" s="26">
        <f t="shared" si="0"/>
        <v>1200</v>
      </c>
    </row>
    <row r="11" spans="1:11">
      <c r="A11" s="10" t="s">
        <v>226</v>
      </c>
      <c r="B11" s="49"/>
      <c r="C11" s="4" t="s">
        <v>259</v>
      </c>
      <c r="D11" s="13" t="s">
        <v>225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375000</v>
      </c>
      <c r="K11" s="26">
        <f t="shared" si="0"/>
        <v>375000</v>
      </c>
    </row>
    <row r="12" spans="1:11">
      <c r="A12" s="10" t="s">
        <v>226</v>
      </c>
      <c r="B12" s="49"/>
      <c r="C12" s="4" t="s">
        <v>251</v>
      </c>
      <c r="D12" s="13" t="s">
        <v>225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6500</v>
      </c>
      <c r="K12" s="26">
        <f t="shared" si="0"/>
        <v>6500</v>
      </c>
    </row>
    <row r="13" spans="1:11">
      <c r="A13" s="10" t="s">
        <v>226</v>
      </c>
      <c r="B13" s="49"/>
      <c r="C13" s="4" t="s">
        <v>279</v>
      </c>
      <c r="D13" s="3" t="s">
        <v>44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200000</v>
      </c>
      <c r="K13" s="26">
        <f t="shared" si="0"/>
        <v>200000</v>
      </c>
    </row>
    <row r="14" spans="1:11">
      <c r="A14" s="10" t="s">
        <v>226</v>
      </c>
      <c r="B14" s="49"/>
      <c r="C14" s="4" t="s">
        <v>261</v>
      </c>
      <c r="D14" s="13" t="s">
        <v>225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30000</v>
      </c>
      <c r="K14" s="26">
        <f t="shared" si="0"/>
        <v>30000</v>
      </c>
    </row>
    <row r="15" spans="1:11">
      <c r="A15" s="10" t="s">
        <v>226</v>
      </c>
      <c r="B15" s="50"/>
      <c r="C15" s="4" t="s">
        <v>278</v>
      </c>
      <c r="D15" s="13" t="s">
        <v>225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1500</v>
      </c>
      <c r="K15" s="26">
        <f t="shared" si="0"/>
        <v>1500</v>
      </c>
    </row>
    <row r="16" spans="1:11">
      <c r="A16" s="10" t="s">
        <v>226</v>
      </c>
      <c r="B16" s="48" t="s">
        <v>25</v>
      </c>
      <c r="C16" s="4" t="s">
        <v>266</v>
      </c>
      <c r="D16" s="3" t="s">
        <v>265</v>
      </c>
      <c r="E16" s="3" t="s">
        <v>70</v>
      </c>
      <c r="F16" s="13" t="s">
        <v>225</v>
      </c>
      <c r="G16" s="3">
        <v>1</v>
      </c>
      <c r="H16" s="3"/>
      <c r="I16" s="3">
        <v>1</v>
      </c>
      <c r="J16" s="26">
        <v>15000</v>
      </c>
      <c r="K16" s="26">
        <f t="shared" si="0"/>
        <v>15000</v>
      </c>
    </row>
    <row r="17" spans="1:11">
      <c r="A17" s="10" t="s">
        <v>226</v>
      </c>
      <c r="B17" s="49"/>
      <c r="C17" s="4" t="s">
        <v>239</v>
      </c>
      <c r="D17" s="13" t="s">
        <v>225</v>
      </c>
      <c r="E17" s="3" t="s">
        <v>237</v>
      </c>
      <c r="F17" s="3" t="s">
        <v>277</v>
      </c>
      <c r="G17" s="3">
        <v>1</v>
      </c>
      <c r="H17" s="3"/>
      <c r="I17" s="3">
        <v>1</v>
      </c>
      <c r="J17" s="26">
        <v>80000</v>
      </c>
      <c r="K17" s="26">
        <f t="shared" si="0"/>
        <v>80000</v>
      </c>
    </row>
    <row r="18" spans="1:11">
      <c r="A18" s="10" t="s">
        <v>226</v>
      </c>
      <c r="B18" s="49"/>
      <c r="C18" s="4" t="s">
        <v>230</v>
      </c>
      <c r="D18" s="13" t="s">
        <v>225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650</v>
      </c>
      <c r="K18" s="26">
        <f t="shared" si="0"/>
        <v>650</v>
      </c>
    </row>
    <row r="19" spans="1:11">
      <c r="A19" s="10" t="s">
        <v>226</v>
      </c>
      <c r="B19" s="49"/>
      <c r="C19" s="4" t="s">
        <v>232</v>
      </c>
      <c r="D19" s="13" t="s">
        <v>225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38000</v>
      </c>
      <c r="K19" s="26">
        <f t="shared" si="0"/>
        <v>38000</v>
      </c>
    </row>
    <row r="20" spans="1:11">
      <c r="A20" s="10" t="s">
        <v>226</v>
      </c>
      <c r="B20" s="49"/>
      <c r="C20" s="4" t="s">
        <v>228</v>
      </c>
      <c r="D20" s="3" t="s">
        <v>227</v>
      </c>
      <c r="E20" s="13" t="s">
        <v>225</v>
      </c>
      <c r="F20" s="13" t="s">
        <v>225</v>
      </c>
      <c r="G20" s="3">
        <v>1</v>
      </c>
      <c r="H20" s="3"/>
      <c r="I20" s="3">
        <v>1</v>
      </c>
      <c r="J20" s="26">
        <v>6500</v>
      </c>
      <c r="K20" s="26">
        <f t="shared" si="0"/>
        <v>6500</v>
      </c>
    </row>
    <row r="21" spans="1:11">
      <c r="A21" s="10" t="s">
        <v>226</v>
      </c>
      <c r="B21" s="49"/>
      <c r="C21" s="4" t="s">
        <v>276</v>
      </c>
      <c r="D21" s="13" t="s">
        <v>225</v>
      </c>
      <c r="E21" s="13" t="s">
        <v>225</v>
      </c>
      <c r="F21" s="13" t="s">
        <v>225</v>
      </c>
      <c r="G21" s="3">
        <v>1</v>
      </c>
      <c r="H21" s="3"/>
      <c r="I21" s="3">
        <v>1</v>
      </c>
      <c r="J21" s="26">
        <v>6500</v>
      </c>
      <c r="K21" s="26">
        <f t="shared" si="0"/>
        <v>6500</v>
      </c>
    </row>
    <row r="22" spans="1:11">
      <c r="A22" s="10" t="s">
        <v>226</v>
      </c>
      <c r="B22" s="49"/>
      <c r="C22" s="4" t="s">
        <v>248</v>
      </c>
      <c r="D22" s="13" t="s">
        <v>225</v>
      </c>
      <c r="E22" s="13" t="s">
        <v>225</v>
      </c>
      <c r="F22" s="13" t="s">
        <v>225</v>
      </c>
      <c r="G22" s="3">
        <v>1</v>
      </c>
      <c r="H22" s="3"/>
      <c r="I22" s="3">
        <v>1</v>
      </c>
      <c r="J22" s="26">
        <v>3500</v>
      </c>
      <c r="K22" s="26">
        <f t="shared" si="0"/>
        <v>3500</v>
      </c>
    </row>
    <row r="23" spans="1:11">
      <c r="A23" s="10" t="s">
        <v>226</v>
      </c>
      <c r="B23" s="49"/>
      <c r="C23" s="4" t="s">
        <v>242</v>
      </c>
      <c r="D23" s="13" t="s">
        <v>225</v>
      </c>
      <c r="E23" s="13" t="s">
        <v>225</v>
      </c>
      <c r="F23" s="13" t="s">
        <v>225</v>
      </c>
      <c r="G23" s="3">
        <v>1</v>
      </c>
      <c r="H23" s="3"/>
      <c r="I23" s="3">
        <v>1</v>
      </c>
      <c r="J23" s="26">
        <v>6500</v>
      </c>
      <c r="K23" s="26">
        <f t="shared" si="0"/>
        <v>6500</v>
      </c>
    </row>
    <row r="24" spans="1:11">
      <c r="A24" s="10" t="s">
        <v>226</v>
      </c>
      <c r="B24" s="50"/>
      <c r="C24" s="4" t="s">
        <v>248</v>
      </c>
      <c r="D24" s="3" t="s">
        <v>247</v>
      </c>
      <c r="E24" s="13" t="s">
        <v>225</v>
      </c>
      <c r="F24" s="13" t="s">
        <v>225</v>
      </c>
      <c r="G24" s="3">
        <v>1</v>
      </c>
      <c r="H24" s="3"/>
      <c r="I24" s="3">
        <v>1</v>
      </c>
      <c r="J24" s="26">
        <v>3500</v>
      </c>
      <c r="K24" s="26">
        <f t="shared" si="0"/>
        <v>3500</v>
      </c>
    </row>
    <row r="25" spans="1:11">
      <c r="A25" s="10" t="s">
        <v>226</v>
      </c>
      <c r="B25" s="48" t="s">
        <v>256</v>
      </c>
      <c r="C25" s="4" t="s">
        <v>48</v>
      </c>
      <c r="D25" s="3" t="s">
        <v>274</v>
      </c>
      <c r="E25" s="3" t="s">
        <v>275</v>
      </c>
      <c r="F25" s="3">
        <v>90406081</v>
      </c>
      <c r="G25" s="3">
        <v>1</v>
      </c>
      <c r="H25" s="3"/>
      <c r="I25" s="3">
        <v>1</v>
      </c>
      <c r="J25" s="26">
        <v>250000</v>
      </c>
      <c r="K25" s="26">
        <f t="shared" si="0"/>
        <v>250000</v>
      </c>
    </row>
    <row r="26" spans="1:11">
      <c r="A26" s="10" t="s">
        <v>226</v>
      </c>
      <c r="B26" s="50"/>
      <c r="C26" s="4" t="s">
        <v>255</v>
      </c>
      <c r="D26" s="3" t="s">
        <v>274</v>
      </c>
      <c r="E26" s="13" t="s">
        <v>225</v>
      </c>
      <c r="F26" s="13" t="s">
        <v>225</v>
      </c>
      <c r="G26" s="3">
        <v>1</v>
      </c>
      <c r="H26" s="3"/>
      <c r="I26" s="3">
        <v>1</v>
      </c>
      <c r="J26" s="26">
        <v>250000</v>
      </c>
      <c r="K26" s="26">
        <f t="shared" si="0"/>
        <v>250000</v>
      </c>
    </row>
    <row r="28" spans="1:11" ht="16.5" thickBot="1">
      <c r="A28" s="87" t="s">
        <v>567</v>
      </c>
      <c r="B28" s="87"/>
    </row>
    <row r="29" spans="1:11" ht="15.75" thickBot="1">
      <c r="A29" s="88"/>
      <c r="B29" s="88"/>
      <c r="G29" s="89" t="s">
        <v>568</v>
      </c>
      <c r="H29" s="90"/>
      <c r="I29" s="90"/>
      <c r="J29" s="91"/>
      <c r="K29" s="92">
        <f>SUM(I6:I26)</f>
        <v>21</v>
      </c>
    </row>
    <row r="30" spans="1:11" ht="18.75">
      <c r="A30" s="93" t="s">
        <v>226</v>
      </c>
      <c r="B30" s="94" t="s">
        <v>569</v>
      </c>
      <c r="C30" s="95"/>
      <c r="G30" s="96" t="s">
        <v>570</v>
      </c>
      <c r="H30" s="97"/>
      <c r="I30" s="97"/>
      <c r="J30" s="98"/>
      <c r="K30" s="99">
        <f>SUM(K6:K26)</f>
        <v>1357500</v>
      </c>
    </row>
    <row r="31" spans="1:11" ht="15.75" thickBot="1">
      <c r="A31" s="100" t="s">
        <v>225</v>
      </c>
      <c r="B31" s="101" t="s">
        <v>571</v>
      </c>
      <c r="C31" s="102"/>
      <c r="G31" s="106" t="s">
        <v>572</v>
      </c>
      <c r="H31" s="107"/>
      <c r="I31" s="107"/>
      <c r="J31" s="108"/>
      <c r="K31" s="105">
        <f>K30*0.07</f>
        <v>95025.000000000015</v>
      </c>
    </row>
  </sheetData>
  <mergeCells count="26">
    <mergeCell ref="G29:J29"/>
    <mergeCell ref="B30:C30"/>
    <mergeCell ref="G30:J30"/>
    <mergeCell ref="B31:C31"/>
    <mergeCell ref="G31:J31"/>
    <mergeCell ref="A3:E3"/>
    <mergeCell ref="F3:K3"/>
    <mergeCell ref="A1:K1"/>
    <mergeCell ref="A2:C2"/>
    <mergeCell ref="D2:G2"/>
    <mergeCell ref="H2:I2"/>
    <mergeCell ref="J2:K2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B7:B8"/>
    <mergeCell ref="B9:B15"/>
    <mergeCell ref="B16:B24"/>
    <mergeCell ref="B25:B26"/>
    <mergeCell ref="G4:H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2"/>
  <sheetViews>
    <sheetView topLeftCell="A31" workbookViewId="0">
      <selection activeCell="K51" sqref="K51"/>
    </sheetView>
  </sheetViews>
  <sheetFormatPr defaultRowHeight="15"/>
  <cols>
    <col min="1" max="1" width="5.5703125" customWidth="1"/>
    <col min="2" max="2" width="10.42578125" customWidth="1"/>
    <col min="3" max="3" width="20.140625" customWidth="1"/>
    <col min="4" max="4" width="11.5703125" customWidth="1"/>
    <col min="5" max="5" width="8.7109375" customWidth="1"/>
    <col min="6" max="6" width="8.42578125" customWidth="1"/>
    <col min="7" max="7" width="5.140625" customWidth="1"/>
    <col min="8" max="8" width="4.85546875" customWidth="1"/>
    <col min="9" max="9" width="4.42578125" customWidth="1"/>
    <col min="10" max="11" width="8.710937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42262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297</v>
      </c>
      <c r="G3" s="41"/>
      <c r="H3" s="41"/>
      <c r="I3" s="41"/>
      <c r="J3" s="41"/>
      <c r="K3" s="41"/>
    </row>
    <row r="4" spans="1:11" ht="27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47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47"/>
      <c r="J5" s="36"/>
      <c r="K5" s="36"/>
    </row>
    <row r="6" spans="1:11">
      <c r="A6" s="9"/>
      <c r="B6" s="48" t="s">
        <v>116</v>
      </c>
      <c r="C6" s="4" t="s">
        <v>228</v>
      </c>
      <c r="D6" s="3" t="s">
        <v>227</v>
      </c>
      <c r="E6" s="13" t="s">
        <v>225</v>
      </c>
      <c r="F6" s="13" t="s">
        <v>225</v>
      </c>
      <c r="G6" s="3">
        <v>1</v>
      </c>
      <c r="H6" s="3"/>
      <c r="I6" s="3">
        <v>1</v>
      </c>
      <c r="J6" s="26">
        <v>6500</v>
      </c>
      <c r="K6" s="26">
        <f t="shared" ref="K6:K47" si="0">I6*J6</f>
        <v>6500</v>
      </c>
    </row>
    <row r="7" spans="1:11">
      <c r="A7" s="9"/>
      <c r="B7" s="50"/>
      <c r="C7" s="4" t="s">
        <v>250</v>
      </c>
      <c r="D7" s="3" t="s">
        <v>249</v>
      </c>
      <c r="E7" s="3" t="s">
        <v>254</v>
      </c>
      <c r="F7" s="13" t="s">
        <v>225</v>
      </c>
      <c r="G7" s="3">
        <v>1</v>
      </c>
      <c r="H7" s="3"/>
      <c r="I7" s="3">
        <v>1</v>
      </c>
      <c r="J7" s="26">
        <v>1200</v>
      </c>
      <c r="K7" s="26">
        <f t="shared" si="0"/>
        <v>1200</v>
      </c>
    </row>
    <row r="8" spans="1:11">
      <c r="A8" s="9"/>
      <c r="B8" s="48" t="s">
        <v>56</v>
      </c>
      <c r="C8" s="4" t="s">
        <v>255</v>
      </c>
      <c r="D8" s="3" t="s">
        <v>253</v>
      </c>
      <c r="E8" s="3" t="s">
        <v>252</v>
      </c>
      <c r="F8" s="13" t="s">
        <v>225</v>
      </c>
      <c r="G8" s="3">
        <v>1</v>
      </c>
      <c r="H8" s="3"/>
      <c r="I8" s="3">
        <v>1</v>
      </c>
      <c r="J8" s="26">
        <v>250000</v>
      </c>
      <c r="K8" s="26">
        <f t="shared" si="0"/>
        <v>250000</v>
      </c>
    </row>
    <row r="9" spans="1:11">
      <c r="A9" s="9"/>
      <c r="B9" s="50"/>
      <c r="C9" s="4" t="s">
        <v>48</v>
      </c>
      <c r="D9" s="3" t="s">
        <v>253</v>
      </c>
      <c r="E9" s="3" t="s">
        <v>296</v>
      </c>
      <c r="F9" s="3">
        <v>87457</v>
      </c>
      <c r="G9" s="3">
        <v>1</v>
      </c>
      <c r="H9" s="3"/>
      <c r="I9" s="3">
        <v>1</v>
      </c>
      <c r="J9" s="26">
        <v>250000</v>
      </c>
      <c r="K9" s="26">
        <f t="shared" si="0"/>
        <v>250000</v>
      </c>
    </row>
    <row r="10" spans="1:11">
      <c r="A10" s="9"/>
      <c r="B10" s="48" t="s">
        <v>270</v>
      </c>
      <c r="C10" s="4" t="s">
        <v>230</v>
      </c>
      <c r="D10" s="3" t="s">
        <v>229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650</v>
      </c>
      <c r="K10" s="26">
        <f t="shared" si="0"/>
        <v>650</v>
      </c>
    </row>
    <row r="11" spans="1:11">
      <c r="A11" s="9"/>
      <c r="B11" s="50"/>
      <c r="C11" s="4" t="s">
        <v>248</v>
      </c>
      <c r="D11" s="3" t="s">
        <v>247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3500</v>
      </c>
      <c r="K11" s="26">
        <f t="shared" si="0"/>
        <v>3500</v>
      </c>
    </row>
    <row r="12" spans="1:11">
      <c r="A12" s="9"/>
      <c r="B12" s="48" t="s">
        <v>80</v>
      </c>
      <c r="C12" s="4" t="s">
        <v>250</v>
      </c>
      <c r="D12" s="3" t="s">
        <v>249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1200</v>
      </c>
      <c r="K12" s="26">
        <f t="shared" si="0"/>
        <v>1200</v>
      </c>
    </row>
    <row r="13" spans="1:11">
      <c r="A13" s="9"/>
      <c r="B13" s="49"/>
      <c r="C13" s="4" t="s">
        <v>263</v>
      </c>
      <c r="D13" s="3" t="s">
        <v>262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2500</v>
      </c>
      <c r="K13" s="26">
        <f t="shared" si="0"/>
        <v>2500</v>
      </c>
    </row>
    <row r="14" spans="1:11">
      <c r="A14" s="9"/>
      <c r="B14" s="49"/>
      <c r="C14" s="4" t="s">
        <v>263</v>
      </c>
      <c r="D14" s="3" t="s">
        <v>262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2500</v>
      </c>
      <c r="K14" s="26">
        <f t="shared" si="0"/>
        <v>2500</v>
      </c>
    </row>
    <row r="15" spans="1:11">
      <c r="A15" s="9"/>
      <c r="B15" s="49"/>
      <c r="C15" s="4" t="s">
        <v>263</v>
      </c>
      <c r="D15" s="3" t="s">
        <v>262</v>
      </c>
      <c r="E15" s="13" t="s">
        <v>225</v>
      </c>
      <c r="F15" s="13" t="s">
        <v>225</v>
      </c>
      <c r="G15" s="3"/>
      <c r="H15" s="3">
        <v>1</v>
      </c>
      <c r="I15" s="3">
        <v>1</v>
      </c>
      <c r="J15" s="26">
        <v>2500</v>
      </c>
      <c r="K15" s="26">
        <f t="shared" si="0"/>
        <v>2500</v>
      </c>
    </row>
    <row r="16" spans="1:11">
      <c r="A16" s="9"/>
      <c r="B16" s="49"/>
      <c r="C16" s="4" t="s">
        <v>263</v>
      </c>
      <c r="D16" s="3" t="s">
        <v>262</v>
      </c>
      <c r="E16" s="13" t="s">
        <v>225</v>
      </c>
      <c r="F16" s="13" t="s">
        <v>225</v>
      </c>
      <c r="G16" s="3"/>
      <c r="H16" s="3">
        <v>1</v>
      </c>
      <c r="I16" s="3">
        <v>1</v>
      </c>
      <c r="J16" s="26">
        <v>2500</v>
      </c>
      <c r="K16" s="26">
        <f t="shared" si="0"/>
        <v>2500</v>
      </c>
    </row>
    <row r="17" spans="1:11">
      <c r="A17" s="9"/>
      <c r="B17" s="49"/>
      <c r="C17" s="4" t="s">
        <v>263</v>
      </c>
      <c r="D17" s="3" t="s">
        <v>262</v>
      </c>
      <c r="E17" s="13" t="s">
        <v>225</v>
      </c>
      <c r="F17" s="13" t="s">
        <v>225</v>
      </c>
      <c r="G17" s="3"/>
      <c r="H17" s="3">
        <v>1</v>
      </c>
      <c r="I17" s="3">
        <v>1</v>
      </c>
      <c r="J17" s="26">
        <v>2500</v>
      </c>
      <c r="K17" s="26">
        <f t="shared" si="0"/>
        <v>2500</v>
      </c>
    </row>
    <row r="18" spans="1:11">
      <c r="A18" s="9"/>
      <c r="B18" s="49"/>
      <c r="C18" s="4" t="s">
        <v>263</v>
      </c>
      <c r="D18" s="3" t="s">
        <v>262</v>
      </c>
      <c r="E18" s="13" t="s">
        <v>225</v>
      </c>
      <c r="F18" s="13" t="s">
        <v>225</v>
      </c>
      <c r="G18" s="3"/>
      <c r="H18" s="3">
        <v>1</v>
      </c>
      <c r="I18" s="3">
        <v>1</v>
      </c>
      <c r="J18" s="26">
        <v>2500</v>
      </c>
      <c r="K18" s="26">
        <f t="shared" si="0"/>
        <v>2500</v>
      </c>
    </row>
    <row r="19" spans="1:11">
      <c r="A19" s="9"/>
      <c r="B19" s="50"/>
      <c r="C19" s="4" t="s">
        <v>250</v>
      </c>
      <c r="D19" s="3" t="s">
        <v>268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1200</v>
      </c>
      <c r="K19" s="26">
        <f t="shared" si="0"/>
        <v>1200</v>
      </c>
    </row>
    <row r="20" spans="1:11">
      <c r="A20" s="9"/>
      <c r="B20" s="48" t="s">
        <v>25</v>
      </c>
      <c r="C20" s="4" t="s">
        <v>246</v>
      </c>
      <c r="D20" s="3" t="s">
        <v>227</v>
      </c>
      <c r="E20" s="13" t="s">
        <v>225</v>
      </c>
      <c r="F20" s="13" t="s">
        <v>225</v>
      </c>
      <c r="G20" s="3">
        <v>1</v>
      </c>
      <c r="H20" s="3"/>
      <c r="I20" s="3">
        <v>1</v>
      </c>
      <c r="J20" s="26">
        <v>14000</v>
      </c>
      <c r="K20" s="26">
        <f t="shared" si="0"/>
        <v>14000</v>
      </c>
    </row>
    <row r="21" spans="1:11">
      <c r="A21" s="9"/>
      <c r="B21" s="49"/>
      <c r="C21" s="4" t="s">
        <v>230</v>
      </c>
      <c r="D21" s="3" t="s">
        <v>295</v>
      </c>
      <c r="E21" s="13" t="s">
        <v>225</v>
      </c>
      <c r="F21" s="13" t="s">
        <v>225</v>
      </c>
      <c r="G21" s="3">
        <v>1</v>
      </c>
      <c r="H21" s="3"/>
      <c r="I21" s="3">
        <v>1</v>
      </c>
      <c r="J21" s="26">
        <v>650</v>
      </c>
      <c r="K21" s="26">
        <f t="shared" si="0"/>
        <v>650</v>
      </c>
    </row>
    <row r="22" spans="1:11">
      <c r="A22" s="9"/>
      <c r="B22" s="49"/>
      <c r="C22" s="4" t="s">
        <v>250</v>
      </c>
      <c r="D22" s="3" t="s">
        <v>294</v>
      </c>
      <c r="E22" s="13" t="s">
        <v>225</v>
      </c>
      <c r="F22" s="13" t="s">
        <v>225</v>
      </c>
      <c r="G22" s="3">
        <v>1</v>
      </c>
      <c r="H22" s="3"/>
      <c r="I22" s="3">
        <v>1</v>
      </c>
      <c r="J22" s="26">
        <v>1200</v>
      </c>
      <c r="K22" s="26">
        <f t="shared" si="0"/>
        <v>1200</v>
      </c>
    </row>
    <row r="23" spans="1:11">
      <c r="A23" s="9"/>
      <c r="B23" s="49"/>
      <c r="C23" s="4" t="s">
        <v>276</v>
      </c>
      <c r="D23" s="13" t="s">
        <v>225</v>
      </c>
      <c r="E23" s="13" t="s">
        <v>225</v>
      </c>
      <c r="F23" s="13" t="s">
        <v>225</v>
      </c>
      <c r="G23" s="3">
        <v>1</v>
      </c>
      <c r="H23" s="3"/>
      <c r="I23" s="3">
        <v>1</v>
      </c>
      <c r="J23" s="26">
        <v>6500</v>
      </c>
      <c r="K23" s="26">
        <f t="shared" si="0"/>
        <v>6500</v>
      </c>
    </row>
    <row r="24" spans="1:11">
      <c r="A24" s="9"/>
      <c r="B24" s="49"/>
      <c r="C24" s="4" t="s">
        <v>232</v>
      </c>
      <c r="D24" s="3" t="s">
        <v>231</v>
      </c>
      <c r="E24" s="13" t="s">
        <v>225</v>
      </c>
      <c r="F24" s="13" t="s">
        <v>225</v>
      </c>
      <c r="G24" s="3">
        <v>1</v>
      </c>
      <c r="H24" s="3"/>
      <c r="I24" s="3">
        <v>1</v>
      </c>
      <c r="J24" s="26">
        <v>38000</v>
      </c>
      <c r="K24" s="26">
        <f t="shared" si="0"/>
        <v>38000</v>
      </c>
    </row>
    <row r="25" spans="1:11">
      <c r="A25" s="9"/>
      <c r="B25" s="49"/>
      <c r="C25" s="4" t="s">
        <v>250</v>
      </c>
      <c r="D25" s="3" t="s">
        <v>249</v>
      </c>
      <c r="E25" s="13" t="s">
        <v>225</v>
      </c>
      <c r="F25" s="13" t="s">
        <v>225</v>
      </c>
      <c r="G25" s="3">
        <v>1</v>
      </c>
      <c r="H25" s="3"/>
      <c r="I25" s="3">
        <v>1</v>
      </c>
      <c r="J25" s="26">
        <v>1200</v>
      </c>
      <c r="K25" s="26">
        <f t="shared" si="0"/>
        <v>1200</v>
      </c>
    </row>
    <row r="26" spans="1:11">
      <c r="A26" s="9"/>
      <c r="B26" s="49"/>
      <c r="C26" s="4" t="s">
        <v>248</v>
      </c>
      <c r="D26" s="3" t="s">
        <v>293</v>
      </c>
      <c r="E26" s="13" t="s">
        <v>225</v>
      </c>
      <c r="F26" s="13" t="s">
        <v>225</v>
      </c>
      <c r="G26" s="3">
        <v>1</v>
      </c>
      <c r="H26" s="3"/>
      <c r="I26" s="3">
        <v>1</v>
      </c>
      <c r="J26" s="26">
        <v>3500</v>
      </c>
      <c r="K26" s="26">
        <f t="shared" si="0"/>
        <v>3500</v>
      </c>
    </row>
    <row r="27" spans="1:11">
      <c r="A27" s="9"/>
      <c r="B27" s="49"/>
      <c r="C27" s="4" t="s">
        <v>292</v>
      </c>
      <c r="D27" s="3"/>
      <c r="E27" s="13" t="s">
        <v>225</v>
      </c>
      <c r="F27" s="13" t="s">
        <v>225</v>
      </c>
      <c r="G27" s="3">
        <v>1</v>
      </c>
      <c r="H27" s="3"/>
      <c r="I27" s="3">
        <v>1</v>
      </c>
      <c r="J27" s="26">
        <v>3500</v>
      </c>
      <c r="K27" s="26">
        <f t="shared" si="0"/>
        <v>3500</v>
      </c>
    </row>
    <row r="28" spans="1:11">
      <c r="A28" s="9"/>
      <c r="B28" s="49"/>
      <c r="C28" s="4" t="s">
        <v>283</v>
      </c>
      <c r="D28" s="3" t="s">
        <v>265</v>
      </c>
      <c r="E28" s="3" t="s">
        <v>70</v>
      </c>
      <c r="F28" s="13" t="s">
        <v>225</v>
      </c>
      <c r="G28" s="3">
        <v>1</v>
      </c>
      <c r="H28" s="3"/>
      <c r="I28" s="3">
        <v>1</v>
      </c>
      <c r="J28" s="26">
        <v>15000</v>
      </c>
      <c r="K28" s="26">
        <f t="shared" si="0"/>
        <v>15000</v>
      </c>
    </row>
    <row r="29" spans="1:11">
      <c r="A29" s="9"/>
      <c r="B29" s="49"/>
      <c r="C29" s="4" t="s">
        <v>228</v>
      </c>
      <c r="D29" s="3" t="s">
        <v>227</v>
      </c>
      <c r="E29" s="13" t="s">
        <v>225</v>
      </c>
      <c r="F29" s="13" t="s">
        <v>225</v>
      </c>
      <c r="G29" s="3">
        <v>1</v>
      </c>
      <c r="H29" s="3"/>
      <c r="I29" s="3">
        <v>1</v>
      </c>
      <c r="J29" s="26">
        <v>6500</v>
      </c>
      <c r="K29" s="26">
        <f t="shared" si="0"/>
        <v>6500</v>
      </c>
    </row>
    <row r="30" spans="1:11">
      <c r="A30" s="9"/>
      <c r="B30" s="49"/>
      <c r="C30" s="4" t="s">
        <v>291</v>
      </c>
      <c r="D30" s="3" t="s">
        <v>227</v>
      </c>
      <c r="E30" s="13" t="s">
        <v>225</v>
      </c>
      <c r="F30" s="13" t="s">
        <v>225</v>
      </c>
      <c r="G30" s="3">
        <v>1</v>
      </c>
      <c r="H30" s="3"/>
      <c r="I30" s="3">
        <v>1</v>
      </c>
      <c r="J30" s="26">
        <v>6500</v>
      </c>
      <c r="K30" s="26">
        <f t="shared" si="0"/>
        <v>6500</v>
      </c>
    </row>
    <row r="31" spans="1:11">
      <c r="A31" s="9"/>
      <c r="B31" s="49"/>
      <c r="C31" s="4" t="s">
        <v>239</v>
      </c>
      <c r="D31" s="13" t="s">
        <v>225</v>
      </c>
      <c r="E31" s="13" t="s">
        <v>225</v>
      </c>
      <c r="F31" s="13" t="s">
        <v>225</v>
      </c>
      <c r="G31" s="3"/>
      <c r="H31" s="3">
        <v>1</v>
      </c>
      <c r="I31" s="3">
        <v>1</v>
      </c>
      <c r="J31" s="26">
        <v>80000</v>
      </c>
      <c r="K31" s="26">
        <f t="shared" si="0"/>
        <v>80000</v>
      </c>
    </row>
    <row r="32" spans="1:11">
      <c r="A32" s="9"/>
      <c r="B32" s="49"/>
      <c r="C32" s="4" t="s">
        <v>243</v>
      </c>
      <c r="D32" s="3" t="s">
        <v>227</v>
      </c>
      <c r="E32" s="13" t="s">
        <v>225</v>
      </c>
      <c r="F32" s="13" t="s">
        <v>225</v>
      </c>
      <c r="G32" s="3">
        <v>1</v>
      </c>
      <c r="H32" s="3"/>
      <c r="I32" s="3">
        <v>1</v>
      </c>
      <c r="J32" s="26">
        <v>1100</v>
      </c>
      <c r="K32" s="26">
        <f t="shared" si="0"/>
        <v>1100</v>
      </c>
    </row>
    <row r="33" spans="1:11">
      <c r="A33" s="9"/>
      <c r="B33" s="49"/>
      <c r="C33" s="4" t="s">
        <v>243</v>
      </c>
      <c r="D33" s="3" t="s">
        <v>227</v>
      </c>
      <c r="E33" s="13" t="s">
        <v>225</v>
      </c>
      <c r="F33" s="13" t="s">
        <v>225</v>
      </c>
      <c r="G33" s="3">
        <v>1</v>
      </c>
      <c r="H33" s="3"/>
      <c r="I33" s="3">
        <v>1</v>
      </c>
      <c r="J33" s="26">
        <v>1100</v>
      </c>
      <c r="K33" s="26">
        <f t="shared" si="0"/>
        <v>1100</v>
      </c>
    </row>
    <row r="34" spans="1:11">
      <c r="A34" s="9"/>
      <c r="B34" s="50"/>
      <c r="C34" s="4" t="s">
        <v>239</v>
      </c>
      <c r="D34" s="13" t="s">
        <v>225</v>
      </c>
      <c r="E34" s="13" t="s">
        <v>225</v>
      </c>
      <c r="F34" s="13" t="s">
        <v>225</v>
      </c>
      <c r="G34" s="3"/>
      <c r="H34" s="3">
        <v>1</v>
      </c>
      <c r="I34" s="3">
        <v>1</v>
      </c>
      <c r="J34" s="26">
        <v>80000</v>
      </c>
      <c r="K34" s="26">
        <f t="shared" si="0"/>
        <v>80000</v>
      </c>
    </row>
    <row r="35" spans="1:11">
      <c r="A35" s="9"/>
      <c r="B35" s="48" t="s">
        <v>15</v>
      </c>
      <c r="C35" s="4" t="s">
        <v>261</v>
      </c>
      <c r="D35" s="3" t="s">
        <v>290</v>
      </c>
      <c r="E35" s="13" t="s">
        <v>225</v>
      </c>
      <c r="F35" s="13" t="s">
        <v>225</v>
      </c>
      <c r="G35" s="3">
        <v>1</v>
      </c>
      <c r="H35" s="3"/>
      <c r="I35" s="3">
        <v>1</v>
      </c>
      <c r="J35" s="26">
        <v>30000</v>
      </c>
      <c r="K35" s="26">
        <f t="shared" si="0"/>
        <v>30000</v>
      </c>
    </row>
    <row r="36" spans="1:11">
      <c r="A36" s="9"/>
      <c r="B36" s="49"/>
      <c r="C36" s="4" t="s">
        <v>278</v>
      </c>
      <c r="D36" s="3" t="s">
        <v>289</v>
      </c>
      <c r="E36" s="3" t="s">
        <v>288</v>
      </c>
      <c r="F36" s="13" t="s">
        <v>225</v>
      </c>
      <c r="G36" s="3">
        <v>1</v>
      </c>
      <c r="H36" s="3"/>
      <c r="I36" s="3">
        <v>1</v>
      </c>
      <c r="J36" s="26">
        <v>1500</v>
      </c>
      <c r="K36" s="26">
        <f t="shared" si="0"/>
        <v>1500</v>
      </c>
    </row>
    <row r="37" spans="1:11">
      <c r="A37" s="9"/>
      <c r="B37" s="49"/>
      <c r="C37" s="4" t="s">
        <v>259</v>
      </c>
      <c r="D37" s="13" t="s">
        <v>225</v>
      </c>
      <c r="E37" s="13" t="s">
        <v>225</v>
      </c>
      <c r="F37" s="13" t="s">
        <v>225</v>
      </c>
      <c r="G37" s="3">
        <v>1</v>
      </c>
      <c r="H37" s="3"/>
      <c r="I37" s="3">
        <v>1</v>
      </c>
      <c r="J37" s="26">
        <v>375000</v>
      </c>
      <c r="K37" s="26">
        <f t="shared" si="0"/>
        <v>375000</v>
      </c>
    </row>
    <row r="38" spans="1:11">
      <c r="A38" s="9"/>
      <c r="B38" s="49"/>
      <c r="C38" s="4" t="s">
        <v>251</v>
      </c>
      <c r="D38" s="13" t="s">
        <v>225</v>
      </c>
      <c r="E38" s="13" t="s">
        <v>225</v>
      </c>
      <c r="F38" s="13" t="s">
        <v>225</v>
      </c>
      <c r="G38" s="3">
        <v>1</v>
      </c>
      <c r="H38" s="3"/>
      <c r="I38" s="3">
        <v>1</v>
      </c>
      <c r="J38" s="26">
        <v>6500</v>
      </c>
      <c r="K38" s="26">
        <f t="shared" si="0"/>
        <v>6500</v>
      </c>
    </row>
    <row r="39" spans="1:11">
      <c r="A39" s="9"/>
      <c r="B39" s="49"/>
      <c r="C39" s="4" t="s">
        <v>287</v>
      </c>
      <c r="D39" s="3" t="s">
        <v>286</v>
      </c>
      <c r="E39" s="13" t="s">
        <v>225</v>
      </c>
      <c r="F39" s="13" t="s">
        <v>225</v>
      </c>
      <c r="G39" s="3">
        <v>1</v>
      </c>
      <c r="H39" s="3"/>
      <c r="I39" s="3">
        <v>1</v>
      </c>
      <c r="J39" s="26">
        <v>1400</v>
      </c>
      <c r="K39" s="26">
        <f t="shared" si="0"/>
        <v>1400</v>
      </c>
    </row>
    <row r="40" spans="1:11">
      <c r="A40" s="9"/>
      <c r="B40" s="49"/>
      <c r="C40" s="4" t="s">
        <v>279</v>
      </c>
      <c r="D40" s="3" t="s">
        <v>44</v>
      </c>
      <c r="E40" s="3" t="s">
        <v>285</v>
      </c>
      <c r="F40" s="13" t="s">
        <v>225</v>
      </c>
      <c r="G40" s="3">
        <v>1</v>
      </c>
      <c r="H40" s="3"/>
      <c r="I40" s="3">
        <v>1</v>
      </c>
      <c r="J40" s="26">
        <v>200000</v>
      </c>
      <c r="K40" s="26">
        <f t="shared" si="0"/>
        <v>200000</v>
      </c>
    </row>
    <row r="41" spans="1:11">
      <c r="A41" s="9"/>
      <c r="B41" s="49"/>
      <c r="C41" s="4" t="s">
        <v>250</v>
      </c>
      <c r="D41" s="3" t="s">
        <v>284</v>
      </c>
      <c r="E41" s="13" t="s">
        <v>225</v>
      </c>
      <c r="F41" s="13" t="s">
        <v>225</v>
      </c>
      <c r="G41" s="3">
        <v>1</v>
      </c>
      <c r="H41" s="3"/>
      <c r="I41" s="3">
        <v>1</v>
      </c>
      <c r="J41" s="26">
        <v>1200</v>
      </c>
      <c r="K41" s="26">
        <f t="shared" si="0"/>
        <v>1200</v>
      </c>
    </row>
    <row r="42" spans="1:11">
      <c r="A42" s="9"/>
      <c r="B42" s="49"/>
      <c r="C42" s="4" t="s">
        <v>283</v>
      </c>
      <c r="D42" s="3" t="s">
        <v>265</v>
      </c>
      <c r="E42" s="3" t="s">
        <v>70</v>
      </c>
      <c r="F42" s="13" t="s">
        <v>225</v>
      </c>
      <c r="G42" s="3">
        <v>1</v>
      </c>
      <c r="H42" s="3"/>
      <c r="I42" s="3">
        <v>1</v>
      </c>
      <c r="J42" s="26">
        <v>15000</v>
      </c>
      <c r="K42" s="26">
        <f t="shared" si="0"/>
        <v>15000</v>
      </c>
    </row>
    <row r="43" spans="1:11">
      <c r="A43" s="9"/>
      <c r="B43" s="49"/>
      <c r="C43" s="4" t="s">
        <v>228</v>
      </c>
      <c r="D43" s="3" t="s">
        <v>227</v>
      </c>
      <c r="E43" s="13" t="s">
        <v>225</v>
      </c>
      <c r="F43" s="13" t="s">
        <v>225</v>
      </c>
      <c r="G43" s="3">
        <v>1</v>
      </c>
      <c r="H43" s="3"/>
      <c r="I43" s="3">
        <v>1</v>
      </c>
      <c r="J43" s="26">
        <v>6500</v>
      </c>
      <c r="K43" s="26">
        <f t="shared" si="0"/>
        <v>6500</v>
      </c>
    </row>
    <row r="44" spans="1:11">
      <c r="A44" s="9"/>
      <c r="B44" s="49"/>
      <c r="C44" s="4" t="s">
        <v>230</v>
      </c>
      <c r="D44" s="13" t="s">
        <v>225</v>
      </c>
      <c r="E44" s="13" t="s">
        <v>225</v>
      </c>
      <c r="F44" s="13" t="s">
        <v>225</v>
      </c>
      <c r="G44" s="3"/>
      <c r="H44" s="3">
        <v>1</v>
      </c>
      <c r="I44" s="3">
        <v>1</v>
      </c>
      <c r="J44" s="26">
        <v>650</v>
      </c>
      <c r="K44" s="26">
        <f t="shared" si="0"/>
        <v>650</v>
      </c>
    </row>
    <row r="45" spans="1:11">
      <c r="A45" s="9"/>
      <c r="B45" s="49"/>
      <c r="C45" s="4" t="s">
        <v>230</v>
      </c>
      <c r="D45" s="13" t="s">
        <v>225</v>
      </c>
      <c r="E45" s="13" t="s">
        <v>225</v>
      </c>
      <c r="F45" s="13" t="s">
        <v>225</v>
      </c>
      <c r="G45" s="3"/>
      <c r="H45" s="3">
        <v>1</v>
      </c>
      <c r="I45" s="3">
        <v>1</v>
      </c>
      <c r="J45" s="26">
        <v>650</v>
      </c>
      <c r="K45" s="26">
        <f t="shared" si="0"/>
        <v>650</v>
      </c>
    </row>
    <row r="46" spans="1:11">
      <c r="A46" s="9"/>
      <c r="B46" s="49"/>
      <c r="C46" s="4" t="s">
        <v>230</v>
      </c>
      <c r="D46" s="13" t="s">
        <v>225</v>
      </c>
      <c r="E46" s="13" t="s">
        <v>225</v>
      </c>
      <c r="F46" s="13" t="s">
        <v>225</v>
      </c>
      <c r="G46" s="3"/>
      <c r="H46" s="3">
        <v>1</v>
      </c>
      <c r="I46" s="3">
        <v>1</v>
      </c>
      <c r="J46" s="26">
        <v>650</v>
      </c>
      <c r="K46" s="26">
        <f t="shared" si="0"/>
        <v>650</v>
      </c>
    </row>
    <row r="47" spans="1:11">
      <c r="A47" s="9"/>
      <c r="B47" s="50"/>
      <c r="C47" s="4" t="s">
        <v>230</v>
      </c>
      <c r="D47" s="13" t="s">
        <v>225</v>
      </c>
      <c r="E47" s="13" t="s">
        <v>225</v>
      </c>
      <c r="F47" s="13" t="s">
        <v>225</v>
      </c>
      <c r="G47" s="3"/>
      <c r="H47" s="3">
        <v>1</v>
      </c>
      <c r="I47" s="3">
        <v>1</v>
      </c>
      <c r="J47" s="26">
        <v>650</v>
      </c>
      <c r="K47" s="26">
        <f t="shared" si="0"/>
        <v>650</v>
      </c>
    </row>
    <row r="49" spans="1:11" ht="16.5" thickBot="1">
      <c r="A49" s="87" t="s">
        <v>567</v>
      </c>
      <c r="B49" s="87"/>
    </row>
    <row r="50" spans="1:11" ht="15.75" thickBot="1">
      <c r="A50" s="88"/>
      <c r="B50" s="88"/>
      <c r="G50" s="89" t="s">
        <v>568</v>
      </c>
      <c r="H50" s="90"/>
      <c r="I50" s="90"/>
      <c r="J50" s="91"/>
      <c r="K50" s="92">
        <f>SUM(I6:I47)</f>
        <v>42</v>
      </c>
    </row>
    <row r="51" spans="1:11" ht="18.75">
      <c r="A51" s="93" t="s">
        <v>226</v>
      </c>
      <c r="B51" s="94" t="s">
        <v>569</v>
      </c>
      <c r="C51" s="95"/>
      <c r="G51" s="96" t="s">
        <v>570</v>
      </c>
      <c r="H51" s="97"/>
      <c r="I51" s="97"/>
      <c r="J51" s="98"/>
      <c r="K51" s="99">
        <f>SUM(K12:K47)</f>
        <v>915850</v>
      </c>
    </row>
    <row r="52" spans="1:11" ht="15.75" thickBot="1">
      <c r="A52" s="100" t="s">
        <v>225</v>
      </c>
      <c r="B52" s="101" t="s">
        <v>571</v>
      </c>
      <c r="C52" s="102"/>
      <c r="G52" s="106" t="s">
        <v>572</v>
      </c>
      <c r="H52" s="107"/>
      <c r="I52" s="107"/>
      <c r="J52" s="108"/>
      <c r="K52" s="105">
        <f>K51*0.07</f>
        <v>64109.500000000007</v>
      </c>
    </row>
  </sheetData>
  <mergeCells count="28">
    <mergeCell ref="G50:J50"/>
    <mergeCell ref="B51:C51"/>
    <mergeCell ref="G51:J51"/>
    <mergeCell ref="B52:C52"/>
    <mergeCell ref="G52:J52"/>
    <mergeCell ref="A3:E3"/>
    <mergeCell ref="F3:K3"/>
    <mergeCell ref="A1:K1"/>
    <mergeCell ref="A2:C2"/>
    <mergeCell ref="D2:G2"/>
    <mergeCell ref="H2:I2"/>
    <mergeCell ref="J2:K2"/>
    <mergeCell ref="A4:A5"/>
    <mergeCell ref="B4:B5"/>
    <mergeCell ref="C4:C5"/>
    <mergeCell ref="D4:D5"/>
    <mergeCell ref="E4:E5"/>
    <mergeCell ref="B35:B47"/>
    <mergeCell ref="G4:H4"/>
    <mergeCell ref="I4:I5"/>
    <mergeCell ref="J4:J5"/>
    <mergeCell ref="K4:K5"/>
    <mergeCell ref="F4:F5"/>
    <mergeCell ref="B6:B7"/>
    <mergeCell ref="B8:B9"/>
    <mergeCell ref="B10:B11"/>
    <mergeCell ref="B12:B19"/>
    <mergeCell ref="B20:B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N18" sqref="N18"/>
    </sheetView>
  </sheetViews>
  <sheetFormatPr defaultRowHeight="15"/>
  <cols>
    <col min="1" max="1" width="5.7109375" customWidth="1"/>
    <col min="2" max="2" width="10.5703125" customWidth="1"/>
    <col min="3" max="3" width="20" customWidth="1"/>
    <col min="4" max="4" width="12.28515625" customWidth="1"/>
    <col min="5" max="5" width="16.5703125" customWidth="1"/>
    <col min="6" max="6" width="4.5703125" customWidth="1"/>
    <col min="7" max="7" width="4.42578125" customWidth="1"/>
    <col min="8" max="8" width="3.85546875" customWidth="1"/>
    <col min="9" max="9" width="8.5703125" customWidth="1"/>
    <col min="10" max="10" width="9.85546875" customWidth="1"/>
  </cols>
  <sheetData>
    <row r="1" spans="1:10">
      <c r="A1" s="33" t="s">
        <v>0</v>
      </c>
      <c r="B1" s="33"/>
      <c r="C1" s="33"/>
      <c r="D1" s="37"/>
      <c r="E1" s="37"/>
      <c r="F1" s="37"/>
      <c r="G1" s="37" t="s">
        <v>1</v>
      </c>
      <c r="H1" s="37"/>
      <c r="I1" s="45">
        <v>42263</v>
      </c>
      <c r="J1" s="45"/>
    </row>
    <row r="2" spans="1:10">
      <c r="A2" s="37" t="s">
        <v>2</v>
      </c>
      <c r="B2" s="37"/>
      <c r="C2" s="37"/>
      <c r="D2" s="37"/>
      <c r="E2" s="37"/>
      <c r="F2" s="46" t="s">
        <v>24</v>
      </c>
      <c r="G2" s="46"/>
      <c r="H2" s="46"/>
      <c r="I2" s="46"/>
      <c r="J2" s="46"/>
    </row>
    <row r="3" spans="1:10" ht="24" customHeight="1">
      <c r="A3" s="33" t="s">
        <v>3</v>
      </c>
      <c r="B3" s="33" t="s">
        <v>4</v>
      </c>
      <c r="C3" s="33" t="s">
        <v>5</v>
      </c>
      <c r="D3" s="33" t="s">
        <v>6</v>
      </c>
      <c r="E3" s="38" t="s">
        <v>7</v>
      </c>
      <c r="F3" s="33" t="s">
        <v>8</v>
      </c>
      <c r="G3" s="33"/>
      <c r="H3" s="34" t="s">
        <v>9</v>
      </c>
      <c r="I3" s="36" t="s">
        <v>10</v>
      </c>
      <c r="J3" s="36" t="s">
        <v>11</v>
      </c>
    </row>
    <row r="4" spans="1:10">
      <c r="A4" s="33"/>
      <c r="B4" s="33"/>
      <c r="C4" s="33"/>
      <c r="D4" s="33"/>
      <c r="E4" s="38"/>
      <c r="F4" s="14" t="s">
        <v>12</v>
      </c>
      <c r="G4" s="14" t="s">
        <v>13</v>
      </c>
      <c r="H4" s="35"/>
      <c r="I4" s="36"/>
      <c r="J4" s="36"/>
    </row>
    <row r="5" spans="1:10">
      <c r="A5" s="1" t="s">
        <v>226</v>
      </c>
      <c r="B5" s="27" t="s">
        <v>25</v>
      </c>
      <c r="C5" s="4" t="s">
        <v>26</v>
      </c>
      <c r="D5" s="3" t="s">
        <v>32</v>
      </c>
      <c r="E5" s="1" t="s">
        <v>225</v>
      </c>
      <c r="F5" s="3">
        <v>1</v>
      </c>
      <c r="G5" s="3"/>
      <c r="H5" s="3">
        <v>1</v>
      </c>
      <c r="I5" s="26">
        <v>14000</v>
      </c>
      <c r="J5" s="26">
        <f t="shared" ref="J5:J26" si="0">H5*I5</f>
        <v>14000</v>
      </c>
    </row>
    <row r="6" spans="1:10">
      <c r="A6" s="1" t="s">
        <v>226</v>
      </c>
      <c r="B6" s="28"/>
      <c r="C6" s="4" t="s">
        <v>27</v>
      </c>
      <c r="D6" s="3" t="s">
        <v>33</v>
      </c>
      <c r="E6" s="1" t="s">
        <v>225</v>
      </c>
      <c r="F6" s="3">
        <v>1</v>
      </c>
      <c r="G6" s="3"/>
      <c r="H6" s="3">
        <v>1</v>
      </c>
      <c r="I6" s="26">
        <v>38000</v>
      </c>
      <c r="J6" s="26">
        <f t="shared" si="0"/>
        <v>38000</v>
      </c>
    </row>
    <row r="7" spans="1:10">
      <c r="A7" s="1" t="s">
        <v>226</v>
      </c>
      <c r="B7" s="28"/>
      <c r="C7" s="4" t="s">
        <v>28</v>
      </c>
      <c r="D7" s="3" t="s">
        <v>32</v>
      </c>
      <c r="E7" s="1" t="s">
        <v>225</v>
      </c>
      <c r="F7" s="3">
        <v>1</v>
      </c>
      <c r="G7" s="3"/>
      <c r="H7" s="3">
        <v>1</v>
      </c>
      <c r="I7" s="26">
        <v>6500</v>
      </c>
      <c r="J7" s="26">
        <f t="shared" si="0"/>
        <v>6500</v>
      </c>
    </row>
    <row r="8" spans="1:10">
      <c r="A8" s="1" t="s">
        <v>226</v>
      </c>
      <c r="B8" s="28"/>
      <c r="C8" s="4" t="s">
        <v>29</v>
      </c>
      <c r="D8" s="1" t="s">
        <v>225</v>
      </c>
      <c r="E8" s="1" t="s">
        <v>225</v>
      </c>
      <c r="F8" s="3">
        <v>1</v>
      </c>
      <c r="G8" s="3"/>
      <c r="H8" s="3">
        <v>1</v>
      </c>
      <c r="I8" s="26">
        <v>80000</v>
      </c>
      <c r="J8" s="26">
        <f t="shared" si="0"/>
        <v>80000</v>
      </c>
    </row>
    <row r="9" spans="1:10">
      <c r="A9" s="1" t="s">
        <v>226</v>
      </c>
      <c r="B9" s="28"/>
      <c r="C9" s="4" t="s">
        <v>17</v>
      </c>
      <c r="D9" s="3" t="s">
        <v>34</v>
      </c>
      <c r="E9" s="1" t="s">
        <v>225</v>
      </c>
      <c r="F9" s="3">
        <v>1</v>
      </c>
      <c r="G9" s="3"/>
      <c r="H9" s="3">
        <v>1</v>
      </c>
      <c r="I9" s="26">
        <v>2500</v>
      </c>
      <c r="J9" s="26">
        <f t="shared" si="0"/>
        <v>2500</v>
      </c>
    </row>
    <row r="10" spans="1:10">
      <c r="A10" s="1" t="s">
        <v>226</v>
      </c>
      <c r="B10" s="28"/>
      <c r="C10" s="4" t="s">
        <v>30</v>
      </c>
      <c r="D10" s="3" t="s">
        <v>35</v>
      </c>
      <c r="E10" s="1" t="s">
        <v>225</v>
      </c>
      <c r="F10" s="3">
        <v>1</v>
      </c>
      <c r="G10" s="3"/>
      <c r="H10" s="3">
        <v>1</v>
      </c>
      <c r="I10" s="26">
        <v>3500</v>
      </c>
      <c r="J10" s="26">
        <f t="shared" si="0"/>
        <v>3500</v>
      </c>
    </row>
    <row r="11" spans="1:10">
      <c r="A11" s="1" t="s">
        <v>226</v>
      </c>
      <c r="B11" s="28"/>
      <c r="C11" s="4" t="s">
        <v>28</v>
      </c>
      <c r="D11" s="1" t="s">
        <v>225</v>
      </c>
      <c r="E11" s="1" t="s">
        <v>225</v>
      </c>
      <c r="F11" s="3">
        <v>1</v>
      </c>
      <c r="G11" s="3"/>
      <c r="H11" s="3">
        <v>1</v>
      </c>
      <c r="I11" s="26">
        <v>6500</v>
      </c>
      <c r="J11" s="26">
        <f t="shared" si="0"/>
        <v>6500</v>
      </c>
    </row>
    <row r="12" spans="1:10">
      <c r="A12" s="1" t="s">
        <v>226</v>
      </c>
      <c r="B12" s="28"/>
      <c r="C12" s="4" t="s">
        <v>31</v>
      </c>
      <c r="D12" s="3" t="s">
        <v>32</v>
      </c>
      <c r="E12" s="1" t="s">
        <v>225</v>
      </c>
      <c r="F12" s="3">
        <v>1</v>
      </c>
      <c r="G12" s="3"/>
      <c r="H12" s="3">
        <v>1</v>
      </c>
      <c r="I12" s="26">
        <v>1100</v>
      </c>
      <c r="J12" s="26">
        <f t="shared" si="0"/>
        <v>1100</v>
      </c>
    </row>
    <row r="13" spans="1:10">
      <c r="A13" s="1" t="s">
        <v>226</v>
      </c>
      <c r="B13" s="28"/>
      <c r="C13" s="4" t="s">
        <v>36</v>
      </c>
      <c r="D13" s="3" t="s">
        <v>22</v>
      </c>
      <c r="E13" s="1" t="s">
        <v>225</v>
      </c>
      <c r="F13" s="3"/>
      <c r="G13" s="3">
        <v>1</v>
      </c>
      <c r="H13" s="3">
        <v>1</v>
      </c>
      <c r="I13" s="26">
        <v>2500</v>
      </c>
      <c r="J13" s="26">
        <f t="shared" si="0"/>
        <v>2500</v>
      </c>
    </row>
    <row r="14" spans="1:10">
      <c r="A14" s="1" t="s">
        <v>226</v>
      </c>
      <c r="B14" s="28"/>
      <c r="C14" s="4" t="s">
        <v>37</v>
      </c>
      <c r="D14" s="3" t="s">
        <v>41</v>
      </c>
      <c r="E14" s="1" t="s">
        <v>225</v>
      </c>
      <c r="F14" s="3">
        <v>1</v>
      </c>
      <c r="G14" s="3"/>
      <c r="H14" s="3">
        <v>1</v>
      </c>
      <c r="I14" s="26">
        <v>650</v>
      </c>
      <c r="J14" s="26">
        <f t="shared" si="0"/>
        <v>650</v>
      </c>
    </row>
    <row r="15" spans="1:10">
      <c r="A15" s="1" t="s">
        <v>226</v>
      </c>
      <c r="B15" s="28"/>
      <c r="C15" s="4" t="s">
        <v>38</v>
      </c>
      <c r="D15" s="3" t="s">
        <v>42</v>
      </c>
      <c r="E15" s="1" t="s">
        <v>225</v>
      </c>
      <c r="F15" s="3">
        <v>1</v>
      </c>
      <c r="G15" s="3"/>
      <c r="H15" s="3">
        <v>1</v>
      </c>
      <c r="I15" s="26">
        <v>1200</v>
      </c>
      <c r="J15" s="26">
        <f t="shared" si="0"/>
        <v>1200</v>
      </c>
    </row>
    <row r="16" spans="1:10">
      <c r="A16" s="1" t="s">
        <v>226</v>
      </c>
      <c r="B16" s="29"/>
      <c r="C16" s="4" t="s">
        <v>39</v>
      </c>
      <c r="D16" s="3" t="s">
        <v>32</v>
      </c>
      <c r="E16" s="1" t="s">
        <v>225</v>
      </c>
      <c r="F16" s="3">
        <v>1</v>
      </c>
      <c r="G16" s="3"/>
      <c r="H16" s="3">
        <v>1</v>
      </c>
      <c r="I16" s="26">
        <v>6500</v>
      </c>
      <c r="J16" s="26">
        <f t="shared" si="0"/>
        <v>6500</v>
      </c>
    </row>
    <row r="17" spans="1:10">
      <c r="A17" s="1" t="s">
        <v>226</v>
      </c>
      <c r="B17" s="27" t="s">
        <v>15</v>
      </c>
      <c r="C17" s="4" t="s">
        <v>16</v>
      </c>
      <c r="D17" s="3" t="s">
        <v>43</v>
      </c>
      <c r="E17" s="3" t="s">
        <v>45</v>
      </c>
      <c r="F17" s="3">
        <v>1</v>
      </c>
      <c r="G17" s="3"/>
      <c r="H17" s="3">
        <v>1</v>
      </c>
      <c r="I17" s="26">
        <v>1500</v>
      </c>
      <c r="J17" s="26">
        <f t="shared" si="0"/>
        <v>1500</v>
      </c>
    </row>
    <row r="18" spans="1:10">
      <c r="A18" s="1" t="s">
        <v>226</v>
      </c>
      <c r="B18" s="28"/>
      <c r="C18" s="4" t="s">
        <v>18</v>
      </c>
      <c r="D18" s="1" t="s">
        <v>225</v>
      </c>
      <c r="E18" s="1" t="s">
        <v>225</v>
      </c>
      <c r="F18" s="3">
        <v>1</v>
      </c>
      <c r="G18" s="3"/>
      <c r="H18" s="3">
        <v>1</v>
      </c>
      <c r="I18" s="26">
        <v>6500</v>
      </c>
      <c r="J18" s="26">
        <f t="shared" si="0"/>
        <v>6500</v>
      </c>
    </row>
    <row r="19" spans="1:10">
      <c r="A19" s="1" t="s">
        <v>226</v>
      </c>
      <c r="B19" s="28"/>
      <c r="C19" s="4" t="s">
        <v>40</v>
      </c>
      <c r="D19" s="3" t="s">
        <v>44</v>
      </c>
      <c r="E19" s="1" t="s">
        <v>225</v>
      </c>
      <c r="F19" s="3">
        <v>1</v>
      </c>
      <c r="G19" s="3"/>
      <c r="H19" s="3">
        <v>1</v>
      </c>
      <c r="I19" s="26">
        <v>200000</v>
      </c>
      <c r="J19" s="26">
        <f t="shared" si="0"/>
        <v>200000</v>
      </c>
    </row>
    <row r="20" spans="1:10">
      <c r="A20" s="1" t="s">
        <v>226</v>
      </c>
      <c r="B20" s="28"/>
      <c r="C20" s="4" t="s">
        <v>19</v>
      </c>
      <c r="D20" s="1" t="s">
        <v>225</v>
      </c>
      <c r="E20" s="1" t="s">
        <v>225</v>
      </c>
      <c r="F20" s="3">
        <v>1</v>
      </c>
      <c r="G20" s="3"/>
      <c r="H20" s="3">
        <v>1</v>
      </c>
      <c r="I20" s="26">
        <v>30000</v>
      </c>
      <c r="J20" s="26">
        <f t="shared" si="0"/>
        <v>30000</v>
      </c>
    </row>
    <row r="21" spans="1:10">
      <c r="A21" s="1" t="s">
        <v>226</v>
      </c>
      <c r="B21" s="28"/>
      <c r="C21" s="4" t="s">
        <v>46</v>
      </c>
      <c r="D21" s="3" t="s">
        <v>49</v>
      </c>
      <c r="E21" s="1" t="s">
        <v>225</v>
      </c>
      <c r="F21" s="3"/>
      <c r="G21" s="3">
        <v>1</v>
      </c>
      <c r="H21" s="3">
        <v>1</v>
      </c>
      <c r="I21" s="26">
        <v>1500</v>
      </c>
      <c r="J21" s="26">
        <f t="shared" si="0"/>
        <v>1500</v>
      </c>
    </row>
    <row r="22" spans="1:10">
      <c r="A22" s="1" t="s">
        <v>226</v>
      </c>
      <c r="B22" s="29"/>
      <c r="C22" s="4" t="s">
        <v>46</v>
      </c>
      <c r="D22" s="3" t="s">
        <v>50</v>
      </c>
      <c r="E22" s="3" t="s">
        <v>53</v>
      </c>
      <c r="F22" s="3">
        <v>1</v>
      </c>
      <c r="G22" s="3"/>
      <c r="H22" s="3">
        <v>1</v>
      </c>
      <c r="I22" s="26">
        <v>1500</v>
      </c>
      <c r="J22" s="26">
        <f t="shared" si="0"/>
        <v>1500</v>
      </c>
    </row>
    <row r="23" spans="1:10">
      <c r="A23" s="1" t="s">
        <v>226</v>
      </c>
      <c r="B23" s="27" t="s">
        <v>56</v>
      </c>
      <c r="C23" s="4" t="s">
        <v>47</v>
      </c>
      <c r="D23" s="3" t="s">
        <v>51</v>
      </c>
      <c r="E23" s="3" t="s">
        <v>54</v>
      </c>
      <c r="F23" s="3">
        <v>1</v>
      </c>
      <c r="G23" s="3"/>
      <c r="H23" s="3">
        <v>1</v>
      </c>
      <c r="I23" s="26">
        <v>250000</v>
      </c>
      <c r="J23" s="26">
        <f t="shared" si="0"/>
        <v>250000</v>
      </c>
    </row>
    <row r="24" spans="1:10">
      <c r="A24" s="1" t="s">
        <v>226</v>
      </c>
      <c r="B24" s="28"/>
      <c r="C24" s="4" t="s">
        <v>48</v>
      </c>
      <c r="D24" s="3" t="s">
        <v>52</v>
      </c>
      <c r="E24" s="3" t="s">
        <v>55</v>
      </c>
      <c r="F24" s="3">
        <v>1</v>
      </c>
      <c r="G24" s="3"/>
      <c r="H24" s="3">
        <v>1</v>
      </c>
      <c r="I24" s="26">
        <v>250000</v>
      </c>
      <c r="J24" s="26">
        <f t="shared" si="0"/>
        <v>250000</v>
      </c>
    </row>
    <row r="25" spans="1:10">
      <c r="A25" s="1" t="s">
        <v>226</v>
      </c>
      <c r="B25" s="28"/>
      <c r="C25" s="4" t="s">
        <v>37</v>
      </c>
      <c r="D25" s="1" t="s">
        <v>225</v>
      </c>
      <c r="E25" s="1" t="s">
        <v>225</v>
      </c>
      <c r="F25" s="3"/>
      <c r="G25" s="3">
        <v>1</v>
      </c>
      <c r="H25" s="3">
        <v>1</v>
      </c>
      <c r="I25" s="26">
        <v>650</v>
      </c>
      <c r="J25" s="26">
        <f t="shared" si="0"/>
        <v>650</v>
      </c>
    </row>
    <row r="26" spans="1:10">
      <c r="A26" s="1" t="s">
        <v>226</v>
      </c>
      <c r="B26" s="29"/>
      <c r="C26" s="4" t="s">
        <v>17</v>
      </c>
      <c r="D26" s="1" t="s">
        <v>225</v>
      </c>
      <c r="E26" s="1" t="s">
        <v>225</v>
      </c>
      <c r="F26" s="3">
        <v>1</v>
      </c>
      <c r="G26" s="3"/>
      <c r="H26" s="3">
        <v>1</v>
      </c>
      <c r="I26" s="26">
        <v>2500</v>
      </c>
      <c r="J26" s="26">
        <f t="shared" si="0"/>
        <v>2500</v>
      </c>
    </row>
    <row r="28" spans="1:10" ht="16.5" thickBot="1">
      <c r="A28" s="87" t="s">
        <v>567</v>
      </c>
      <c r="B28" s="87"/>
      <c r="D28" s="109"/>
      <c r="E28" s="110"/>
      <c r="F28" s="110"/>
      <c r="G28" s="110"/>
      <c r="H28" s="110"/>
      <c r="I28" s="110"/>
      <c r="J28" s="110"/>
    </row>
    <row r="29" spans="1:10" ht="15.75" thickBot="1">
      <c r="A29" s="88"/>
      <c r="B29" s="88"/>
      <c r="D29" s="109"/>
      <c r="E29" s="110"/>
      <c r="F29" s="89" t="s">
        <v>568</v>
      </c>
      <c r="G29" s="90"/>
      <c r="H29" s="90"/>
      <c r="I29" s="91"/>
      <c r="J29" s="92">
        <f>SUM(H5:H26)</f>
        <v>22</v>
      </c>
    </row>
    <row r="30" spans="1:10" ht="18.75">
      <c r="A30" s="93" t="s">
        <v>226</v>
      </c>
      <c r="B30" s="94" t="s">
        <v>569</v>
      </c>
      <c r="C30" s="95"/>
      <c r="D30" s="109"/>
      <c r="E30" s="110"/>
      <c r="F30" s="96" t="s">
        <v>570</v>
      </c>
      <c r="G30" s="97"/>
      <c r="H30" s="97"/>
      <c r="I30" s="98"/>
      <c r="J30" s="99">
        <f>SUM(J5:J26)</f>
        <v>907100</v>
      </c>
    </row>
    <row r="31" spans="1:10" ht="15.75" thickBot="1">
      <c r="A31" s="100" t="s">
        <v>225</v>
      </c>
      <c r="B31" s="101" t="s">
        <v>571</v>
      </c>
      <c r="C31" s="102"/>
      <c r="D31" s="109"/>
      <c r="E31" s="110"/>
      <c r="F31" s="103" t="s">
        <v>572</v>
      </c>
      <c r="G31" s="104"/>
      <c r="H31" s="104"/>
      <c r="I31" s="104"/>
      <c r="J31" s="105">
        <f>J30*0.07</f>
        <v>63497.000000000007</v>
      </c>
    </row>
  </sheetData>
  <mergeCells count="23">
    <mergeCell ref="B30:C30"/>
    <mergeCell ref="B31:C31"/>
    <mergeCell ref="F29:I29"/>
    <mergeCell ref="F30:I30"/>
    <mergeCell ref="F31:I31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B5:B16"/>
    <mergeCell ref="B17:B22"/>
    <mergeCell ref="B23:B26"/>
    <mergeCell ref="A1:C1"/>
    <mergeCell ref="D1:F1"/>
  </mergeCell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30"/>
  <sheetViews>
    <sheetView topLeftCell="A13" workbookViewId="0">
      <selection activeCell="O21" sqref="O21"/>
    </sheetView>
  </sheetViews>
  <sheetFormatPr defaultRowHeight="15"/>
  <cols>
    <col min="1" max="1" width="6.140625" customWidth="1"/>
    <col min="2" max="2" width="10.85546875" customWidth="1"/>
    <col min="3" max="3" width="18.85546875" customWidth="1"/>
    <col min="4" max="4" width="11.28515625" customWidth="1"/>
    <col min="5" max="5" width="9.28515625" customWidth="1"/>
    <col min="6" max="6" width="8.7109375" customWidth="1"/>
    <col min="7" max="7" width="4.42578125" customWidth="1"/>
    <col min="8" max="9" width="4.7109375" customWidth="1"/>
    <col min="10" max="11" width="8.5703125" customWidth="1"/>
  </cols>
  <sheetData>
    <row r="1" spans="1:1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42262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308</v>
      </c>
      <c r="G3" s="41"/>
      <c r="H3" s="41"/>
      <c r="I3" s="41"/>
      <c r="J3" s="41"/>
      <c r="K3" s="41"/>
    </row>
    <row r="4" spans="1:11" ht="26.2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>
      <c r="A6" s="10" t="s">
        <v>226</v>
      </c>
      <c r="B6" s="10" t="s">
        <v>226</v>
      </c>
      <c r="C6" s="4" t="s">
        <v>230</v>
      </c>
      <c r="D6" s="3" t="s">
        <v>229</v>
      </c>
      <c r="E6" s="13" t="s">
        <v>225</v>
      </c>
      <c r="F6" s="13" t="s">
        <v>225</v>
      </c>
      <c r="G6" s="3">
        <v>1</v>
      </c>
      <c r="H6" s="3"/>
      <c r="I6" s="3">
        <v>1</v>
      </c>
      <c r="J6" s="26">
        <v>650</v>
      </c>
      <c r="K6" s="26">
        <f t="shared" ref="K6:K25" si="0">I6*J6</f>
        <v>650</v>
      </c>
    </row>
    <row r="7" spans="1:11">
      <c r="A7" s="10" t="s">
        <v>226</v>
      </c>
      <c r="B7" s="10" t="s">
        <v>226</v>
      </c>
      <c r="C7" s="4" t="s">
        <v>250</v>
      </c>
      <c r="D7" s="3" t="s">
        <v>249</v>
      </c>
      <c r="E7" s="13" t="s">
        <v>225</v>
      </c>
      <c r="F7" s="13" t="s">
        <v>225</v>
      </c>
      <c r="G7" s="3">
        <v>1</v>
      </c>
      <c r="H7" s="3"/>
      <c r="I7" s="3">
        <v>1</v>
      </c>
      <c r="J7" s="26">
        <v>1200</v>
      </c>
      <c r="K7" s="26">
        <f t="shared" si="0"/>
        <v>1200</v>
      </c>
    </row>
    <row r="8" spans="1:11">
      <c r="A8" s="10" t="s">
        <v>226</v>
      </c>
      <c r="B8" s="10" t="s">
        <v>226</v>
      </c>
      <c r="C8" s="4" t="s">
        <v>242</v>
      </c>
      <c r="D8" s="3" t="s">
        <v>241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6500</v>
      </c>
      <c r="K8" s="26">
        <f t="shared" si="0"/>
        <v>6500</v>
      </c>
    </row>
    <row r="9" spans="1:11">
      <c r="A9" s="10" t="s">
        <v>226</v>
      </c>
      <c r="B9" s="48" t="s">
        <v>15</v>
      </c>
      <c r="C9" s="4" t="s">
        <v>266</v>
      </c>
      <c r="D9" s="3" t="s">
        <v>265</v>
      </c>
      <c r="E9" s="3" t="s">
        <v>70</v>
      </c>
      <c r="F9" s="13" t="s">
        <v>225</v>
      </c>
      <c r="G9" s="3">
        <v>1</v>
      </c>
      <c r="H9" s="3"/>
      <c r="I9" s="3">
        <v>1</v>
      </c>
      <c r="J9" s="26">
        <v>15000</v>
      </c>
      <c r="K9" s="26">
        <f t="shared" si="0"/>
        <v>15000</v>
      </c>
    </row>
    <row r="10" spans="1:11">
      <c r="A10" s="10" t="s">
        <v>226</v>
      </c>
      <c r="B10" s="49"/>
      <c r="C10" s="4" t="s">
        <v>251</v>
      </c>
      <c r="D10" s="13" t="s">
        <v>225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6500</v>
      </c>
      <c r="K10" s="26">
        <f t="shared" si="0"/>
        <v>6500</v>
      </c>
    </row>
    <row r="11" spans="1:11">
      <c r="A11" s="10" t="s">
        <v>226</v>
      </c>
      <c r="B11" s="49"/>
      <c r="C11" s="4" t="s">
        <v>261</v>
      </c>
      <c r="D11" s="3" t="s">
        <v>260</v>
      </c>
      <c r="E11" s="13" t="s">
        <v>225</v>
      </c>
      <c r="F11" s="13" t="s">
        <v>225</v>
      </c>
      <c r="G11" s="3"/>
      <c r="H11" s="3">
        <v>1</v>
      </c>
      <c r="I11" s="3">
        <v>1</v>
      </c>
      <c r="J11" s="26">
        <v>30000</v>
      </c>
      <c r="K11" s="26">
        <f t="shared" si="0"/>
        <v>30000</v>
      </c>
    </row>
    <row r="12" spans="1:11">
      <c r="A12" s="10" t="s">
        <v>226</v>
      </c>
      <c r="B12" s="49"/>
      <c r="C12" s="4" t="s">
        <v>263</v>
      </c>
      <c r="D12" s="3" t="s">
        <v>307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2500</v>
      </c>
      <c r="K12" s="26">
        <f t="shared" si="0"/>
        <v>2500</v>
      </c>
    </row>
    <row r="13" spans="1:11">
      <c r="A13" s="10" t="s">
        <v>226</v>
      </c>
      <c r="B13" s="49"/>
      <c r="C13" s="4" t="s">
        <v>278</v>
      </c>
      <c r="D13" s="3" t="s">
        <v>306</v>
      </c>
      <c r="E13" s="3" t="s">
        <v>305</v>
      </c>
      <c r="F13" s="13" t="s">
        <v>225</v>
      </c>
      <c r="G13" s="3">
        <v>1</v>
      </c>
      <c r="H13" s="3"/>
      <c r="I13" s="3">
        <v>1</v>
      </c>
      <c r="J13" s="26">
        <v>1500</v>
      </c>
      <c r="K13" s="26">
        <f t="shared" si="0"/>
        <v>1500</v>
      </c>
    </row>
    <row r="14" spans="1:11">
      <c r="A14" s="10" t="s">
        <v>226</v>
      </c>
      <c r="B14" s="49"/>
      <c r="C14" s="4" t="s">
        <v>261</v>
      </c>
      <c r="D14" s="3" t="s">
        <v>260</v>
      </c>
      <c r="E14" s="13" t="s">
        <v>225</v>
      </c>
      <c r="F14" s="13" t="s">
        <v>225</v>
      </c>
      <c r="G14" s="3"/>
      <c r="H14" s="3">
        <v>1</v>
      </c>
      <c r="I14" s="3">
        <v>1</v>
      </c>
      <c r="J14" s="26">
        <v>30000</v>
      </c>
      <c r="K14" s="26">
        <f t="shared" si="0"/>
        <v>30000</v>
      </c>
    </row>
    <row r="15" spans="1:11">
      <c r="A15" s="10" t="s">
        <v>226</v>
      </c>
      <c r="B15" s="50"/>
      <c r="C15" s="4" t="s">
        <v>304</v>
      </c>
      <c r="D15" s="13" t="s">
        <v>225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1400</v>
      </c>
      <c r="K15" s="26">
        <f t="shared" si="0"/>
        <v>1400</v>
      </c>
    </row>
    <row r="16" spans="1:11">
      <c r="A16" s="10" t="s">
        <v>226</v>
      </c>
      <c r="B16" s="48" t="s">
        <v>303</v>
      </c>
      <c r="C16" s="4" t="s">
        <v>255</v>
      </c>
      <c r="D16" s="3" t="s">
        <v>302</v>
      </c>
      <c r="E16" s="3" t="s">
        <v>301</v>
      </c>
      <c r="F16" s="3">
        <v>20013702663</v>
      </c>
      <c r="G16" s="3">
        <v>1</v>
      </c>
      <c r="H16" s="3"/>
      <c r="I16" s="3">
        <v>1</v>
      </c>
      <c r="J16" s="26">
        <v>250000</v>
      </c>
      <c r="K16" s="26">
        <f t="shared" si="0"/>
        <v>250000</v>
      </c>
    </row>
    <row r="17" spans="1:11">
      <c r="A17" s="10" t="s">
        <v>226</v>
      </c>
      <c r="B17" s="49"/>
      <c r="C17" s="4" t="s">
        <v>255</v>
      </c>
      <c r="D17" s="3" t="s">
        <v>300</v>
      </c>
      <c r="E17" s="13" t="s">
        <v>225</v>
      </c>
      <c r="F17" s="13" t="s">
        <v>225</v>
      </c>
      <c r="G17" s="3">
        <v>1</v>
      </c>
      <c r="H17" s="3"/>
      <c r="I17" s="3">
        <v>1</v>
      </c>
      <c r="J17" s="26">
        <v>250000</v>
      </c>
      <c r="K17" s="26">
        <f t="shared" si="0"/>
        <v>250000</v>
      </c>
    </row>
    <row r="18" spans="1:11">
      <c r="A18" s="10" t="s">
        <v>226</v>
      </c>
      <c r="B18" s="49"/>
      <c r="C18" s="4" t="s">
        <v>48</v>
      </c>
      <c r="D18" s="3" t="s">
        <v>300</v>
      </c>
      <c r="E18" s="3" t="s">
        <v>275</v>
      </c>
      <c r="F18" s="3">
        <v>90409387</v>
      </c>
      <c r="G18" s="3">
        <v>1</v>
      </c>
      <c r="H18" s="3"/>
      <c r="I18" s="3">
        <v>1</v>
      </c>
      <c r="J18" s="26">
        <v>250000</v>
      </c>
      <c r="K18" s="26">
        <f t="shared" si="0"/>
        <v>250000</v>
      </c>
    </row>
    <row r="19" spans="1:11">
      <c r="A19" s="10" t="s">
        <v>226</v>
      </c>
      <c r="B19" s="50"/>
      <c r="C19" s="4" t="s">
        <v>248</v>
      </c>
      <c r="D19" s="3" t="s">
        <v>247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3500</v>
      </c>
      <c r="K19" s="26">
        <f t="shared" si="0"/>
        <v>3500</v>
      </c>
    </row>
    <row r="20" spans="1:11">
      <c r="A20" s="10" t="s">
        <v>226</v>
      </c>
      <c r="B20" s="48" t="s">
        <v>25</v>
      </c>
      <c r="C20" s="4" t="s">
        <v>246</v>
      </c>
      <c r="D20" s="3" t="s">
        <v>227</v>
      </c>
      <c r="E20" s="13" t="s">
        <v>225</v>
      </c>
      <c r="F20" s="13" t="s">
        <v>225</v>
      </c>
      <c r="G20" s="3">
        <v>1</v>
      </c>
      <c r="H20" s="3"/>
      <c r="I20" s="3">
        <v>1</v>
      </c>
      <c r="J20" s="26">
        <v>14000</v>
      </c>
      <c r="K20" s="26">
        <f t="shared" si="0"/>
        <v>14000</v>
      </c>
    </row>
    <row r="21" spans="1:11">
      <c r="A21" s="10" t="s">
        <v>226</v>
      </c>
      <c r="B21" s="49"/>
      <c r="C21" s="4" t="s">
        <v>248</v>
      </c>
      <c r="D21" s="3" t="s">
        <v>299</v>
      </c>
      <c r="E21" s="13" t="s">
        <v>225</v>
      </c>
      <c r="F21" s="13" t="s">
        <v>225</v>
      </c>
      <c r="G21" s="3">
        <v>1</v>
      </c>
      <c r="H21" s="3"/>
      <c r="I21" s="3">
        <v>1</v>
      </c>
      <c r="J21" s="26">
        <v>3500</v>
      </c>
      <c r="K21" s="26">
        <f t="shared" si="0"/>
        <v>3500</v>
      </c>
    </row>
    <row r="22" spans="1:11">
      <c r="A22" s="10" t="s">
        <v>226</v>
      </c>
      <c r="B22" s="49"/>
      <c r="C22" s="4" t="s">
        <v>276</v>
      </c>
      <c r="D22" s="13" t="s">
        <v>225</v>
      </c>
      <c r="E22" s="13" t="s">
        <v>225</v>
      </c>
      <c r="F22" s="13" t="s">
        <v>225</v>
      </c>
      <c r="G22" s="3">
        <v>1</v>
      </c>
      <c r="H22" s="3"/>
      <c r="I22" s="3">
        <v>1</v>
      </c>
      <c r="J22" s="26">
        <v>6500</v>
      </c>
      <c r="K22" s="26">
        <f t="shared" si="0"/>
        <v>6500</v>
      </c>
    </row>
    <row r="23" spans="1:11">
      <c r="A23" s="10" t="s">
        <v>226</v>
      </c>
      <c r="B23" s="49"/>
      <c r="C23" s="4" t="s">
        <v>232</v>
      </c>
      <c r="D23" s="3" t="s">
        <v>298</v>
      </c>
      <c r="E23" s="13" t="s">
        <v>225</v>
      </c>
      <c r="F23" s="13" t="s">
        <v>225</v>
      </c>
      <c r="G23" s="3">
        <v>1</v>
      </c>
      <c r="H23" s="3"/>
      <c r="I23" s="3">
        <v>1</v>
      </c>
      <c r="J23" s="26">
        <v>38000</v>
      </c>
      <c r="K23" s="26">
        <f t="shared" si="0"/>
        <v>38000</v>
      </c>
    </row>
    <row r="24" spans="1:11">
      <c r="A24" s="10" t="s">
        <v>226</v>
      </c>
      <c r="B24" s="49"/>
      <c r="C24" s="4" t="s">
        <v>239</v>
      </c>
      <c r="D24" s="3" t="s">
        <v>238</v>
      </c>
      <c r="E24" s="13" t="s">
        <v>225</v>
      </c>
      <c r="F24" s="13" t="s">
        <v>225</v>
      </c>
      <c r="G24" s="3">
        <v>1</v>
      </c>
      <c r="H24" s="3"/>
      <c r="I24" s="3">
        <v>1</v>
      </c>
      <c r="J24" s="26">
        <v>80000</v>
      </c>
      <c r="K24" s="26">
        <f t="shared" si="0"/>
        <v>80000</v>
      </c>
    </row>
    <row r="25" spans="1:11">
      <c r="A25" s="10" t="s">
        <v>226</v>
      </c>
      <c r="B25" s="50"/>
      <c r="C25" s="4" t="s">
        <v>243</v>
      </c>
      <c r="D25" s="3" t="s">
        <v>227</v>
      </c>
      <c r="E25" s="13" t="s">
        <v>225</v>
      </c>
      <c r="F25" s="13" t="s">
        <v>225</v>
      </c>
      <c r="G25" s="3">
        <v>1</v>
      </c>
      <c r="H25" s="3"/>
      <c r="I25" s="3">
        <v>1</v>
      </c>
      <c r="J25" s="26">
        <v>1100</v>
      </c>
      <c r="K25" s="26">
        <f t="shared" si="0"/>
        <v>1100</v>
      </c>
    </row>
    <row r="27" spans="1:11" ht="16.5" thickBot="1">
      <c r="A27" s="87" t="s">
        <v>567</v>
      </c>
      <c r="B27" s="87"/>
    </row>
    <row r="28" spans="1:11" ht="15.75" thickBot="1">
      <c r="A28" s="88"/>
      <c r="B28" s="88"/>
      <c r="G28" s="89" t="s">
        <v>568</v>
      </c>
      <c r="H28" s="90"/>
      <c r="I28" s="90"/>
      <c r="J28" s="91"/>
      <c r="K28" s="92">
        <f>SUM(I6:I25)</f>
        <v>20</v>
      </c>
    </row>
    <row r="29" spans="1:11" ht="18.75">
      <c r="A29" s="93" t="s">
        <v>226</v>
      </c>
      <c r="B29" s="94" t="s">
        <v>569</v>
      </c>
      <c r="C29" s="95"/>
      <c r="G29" s="96" t="s">
        <v>570</v>
      </c>
      <c r="H29" s="97"/>
      <c r="I29" s="97"/>
      <c r="J29" s="98"/>
      <c r="K29" s="99">
        <f>SUM(K6:K25)</f>
        <v>991850</v>
      </c>
    </row>
    <row r="30" spans="1:11" ht="15.75" thickBot="1">
      <c r="A30" s="100" t="s">
        <v>225</v>
      </c>
      <c r="B30" s="101" t="s">
        <v>571</v>
      </c>
      <c r="C30" s="102"/>
      <c r="G30" s="106" t="s">
        <v>572</v>
      </c>
      <c r="H30" s="107"/>
      <c r="I30" s="107"/>
      <c r="J30" s="108"/>
      <c r="K30" s="105">
        <f>K29*0.07</f>
        <v>69429.5</v>
      </c>
    </row>
  </sheetData>
  <mergeCells count="25">
    <mergeCell ref="G28:J28"/>
    <mergeCell ref="B29:C29"/>
    <mergeCell ref="G29:J29"/>
    <mergeCell ref="B30:C30"/>
    <mergeCell ref="G30:J30"/>
    <mergeCell ref="A3:E3"/>
    <mergeCell ref="F3:K3"/>
    <mergeCell ref="A1:K1"/>
    <mergeCell ref="A2:C2"/>
    <mergeCell ref="D2:G2"/>
    <mergeCell ref="H2:I2"/>
    <mergeCell ref="J2:K2"/>
    <mergeCell ref="J4:J5"/>
    <mergeCell ref="K4:K5"/>
    <mergeCell ref="A4:A5"/>
    <mergeCell ref="B4:B5"/>
    <mergeCell ref="C4:C5"/>
    <mergeCell ref="D4:D5"/>
    <mergeCell ref="E4:E5"/>
    <mergeCell ref="F4:F5"/>
    <mergeCell ref="B9:B15"/>
    <mergeCell ref="B16:B19"/>
    <mergeCell ref="B20:B25"/>
    <mergeCell ref="G4:H4"/>
    <mergeCell ref="I4:I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37"/>
  <sheetViews>
    <sheetView topLeftCell="A22" workbookViewId="0">
      <selection activeCell="P27" sqref="P27"/>
    </sheetView>
  </sheetViews>
  <sheetFormatPr defaultRowHeight="15"/>
  <cols>
    <col min="1" max="1" width="5.5703125" customWidth="1"/>
    <col min="2" max="2" width="11.5703125" customWidth="1"/>
    <col min="3" max="3" width="20.28515625" customWidth="1"/>
    <col min="4" max="4" width="11.85546875" customWidth="1"/>
    <col min="5" max="5" width="9.28515625" customWidth="1"/>
    <col min="6" max="6" width="8.140625" customWidth="1"/>
    <col min="7" max="7" width="4.5703125" customWidth="1"/>
    <col min="8" max="8" width="5.140625" customWidth="1"/>
    <col min="9" max="9" width="4.28515625" customWidth="1"/>
    <col min="10" max="10" width="9" customWidth="1"/>
    <col min="11" max="11" width="8.285156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42262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314</v>
      </c>
      <c r="G3" s="41"/>
      <c r="H3" s="41"/>
      <c r="I3" s="41"/>
      <c r="J3" s="41"/>
      <c r="K3" s="41"/>
    </row>
    <row r="4" spans="1:11" ht="29.2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47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47"/>
      <c r="J5" s="36"/>
      <c r="K5" s="36"/>
    </row>
    <row r="6" spans="1:11">
      <c r="A6" s="10" t="s">
        <v>226</v>
      </c>
      <c r="B6" s="48" t="s">
        <v>270</v>
      </c>
      <c r="C6" s="4" t="s">
        <v>230</v>
      </c>
      <c r="D6" s="3" t="s">
        <v>229</v>
      </c>
      <c r="E6" s="3" t="s">
        <v>296</v>
      </c>
      <c r="F6" s="3">
        <v>87477</v>
      </c>
      <c r="G6" s="3">
        <v>1</v>
      </c>
      <c r="H6" s="3"/>
      <c r="I6" s="3">
        <v>1</v>
      </c>
      <c r="J6" s="26">
        <v>650</v>
      </c>
      <c r="K6" s="26">
        <f t="shared" ref="K6:K32" si="0">I6*J6</f>
        <v>650</v>
      </c>
    </row>
    <row r="7" spans="1:11">
      <c r="A7" s="10" t="s">
        <v>226</v>
      </c>
      <c r="B7" s="49"/>
      <c r="C7" s="4" t="s">
        <v>266</v>
      </c>
      <c r="D7" s="3" t="s">
        <v>265</v>
      </c>
      <c r="E7" s="3" t="s">
        <v>70</v>
      </c>
      <c r="F7" s="13" t="s">
        <v>225</v>
      </c>
      <c r="G7" s="3">
        <v>1</v>
      </c>
      <c r="H7" s="3"/>
      <c r="I7" s="3">
        <v>1</v>
      </c>
      <c r="J7" s="26">
        <v>15000</v>
      </c>
      <c r="K7" s="26">
        <f t="shared" si="0"/>
        <v>15000</v>
      </c>
    </row>
    <row r="8" spans="1:11">
      <c r="A8" s="10" t="s">
        <v>226</v>
      </c>
      <c r="B8" s="49"/>
      <c r="C8" s="4" t="s">
        <v>255</v>
      </c>
      <c r="D8" s="3" t="s">
        <v>253</v>
      </c>
      <c r="E8" s="3" t="s">
        <v>254</v>
      </c>
      <c r="F8" s="13" t="s">
        <v>225</v>
      </c>
      <c r="G8" s="3">
        <v>1</v>
      </c>
      <c r="H8" s="3"/>
      <c r="I8" s="3">
        <v>1</v>
      </c>
      <c r="J8" s="26">
        <v>250000</v>
      </c>
      <c r="K8" s="26">
        <f t="shared" si="0"/>
        <v>250000</v>
      </c>
    </row>
    <row r="9" spans="1:11">
      <c r="A9" s="10" t="s">
        <v>226</v>
      </c>
      <c r="B9" s="50"/>
      <c r="C9" s="4" t="s">
        <v>48</v>
      </c>
      <c r="D9" s="3" t="s">
        <v>253</v>
      </c>
      <c r="E9" s="3" t="s">
        <v>252</v>
      </c>
      <c r="F9" s="13" t="s">
        <v>225</v>
      </c>
      <c r="G9" s="3">
        <v>1</v>
      </c>
      <c r="H9" s="3"/>
      <c r="I9" s="3">
        <v>1</v>
      </c>
      <c r="J9" s="26">
        <v>250000</v>
      </c>
      <c r="K9" s="26">
        <f t="shared" si="0"/>
        <v>250000</v>
      </c>
    </row>
    <row r="10" spans="1:11">
      <c r="A10" s="10" t="s">
        <v>226</v>
      </c>
      <c r="B10" s="48" t="s">
        <v>313</v>
      </c>
      <c r="C10" s="4" t="s">
        <v>228</v>
      </c>
      <c r="D10" s="3" t="s">
        <v>227</v>
      </c>
      <c r="E10" s="13" t="s">
        <v>225</v>
      </c>
      <c r="F10" s="13" t="s">
        <v>225</v>
      </c>
      <c r="G10" s="3"/>
      <c r="H10" s="3">
        <v>1</v>
      </c>
      <c r="I10" s="3">
        <v>1</v>
      </c>
      <c r="J10" s="26">
        <v>6500</v>
      </c>
      <c r="K10" s="26">
        <f t="shared" si="0"/>
        <v>6500</v>
      </c>
    </row>
    <row r="11" spans="1:11">
      <c r="A11" s="10" t="s">
        <v>226</v>
      </c>
      <c r="B11" s="50"/>
      <c r="C11" s="4" t="s">
        <v>281</v>
      </c>
      <c r="D11" s="3" t="s">
        <v>227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65000</v>
      </c>
      <c r="K11" s="26">
        <f t="shared" si="0"/>
        <v>65000</v>
      </c>
    </row>
    <row r="12" spans="1:11">
      <c r="A12" s="10" t="s">
        <v>226</v>
      </c>
      <c r="B12" s="48" t="s">
        <v>15</v>
      </c>
      <c r="C12" s="4" t="s">
        <v>251</v>
      </c>
      <c r="D12" s="13" t="s">
        <v>225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6500</v>
      </c>
      <c r="K12" s="26">
        <f t="shared" si="0"/>
        <v>6500</v>
      </c>
    </row>
    <row r="13" spans="1:11">
      <c r="A13" s="10" t="s">
        <v>226</v>
      </c>
      <c r="B13" s="49"/>
      <c r="C13" s="4" t="s">
        <v>312</v>
      </c>
      <c r="D13" s="13" t="s">
        <v>225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4500</v>
      </c>
      <c r="K13" s="26">
        <f t="shared" si="0"/>
        <v>4500</v>
      </c>
    </row>
    <row r="14" spans="1:11">
      <c r="A14" s="10" t="s">
        <v>226</v>
      </c>
      <c r="B14" s="49"/>
      <c r="C14" s="4" t="s">
        <v>228</v>
      </c>
      <c r="D14" s="3" t="s">
        <v>227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6500</v>
      </c>
      <c r="K14" s="26">
        <f t="shared" si="0"/>
        <v>6500</v>
      </c>
    </row>
    <row r="15" spans="1:11">
      <c r="A15" s="10" t="s">
        <v>226</v>
      </c>
      <c r="B15" s="49"/>
      <c r="C15" s="4" t="s">
        <v>276</v>
      </c>
      <c r="D15" s="13" t="s">
        <v>225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6500</v>
      </c>
      <c r="K15" s="26">
        <f t="shared" si="0"/>
        <v>6500</v>
      </c>
    </row>
    <row r="16" spans="1:11">
      <c r="A16" s="10" t="s">
        <v>226</v>
      </c>
      <c r="B16" s="49"/>
      <c r="C16" s="4" t="s">
        <v>287</v>
      </c>
      <c r="D16" s="3" t="s">
        <v>286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1400</v>
      </c>
      <c r="K16" s="26">
        <f t="shared" si="0"/>
        <v>1400</v>
      </c>
    </row>
    <row r="17" spans="1:11">
      <c r="A17" s="10" t="s">
        <v>226</v>
      </c>
      <c r="B17" s="50"/>
      <c r="C17" s="4" t="s">
        <v>261</v>
      </c>
      <c r="D17" s="13" t="s">
        <v>225</v>
      </c>
      <c r="E17" s="13" t="s">
        <v>225</v>
      </c>
      <c r="F17" s="13" t="s">
        <v>225</v>
      </c>
      <c r="G17" s="3">
        <v>1</v>
      </c>
      <c r="H17" s="3"/>
      <c r="I17" s="3">
        <v>1</v>
      </c>
      <c r="J17" s="26">
        <v>30000</v>
      </c>
      <c r="K17" s="26">
        <f t="shared" si="0"/>
        <v>30000</v>
      </c>
    </row>
    <row r="18" spans="1:11">
      <c r="A18" s="10" t="s">
        <v>226</v>
      </c>
      <c r="B18" s="48" t="s">
        <v>25</v>
      </c>
      <c r="C18" s="4" t="s">
        <v>246</v>
      </c>
      <c r="D18" s="3" t="s">
        <v>227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14000</v>
      </c>
      <c r="K18" s="26">
        <f t="shared" si="0"/>
        <v>14000</v>
      </c>
    </row>
    <row r="19" spans="1:11">
      <c r="A19" s="10" t="s">
        <v>226</v>
      </c>
      <c r="B19" s="49"/>
      <c r="C19" s="4" t="s">
        <v>266</v>
      </c>
      <c r="D19" s="3" t="s">
        <v>280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15000</v>
      </c>
      <c r="K19" s="26">
        <f t="shared" si="0"/>
        <v>15000</v>
      </c>
    </row>
    <row r="20" spans="1:11">
      <c r="A20" s="10" t="s">
        <v>226</v>
      </c>
      <c r="B20" s="49"/>
      <c r="C20" s="4" t="s">
        <v>248</v>
      </c>
      <c r="D20" s="3" t="s">
        <v>247</v>
      </c>
      <c r="E20" s="13" t="s">
        <v>225</v>
      </c>
      <c r="F20" s="13" t="s">
        <v>225</v>
      </c>
      <c r="G20" s="3">
        <v>1</v>
      </c>
      <c r="H20" s="3"/>
      <c r="I20" s="3">
        <v>1</v>
      </c>
      <c r="J20" s="26">
        <v>3500</v>
      </c>
      <c r="K20" s="26">
        <f t="shared" si="0"/>
        <v>3500</v>
      </c>
    </row>
    <row r="21" spans="1:11">
      <c r="A21" s="10" t="s">
        <v>226</v>
      </c>
      <c r="B21" s="49"/>
      <c r="C21" s="4" t="s">
        <v>232</v>
      </c>
      <c r="D21" s="3" t="s">
        <v>298</v>
      </c>
      <c r="E21" s="13" t="s">
        <v>225</v>
      </c>
      <c r="F21" s="13" t="s">
        <v>225</v>
      </c>
      <c r="G21" s="3">
        <v>1</v>
      </c>
      <c r="H21" s="3"/>
      <c r="I21" s="3">
        <v>1</v>
      </c>
      <c r="J21" s="26">
        <v>38000</v>
      </c>
      <c r="K21" s="26">
        <f t="shared" si="0"/>
        <v>38000</v>
      </c>
    </row>
    <row r="22" spans="1:11">
      <c r="A22" s="10" t="s">
        <v>226</v>
      </c>
      <c r="B22" s="49"/>
      <c r="C22" s="4" t="s">
        <v>246</v>
      </c>
      <c r="D22" s="13" t="s">
        <v>225</v>
      </c>
      <c r="E22" s="13" t="s">
        <v>225</v>
      </c>
      <c r="F22" s="13" t="s">
        <v>225</v>
      </c>
      <c r="G22" s="3">
        <v>1</v>
      </c>
      <c r="H22" s="3"/>
      <c r="I22" s="3">
        <v>1</v>
      </c>
      <c r="J22" s="26">
        <v>14000</v>
      </c>
      <c r="K22" s="26">
        <f t="shared" si="0"/>
        <v>14000</v>
      </c>
    </row>
    <row r="23" spans="1:11">
      <c r="A23" s="10" t="s">
        <v>226</v>
      </c>
      <c r="B23" s="49"/>
      <c r="C23" s="4" t="s">
        <v>311</v>
      </c>
      <c r="D23" s="13" t="s">
        <v>225</v>
      </c>
      <c r="E23" s="13" t="s">
        <v>225</v>
      </c>
      <c r="F23" s="13" t="s">
        <v>225</v>
      </c>
      <c r="G23" s="3">
        <v>1</v>
      </c>
      <c r="H23" s="3"/>
      <c r="I23" s="3">
        <v>1</v>
      </c>
      <c r="J23" s="26">
        <v>6500</v>
      </c>
      <c r="K23" s="26">
        <f t="shared" si="0"/>
        <v>6500</v>
      </c>
    </row>
    <row r="24" spans="1:11">
      <c r="A24" s="10" t="s">
        <v>226</v>
      </c>
      <c r="B24" s="49"/>
      <c r="C24" s="4" t="s">
        <v>243</v>
      </c>
      <c r="D24" s="3" t="s">
        <v>227</v>
      </c>
      <c r="E24" s="13" t="s">
        <v>225</v>
      </c>
      <c r="F24" s="13" t="s">
        <v>225</v>
      </c>
      <c r="G24" s="3">
        <v>1</v>
      </c>
      <c r="H24" s="3"/>
      <c r="I24" s="3">
        <v>1</v>
      </c>
      <c r="J24" s="26">
        <v>1100</v>
      </c>
      <c r="K24" s="26">
        <f t="shared" si="0"/>
        <v>1100</v>
      </c>
    </row>
    <row r="25" spans="1:11">
      <c r="A25" s="10" t="s">
        <v>226</v>
      </c>
      <c r="B25" s="49"/>
      <c r="C25" s="4" t="s">
        <v>230</v>
      </c>
      <c r="D25" s="3" t="s">
        <v>295</v>
      </c>
      <c r="E25" s="13" t="s">
        <v>225</v>
      </c>
      <c r="F25" s="13" t="s">
        <v>225</v>
      </c>
      <c r="G25" s="3">
        <v>1</v>
      </c>
      <c r="H25" s="3"/>
      <c r="I25" s="3">
        <v>1</v>
      </c>
      <c r="J25" s="26">
        <v>650</v>
      </c>
      <c r="K25" s="26">
        <f t="shared" si="0"/>
        <v>650</v>
      </c>
    </row>
    <row r="26" spans="1:11">
      <c r="A26" s="10" t="s">
        <v>226</v>
      </c>
      <c r="B26" s="49"/>
      <c r="C26" s="4" t="s">
        <v>239</v>
      </c>
      <c r="D26" s="13" t="s">
        <v>225</v>
      </c>
      <c r="E26" s="3" t="s">
        <v>237</v>
      </c>
      <c r="F26" s="3" t="s">
        <v>310</v>
      </c>
      <c r="G26" s="3">
        <v>1</v>
      </c>
      <c r="H26" s="3"/>
      <c r="I26" s="3">
        <v>1</v>
      </c>
      <c r="J26" s="26">
        <v>80000</v>
      </c>
      <c r="K26" s="26">
        <f t="shared" si="0"/>
        <v>80000</v>
      </c>
    </row>
    <row r="27" spans="1:11">
      <c r="A27" s="10" t="s">
        <v>226</v>
      </c>
      <c r="B27" s="49"/>
      <c r="C27" s="4" t="s">
        <v>263</v>
      </c>
      <c r="D27" s="3" t="s">
        <v>262</v>
      </c>
      <c r="E27" s="13" t="s">
        <v>225</v>
      </c>
      <c r="F27" s="13" t="s">
        <v>225</v>
      </c>
      <c r="G27" s="3">
        <v>1</v>
      </c>
      <c r="H27" s="3"/>
      <c r="I27" s="3">
        <v>1</v>
      </c>
      <c r="J27" s="26">
        <v>2500</v>
      </c>
      <c r="K27" s="26">
        <f t="shared" si="0"/>
        <v>2500</v>
      </c>
    </row>
    <row r="28" spans="1:11">
      <c r="A28" s="10" t="s">
        <v>226</v>
      </c>
      <c r="B28" s="49"/>
      <c r="C28" s="4" t="s">
        <v>242</v>
      </c>
      <c r="D28" s="13" t="s">
        <v>225</v>
      </c>
      <c r="E28" s="13" t="s">
        <v>225</v>
      </c>
      <c r="F28" s="13" t="s">
        <v>225</v>
      </c>
      <c r="G28" s="3">
        <v>1</v>
      </c>
      <c r="H28" s="3"/>
      <c r="I28" s="3">
        <v>1</v>
      </c>
      <c r="J28" s="26">
        <v>6500</v>
      </c>
      <c r="K28" s="26">
        <f t="shared" si="0"/>
        <v>6500</v>
      </c>
    </row>
    <row r="29" spans="1:11">
      <c r="A29" s="10" t="s">
        <v>226</v>
      </c>
      <c r="B29" s="49"/>
      <c r="C29" s="4" t="s">
        <v>243</v>
      </c>
      <c r="D29" s="3" t="s">
        <v>227</v>
      </c>
      <c r="E29" s="13" t="s">
        <v>225</v>
      </c>
      <c r="F29" s="13" t="s">
        <v>225</v>
      </c>
      <c r="G29" s="3">
        <v>1</v>
      </c>
      <c r="H29" s="3"/>
      <c r="I29" s="3">
        <v>1</v>
      </c>
      <c r="J29" s="26">
        <v>1100</v>
      </c>
      <c r="K29" s="26">
        <f t="shared" si="0"/>
        <v>1100</v>
      </c>
    </row>
    <row r="30" spans="1:11">
      <c r="A30" s="10" t="s">
        <v>226</v>
      </c>
      <c r="B30" s="50"/>
      <c r="C30" s="4" t="s">
        <v>230</v>
      </c>
      <c r="D30" s="3" t="s">
        <v>295</v>
      </c>
      <c r="E30" s="13" t="s">
        <v>225</v>
      </c>
      <c r="F30" s="13" t="s">
        <v>225</v>
      </c>
      <c r="G30" s="3">
        <v>1</v>
      </c>
      <c r="H30" s="3"/>
      <c r="I30" s="3">
        <v>1</v>
      </c>
      <c r="J30" s="26">
        <v>650</v>
      </c>
      <c r="K30" s="26">
        <f t="shared" si="0"/>
        <v>650</v>
      </c>
    </row>
    <row r="31" spans="1:11">
      <c r="A31" s="10" t="s">
        <v>226</v>
      </c>
      <c r="B31" s="48" t="s">
        <v>221</v>
      </c>
      <c r="C31" s="4" t="s">
        <v>248</v>
      </c>
      <c r="D31" s="13" t="s">
        <v>225</v>
      </c>
      <c r="E31" s="13" t="s">
        <v>225</v>
      </c>
      <c r="F31" s="13" t="s">
        <v>225</v>
      </c>
      <c r="G31" s="3">
        <v>1</v>
      </c>
      <c r="H31" s="3"/>
      <c r="I31" s="3">
        <v>1</v>
      </c>
      <c r="J31" s="26">
        <v>3500</v>
      </c>
      <c r="K31" s="26">
        <f t="shared" si="0"/>
        <v>3500</v>
      </c>
    </row>
    <row r="32" spans="1:11">
      <c r="A32" s="10" t="s">
        <v>226</v>
      </c>
      <c r="B32" s="50"/>
      <c r="C32" s="4" t="s">
        <v>309</v>
      </c>
      <c r="D32" s="13" t="s">
        <v>225</v>
      </c>
      <c r="E32" s="13" t="s">
        <v>225</v>
      </c>
      <c r="F32" s="13" t="s">
        <v>225</v>
      </c>
      <c r="G32" s="3">
        <v>1</v>
      </c>
      <c r="H32" s="3"/>
      <c r="I32" s="3">
        <v>1</v>
      </c>
      <c r="J32" s="26">
        <v>3500</v>
      </c>
      <c r="K32" s="26">
        <f t="shared" si="0"/>
        <v>3500</v>
      </c>
    </row>
    <row r="34" spans="1:11" ht="16.5" thickBot="1">
      <c r="A34" s="87" t="s">
        <v>567</v>
      </c>
      <c r="B34" s="87"/>
    </row>
    <row r="35" spans="1:11" ht="15.75" thickBot="1">
      <c r="A35" s="88"/>
      <c r="B35" s="88"/>
      <c r="G35" s="89" t="s">
        <v>568</v>
      </c>
      <c r="H35" s="90"/>
      <c r="I35" s="90"/>
      <c r="J35" s="91"/>
      <c r="K35" s="92">
        <f>SUM(I6:I32)</f>
        <v>27</v>
      </c>
    </row>
    <row r="36" spans="1:11" ht="18.75">
      <c r="A36" s="93" t="s">
        <v>226</v>
      </c>
      <c r="B36" s="94" t="s">
        <v>569</v>
      </c>
      <c r="C36" s="95"/>
      <c r="G36" s="96" t="s">
        <v>570</v>
      </c>
      <c r="H36" s="97"/>
      <c r="I36" s="97"/>
      <c r="J36" s="98"/>
      <c r="K36" s="99">
        <f>SUM(K6:K32)</f>
        <v>833050</v>
      </c>
    </row>
    <row r="37" spans="1:11" ht="15.75" thickBot="1">
      <c r="A37" s="100" t="s">
        <v>225</v>
      </c>
      <c r="B37" s="101" t="s">
        <v>571</v>
      </c>
      <c r="C37" s="102"/>
      <c r="G37" s="106" t="s">
        <v>572</v>
      </c>
      <c r="H37" s="107"/>
      <c r="I37" s="107"/>
      <c r="J37" s="108"/>
      <c r="K37" s="105">
        <f>K36*0.07</f>
        <v>58313.500000000007</v>
      </c>
    </row>
  </sheetData>
  <mergeCells count="27">
    <mergeCell ref="G35:J35"/>
    <mergeCell ref="B36:C36"/>
    <mergeCell ref="G36:J36"/>
    <mergeCell ref="B37:C37"/>
    <mergeCell ref="G37:J37"/>
    <mergeCell ref="A3:E3"/>
    <mergeCell ref="F3:K3"/>
    <mergeCell ref="A1:K1"/>
    <mergeCell ref="A2:C2"/>
    <mergeCell ref="D2:G2"/>
    <mergeCell ref="H2:I2"/>
    <mergeCell ref="J2:K2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B6:B9"/>
    <mergeCell ref="B10:B11"/>
    <mergeCell ref="B12:B17"/>
    <mergeCell ref="B18:B30"/>
    <mergeCell ref="B31:B3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54"/>
  <sheetViews>
    <sheetView topLeftCell="A34" workbookViewId="0">
      <selection activeCell="O40" sqref="O40"/>
    </sheetView>
  </sheetViews>
  <sheetFormatPr defaultRowHeight="15"/>
  <cols>
    <col min="1" max="1" width="5.7109375" customWidth="1"/>
    <col min="2" max="2" width="10.85546875" customWidth="1"/>
    <col min="3" max="3" width="18.5703125" customWidth="1"/>
    <col min="4" max="4" width="12" customWidth="1"/>
    <col min="5" max="5" width="6" customWidth="1"/>
    <col min="6" max="6" width="8.28515625" customWidth="1"/>
    <col min="7" max="7" width="4.42578125" customWidth="1"/>
    <col min="8" max="8" width="4.7109375" customWidth="1"/>
    <col min="9" max="9" width="4.28515625" customWidth="1"/>
    <col min="10" max="10" width="8.42578125" customWidth="1"/>
    <col min="11" max="11" width="8.8554687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42263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330</v>
      </c>
      <c r="G3" s="41"/>
      <c r="H3" s="41"/>
      <c r="I3" s="41"/>
      <c r="J3" s="41"/>
      <c r="K3" s="41"/>
    </row>
    <row r="4" spans="1:11" ht="24.7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>
      <c r="A6" s="10" t="s">
        <v>226</v>
      </c>
      <c r="B6" s="48" t="s">
        <v>15</v>
      </c>
      <c r="C6" s="5" t="s">
        <v>266</v>
      </c>
      <c r="D6" s="20" t="s">
        <v>225</v>
      </c>
      <c r="E6" s="20" t="s">
        <v>225</v>
      </c>
      <c r="F6" s="20" t="s">
        <v>225</v>
      </c>
      <c r="G6" s="19">
        <v>1</v>
      </c>
      <c r="H6" s="19"/>
      <c r="I6" s="19">
        <v>1</v>
      </c>
      <c r="J6" s="26">
        <v>15000</v>
      </c>
      <c r="K6" s="26">
        <f t="shared" ref="K6:K49" si="0">I6*J6</f>
        <v>15000</v>
      </c>
    </row>
    <row r="7" spans="1:11">
      <c r="A7" s="10" t="s">
        <v>226</v>
      </c>
      <c r="B7" s="49"/>
      <c r="C7" s="5" t="s">
        <v>329</v>
      </c>
      <c r="D7" s="20" t="s">
        <v>225</v>
      </c>
      <c r="E7" s="20" t="s">
        <v>225</v>
      </c>
      <c r="F7" s="20" t="s">
        <v>225</v>
      </c>
      <c r="G7" s="19">
        <v>1</v>
      </c>
      <c r="H7" s="19"/>
      <c r="I7" s="19">
        <v>1</v>
      </c>
      <c r="J7" s="26">
        <v>4500</v>
      </c>
      <c r="K7" s="26">
        <f t="shared" si="0"/>
        <v>4500</v>
      </c>
    </row>
    <row r="8" spans="1:11">
      <c r="A8" s="10" t="s">
        <v>226</v>
      </c>
      <c r="B8" s="49"/>
      <c r="C8" s="5" t="s">
        <v>251</v>
      </c>
      <c r="D8" s="20" t="s">
        <v>225</v>
      </c>
      <c r="E8" s="20" t="s">
        <v>225</v>
      </c>
      <c r="F8" s="20" t="s">
        <v>225</v>
      </c>
      <c r="G8" s="19">
        <v>1</v>
      </c>
      <c r="H8" s="19"/>
      <c r="I8" s="19">
        <v>1</v>
      </c>
      <c r="J8" s="26">
        <v>6500</v>
      </c>
      <c r="K8" s="26">
        <f t="shared" si="0"/>
        <v>6500</v>
      </c>
    </row>
    <row r="9" spans="1:11">
      <c r="A9" s="10" t="s">
        <v>226</v>
      </c>
      <c r="B9" s="49"/>
      <c r="C9" s="5" t="s">
        <v>250</v>
      </c>
      <c r="D9" s="19" t="s">
        <v>328</v>
      </c>
      <c r="E9" s="20" t="s">
        <v>225</v>
      </c>
      <c r="F9" s="20" t="s">
        <v>225</v>
      </c>
      <c r="G9" s="19">
        <v>1</v>
      </c>
      <c r="H9" s="19"/>
      <c r="I9" s="19">
        <v>1</v>
      </c>
      <c r="J9" s="26">
        <v>1200</v>
      </c>
      <c r="K9" s="26">
        <f t="shared" si="0"/>
        <v>1200</v>
      </c>
    </row>
    <row r="10" spans="1:11">
      <c r="A10" s="10" t="s">
        <v>226</v>
      </c>
      <c r="B10" s="49"/>
      <c r="C10" s="5" t="s">
        <v>251</v>
      </c>
      <c r="D10" s="20" t="s">
        <v>225</v>
      </c>
      <c r="E10" s="20" t="s">
        <v>225</v>
      </c>
      <c r="F10" s="20" t="s">
        <v>225</v>
      </c>
      <c r="G10" s="19">
        <v>1</v>
      </c>
      <c r="H10" s="19"/>
      <c r="I10" s="19">
        <v>1</v>
      </c>
      <c r="J10" s="26">
        <v>6500</v>
      </c>
      <c r="K10" s="26">
        <f t="shared" si="0"/>
        <v>6500</v>
      </c>
    </row>
    <row r="11" spans="1:11">
      <c r="A11" s="10" t="s">
        <v>226</v>
      </c>
      <c r="B11" s="49"/>
      <c r="C11" s="5" t="s">
        <v>259</v>
      </c>
      <c r="D11" s="20" t="s">
        <v>225</v>
      </c>
      <c r="E11" s="20" t="s">
        <v>225</v>
      </c>
      <c r="F11" s="20" t="s">
        <v>225</v>
      </c>
      <c r="G11" s="19">
        <v>1</v>
      </c>
      <c r="H11" s="19"/>
      <c r="I11" s="19">
        <v>1</v>
      </c>
      <c r="J11" s="26">
        <v>375000</v>
      </c>
      <c r="K11" s="26">
        <f t="shared" si="0"/>
        <v>375000</v>
      </c>
    </row>
    <row r="12" spans="1:11">
      <c r="A12" s="10" t="s">
        <v>226</v>
      </c>
      <c r="B12" s="49"/>
      <c r="C12" s="5" t="s">
        <v>279</v>
      </c>
      <c r="D12" s="19" t="s">
        <v>44</v>
      </c>
      <c r="E12" s="20" t="s">
        <v>225</v>
      </c>
      <c r="F12" s="20" t="s">
        <v>225</v>
      </c>
      <c r="G12" s="19">
        <v>1</v>
      </c>
      <c r="H12" s="19"/>
      <c r="I12" s="19">
        <v>1</v>
      </c>
      <c r="J12" s="26">
        <v>200000</v>
      </c>
      <c r="K12" s="26">
        <f t="shared" si="0"/>
        <v>200000</v>
      </c>
    </row>
    <row r="13" spans="1:11">
      <c r="A13" s="10" t="s">
        <v>226</v>
      </c>
      <c r="B13" s="50"/>
      <c r="C13" s="5" t="s">
        <v>263</v>
      </c>
      <c r="D13" s="19" t="s">
        <v>295</v>
      </c>
      <c r="E13" s="20" t="s">
        <v>225</v>
      </c>
      <c r="F13" s="20" t="s">
        <v>225</v>
      </c>
      <c r="G13" s="19">
        <v>1</v>
      </c>
      <c r="H13" s="19"/>
      <c r="I13" s="19">
        <v>1</v>
      </c>
      <c r="J13" s="26">
        <v>2500</v>
      </c>
      <c r="K13" s="26">
        <f t="shared" si="0"/>
        <v>2500</v>
      </c>
    </row>
    <row r="14" spans="1:11">
      <c r="A14" s="10" t="s">
        <v>226</v>
      </c>
      <c r="B14" s="48" t="s">
        <v>25</v>
      </c>
      <c r="C14" s="5" t="s">
        <v>266</v>
      </c>
      <c r="D14" s="19" t="s">
        <v>327</v>
      </c>
      <c r="E14" s="20" t="s">
        <v>225</v>
      </c>
      <c r="F14" s="20" t="s">
        <v>225</v>
      </c>
      <c r="G14" s="19">
        <v>1</v>
      </c>
      <c r="H14" s="19"/>
      <c r="I14" s="19">
        <v>1</v>
      </c>
      <c r="J14" s="26">
        <v>15000</v>
      </c>
      <c r="K14" s="26">
        <f t="shared" si="0"/>
        <v>15000</v>
      </c>
    </row>
    <row r="15" spans="1:11">
      <c r="A15" s="10" t="s">
        <v>226</v>
      </c>
      <c r="B15" s="49"/>
      <c r="C15" s="5" t="s">
        <v>246</v>
      </c>
      <c r="D15" s="19" t="s">
        <v>227</v>
      </c>
      <c r="E15" s="20" t="s">
        <v>225</v>
      </c>
      <c r="F15" s="20" t="s">
        <v>225</v>
      </c>
      <c r="G15" s="19">
        <v>1</v>
      </c>
      <c r="H15" s="19"/>
      <c r="I15" s="19">
        <v>1</v>
      </c>
      <c r="J15" s="26">
        <v>14000</v>
      </c>
      <c r="K15" s="26">
        <f t="shared" si="0"/>
        <v>14000</v>
      </c>
    </row>
    <row r="16" spans="1:11">
      <c r="A16" s="10" t="s">
        <v>226</v>
      </c>
      <c r="B16" s="49"/>
      <c r="C16" s="5" t="s">
        <v>263</v>
      </c>
      <c r="D16" s="20" t="s">
        <v>225</v>
      </c>
      <c r="E16" s="20" t="s">
        <v>225</v>
      </c>
      <c r="F16" s="20" t="s">
        <v>225</v>
      </c>
      <c r="G16" s="19">
        <v>1</v>
      </c>
      <c r="H16" s="19"/>
      <c r="I16" s="19">
        <v>1</v>
      </c>
      <c r="J16" s="26">
        <v>2500</v>
      </c>
      <c r="K16" s="26">
        <f t="shared" si="0"/>
        <v>2500</v>
      </c>
    </row>
    <row r="17" spans="1:11">
      <c r="A17" s="10" t="s">
        <v>226</v>
      </c>
      <c r="B17" s="49"/>
      <c r="C17" s="5" t="s">
        <v>250</v>
      </c>
      <c r="D17" s="19" t="s">
        <v>117</v>
      </c>
      <c r="E17" s="20" t="s">
        <v>225</v>
      </c>
      <c r="F17" s="20" t="s">
        <v>225</v>
      </c>
      <c r="G17" s="19">
        <v>1</v>
      </c>
      <c r="H17" s="19"/>
      <c r="I17" s="19">
        <v>1</v>
      </c>
      <c r="J17" s="26">
        <v>1200</v>
      </c>
      <c r="K17" s="26">
        <f t="shared" si="0"/>
        <v>1200</v>
      </c>
    </row>
    <row r="18" spans="1:11">
      <c r="A18" s="10" t="s">
        <v>226</v>
      </c>
      <c r="B18" s="49"/>
      <c r="C18" s="5" t="s">
        <v>324</v>
      </c>
      <c r="D18" s="19"/>
      <c r="E18" s="20" t="s">
        <v>225</v>
      </c>
      <c r="F18" s="20" t="s">
        <v>225</v>
      </c>
      <c r="G18" s="19">
        <v>1</v>
      </c>
      <c r="H18" s="19"/>
      <c r="I18" s="19">
        <v>1</v>
      </c>
      <c r="J18" s="26">
        <v>3500</v>
      </c>
      <c r="K18" s="26">
        <f t="shared" si="0"/>
        <v>3500</v>
      </c>
    </row>
    <row r="19" spans="1:11">
      <c r="A19" s="10" t="s">
        <v>226</v>
      </c>
      <c r="B19" s="49"/>
      <c r="C19" s="5" t="s">
        <v>232</v>
      </c>
      <c r="D19" s="19" t="s">
        <v>326</v>
      </c>
      <c r="E19" s="20" t="s">
        <v>225</v>
      </c>
      <c r="F19" s="20" t="s">
        <v>225</v>
      </c>
      <c r="G19" s="19">
        <v>1</v>
      </c>
      <c r="H19" s="19"/>
      <c r="I19" s="19">
        <v>1</v>
      </c>
      <c r="J19" s="26">
        <v>38000</v>
      </c>
      <c r="K19" s="26">
        <f t="shared" si="0"/>
        <v>38000</v>
      </c>
    </row>
    <row r="20" spans="1:11">
      <c r="A20" s="10" t="s">
        <v>226</v>
      </c>
      <c r="B20" s="49"/>
      <c r="C20" s="5" t="s">
        <v>243</v>
      </c>
      <c r="D20" s="19" t="s">
        <v>227</v>
      </c>
      <c r="E20" s="20" t="s">
        <v>225</v>
      </c>
      <c r="F20" s="20" t="s">
        <v>225</v>
      </c>
      <c r="G20" s="19">
        <v>1</v>
      </c>
      <c r="H20" s="19"/>
      <c r="I20" s="19">
        <v>1</v>
      </c>
      <c r="J20" s="26">
        <v>1100</v>
      </c>
      <c r="K20" s="26">
        <f t="shared" si="0"/>
        <v>1100</v>
      </c>
    </row>
    <row r="21" spans="1:11">
      <c r="A21" s="10" t="s">
        <v>226</v>
      </c>
      <c r="B21" s="49"/>
      <c r="C21" s="5" t="s">
        <v>239</v>
      </c>
      <c r="D21" s="20" t="s">
        <v>225</v>
      </c>
      <c r="E21" s="20" t="s">
        <v>225</v>
      </c>
      <c r="F21" s="20" t="s">
        <v>225</v>
      </c>
      <c r="G21" s="19">
        <v>1</v>
      </c>
      <c r="H21" s="19"/>
      <c r="I21" s="19">
        <v>1</v>
      </c>
      <c r="J21" s="26">
        <v>80000</v>
      </c>
      <c r="K21" s="26">
        <f t="shared" si="0"/>
        <v>80000</v>
      </c>
    </row>
    <row r="22" spans="1:11">
      <c r="A22" s="10" t="s">
        <v>226</v>
      </c>
      <c r="B22" s="49"/>
      <c r="C22" s="5" t="s">
        <v>230</v>
      </c>
      <c r="D22" s="19" t="s">
        <v>229</v>
      </c>
      <c r="E22" s="20" t="s">
        <v>225</v>
      </c>
      <c r="F22" s="20" t="s">
        <v>225</v>
      </c>
      <c r="G22" s="19"/>
      <c r="H22" s="19">
        <v>1</v>
      </c>
      <c r="I22" s="19">
        <v>1</v>
      </c>
      <c r="J22" s="26">
        <v>650</v>
      </c>
      <c r="K22" s="26">
        <f t="shared" si="0"/>
        <v>650</v>
      </c>
    </row>
    <row r="23" spans="1:11">
      <c r="A23" s="10" t="s">
        <v>226</v>
      </c>
      <c r="B23" s="49"/>
      <c r="C23" s="5" t="s">
        <v>246</v>
      </c>
      <c r="D23" s="19" t="s">
        <v>227</v>
      </c>
      <c r="E23" s="20" t="s">
        <v>225</v>
      </c>
      <c r="F23" s="20" t="s">
        <v>225</v>
      </c>
      <c r="G23" s="19">
        <v>1</v>
      </c>
      <c r="H23" s="19"/>
      <c r="I23" s="19">
        <v>1</v>
      </c>
      <c r="J23" s="26">
        <v>14000</v>
      </c>
      <c r="K23" s="26">
        <f t="shared" si="0"/>
        <v>14000</v>
      </c>
    </row>
    <row r="24" spans="1:11">
      <c r="A24" s="10" t="s">
        <v>226</v>
      </c>
      <c r="B24" s="49"/>
      <c r="C24" s="5" t="s">
        <v>281</v>
      </c>
      <c r="D24" s="19" t="s">
        <v>227</v>
      </c>
      <c r="E24" s="20" t="s">
        <v>225</v>
      </c>
      <c r="F24" s="20" t="s">
        <v>225</v>
      </c>
      <c r="G24" s="19">
        <v>1</v>
      </c>
      <c r="H24" s="19"/>
      <c r="I24" s="19">
        <v>1</v>
      </c>
      <c r="J24" s="26">
        <v>65000</v>
      </c>
      <c r="K24" s="26">
        <f t="shared" si="0"/>
        <v>65000</v>
      </c>
    </row>
    <row r="25" spans="1:11">
      <c r="A25" s="10" t="s">
        <v>226</v>
      </c>
      <c r="B25" s="50"/>
      <c r="C25" s="5" t="s">
        <v>239</v>
      </c>
      <c r="D25" s="20" t="s">
        <v>225</v>
      </c>
      <c r="E25" s="20" t="s">
        <v>225</v>
      </c>
      <c r="F25" s="20" t="s">
        <v>225</v>
      </c>
      <c r="G25" s="19"/>
      <c r="H25" s="19">
        <v>1</v>
      </c>
      <c r="I25" s="19">
        <v>1</v>
      </c>
      <c r="J25" s="26">
        <v>80000</v>
      </c>
      <c r="K25" s="26">
        <f t="shared" si="0"/>
        <v>80000</v>
      </c>
    </row>
    <row r="26" spans="1:11">
      <c r="A26" s="10" t="s">
        <v>226</v>
      </c>
      <c r="B26" s="48" t="s">
        <v>209</v>
      </c>
      <c r="C26" s="5" t="s">
        <v>232</v>
      </c>
      <c r="D26" s="19" t="s">
        <v>231</v>
      </c>
      <c r="E26" s="20" t="s">
        <v>225</v>
      </c>
      <c r="F26" s="20" t="s">
        <v>225</v>
      </c>
      <c r="G26" s="19">
        <v>1</v>
      </c>
      <c r="H26" s="19"/>
      <c r="I26" s="19">
        <v>1</v>
      </c>
      <c r="J26" s="26">
        <v>38000</v>
      </c>
      <c r="K26" s="26">
        <f t="shared" si="0"/>
        <v>38000</v>
      </c>
    </row>
    <row r="27" spans="1:11">
      <c r="A27" s="10" t="s">
        <v>226</v>
      </c>
      <c r="B27" s="49"/>
      <c r="C27" s="5" t="s">
        <v>250</v>
      </c>
      <c r="D27" s="19" t="s">
        <v>325</v>
      </c>
      <c r="E27" s="20" t="s">
        <v>225</v>
      </c>
      <c r="F27" s="20" t="s">
        <v>225</v>
      </c>
      <c r="G27" s="19">
        <v>1</v>
      </c>
      <c r="H27" s="19"/>
      <c r="I27" s="19">
        <v>1</v>
      </c>
      <c r="J27" s="26">
        <v>1200</v>
      </c>
      <c r="K27" s="26">
        <f t="shared" si="0"/>
        <v>1200</v>
      </c>
    </row>
    <row r="28" spans="1:11">
      <c r="A28" s="10" t="s">
        <v>226</v>
      </c>
      <c r="B28" s="49"/>
      <c r="C28" s="5" t="s">
        <v>324</v>
      </c>
      <c r="D28" s="19" t="s">
        <v>323</v>
      </c>
      <c r="E28" s="20" t="s">
        <v>225</v>
      </c>
      <c r="F28" s="20" t="s">
        <v>225</v>
      </c>
      <c r="G28" s="19">
        <v>1</v>
      </c>
      <c r="H28" s="19"/>
      <c r="I28" s="19">
        <v>1</v>
      </c>
      <c r="J28" s="26">
        <v>3500</v>
      </c>
      <c r="K28" s="26">
        <f t="shared" si="0"/>
        <v>3500</v>
      </c>
    </row>
    <row r="29" spans="1:11">
      <c r="A29" s="10" t="s">
        <v>226</v>
      </c>
      <c r="B29" s="50"/>
      <c r="C29" s="5" t="s">
        <v>276</v>
      </c>
      <c r="D29" s="19"/>
      <c r="E29" s="20" t="s">
        <v>225</v>
      </c>
      <c r="F29" s="20" t="s">
        <v>225</v>
      </c>
      <c r="G29" s="19">
        <v>1</v>
      </c>
      <c r="H29" s="19"/>
      <c r="I29" s="19">
        <v>1</v>
      </c>
      <c r="J29" s="26">
        <v>6500</v>
      </c>
      <c r="K29" s="26">
        <f t="shared" si="0"/>
        <v>6500</v>
      </c>
    </row>
    <row r="30" spans="1:11">
      <c r="A30" s="10" t="s">
        <v>226</v>
      </c>
      <c r="B30" s="48" t="s">
        <v>322</v>
      </c>
      <c r="C30" s="5" t="s">
        <v>321</v>
      </c>
      <c r="D30" s="19" t="s">
        <v>227</v>
      </c>
      <c r="E30" s="20" t="s">
        <v>225</v>
      </c>
      <c r="F30" s="20" t="s">
        <v>225</v>
      </c>
      <c r="G30" s="19">
        <v>1</v>
      </c>
      <c r="H30" s="19"/>
      <c r="I30" s="19">
        <v>1</v>
      </c>
      <c r="J30" s="26">
        <v>45000</v>
      </c>
      <c r="K30" s="26">
        <f t="shared" si="0"/>
        <v>45000</v>
      </c>
    </row>
    <row r="31" spans="1:11">
      <c r="A31" s="10" t="s">
        <v>226</v>
      </c>
      <c r="B31" s="49"/>
      <c r="C31" s="5" t="s">
        <v>321</v>
      </c>
      <c r="D31" s="19" t="s">
        <v>227</v>
      </c>
      <c r="E31" s="20" t="s">
        <v>225</v>
      </c>
      <c r="F31" s="20" t="s">
        <v>225</v>
      </c>
      <c r="G31" s="19">
        <v>1</v>
      </c>
      <c r="H31" s="19"/>
      <c r="I31" s="19">
        <v>1</v>
      </c>
      <c r="J31" s="26">
        <v>45000</v>
      </c>
      <c r="K31" s="26">
        <f t="shared" si="0"/>
        <v>45000</v>
      </c>
    </row>
    <row r="32" spans="1:11">
      <c r="A32" s="10" t="s">
        <v>226</v>
      </c>
      <c r="B32" s="49"/>
      <c r="C32" s="5" t="s">
        <v>321</v>
      </c>
      <c r="D32" s="19" t="s">
        <v>227</v>
      </c>
      <c r="E32" s="20" t="s">
        <v>225</v>
      </c>
      <c r="F32" s="20" t="s">
        <v>225</v>
      </c>
      <c r="G32" s="19">
        <v>1</v>
      </c>
      <c r="H32" s="19"/>
      <c r="I32" s="19">
        <v>1</v>
      </c>
      <c r="J32" s="26">
        <v>45000</v>
      </c>
      <c r="K32" s="26">
        <f t="shared" si="0"/>
        <v>45000</v>
      </c>
    </row>
    <row r="33" spans="1:11">
      <c r="A33" s="10" t="s">
        <v>226</v>
      </c>
      <c r="B33" s="49"/>
      <c r="C33" s="5" t="s">
        <v>321</v>
      </c>
      <c r="D33" s="19" t="s">
        <v>227</v>
      </c>
      <c r="E33" s="20" t="s">
        <v>225</v>
      </c>
      <c r="F33" s="20" t="s">
        <v>225</v>
      </c>
      <c r="G33" s="19">
        <v>1</v>
      </c>
      <c r="H33" s="19"/>
      <c r="I33" s="19">
        <v>1</v>
      </c>
      <c r="J33" s="26">
        <v>45000</v>
      </c>
      <c r="K33" s="26">
        <f t="shared" si="0"/>
        <v>45000</v>
      </c>
    </row>
    <row r="34" spans="1:11">
      <c r="A34" s="10" t="s">
        <v>226</v>
      </c>
      <c r="B34" s="49"/>
      <c r="C34" s="5" t="s">
        <v>250</v>
      </c>
      <c r="D34" s="19" t="s">
        <v>320</v>
      </c>
      <c r="E34" s="20" t="s">
        <v>225</v>
      </c>
      <c r="F34" s="20" t="s">
        <v>225</v>
      </c>
      <c r="G34" s="19">
        <v>1</v>
      </c>
      <c r="H34" s="19"/>
      <c r="I34" s="19">
        <v>1</v>
      </c>
      <c r="J34" s="26">
        <v>1200</v>
      </c>
      <c r="K34" s="26">
        <f t="shared" si="0"/>
        <v>1200</v>
      </c>
    </row>
    <row r="35" spans="1:11">
      <c r="A35" s="10" t="s">
        <v>226</v>
      </c>
      <c r="B35" s="49"/>
      <c r="C35" s="5" t="s">
        <v>276</v>
      </c>
      <c r="D35" s="19" t="s">
        <v>227</v>
      </c>
      <c r="E35" s="20" t="s">
        <v>225</v>
      </c>
      <c r="F35" s="20" t="s">
        <v>225</v>
      </c>
      <c r="G35" s="19">
        <v>1</v>
      </c>
      <c r="H35" s="19"/>
      <c r="I35" s="19">
        <v>1</v>
      </c>
      <c r="J35" s="26">
        <v>6500</v>
      </c>
      <c r="K35" s="26">
        <f t="shared" si="0"/>
        <v>6500</v>
      </c>
    </row>
    <row r="36" spans="1:11">
      <c r="A36" s="10" t="s">
        <v>226</v>
      </c>
      <c r="B36" s="50"/>
      <c r="C36" s="5" t="s">
        <v>319</v>
      </c>
      <c r="D36" s="20" t="s">
        <v>225</v>
      </c>
      <c r="E36" s="20" t="s">
        <v>225</v>
      </c>
      <c r="F36" s="20" t="s">
        <v>225</v>
      </c>
      <c r="G36" s="19">
        <v>1</v>
      </c>
      <c r="H36" s="19"/>
      <c r="I36" s="19">
        <v>1</v>
      </c>
      <c r="J36" s="26">
        <v>6500</v>
      </c>
      <c r="K36" s="26">
        <f t="shared" si="0"/>
        <v>6500</v>
      </c>
    </row>
    <row r="37" spans="1:11">
      <c r="A37" s="10" t="s">
        <v>226</v>
      </c>
      <c r="B37" s="48" t="s">
        <v>318</v>
      </c>
      <c r="C37" s="5" t="s">
        <v>281</v>
      </c>
      <c r="D37" s="19" t="s">
        <v>227</v>
      </c>
      <c r="E37" s="20" t="s">
        <v>225</v>
      </c>
      <c r="F37" s="20" t="s">
        <v>225</v>
      </c>
      <c r="G37" s="19">
        <v>1</v>
      </c>
      <c r="H37" s="19"/>
      <c r="I37" s="19">
        <v>1</v>
      </c>
      <c r="J37" s="26">
        <v>65000</v>
      </c>
      <c r="K37" s="26">
        <f t="shared" si="0"/>
        <v>65000</v>
      </c>
    </row>
    <row r="38" spans="1:11">
      <c r="A38" s="10" t="s">
        <v>226</v>
      </c>
      <c r="B38" s="50"/>
      <c r="C38" s="5" t="s">
        <v>228</v>
      </c>
      <c r="D38" s="19" t="s">
        <v>227</v>
      </c>
      <c r="E38" s="20" t="s">
        <v>225</v>
      </c>
      <c r="F38" s="20" t="s">
        <v>225</v>
      </c>
      <c r="G38" s="19">
        <v>1</v>
      </c>
      <c r="H38" s="19"/>
      <c r="I38" s="19">
        <v>1</v>
      </c>
      <c r="J38" s="26">
        <v>6500</v>
      </c>
      <c r="K38" s="26">
        <f t="shared" si="0"/>
        <v>6500</v>
      </c>
    </row>
    <row r="39" spans="1:11">
      <c r="A39" s="10" t="s">
        <v>226</v>
      </c>
      <c r="B39" s="4" t="s">
        <v>81</v>
      </c>
      <c r="C39" s="5" t="s">
        <v>317</v>
      </c>
      <c r="D39" s="19" t="s">
        <v>316</v>
      </c>
      <c r="E39" s="20" t="s">
        <v>225</v>
      </c>
      <c r="F39" s="20" t="s">
        <v>225</v>
      </c>
      <c r="G39" s="19">
        <v>1</v>
      </c>
      <c r="H39" s="19"/>
      <c r="I39" s="19">
        <v>1</v>
      </c>
      <c r="J39" s="26">
        <v>450000</v>
      </c>
      <c r="K39" s="26">
        <f t="shared" si="0"/>
        <v>450000</v>
      </c>
    </row>
    <row r="40" spans="1:11">
      <c r="A40" s="10" t="s">
        <v>226</v>
      </c>
      <c r="B40" s="48" t="s">
        <v>56</v>
      </c>
      <c r="C40" s="5" t="s">
        <v>48</v>
      </c>
      <c r="D40" s="19" t="s">
        <v>300</v>
      </c>
      <c r="E40" s="19" t="s">
        <v>275</v>
      </c>
      <c r="F40" s="20" t="s">
        <v>225</v>
      </c>
      <c r="G40" s="19">
        <v>1</v>
      </c>
      <c r="H40" s="19"/>
      <c r="I40" s="19">
        <v>1</v>
      </c>
      <c r="J40" s="26">
        <v>250000</v>
      </c>
      <c r="K40" s="26">
        <f t="shared" si="0"/>
        <v>250000</v>
      </c>
    </row>
    <row r="41" spans="1:11">
      <c r="A41" s="10" t="s">
        <v>226</v>
      </c>
      <c r="B41" s="49"/>
      <c r="C41" s="5" t="s">
        <v>255</v>
      </c>
      <c r="D41" s="19" t="s">
        <v>300</v>
      </c>
      <c r="E41" s="19" t="s">
        <v>301</v>
      </c>
      <c r="F41" s="19">
        <v>85001369</v>
      </c>
      <c r="G41" s="19">
        <v>1</v>
      </c>
      <c r="H41" s="19"/>
      <c r="I41" s="19">
        <v>1</v>
      </c>
      <c r="J41" s="26">
        <v>250000</v>
      </c>
      <c r="K41" s="26">
        <f t="shared" si="0"/>
        <v>250000</v>
      </c>
    </row>
    <row r="42" spans="1:11">
      <c r="A42" s="10" t="s">
        <v>226</v>
      </c>
      <c r="B42" s="49"/>
      <c r="C42" s="5" t="s">
        <v>255</v>
      </c>
      <c r="D42" s="19" t="s">
        <v>302</v>
      </c>
      <c r="E42" s="20" t="s">
        <v>225</v>
      </c>
      <c r="F42" s="20" t="s">
        <v>225</v>
      </c>
      <c r="G42" s="19">
        <v>1</v>
      </c>
      <c r="H42" s="19"/>
      <c r="I42" s="19">
        <v>1</v>
      </c>
      <c r="J42" s="26">
        <v>250000</v>
      </c>
      <c r="K42" s="26">
        <f t="shared" si="0"/>
        <v>250000</v>
      </c>
    </row>
    <row r="43" spans="1:11">
      <c r="A43" s="10" t="s">
        <v>226</v>
      </c>
      <c r="B43" s="49"/>
      <c r="C43" s="5" t="s">
        <v>281</v>
      </c>
      <c r="D43" s="20" t="s">
        <v>225</v>
      </c>
      <c r="E43" s="20" t="s">
        <v>225</v>
      </c>
      <c r="F43" s="20" t="s">
        <v>225</v>
      </c>
      <c r="G43" s="19">
        <v>1</v>
      </c>
      <c r="H43" s="19"/>
      <c r="I43" s="19">
        <v>1</v>
      </c>
      <c r="J43" s="26">
        <v>65000</v>
      </c>
      <c r="K43" s="26">
        <f t="shared" si="0"/>
        <v>65000</v>
      </c>
    </row>
    <row r="44" spans="1:11">
      <c r="A44" s="10" t="s">
        <v>226</v>
      </c>
      <c r="B44" s="49"/>
      <c r="C44" s="5" t="s">
        <v>228</v>
      </c>
      <c r="D44" s="20" t="s">
        <v>225</v>
      </c>
      <c r="E44" s="20" t="s">
        <v>225</v>
      </c>
      <c r="F44" s="20" t="s">
        <v>225</v>
      </c>
      <c r="G44" s="19">
        <v>1</v>
      </c>
      <c r="H44" s="19"/>
      <c r="I44" s="19">
        <v>1</v>
      </c>
      <c r="J44" s="26">
        <v>6500</v>
      </c>
      <c r="K44" s="26">
        <f t="shared" si="0"/>
        <v>6500</v>
      </c>
    </row>
    <row r="45" spans="1:11">
      <c r="A45" s="10" t="s">
        <v>226</v>
      </c>
      <c r="B45" s="49"/>
      <c r="C45" s="5" t="s">
        <v>232</v>
      </c>
      <c r="D45" s="20" t="s">
        <v>225</v>
      </c>
      <c r="E45" s="20" t="s">
        <v>225</v>
      </c>
      <c r="F45" s="20" t="s">
        <v>225</v>
      </c>
      <c r="G45" s="19"/>
      <c r="H45" s="19">
        <v>1</v>
      </c>
      <c r="I45" s="19">
        <v>1</v>
      </c>
      <c r="J45" s="26">
        <v>38000</v>
      </c>
      <c r="K45" s="26">
        <f t="shared" si="0"/>
        <v>38000</v>
      </c>
    </row>
    <row r="46" spans="1:11">
      <c r="A46" s="10" t="s">
        <v>226</v>
      </c>
      <c r="B46" s="49"/>
      <c r="C46" s="5" t="s">
        <v>232</v>
      </c>
      <c r="D46" s="20" t="s">
        <v>225</v>
      </c>
      <c r="E46" s="20" t="s">
        <v>225</v>
      </c>
      <c r="F46" s="20" t="s">
        <v>225</v>
      </c>
      <c r="G46" s="19"/>
      <c r="H46" s="19">
        <v>1</v>
      </c>
      <c r="I46" s="19">
        <v>1</v>
      </c>
      <c r="J46" s="26">
        <v>38000</v>
      </c>
      <c r="K46" s="26">
        <f t="shared" si="0"/>
        <v>38000</v>
      </c>
    </row>
    <row r="47" spans="1:11">
      <c r="A47" s="10" t="s">
        <v>226</v>
      </c>
      <c r="B47" s="49"/>
      <c r="C47" s="5" t="s">
        <v>291</v>
      </c>
      <c r="D47" s="19" t="s">
        <v>227</v>
      </c>
      <c r="E47" s="20" t="s">
        <v>225</v>
      </c>
      <c r="F47" s="20" t="s">
        <v>225</v>
      </c>
      <c r="G47" s="19"/>
      <c r="H47" s="19">
        <v>1</v>
      </c>
      <c r="I47" s="19">
        <v>1</v>
      </c>
      <c r="J47" s="26">
        <v>6500</v>
      </c>
      <c r="K47" s="26">
        <f t="shared" si="0"/>
        <v>6500</v>
      </c>
    </row>
    <row r="48" spans="1:11">
      <c r="A48" s="10" t="s">
        <v>226</v>
      </c>
      <c r="B48" s="49"/>
      <c r="C48" s="5" t="s">
        <v>291</v>
      </c>
      <c r="D48" s="19" t="s">
        <v>227</v>
      </c>
      <c r="E48" s="20" t="s">
        <v>225</v>
      </c>
      <c r="F48" s="20" t="s">
        <v>225</v>
      </c>
      <c r="G48" s="19"/>
      <c r="H48" s="19">
        <v>1</v>
      </c>
      <c r="I48" s="19">
        <v>1</v>
      </c>
      <c r="J48" s="26">
        <v>6500</v>
      </c>
      <c r="K48" s="26">
        <f t="shared" si="0"/>
        <v>6500</v>
      </c>
    </row>
    <row r="49" spans="1:11">
      <c r="A49" s="10" t="s">
        <v>226</v>
      </c>
      <c r="B49" s="50"/>
      <c r="C49" s="5" t="s">
        <v>315</v>
      </c>
      <c r="D49" s="19" t="s">
        <v>227</v>
      </c>
      <c r="E49" s="20" t="s">
        <v>225</v>
      </c>
      <c r="F49" s="20" t="s">
        <v>225</v>
      </c>
      <c r="G49" s="19"/>
      <c r="H49" s="19">
        <v>1</v>
      </c>
      <c r="I49" s="19">
        <v>1</v>
      </c>
      <c r="J49" s="26">
        <v>65000</v>
      </c>
      <c r="K49" s="26">
        <f t="shared" si="0"/>
        <v>65000</v>
      </c>
    </row>
    <row r="51" spans="1:11" ht="16.5" thickBot="1">
      <c r="A51" s="87" t="s">
        <v>567</v>
      </c>
      <c r="B51" s="87"/>
    </row>
    <row r="52" spans="1:11" ht="15.75" thickBot="1">
      <c r="A52" s="88"/>
      <c r="B52" s="88"/>
      <c r="G52" s="89" t="s">
        <v>568</v>
      </c>
      <c r="H52" s="90"/>
      <c r="I52" s="90"/>
      <c r="J52" s="91"/>
      <c r="K52" s="92">
        <f>SUM(I5:I49)</f>
        <v>44</v>
      </c>
    </row>
    <row r="53" spans="1:11" ht="18.75">
      <c r="A53" s="93" t="s">
        <v>226</v>
      </c>
      <c r="B53" s="94" t="s">
        <v>569</v>
      </c>
      <c r="C53" s="95"/>
      <c r="G53" s="96" t="s">
        <v>570</v>
      </c>
      <c r="H53" s="97"/>
      <c r="I53" s="97"/>
      <c r="J53" s="98"/>
      <c r="K53" s="99">
        <f>SUM(K5:K49)</f>
        <v>2666550</v>
      </c>
    </row>
    <row r="54" spans="1:11" ht="15.75" thickBot="1">
      <c r="A54" s="100" t="s">
        <v>225</v>
      </c>
      <c r="B54" s="101" t="s">
        <v>571</v>
      </c>
      <c r="C54" s="102"/>
      <c r="G54" s="106" t="s">
        <v>572</v>
      </c>
      <c r="H54" s="107"/>
      <c r="I54" s="107"/>
      <c r="J54" s="108"/>
      <c r="K54" s="105">
        <f>K53*0.07</f>
        <v>186658.50000000003</v>
      </c>
    </row>
  </sheetData>
  <mergeCells count="28">
    <mergeCell ref="G52:J52"/>
    <mergeCell ref="B53:C53"/>
    <mergeCell ref="G53:J53"/>
    <mergeCell ref="B54:C54"/>
    <mergeCell ref="G54:J54"/>
    <mergeCell ref="A3:E3"/>
    <mergeCell ref="F3:K3"/>
    <mergeCell ref="A1:K1"/>
    <mergeCell ref="A2:C2"/>
    <mergeCell ref="D2:G2"/>
    <mergeCell ref="H2:I2"/>
    <mergeCell ref="J2:K2"/>
    <mergeCell ref="A4:A5"/>
    <mergeCell ref="B4:B5"/>
    <mergeCell ref="C4:C5"/>
    <mergeCell ref="D4:D5"/>
    <mergeCell ref="E4:E5"/>
    <mergeCell ref="B40:B49"/>
    <mergeCell ref="G4:H4"/>
    <mergeCell ref="I4:I5"/>
    <mergeCell ref="J4:J5"/>
    <mergeCell ref="K4:K5"/>
    <mergeCell ref="F4:F5"/>
    <mergeCell ref="B6:B13"/>
    <mergeCell ref="B14:B25"/>
    <mergeCell ref="B26:B29"/>
    <mergeCell ref="B30:B36"/>
    <mergeCell ref="B37:B38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26"/>
  <sheetViews>
    <sheetView topLeftCell="A10" workbookViewId="0">
      <selection activeCell="P12" sqref="P12"/>
    </sheetView>
  </sheetViews>
  <sheetFormatPr defaultRowHeight="15"/>
  <cols>
    <col min="1" max="1" width="6.28515625" customWidth="1"/>
    <col min="2" max="2" width="10.7109375" customWidth="1"/>
    <col min="3" max="3" width="19.140625" customWidth="1"/>
    <col min="4" max="4" width="11.5703125" customWidth="1"/>
    <col min="5" max="5" width="7.5703125" customWidth="1"/>
    <col min="6" max="6" width="8.140625" customWidth="1"/>
    <col min="7" max="7" width="4.42578125" customWidth="1"/>
    <col min="8" max="8" width="5.28515625" customWidth="1"/>
    <col min="9" max="9" width="4.42578125" customWidth="1"/>
    <col min="10" max="10" width="9.5703125" customWidth="1"/>
    <col min="11" max="11" width="9.1406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42263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340</v>
      </c>
      <c r="G3" s="41"/>
      <c r="H3" s="41"/>
      <c r="I3" s="41"/>
      <c r="J3" s="41"/>
      <c r="K3" s="41"/>
    </row>
    <row r="4" spans="1:11" ht="27.7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>
      <c r="A6" s="10" t="s">
        <v>226</v>
      </c>
      <c r="B6" s="10" t="s">
        <v>226</v>
      </c>
      <c r="C6" s="5" t="s">
        <v>230</v>
      </c>
      <c r="D6" s="3" t="s">
        <v>337</v>
      </c>
      <c r="E6" s="13" t="s">
        <v>225</v>
      </c>
      <c r="F6" s="13" t="s">
        <v>225</v>
      </c>
      <c r="G6" s="3">
        <v>1</v>
      </c>
      <c r="H6" s="3"/>
      <c r="I6" s="3">
        <v>1</v>
      </c>
      <c r="J6" s="26">
        <v>650</v>
      </c>
      <c r="K6" s="26">
        <f t="shared" ref="K6:K21" si="0">I6*J6</f>
        <v>650</v>
      </c>
    </row>
    <row r="7" spans="1:11">
      <c r="A7" s="10" t="s">
        <v>226</v>
      </c>
      <c r="B7" s="48" t="s">
        <v>56</v>
      </c>
      <c r="C7" s="5" t="s">
        <v>266</v>
      </c>
      <c r="D7" s="13" t="s">
        <v>225</v>
      </c>
      <c r="E7" s="13" t="s">
        <v>225</v>
      </c>
      <c r="F7" s="13" t="s">
        <v>225</v>
      </c>
      <c r="G7" s="3">
        <v>1</v>
      </c>
      <c r="H7" s="3"/>
      <c r="I7" s="3">
        <v>1</v>
      </c>
      <c r="J7" s="26">
        <v>15000</v>
      </c>
      <c r="K7" s="26">
        <f t="shared" si="0"/>
        <v>15000</v>
      </c>
    </row>
    <row r="8" spans="1:11">
      <c r="A8" s="10" t="s">
        <v>226</v>
      </c>
      <c r="B8" s="49"/>
      <c r="C8" s="5" t="s">
        <v>255</v>
      </c>
      <c r="D8" s="3" t="s">
        <v>300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250000</v>
      </c>
      <c r="K8" s="26">
        <f t="shared" si="0"/>
        <v>250000</v>
      </c>
    </row>
    <row r="9" spans="1:11">
      <c r="A9" s="10" t="s">
        <v>226</v>
      </c>
      <c r="B9" s="50"/>
      <c r="C9" s="5" t="s">
        <v>48</v>
      </c>
      <c r="D9" s="3" t="s">
        <v>302</v>
      </c>
      <c r="E9" s="3" t="s">
        <v>339</v>
      </c>
      <c r="F9" s="13" t="s">
        <v>225</v>
      </c>
      <c r="G9" s="3">
        <v>1</v>
      </c>
      <c r="H9" s="3"/>
      <c r="I9" s="3">
        <v>1</v>
      </c>
      <c r="J9" s="26">
        <v>250000</v>
      </c>
      <c r="K9" s="26">
        <f t="shared" si="0"/>
        <v>250000</v>
      </c>
    </row>
    <row r="10" spans="1:11">
      <c r="A10" s="10" t="s">
        <v>226</v>
      </c>
      <c r="B10" s="48" t="s">
        <v>25</v>
      </c>
      <c r="C10" s="5" t="s">
        <v>246</v>
      </c>
      <c r="D10" s="3" t="s">
        <v>227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14000</v>
      </c>
      <c r="K10" s="26">
        <f t="shared" si="0"/>
        <v>14000</v>
      </c>
    </row>
    <row r="11" spans="1:11">
      <c r="A11" s="10" t="s">
        <v>226</v>
      </c>
      <c r="B11" s="49"/>
      <c r="C11" s="5" t="s">
        <v>232</v>
      </c>
      <c r="D11" s="3" t="s">
        <v>231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38000</v>
      </c>
      <c r="K11" s="26">
        <f t="shared" si="0"/>
        <v>38000</v>
      </c>
    </row>
    <row r="12" spans="1:11">
      <c r="A12" s="10" t="s">
        <v>226</v>
      </c>
      <c r="B12" s="49"/>
      <c r="C12" s="5" t="s">
        <v>250</v>
      </c>
      <c r="D12" s="3" t="s">
        <v>328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1200</v>
      </c>
      <c r="K12" s="26">
        <f t="shared" si="0"/>
        <v>1200</v>
      </c>
    </row>
    <row r="13" spans="1:11">
      <c r="A13" s="10" t="s">
        <v>226</v>
      </c>
      <c r="B13" s="49"/>
      <c r="C13" s="5" t="s">
        <v>276</v>
      </c>
      <c r="D13" s="13" t="s">
        <v>225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6500</v>
      </c>
      <c r="K13" s="26">
        <f t="shared" si="0"/>
        <v>6500</v>
      </c>
    </row>
    <row r="14" spans="1:11">
      <c r="A14" s="10" t="s">
        <v>226</v>
      </c>
      <c r="B14" s="49"/>
      <c r="C14" s="5" t="s">
        <v>228</v>
      </c>
      <c r="D14" s="3" t="s">
        <v>227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6500</v>
      </c>
      <c r="K14" s="26">
        <f t="shared" si="0"/>
        <v>6500</v>
      </c>
    </row>
    <row r="15" spans="1:11">
      <c r="A15" s="10" t="s">
        <v>226</v>
      </c>
      <c r="B15" s="49"/>
      <c r="C15" s="5" t="s">
        <v>239</v>
      </c>
      <c r="D15" s="13" t="s">
        <v>225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80000</v>
      </c>
      <c r="K15" s="26">
        <f t="shared" si="0"/>
        <v>80000</v>
      </c>
    </row>
    <row r="16" spans="1:11">
      <c r="A16" s="10" t="s">
        <v>226</v>
      </c>
      <c r="B16" s="49"/>
      <c r="C16" s="5" t="s">
        <v>243</v>
      </c>
      <c r="D16" s="3" t="s">
        <v>227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1100</v>
      </c>
      <c r="K16" s="26">
        <f t="shared" si="0"/>
        <v>1100</v>
      </c>
    </row>
    <row r="17" spans="1:11">
      <c r="A17" s="10" t="s">
        <v>226</v>
      </c>
      <c r="B17" s="49"/>
      <c r="C17" s="5" t="s">
        <v>335</v>
      </c>
      <c r="D17" s="13" t="s">
        <v>225</v>
      </c>
      <c r="E17" s="13" t="s">
        <v>225</v>
      </c>
      <c r="F17" s="13" t="s">
        <v>225</v>
      </c>
      <c r="G17" s="3"/>
      <c r="H17" s="3">
        <v>1</v>
      </c>
      <c r="I17" s="3">
        <v>1</v>
      </c>
      <c r="J17" s="26">
        <v>1100</v>
      </c>
      <c r="K17" s="26">
        <f t="shared" si="0"/>
        <v>1100</v>
      </c>
    </row>
    <row r="18" spans="1:11">
      <c r="A18" s="10" t="s">
        <v>226</v>
      </c>
      <c r="B18" s="50"/>
      <c r="C18" s="5" t="s">
        <v>291</v>
      </c>
      <c r="D18" s="3" t="s">
        <v>227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6500</v>
      </c>
      <c r="K18" s="26">
        <f t="shared" si="0"/>
        <v>6500</v>
      </c>
    </row>
    <row r="19" spans="1:11">
      <c r="A19" s="10" t="s">
        <v>226</v>
      </c>
      <c r="B19" s="48" t="s">
        <v>15</v>
      </c>
      <c r="C19" s="5" t="s">
        <v>261</v>
      </c>
      <c r="D19" s="3" t="s">
        <v>290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30000</v>
      </c>
      <c r="K19" s="26">
        <f t="shared" si="0"/>
        <v>30000</v>
      </c>
    </row>
    <row r="20" spans="1:11">
      <c r="A20" s="10" t="s">
        <v>226</v>
      </c>
      <c r="B20" s="49"/>
      <c r="C20" s="5" t="s">
        <v>315</v>
      </c>
      <c r="D20" s="3" t="s">
        <v>227</v>
      </c>
      <c r="E20" s="13" t="s">
        <v>225</v>
      </c>
      <c r="F20" s="13" t="s">
        <v>225</v>
      </c>
      <c r="G20" s="3">
        <v>1</v>
      </c>
      <c r="H20" s="3"/>
      <c r="I20" s="3">
        <v>1</v>
      </c>
      <c r="J20" s="26">
        <v>65000</v>
      </c>
      <c r="K20" s="26">
        <f t="shared" si="0"/>
        <v>65000</v>
      </c>
    </row>
    <row r="21" spans="1:11">
      <c r="A21" s="10" t="s">
        <v>226</v>
      </c>
      <c r="B21" s="50"/>
      <c r="C21" s="5" t="s">
        <v>251</v>
      </c>
      <c r="D21" s="13" t="s">
        <v>225</v>
      </c>
      <c r="E21" s="13" t="s">
        <v>225</v>
      </c>
      <c r="F21" s="13" t="s">
        <v>225</v>
      </c>
      <c r="G21" s="3">
        <v>1</v>
      </c>
      <c r="H21" s="3"/>
      <c r="I21" s="3">
        <v>1</v>
      </c>
      <c r="J21" s="26">
        <v>6500</v>
      </c>
      <c r="K21" s="26">
        <f t="shared" si="0"/>
        <v>6500</v>
      </c>
    </row>
    <row r="23" spans="1:11" ht="16.5" thickBot="1">
      <c r="A23" s="87" t="s">
        <v>567</v>
      </c>
      <c r="B23" s="87"/>
    </row>
    <row r="24" spans="1:11" ht="15.75" thickBot="1">
      <c r="A24" s="88"/>
      <c r="B24" s="88"/>
      <c r="G24" s="89" t="s">
        <v>568</v>
      </c>
      <c r="H24" s="90"/>
      <c r="I24" s="90"/>
      <c r="J24" s="91"/>
      <c r="K24" s="92">
        <f>SUM(I6:I21)</f>
        <v>16</v>
      </c>
    </row>
    <row r="25" spans="1:11" ht="18.75">
      <c r="A25" s="93" t="s">
        <v>226</v>
      </c>
      <c r="B25" s="94" t="s">
        <v>569</v>
      </c>
      <c r="C25" s="95"/>
      <c r="G25" s="96" t="s">
        <v>570</v>
      </c>
      <c r="H25" s="97"/>
      <c r="I25" s="97"/>
      <c r="J25" s="98"/>
      <c r="K25" s="99">
        <f>SUM(K6:K21)</f>
        <v>772050</v>
      </c>
    </row>
    <row r="26" spans="1:11" ht="15.75" thickBot="1">
      <c r="A26" s="100" t="s">
        <v>225</v>
      </c>
      <c r="B26" s="101" t="s">
        <v>571</v>
      </c>
      <c r="C26" s="102"/>
      <c r="G26" s="106" t="s">
        <v>572</v>
      </c>
      <c r="H26" s="107"/>
      <c r="I26" s="107"/>
      <c r="J26" s="108"/>
      <c r="K26" s="105">
        <f>K25*0.07</f>
        <v>54043.500000000007</v>
      </c>
    </row>
  </sheetData>
  <mergeCells count="25">
    <mergeCell ref="G24:J24"/>
    <mergeCell ref="B25:C25"/>
    <mergeCell ref="G25:J25"/>
    <mergeCell ref="B26:C26"/>
    <mergeCell ref="G26:J26"/>
    <mergeCell ref="A3:E3"/>
    <mergeCell ref="F3:K3"/>
    <mergeCell ref="A1:K1"/>
    <mergeCell ref="A2:C2"/>
    <mergeCell ref="D2:G2"/>
    <mergeCell ref="H2:I2"/>
    <mergeCell ref="J2:K2"/>
    <mergeCell ref="J4:J5"/>
    <mergeCell ref="K4:K5"/>
    <mergeCell ref="A4:A5"/>
    <mergeCell ref="B4:B5"/>
    <mergeCell ref="C4:C5"/>
    <mergeCell ref="D4:D5"/>
    <mergeCell ref="E4:E5"/>
    <mergeCell ref="F4:F5"/>
    <mergeCell ref="B7:B9"/>
    <mergeCell ref="B10:B18"/>
    <mergeCell ref="B19:B21"/>
    <mergeCell ref="G4:H4"/>
    <mergeCell ref="I4:I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34"/>
  <sheetViews>
    <sheetView topLeftCell="A13" workbookViewId="0">
      <selection activeCell="P19" sqref="P19"/>
    </sheetView>
  </sheetViews>
  <sheetFormatPr defaultRowHeight="15"/>
  <cols>
    <col min="1" max="1" width="5.7109375" customWidth="1"/>
    <col min="2" max="2" width="10.42578125" customWidth="1"/>
    <col min="3" max="3" width="19.5703125" customWidth="1"/>
    <col min="4" max="4" width="12" customWidth="1"/>
    <col min="5" max="5" width="9.140625" customWidth="1"/>
    <col min="6" max="6" width="8.7109375" customWidth="1"/>
    <col min="7" max="7" width="5.28515625" customWidth="1"/>
    <col min="8" max="8" width="5" customWidth="1"/>
    <col min="9" max="9" width="4.28515625" customWidth="1"/>
    <col min="10" max="10" width="8.140625" customWidth="1"/>
    <col min="11" max="11" width="9.57031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42263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344</v>
      </c>
      <c r="G3" s="41"/>
      <c r="H3" s="41"/>
      <c r="I3" s="41"/>
      <c r="J3" s="41"/>
      <c r="K3" s="41"/>
    </row>
    <row r="4" spans="1:11" ht="24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>
      <c r="A6" s="10" t="s">
        <v>226</v>
      </c>
      <c r="B6" s="48" t="s">
        <v>56</v>
      </c>
      <c r="C6" s="4" t="s">
        <v>255</v>
      </c>
      <c r="D6" s="3" t="s">
        <v>300</v>
      </c>
      <c r="E6" s="3" t="s">
        <v>343</v>
      </c>
      <c r="F6" s="3">
        <v>200710224</v>
      </c>
      <c r="G6" s="3">
        <v>1</v>
      </c>
      <c r="H6" s="3"/>
      <c r="I6" s="3">
        <v>1</v>
      </c>
      <c r="J6" s="26">
        <v>250000</v>
      </c>
      <c r="K6" s="26">
        <f t="shared" ref="K6:K29" si="0">I6*J6</f>
        <v>250000</v>
      </c>
    </row>
    <row r="7" spans="1:11">
      <c r="A7" s="10" t="s">
        <v>226</v>
      </c>
      <c r="B7" s="50"/>
      <c r="C7" s="4" t="s">
        <v>48</v>
      </c>
      <c r="D7" s="3" t="s">
        <v>253</v>
      </c>
      <c r="E7" s="3" t="s">
        <v>252</v>
      </c>
      <c r="F7" s="3" t="s">
        <v>342</v>
      </c>
      <c r="G7" s="3">
        <v>1</v>
      </c>
      <c r="H7" s="3"/>
      <c r="I7" s="3">
        <v>1</v>
      </c>
      <c r="J7" s="26">
        <v>250000</v>
      </c>
      <c r="K7" s="26">
        <f t="shared" si="0"/>
        <v>250000</v>
      </c>
    </row>
    <row r="8" spans="1:11">
      <c r="A8" s="10" t="s">
        <v>226</v>
      </c>
      <c r="B8" s="48" t="s">
        <v>15</v>
      </c>
      <c r="C8" s="4" t="s">
        <v>266</v>
      </c>
      <c r="D8" s="3" t="s">
        <v>265</v>
      </c>
      <c r="E8" s="3" t="s">
        <v>70</v>
      </c>
      <c r="F8" s="13" t="s">
        <v>225</v>
      </c>
      <c r="G8" s="3">
        <v>1</v>
      </c>
      <c r="H8" s="3"/>
      <c r="I8" s="3">
        <v>1</v>
      </c>
      <c r="J8" s="26">
        <v>15000</v>
      </c>
      <c r="K8" s="26">
        <f t="shared" si="0"/>
        <v>15000</v>
      </c>
    </row>
    <row r="9" spans="1:11">
      <c r="A9" s="10" t="s">
        <v>226</v>
      </c>
      <c r="B9" s="49"/>
      <c r="C9" s="4" t="s">
        <v>251</v>
      </c>
      <c r="D9" s="13" t="s">
        <v>225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6500</v>
      </c>
      <c r="K9" s="26">
        <f t="shared" si="0"/>
        <v>6500</v>
      </c>
    </row>
    <row r="10" spans="1:11">
      <c r="A10" s="10" t="s">
        <v>226</v>
      </c>
      <c r="B10" s="49"/>
      <c r="C10" s="4" t="s">
        <v>287</v>
      </c>
      <c r="D10" s="3" t="s">
        <v>286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1400</v>
      </c>
      <c r="K10" s="26">
        <f t="shared" si="0"/>
        <v>1400</v>
      </c>
    </row>
    <row r="11" spans="1:11">
      <c r="A11" s="10" t="s">
        <v>226</v>
      </c>
      <c r="B11" s="49"/>
      <c r="C11" s="4" t="s">
        <v>261</v>
      </c>
      <c r="D11" s="3" t="s">
        <v>290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30000</v>
      </c>
      <c r="K11" s="26">
        <f t="shared" si="0"/>
        <v>30000</v>
      </c>
    </row>
    <row r="12" spans="1:11">
      <c r="A12" s="10" t="s">
        <v>226</v>
      </c>
      <c r="B12" s="49"/>
      <c r="C12" s="4" t="s">
        <v>250</v>
      </c>
      <c r="D12" s="3" t="s">
        <v>257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1200</v>
      </c>
      <c r="K12" s="26">
        <f t="shared" si="0"/>
        <v>1200</v>
      </c>
    </row>
    <row r="13" spans="1:11">
      <c r="A13" s="10" t="s">
        <v>226</v>
      </c>
      <c r="B13" s="50"/>
      <c r="C13" s="4" t="s">
        <v>278</v>
      </c>
      <c r="D13" s="13" t="s">
        <v>225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1500</v>
      </c>
      <c r="K13" s="26">
        <f t="shared" si="0"/>
        <v>1500</v>
      </c>
    </row>
    <row r="14" spans="1:11">
      <c r="A14" s="10" t="s">
        <v>226</v>
      </c>
      <c r="B14" s="48" t="s">
        <v>25</v>
      </c>
      <c r="C14" s="4" t="s">
        <v>246</v>
      </c>
      <c r="D14" s="3" t="s">
        <v>227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14000</v>
      </c>
      <c r="K14" s="26">
        <f t="shared" si="0"/>
        <v>14000</v>
      </c>
    </row>
    <row r="15" spans="1:11">
      <c r="A15" s="10" t="s">
        <v>226</v>
      </c>
      <c r="B15" s="49"/>
      <c r="C15" s="4" t="s">
        <v>276</v>
      </c>
      <c r="D15" s="3" t="s">
        <v>227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6500</v>
      </c>
      <c r="K15" s="26">
        <f t="shared" si="0"/>
        <v>6500</v>
      </c>
    </row>
    <row r="16" spans="1:11">
      <c r="A16" s="10" t="s">
        <v>226</v>
      </c>
      <c r="B16" s="49"/>
      <c r="C16" s="4" t="s">
        <v>248</v>
      </c>
      <c r="D16" s="3" t="s">
        <v>247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3500</v>
      </c>
      <c r="K16" s="26">
        <f t="shared" si="0"/>
        <v>3500</v>
      </c>
    </row>
    <row r="17" spans="1:11">
      <c r="A17" s="10" t="s">
        <v>226</v>
      </c>
      <c r="B17" s="49"/>
      <c r="C17" s="4" t="s">
        <v>228</v>
      </c>
      <c r="D17" s="3" t="s">
        <v>227</v>
      </c>
      <c r="E17" s="13" t="s">
        <v>225</v>
      </c>
      <c r="F17" s="13" t="s">
        <v>225</v>
      </c>
      <c r="G17" s="3">
        <v>1</v>
      </c>
      <c r="H17" s="3"/>
      <c r="I17" s="3">
        <v>1</v>
      </c>
      <c r="J17" s="26">
        <v>6500</v>
      </c>
      <c r="K17" s="26">
        <f t="shared" si="0"/>
        <v>6500</v>
      </c>
    </row>
    <row r="18" spans="1:11">
      <c r="A18" s="10" t="s">
        <v>226</v>
      </c>
      <c r="B18" s="49"/>
      <c r="C18" s="4" t="s">
        <v>250</v>
      </c>
      <c r="D18" s="3" t="s">
        <v>249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1200</v>
      </c>
      <c r="K18" s="26">
        <f t="shared" si="0"/>
        <v>1200</v>
      </c>
    </row>
    <row r="19" spans="1:11">
      <c r="A19" s="10" t="s">
        <v>226</v>
      </c>
      <c r="B19" s="49"/>
      <c r="C19" s="4" t="s">
        <v>232</v>
      </c>
      <c r="D19" s="13" t="s">
        <v>225</v>
      </c>
      <c r="E19" s="13" t="s">
        <v>225</v>
      </c>
      <c r="F19" s="13" t="s">
        <v>225</v>
      </c>
      <c r="G19" s="3"/>
      <c r="H19" s="3">
        <v>1</v>
      </c>
      <c r="I19" s="3">
        <v>1</v>
      </c>
      <c r="J19" s="26">
        <v>38000</v>
      </c>
      <c r="K19" s="26">
        <f t="shared" si="0"/>
        <v>38000</v>
      </c>
    </row>
    <row r="20" spans="1:11">
      <c r="A20" s="10" t="s">
        <v>226</v>
      </c>
      <c r="B20" s="49"/>
      <c r="C20" s="4" t="s">
        <v>276</v>
      </c>
      <c r="D20" s="13" t="s">
        <v>225</v>
      </c>
      <c r="E20" s="13" t="s">
        <v>225</v>
      </c>
      <c r="F20" s="13" t="s">
        <v>225</v>
      </c>
      <c r="G20" s="3">
        <v>1</v>
      </c>
      <c r="H20" s="3"/>
      <c r="I20" s="3">
        <v>1</v>
      </c>
      <c r="J20" s="26">
        <v>6500</v>
      </c>
      <c r="K20" s="26">
        <f t="shared" si="0"/>
        <v>6500</v>
      </c>
    </row>
    <row r="21" spans="1:11">
      <c r="A21" s="10" t="s">
        <v>226</v>
      </c>
      <c r="B21" s="49"/>
      <c r="C21" s="4" t="s">
        <v>239</v>
      </c>
      <c r="D21" s="13" t="s">
        <v>225</v>
      </c>
      <c r="E21" s="13" t="s">
        <v>225</v>
      </c>
      <c r="F21" s="13" t="s">
        <v>225</v>
      </c>
      <c r="G21" s="3"/>
      <c r="H21" s="3">
        <v>1</v>
      </c>
      <c r="I21" s="3">
        <v>1</v>
      </c>
      <c r="J21" s="26">
        <v>80000</v>
      </c>
      <c r="K21" s="26">
        <f t="shared" si="0"/>
        <v>80000</v>
      </c>
    </row>
    <row r="22" spans="1:11">
      <c r="A22" s="10" t="s">
        <v>226</v>
      </c>
      <c r="B22" s="49"/>
      <c r="C22" s="4" t="s">
        <v>243</v>
      </c>
      <c r="D22" s="3" t="s">
        <v>227</v>
      </c>
      <c r="E22" s="13" t="s">
        <v>225</v>
      </c>
      <c r="F22" s="13" t="s">
        <v>225</v>
      </c>
      <c r="G22" s="3">
        <v>1</v>
      </c>
      <c r="H22" s="3"/>
      <c r="I22" s="3">
        <v>1</v>
      </c>
      <c r="J22" s="26">
        <v>1100</v>
      </c>
      <c r="K22" s="26">
        <f t="shared" si="0"/>
        <v>1100</v>
      </c>
    </row>
    <row r="23" spans="1:11">
      <c r="A23" s="10" t="s">
        <v>226</v>
      </c>
      <c r="B23" s="50"/>
      <c r="C23" s="4" t="s">
        <v>266</v>
      </c>
      <c r="D23" s="3" t="s">
        <v>91</v>
      </c>
      <c r="E23" s="3" t="s">
        <v>341</v>
      </c>
      <c r="F23" s="13" t="s">
        <v>225</v>
      </c>
      <c r="G23" s="3"/>
      <c r="H23" s="3">
        <v>1</v>
      </c>
      <c r="I23" s="3">
        <v>1</v>
      </c>
      <c r="J23" s="26">
        <v>15000</v>
      </c>
      <c r="K23" s="26">
        <f t="shared" si="0"/>
        <v>15000</v>
      </c>
    </row>
    <row r="24" spans="1:11">
      <c r="A24" s="10" t="s">
        <v>226</v>
      </c>
      <c r="B24" s="48" t="s">
        <v>322</v>
      </c>
      <c r="C24" s="4" t="s">
        <v>321</v>
      </c>
      <c r="D24" s="3" t="s">
        <v>227</v>
      </c>
      <c r="E24" s="13" t="s">
        <v>225</v>
      </c>
      <c r="F24" s="13" t="s">
        <v>225</v>
      </c>
      <c r="G24" s="3">
        <v>1</v>
      </c>
      <c r="H24" s="3"/>
      <c r="I24" s="3">
        <v>1</v>
      </c>
      <c r="J24" s="26">
        <v>45000</v>
      </c>
      <c r="K24" s="26">
        <f t="shared" si="0"/>
        <v>45000</v>
      </c>
    </row>
    <row r="25" spans="1:11">
      <c r="A25" s="10" t="s">
        <v>226</v>
      </c>
      <c r="B25" s="49"/>
      <c r="C25" s="4" t="s">
        <v>321</v>
      </c>
      <c r="D25" s="3" t="s">
        <v>227</v>
      </c>
      <c r="E25" s="13" t="s">
        <v>225</v>
      </c>
      <c r="F25" s="13" t="s">
        <v>225</v>
      </c>
      <c r="G25" s="3">
        <v>1</v>
      </c>
      <c r="H25" s="3"/>
      <c r="I25" s="3">
        <v>1</v>
      </c>
      <c r="J25" s="26">
        <v>45000</v>
      </c>
      <c r="K25" s="26">
        <f t="shared" si="0"/>
        <v>45000</v>
      </c>
    </row>
    <row r="26" spans="1:11">
      <c r="A26" s="10" t="s">
        <v>226</v>
      </c>
      <c r="B26" s="49"/>
      <c r="C26" s="4" t="s">
        <v>250</v>
      </c>
      <c r="D26" s="3" t="s">
        <v>257</v>
      </c>
      <c r="E26" s="13" t="s">
        <v>225</v>
      </c>
      <c r="F26" s="13" t="s">
        <v>225</v>
      </c>
      <c r="G26" s="3">
        <v>1</v>
      </c>
      <c r="H26" s="3"/>
      <c r="I26" s="3">
        <v>1</v>
      </c>
      <c r="J26" s="26">
        <v>1200</v>
      </c>
      <c r="K26" s="26">
        <f t="shared" si="0"/>
        <v>1200</v>
      </c>
    </row>
    <row r="27" spans="1:11">
      <c r="A27" s="10" t="s">
        <v>226</v>
      </c>
      <c r="B27" s="49"/>
      <c r="C27" s="4" t="s">
        <v>281</v>
      </c>
      <c r="D27" s="3" t="s">
        <v>227</v>
      </c>
      <c r="E27" s="13" t="s">
        <v>225</v>
      </c>
      <c r="F27" s="13" t="s">
        <v>225</v>
      </c>
      <c r="G27" s="3">
        <v>1</v>
      </c>
      <c r="H27" s="3"/>
      <c r="I27" s="3">
        <v>1</v>
      </c>
      <c r="J27" s="26">
        <v>65000</v>
      </c>
      <c r="K27" s="26">
        <f t="shared" si="0"/>
        <v>65000</v>
      </c>
    </row>
    <row r="28" spans="1:11">
      <c r="A28" s="10" t="s">
        <v>226</v>
      </c>
      <c r="B28" s="49"/>
      <c r="C28" s="4" t="s">
        <v>250</v>
      </c>
      <c r="D28" s="3" t="s">
        <v>249</v>
      </c>
      <c r="E28" s="13" t="s">
        <v>225</v>
      </c>
      <c r="F28" s="13" t="s">
        <v>225</v>
      </c>
      <c r="G28" s="3">
        <v>1</v>
      </c>
      <c r="H28" s="3"/>
      <c r="I28" s="3">
        <v>1</v>
      </c>
      <c r="J28" s="26">
        <v>1200</v>
      </c>
      <c r="K28" s="26">
        <f t="shared" si="0"/>
        <v>1200</v>
      </c>
    </row>
    <row r="29" spans="1:11">
      <c r="A29" s="10" t="s">
        <v>226</v>
      </c>
      <c r="B29" s="50"/>
      <c r="C29" s="4" t="s">
        <v>230</v>
      </c>
      <c r="D29" s="13" t="s">
        <v>225</v>
      </c>
      <c r="E29" s="13" t="s">
        <v>225</v>
      </c>
      <c r="F29" s="13" t="s">
        <v>225</v>
      </c>
      <c r="G29" s="3">
        <v>1</v>
      </c>
      <c r="H29" s="3"/>
      <c r="I29" s="3">
        <v>1</v>
      </c>
      <c r="J29" s="26">
        <v>650</v>
      </c>
      <c r="K29" s="26">
        <f t="shared" si="0"/>
        <v>650</v>
      </c>
    </row>
    <row r="31" spans="1:11" ht="16.5" thickBot="1">
      <c r="A31" s="87" t="s">
        <v>567</v>
      </c>
      <c r="B31" s="87"/>
    </row>
    <row r="32" spans="1:11" ht="15.75" thickBot="1">
      <c r="A32" s="88"/>
      <c r="B32" s="88"/>
      <c r="G32" s="89" t="s">
        <v>568</v>
      </c>
      <c r="H32" s="90"/>
      <c r="I32" s="90"/>
      <c r="J32" s="91"/>
      <c r="K32" s="92">
        <f>SUM(I6:I29)</f>
        <v>24</v>
      </c>
    </row>
    <row r="33" spans="1:11" ht="18.75">
      <c r="A33" s="93" t="s">
        <v>226</v>
      </c>
      <c r="B33" s="94" t="s">
        <v>569</v>
      </c>
      <c r="C33" s="95"/>
      <c r="G33" s="96" t="s">
        <v>570</v>
      </c>
      <c r="H33" s="97"/>
      <c r="I33" s="97"/>
      <c r="J33" s="98"/>
      <c r="K33" s="99">
        <f>SUM(K6:K29)</f>
        <v>885950</v>
      </c>
    </row>
    <row r="34" spans="1:11" ht="15.75" thickBot="1">
      <c r="A34" s="100" t="s">
        <v>225</v>
      </c>
      <c r="B34" s="101" t="s">
        <v>571</v>
      </c>
      <c r="C34" s="102"/>
      <c r="G34" s="106" t="s">
        <v>572</v>
      </c>
      <c r="H34" s="107"/>
      <c r="I34" s="107"/>
      <c r="J34" s="108"/>
      <c r="K34" s="105">
        <f>K33*0.07</f>
        <v>62016.500000000007</v>
      </c>
    </row>
  </sheetData>
  <mergeCells count="26">
    <mergeCell ref="G32:J32"/>
    <mergeCell ref="B33:C33"/>
    <mergeCell ref="G33:J33"/>
    <mergeCell ref="B34:C34"/>
    <mergeCell ref="G34:J34"/>
    <mergeCell ref="A3:E3"/>
    <mergeCell ref="F3:K3"/>
    <mergeCell ref="A1:K1"/>
    <mergeCell ref="A2:C2"/>
    <mergeCell ref="D2:G2"/>
    <mergeCell ref="H2:I2"/>
    <mergeCell ref="J2:K2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B6:B7"/>
    <mergeCell ref="B8:B13"/>
    <mergeCell ref="B14:B23"/>
    <mergeCell ref="B24:B29"/>
    <mergeCell ref="G4:H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28"/>
  <sheetViews>
    <sheetView topLeftCell="A10" workbookViewId="0">
      <selection activeCell="N18" sqref="N18"/>
    </sheetView>
  </sheetViews>
  <sheetFormatPr defaultRowHeight="15"/>
  <cols>
    <col min="1" max="1" width="5.7109375" customWidth="1"/>
    <col min="2" max="2" width="10.7109375" customWidth="1"/>
    <col min="3" max="3" width="22.7109375" customWidth="1"/>
    <col min="4" max="4" width="11.5703125" customWidth="1"/>
    <col min="5" max="5" width="8.140625" customWidth="1"/>
    <col min="6" max="6" width="8.28515625" customWidth="1"/>
    <col min="7" max="7" width="5" customWidth="1"/>
    <col min="8" max="8" width="5.140625" customWidth="1"/>
    <col min="9" max="9" width="4.85546875" customWidth="1"/>
    <col min="10" max="10" width="8.42578125" customWidth="1"/>
    <col min="11" max="11" width="8.710937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42263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354</v>
      </c>
      <c r="G3" s="41"/>
      <c r="H3" s="41"/>
      <c r="I3" s="41"/>
      <c r="J3" s="41"/>
      <c r="K3" s="41"/>
    </row>
    <row r="4" spans="1:11" ht="25.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47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47"/>
      <c r="J5" s="36"/>
      <c r="K5" s="36"/>
    </row>
    <row r="6" spans="1:11">
      <c r="A6" s="10" t="s">
        <v>226</v>
      </c>
      <c r="B6" s="10" t="s">
        <v>226</v>
      </c>
      <c r="C6" s="4" t="s">
        <v>266</v>
      </c>
      <c r="D6" s="3" t="s">
        <v>265</v>
      </c>
      <c r="E6" s="3" t="s">
        <v>70</v>
      </c>
      <c r="F6" s="13" t="s">
        <v>225</v>
      </c>
      <c r="G6" s="3">
        <v>1</v>
      </c>
      <c r="H6" s="3"/>
      <c r="I6" s="3">
        <v>1</v>
      </c>
      <c r="J6" s="26">
        <v>15000</v>
      </c>
      <c r="K6" s="26">
        <f t="shared" ref="K6:K23" si="0">I6*J6</f>
        <v>15000</v>
      </c>
    </row>
    <row r="7" spans="1:11">
      <c r="A7" s="10" t="s">
        <v>226</v>
      </c>
      <c r="B7" s="48" t="s">
        <v>25</v>
      </c>
      <c r="C7" s="4" t="s">
        <v>246</v>
      </c>
      <c r="D7" s="3" t="s">
        <v>227</v>
      </c>
      <c r="E7" s="13" t="s">
        <v>225</v>
      </c>
      <c r="F7" s="13" t="s">
        <v>225</v>
      </c>
      <c r="G7" s="3">
        <v>1</v>
      </c>
      <c r="H7" s="3"/>
      <c r="I7" s="3">
        <v>1</v>
      </c>
      <c r="J7" s="26">
        <v>14000</v>
      </c>
      <c r="K7" s="26">
        <f t="shared" si="0"/>
        <v>14000</v>
      </c>
    </row>
    <row r="8" spans="1:11">
      <c r="A8" s="10" t="s">
        <v>226</v>
      </c>
      <c r="B8" s="49"/>
      <c r="C8" s="4" t="s">
        <v>291</v>
      </c>
      <c r="D8" s="3" t="s">
        <v>227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6500</v>
      </c>
      <c r="K8" s="26">
        <f t="shared" si="0"/>
        <v>6500</v>
      </c>
    </row>
    <row r="9" spans="1:11">
      <c r="A9" s="10" t="s">
        <v>226</v>
      </c>
      <c r="B9" s="49"/>
      <c r="C9" s="4" t="s">
        <v>248</v>
      </c>
      <c r="D9" s="3" t="s">
        <v>247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3500</v>
      </c>
      <c r="K9" s="26">
        <f t="shared" si="0"/>
        <v>3500</v>
      </c>
    </row>
    <row r="10" spans="1:11">
      <c r="A10" s="10" t="s">
        <v>226</v>
      </c>
      <c r="B10" s="49"/>
      <c r="C10" s="4" t="s">
        <v>230</v>
      </c>
      <c r="D10" s="3" t="s">
        <v>268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650</v>
      </c>
      <c r="K10" s="26">
        <f t="shared" si="0"/>
        <v>650</v>
      </c>
    </row>
    <row r="11" spans="1:11">
      <c r="A11" s="10" t="s">
        <v>226</v>
      </c>
      <c r="B11" s="49"/>
      <c r="C11" s="4" t="s">
        <v>239</v>
      </c>
      <c r="D11" s="13" t="s">
        <v>225</v>
      </c>
      <c r="E11" s="3" t="s">
        <v>237</v>
      </c>
      <c r="F11" s="3" t="s">
        <v>353</v>
      </c>
      <c r="G11" s="3">
        <v>1</v>
      </c>
      <c r="H11" s="3"/>
      <c r="I11" s="3">
        <v>1</v>
      </c>
      <c r="J11" s="26">
        <v>80000</v>
      </c>
      <c r="K11" s="26">
        <f t="shared" si="0"/>
        <v>80000</v>
      </c>
    </row>
    <row r="12" spans="1:11">
      <c r="A12" s="10" t="s">
        <v>226</v>
      </c>
      <c r="B12" s="49"/>
      <c r="C12" s="4" t="s">
        <v>276</v>
      </c>
      <c r="D12" s="3" t="s">
        <v>227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6500</v>
      </c>
      <c r="K12" s="26">
        <f t="shared" si="0"/>
        <v>6500</v>
      </c>
    </row>
    <row r="13" spans="1:11">
      <c r="A13" s="10" t="s">
        <v>226</v>
      </c>
      <c r="B13" s="49"/>
      <c r="C13" s="4" t="s">
        <v>232</v>
      </c>
      <c r="D13" s="3" t="s">
        <v>326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38000</v>
      </c>
      <c r="K13" s="26">
        <f t="shared" si="0"/>
        <v>38000</v>
      </c>
    </row>
    <row r="14" spans="1:11">
      <c r="A14" s="10" t="s">
        <v>226</v>
      </c>
      <c r="B14" s="49"/>
      <c r="C14" s="4" t="s">
        <v>352</v>
      </c>
      <c r="D14" s="3" t="s">
        <v>227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1100</v>
      </c>
      <c r="K14" s="26">
        <f t="shared" si="0"/>
        <v>1100</v>
      </c>
    </row>
    <row r="15" spans="1:11">
      <c r="A15" s="10" t="s">
        <v>226</v>
      </c>
      <c r="B15" s="49"/>
      <c r="C15" s="4" t="s">
        <v>352</v>
      </c>
      <c r="D15" s="3" t="s">
        <v>227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1100</v>
      </c>
      <c r="K15" s="26">
        <f t="shared" si="0"/>
        <v>1100</v>
      </c>
    </row>
    <row r="16" spans="1:11">
      <c r="A16" s="10" t="s">
        <v>226</v>
      </c>
      <c r="B16" s="50"/>
      <c r="C16" s="4" t="s">
        <v>352</v>
      </c>
      <c r="D16" s="3" t="s">
        <v>227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1100</v>
      </c>
      <c r="K16" s="26">
        <f t="shared" si="0"/>
        <v>1100</v>
      </c>
    </row>
    <row r="17" spans="1:11">
      <c r="A17" s="10" t="s">
        <v>226</v>
      </c>
      <c r="B17" s="48" t="s">
        <v>15</v>
      </c>
      <c r="C17" s="4" t="s">
        <v>266</v>
      </c>
      <c r="D17" s="3" t="s">
        <v>327</v>
      </c>
      <c r="E17" s="3" t="s">
        <v>351</v>
      </c>
      <c r="F17" s="13" t="s">
        <v>225</v>
      </c>
      <c r="G17" s="3">
        <v>1</v>
      </c>
      <c r="H17" s="3"/>
      <c r="I17" s="3">
        <v>1</v>
      </c>
      <c r="J17" s="26">
        <v>15000</v>
      </c>
      <c r="K17" s="26">
        <f t="shared" si="0"/>
        <v>15000</v>
      </c>
    </row>
    <row r="18" spans="1:11">
      <c r="A18" s="10" t="s">
        <v>226</v>
      </c>
      <c r="B18" s="49"/>
      <c r="C18" s="4" t="s">
        <v>251</v>
      </c>
      <c r="D18" s="13" t="s">
        <v>225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6500</v>
      </c>
      <c r="K18" s="26">
        <f t="shared" si="0"/>
        <v>6500</v>
      </c>
    </row>
    <row r="19" spans="1:11">
      <c r="A19" s="10" t="s">
        <v>226</v>
      </c>
      <c r="B19" s="49"/>
      <c r="C19" s="4" t="s">
        <v>350</v>
      </c>
      <c r="D19" s="3" t="s">
        <v>349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200000</v>
      </c>
      <c r="K19" s="26">
        <f t="shared" si="0"/>
        <v>200000</v>
      </c>
    </row>
    <row r="20" spans="1:11">
      <c r="A20" s="10" t="s">
        <v>226</v>
      </c>
      <c r="B20" s="49"/>
      <c r="C20" s="4" t="s">
        <v>261</v>
      </c>
      <c r="D20" s="3" t="s">
        <v>290</v>
      </c>
      <c r="E20" s="3" t="s">
        <v>348</v>
      </c>
      <c r="F20" s="13" t="s">
        <v>225</v>
      </c>
      <c r="G20" s="3">
        <v>1</v>
      </c>
      <c r="H20" s="3"/>
      <c r="I20" s="3">
        <v>1</v>
      </c>
      <c r="J20" s="26">
        <v>30000</v>
      </c>
      <c r="K20" s="26">
        <f t="shared" si="0"/>
        <v>30000</v>
      </c>
    </row>
    <row r="21" spans="1:11">
      <c r="A21" s="10" t="s">
        <v>226</v>
      </c>
      <c r="B21" s="49"/>
      <c r="C21" s="4" t="s">
        <v>347</v>
      </c>
      <c r="D21" s="3"/>
      <c r="E21" s="3" t="s">
        <v>346</v>
      </c>
      <c r="F21" s="13" t="s">
        <v>225</v>
      </c>
      <c r="G21" s="3">
        <v>1</v>
      </c>
      <c r="H21" s="3"/>
      <c r="I21" s="3">
        <v>1</v>
      </c>
      <c r="J21" s="26"/>
      <c r="K21" s="26">
        <f t="shared" si="0"/>
        <v>0</v>
      </c>
    </row>
    <row r="22" spans="1:11">
      <c r="A22" s="10" t="s">
        <v>226</v>
      </c>
      <c r="B22" s="49"/>
      <c r="C22" s="4" t="s">
        <v>278</v>
      </c>
      <c r="D22" s="3" t="s">
        <v>289</v>
      </c>
      <c r="E22" s="3" t="s">
        <v>345</v>
      </c>
      <c r="F22" s="13" t="s">
        <v>225</v>
      </c>
      <c r="G22" s="3">
        <v>1</v>
      </c>
      <c r="H22" s="3"/>
      <c r="I22" s="3">
        <v>1</v>
      </c>
      <c r="J22" s="26">
        <v>1500</v>
      </c>
      <c r="K22" s="26">
        <f t="shared" si="0"/>
        <v>1500</v>
      </c>
    </row>
    <row r="23" spans="1:11">
      <c r="A23" s="10" t="s">
        <v>226</v>
      </c>
      <c r="B23" s="50"/>
      <c r="C23" s="4" t="s">
        <v>250</v>
      </c>
      <c r="D23" s="3" t="s">
        <v>249</v>
      </c>
      <c r="E23" s="13" t="s">
        <v>225</v>
      </c>
      <c r="F23" s="13" t="s">
        <v>225</v>
      </c>
      <c r="G23" s="3">
        <v>1</v>
      </c>
      <c r="H23" s="3"/>
      <c r="I23" s="3">
        <v>1</v>
      </c>
      <c r="J23" s="26">
        <v>1200</v>
      </c>
      <c r="K23" s="26">
        <f t="shared" si="0"/>
        <v>1200</v>
      </c>
    </row>
    <row r="25" spans="1:11" ht="16.5" thickBot="1">
      <c r="A25" s="87" t="s">
        <v>567</v>
      </c>
      <c r="B25" s="87"/>
    </row>
    <row r="26" spans="1:11" ht="15.75" thickBot="1">
      <c r="A26" s="88"/>
      <c r="B26" s="88"/>
      <c r="G26" s="89" t="s">
        <v>568</v>
      </c>
      <c r="H26" s="90"/>
      <c r="I26" s="90"/>
      <c r="J26" s="91"/>
      <c r="K26" s="92">
        <f>SUM(I6:I23)</f>
        <v>18</v>
      </c>
    </row>
    <row r="27" spans="1:11" ht="18.75">
      <c r="A27" s="93" t="s">
        <v>226</v>
      </c>
      <c r="B27" s="94" t="s">
        <v>569</v>
      </c>
      <c r="C27" s="95"/>
      <c r="G27" s="96" t="s">
        <v>570</v>
      </c>
      <c r="H27" s="97"/>
      <c r="I27" s="97"/>
      <c r="J27" s="98"/>
      <c r="K27" s="99">
        <f>SUM(K6:K23)</f>
        <v>421650</v>
      </c>
    </row>
    <row r="28" spans="1:11" ht="15.75" thickBot="1">
      <c r="A28" s="100" t="s">
        <v>225</v>
      </c>
      <c r="B28" s="101" t="s">
        <v>571</v>
      </c>
      <c r="C28" s="102"/>
      <c r="G28" s="106" t="s">
        <v>572</v>
      </c>
      <c r="H28" s="107"/>
      <c r="I28" s="107"/>
      <c r="J28" s="108"/>
      <c r="K28" s="105">
        <f>K27*0.07</f>
        <v>29515.500000000004</v>
      </c>
    </row>
  </sheetData>
  <mergeCells count="24">
    <mergeCell ref="G26:J26"/>
    <mergeCell ref="B27:C27"/>
    <mergeCell ref="G27:J27"/>
    <mergeCell ref="B28:C28"/>
    <mergeCell ref="G28:J28"/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7:B16"/>
    <mergeCell ref="B17:B23"/>
    <mergeCell ref="G4:H4"/>
    <mergeCell ref="I4:I5"/>
    <mergeCell ref="J4:J5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27"/>
  <sheetViews>
    <sheetView topLeftCell="A13" workbookViewId="0">
      <selection activeCell="O16" sqref="O16"/>
    </sheetView>
  </sheetViews>
  <sheetFormatPr defaultRowHeight="15"/>
  <cols>
    <col min="1" max="1" width="5.5703125" customWidth="1"/>
    <col min="2" max="2" width="10.7109375" customWidth="1"/>
    <col min="3" max="3" width="19.7109375" customWidth="1"/>
    <col min="4" max="4" width="11.140625" customWidth="1"/>
    <col min="5" max="5" width="9.7109375" customWidth="1"/>
    <col min="6" max="6" width="8.5703125" customWidth="1"/>
    <col min="7" max="7" width="4.85546875" customWidth="1"/>
    <col min="8" max="8" width="4.5703125" customWidth="1"/>
    <col min="9" max="9" width="4.7109375" customWidth="1"/>
    <col min="10" max="10" width="9" customWidth="1"/>
    <col min="11" max="11" width="8.8554687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42263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360</v>
      </c>
      <c r="G3" s="41"/>
      <c r="H3" s="41"/>
      <c r="I3" s="41"/>
      <c r="J3" s="41"/>
      <c r="K3" s="41"/>
    </row>
    <row r="4" spans="1:11" ht="27.7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>
      <c r="A6" s="10" t="s">
        <v>226</v>
      </c>
      <c r="B6" s="4" t="s">
        <v>270</v>
      </c>
      <c r="C6" s="5" t="s">
        <v>230</v>
      </c>
      <c r="D6" s="3" t="s">
        <v>359</v>
      </c>
      <c r="E6" s="13" t="s">
        <v>225</v>
      </c>
      <c r="F6" s="13" t="s">
        <v>225</v>
      </c>
      <c r="G6" s="3">
        <v>1</v>
      </c>
      <c r="H6" s="3"/>
      <c r="I6" s="3">
        <v>1</v>
      </c>
      <c r="J6" s="26">
        <v>650</v>
      </c>
      <c r="K6" s="26">
        <f t="shared" ref="K6:K22" si="0">I6*J6</f>
        <v>650</v>
      </c>
    </row>
    <row r="7" spans="1:11">
      <c r="A7" s="10" t="s">
        <v>226</v>
      </c>
      <c r="B7" s="48" t="s">
        <v>25</v>
      </c>
      <c r="C7" s="5" t="s">
        <v>246</v>
      </c>
      <c r="D7" s="3" t="s">
        <v>227</v>
      </c>
      <c r="E7" s="13" t="s">
        <v>225</v>
      </c>
      <c r="F7" s="13" t="s">
        <v>225</v>
      </c>
      <c r="G7" s="3">
        <v>1</v>
      </c>
      <c r="H7" s="3"/>
      <c r="I7" s="3">
        <v>1</v>
      </c>
      <c r="J7" s="26">
        <v>14000</v>
      </c>
      <c r="K7" s="26">
        <f t="shared" si="0"/>
        <v>14000</v>
      </c>
    </row>
    <row r="8" spans="1:11">
      <c r="A8" s="10" t="s">
        <v>226</v>
      </c>
      <c r="B8" s="49"/>
      <c r="C8" s="5" t="s">
        <v>248</v>
      </c>
      <c r="D8" s="3" t="s">
        <v>247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3500</v>
      </c>
      <c r="K8" s="26">
        <f t="shared" si="0"/>
        <v>3500</v>
      </c>
    </row>
    <row r="9" spans="1:11">
      <c r="A9" s="10" t="s">
        <v>226</v>
      </c>
      <c r="B9" s="49"/>
      <c r="C9" s="5" t="s">
        <v>230</v>
      </c>
      <c r="D9" s="3" t="s">
        <v>229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650</v>
      </c>
      <c r="K9" s="26">
        <f t="shared" si="0"/>
        <v>650</v>
      </c>
    </row>
    <row r="10" spans="1:11">
      <c r="A10" s="10" t="s">
        <v>226</v>
      </c>
      <c r="B10" s="49"/>
      <c r="C10" s="5" t="s">
        <v>250</v>
      </c>
      <c r="D10" s="13" t="s">
        <v>225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1200</v>
      </c>
      <c r="K10" s="26">
        <f t="shared" si="0"/>
        <v>1200</v>
      </c>
    </row>
    <row r="11" spans="1:11">
      <c r="A11" s="10" t="s">
        <v>226</v>
      </c>
      <c r="B11" s="49"/>
      <c r="C11" s="5" t="s">
        <v>232</v>
      </c>
      <c r="D11" s="3" t="s">
        <v>231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38000</v>
      </c>
      <c r="K11" s="26">
        <f t="shared" si="0"/>
        <v>38000</v>
      </c>
    </row>
    <row r="12" spans="1:11">
      <c r="A12" s="10" t="s">
        <v>226</v>
      </c>
      <c r="B12" s="49"/>
      <c r="C12" s="5" t="s">
        <v>243</v>
      </c>
      <c r="D12" s="3" t="s">
        <v>358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1100</v>
      </c>
      <c r="K12" s="26">
        <f t="shared" si="0"/>
        <v>1100</v>
      </c>
    </row>
    <row r="13" spans="1:11">
      <c r="A13" s="10" t="s">
        <v>226</v>
      </c>
      <c r="B13" s="49"/>
      <c r="C13" s="5" t="s">
        <v>239</v>
      </c>
      <c r="D13" s="13" t="s">
        <v>225</v>
      </c>
      <c r="E13" s="3" t="s">
        <v>237</v>
      </c>
      <c r="F13" s="3" t="s">
        <v>357</v>
      </c>
      <c r="G13" s="3">
        <v>1</v>
      </c>
      <c r="H13" s="3"/>
      <c r="I13" s="3">
        <v>1</v>
      </c>
      <c r="J13" s="26">
        <v>80000</v>
      </c>
      <c r="K13" s="26">
        <f t="shared" si="0"/>
        <v>80000</v>
      </c>
    </row>
    <row r="14" spans="1:11">
      <c r="A14" s="10" t="s">
        <v>226</v>
      </c>
      <c r="B14" s="49"/>
      <c r="C14" s="5" t="s">
        <v>276</v>
      </c>
      <c r="D14" s="13" t="s">
        <v>225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6500</v>
      </c>
      <c r="K14" s="26">
        <f t="shared" si="0"/>
        <v>6500</v>
      </c>
    </row>
    <row r="15" spans="1:11">
      <c r="A15" s="10" t="s">
        <v>226</v>
      </c>
      <c r="B15" s="50"/>
      <c r="C15" s="5" t="s">
        <v>228</v>
      </c>
      <c r="D15" s="3" t="s">
        <v>227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6500</v>
      </c>
      <c r="K15" s="26">
        <f t="shared" si="0"/>
        <v>6500</v>
      </c>
    </row>
    <row r="16" spans="1:11">
      <c r="A16" s="10" t="s">
        <v>226</v>
      </c>
      <c r="B16" s="48" t="s">
        <v>15</v>
      </c>
      <c r="C16" s="5" t="s">
        <v>251</v>
      </c>
      <c r="D16" s="13" t="s">
        <v>225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6500</v>
      </c>
      <c r="K16" s="26">
        <f t="shared" si="0"/>
        <v>6500</v>
      </c>
    </row>
    <row r="17" spans="1:11">
      <c r="A17" s="10" t="s">
        <v>226</v>
      </c>
      <c r="B17" s="49"/>
      <c r="C17" s="5" t="s">
        <v>266</v>
      </c>
      <c r="D17" s="3" t="s">
        <v>265</v>
      </c>
      <c r="E17" s="3" t="s">
        <v>70</v>
      </c>
      <c r="F17" s="13" t="s">
        <v>225</v>
      </c>
      <c r="G17" s="3">
        <v>1</v>
      </c>
      <c r="H17" s="3"/>
      <c r="I17" s="3">
        <v>1</v>
      </c>
      <c r="J17" s="26">
        <v>15000</v>
      </c>
      <c r="K17" s="26">
        <f t="shared" si="0"/>
        <v>15000</v>
      </c>
    </row>
    <row r="18" spans="1:11">
      <c r="A18" s="10" t="s">
        <v>226</v>
      </c>
      <c r="B18" s="49"/>
      <c r="C18" s="5" t="s">
        <v>228</v>
      </c>
      <c r="D18" s="3" t="s">
        <v>227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6500</v>
      </c>
      <c r="K18" s="26">
        <f t="shared" si="0"/>
        <v>6500</v>
      </c>
    </row>
    <row r="19" spans="1:11">
      <c r="A19" s="10" t="s">
        <v>226</v>
      </c>
      <c r="B19" s="49"/>
      <c r="C19" s="5" t="s">
        <v>261</v>
      </c>
      <c r="D19" s="3" t="s">
        <v>356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30000</v>
      </c>
      <c r="K19" s="26">
        <f t="shared" si="0"/>
        <v>30000</v>
      </c>
    </row>
    <row r="20" spans="1:11">
      <c r="A20" s="10" t="s">
        <v>226</v>
      </c>
      <c r="B20" s="50"/>
      <c r="C20" s="5" t="s">
        <v>278</v>
      </c>
      <c r="D20" s="3" t="s">
        <v>289</v>
      </c>
      <c r="E20" s="3" t="s">
        <v>355</v>
      </c>
      <c r="F20" s="13" t="s">
        <v>225</v>
      </c>
      <c r="G20" s="3">
        <v>1</v>
      </c>
      <c r="H20" s="3"/>
      <c r="I20" s="3">
        <v>1</v>
      </c>
      <c r="J20" s="26">
        <v>1500</v>
      </c>
      <c r="K20" s="26">
        <f t="shared" si="0"/>
        <v>1500</v>
      </c>
    </row>
    <row r="21" spans="1:11">
      <c r="A21" s="10" t="s">
        <v>226</v>
      </c>
      <c r="B21" s="48" t="s">
        <v>56</v>
      </c>
      <c r="C21" s="5" t="s">
        <v>255</v>
      </c>
      <c r="D21" s="3" t="s">
        <v>300</v>
      </c>
      <c r="E21" s="13" t="s">
        <v>225</v>
      </c>
      <c r="F21" s="13" t="s">
        <v>225</v>
      </c>
      <c r="G21" s="3">
        <v>1</v>
      </c>
      <c r="H21" s="3"/>
      <c r="I21" s="3">
        <v>1</v>
      </c>
      <c r="J21" s="26">
        <v>250000</v>
      </c>
      <c r="K21" s="26">
        <f t="shared" si="0"/>
        <v>250000</v>
      </c>
    </row>
    <row r="22" spans="1:11">
      <c r="A22" s="10" t="s">
        <v>226</v>
      </c>
      <c r="B22" s="50"/>
      <c r="C22" s="5" t="s">
        <v>48</v>
      </c>
      <c r="D22" s="3" t="s">
        <v>302</v>
      </c>
      <c r="E22" s="13" t="s">
        <v>225</v>
      </c>
      <c r="F22" s="13" t="s">
        <v>225</v>
      </c>
      <c r="G22" s="3">
        <v>1</v>
      </c>
      <c r="H22" s="3"/>
      <c r="I22" s="3">
        <v>1</v>
      </c>
      <c r="J22" s="26">
        <v>250000</v>
      </c>
      <c r="K22" s="26">
        <f t="shared" si="0"/>
        <v>250000</v>
      </c>
    </row>
    <row r="24" spans="1:11" ht="16.5" thickBot="1">
      <c r="A24" s="87" t="s">
        <v>567</v>
      </c>
      <c r="B24" s="87"/>
    </row>
    <row r="25" spans="1:11" ht="15.75" thickBot="1">
      <c r="A25" s="88"/>
      <c r="B25" s="88"/>
      <c r="G25" s="89" t="s">
        <v>568</v>
      </c>
      <c r="H25" s="90"/>
      <c r="I25" s="90"/>
      <c r="J25" s="91"/>
      <c r="K25" s="92">
        <f>SUM(I6:I22)</f>
        <v>17</v>
      </c>
    </row>
    <row r="26" spans="1:11" ht="18.75">
      <c r="A26" s="93" t="s">
        <v>226</v>
      </c>
      <c r="B26" s="94" t="s">
        <v>569</v>
      </c>
      <c r="C26" s="95"/>
      <c r="G26" s="96" t="s">
        <v>570</v>
      </c>
      <c r="H26" s="97"/>
      <c r="I26" s="97"/>
      <c r="J26" s="98"/>
      <c r="K26" s="99">
        <f>SUM(K6:K22)</f>
        <v>711600</v>
      </c>
    </row>
    <row r="27" spans="1:11" ht="15.75" thickBot="1">
      <c r="A27" s="100" t="s">
        <v>225</v>
      </c>
      <c r="B27" s="101" t="s">
        <v>571</v>
      </c>
      <c r="C27" s="102"/>
      <c r="G27" s="106" t="s">
        <v>572</v>
      </c>
      <c r="H27" s="107"/>
      <c r="I27" s="107"/>
      <c r="J27" s="108"/>
      <c r="K27" s="105">
        <f>K26*0.07</f>
        <v>49812.000000000007</v>
      </c>
    </row>
  </sheetData>
  <mergeCells count="25">
    <mergeCell ref="G25:J25"/>
    <mergeCell ref="B26:C26"/>
    <mergeCell ref="G26:J26"/>
    <mergeCell ref="B27:C27"/>
    <mergeCell ref="G27:J27"/>
    <mergeCell ref="A3:E3"/>
    <mergeCell ref="F3:K3"/>
    <mergeCell ref="A1:K1"/>
    <mergeCell ref="A2:C2"/>
    <mergeCell ref="D2:G2"/>
    <mergeCell ref="H2:I2"/>
    <mergeCell ref="J2:K2"/>
    <mergeCell ref="J4:J5"/>
    <mergeCell ref="K4:K5"/>
    <mergeCell ref="A4:A5"/>
    <mergeCell ref="B4:B5"/>
    <mergeCell ref="C4:C5"/>
    <mergeCell ref="D4:D5"/>
    <mergeCell ref="E4:E5"/>
    <mergeCell ref="F4:F5"/>
    <mergeCell ref="B7:B15"/>
    <mergeCell ref="B16:B20"/>
    <mergeCell ref="B21:B22"/>
    <mergeCell ref="G4:H4"/>
    <mergeCell ref="I4:I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30"/>
  <sheetViews>
    <sheetView topLeftCell="A13" workbookViewId="0">
      <selection activeCell="N17" sqref="N17"/>
    </sheetView>
  </sheetViews>
  <sheetFormatPr defaultRowHeight="15"/>
  <cols>
    <col min="1" max="1" width="5.28515625" customWidth="1"/>
    <col min="2" max="2" width="10.85546875" customWidth="1"/>
    <col min="3" max="3" width="19.5703125" customWidth="1"/>
    <col min="4" max="4" width="11.5703125" customWidth="1"/>
    <col min="5" max="5" width="9.140625" customWidth="1"/>
    <col min="6" max="6" width="8.85546875" customWidth="1"/>
    <col min="7" max="8" width="5" customWidth="1"/>
    <col min="9" max="9" width="4.42578125" customWidth="1"/>
    <col min="10" max="10" width="8.85546875" customWidth="1"/>
    <col min="11" max="11" width="8.285156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42262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364</v>
      </c>
      <c r="G3" s="41"/>
      <c r="H3" s="41"/>
      <c r="I3" s="41"/>
      <c r="J3" s="41"/>
      <c r="K3" s="41"/>
    </row>
    <row r="4" spans="1:11" ht="26.2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>
      <c r="A6" s="10" t="s">
        <v>226</v>
      </c>
      <c r="B6" s="10" t="s">
        <v>226</v>
      </c>
      <c r="C6" s="4" t="s">
        <v>48</v>
      </c>
      <c r="D6" s="3" t="s">
        <v>253</v>
      </c>
      <c r="E6" s="3" t="s">
        <v>252</v>
      </c>
      <c r="F6" s="13" t="s">
        <v>225</v>
      </c>
      <c r="G6" s="3">
        <v>1</v>
      </c>
      <c r="H6" s="3"/>
      <c r="I6" s="3">
        <v>1</v>
      </c>
      <c r="J6" s="26">
        <v>250000</v>
      </c>
      <c r="K6" s="26">
        <f t="shared" ref="K6:K25" si="0">I6*J6</f>
        <v>250000</v>
      </c>
    </row>
    <row r="7" spans="1:11">
      <c r="A7" s="10" t="s">
        <v>226</v>
      </c>
      <c r="B7" s="10" t="s">
        <v>226</v>
      </c>
      <c r="C7" s="4" t="s">
        <v>255</v>
      </c>
      <c r="D7" s="3" t="s">
        <v>253</v>
      </c>
      <c r="E7" s="3" t="s">
        <v>254</v>
      </c>
      <c r="F7" s="13" t="s">
        <v>225</v>
      </c>
      <c r="G7" s="3">
        <v>1</v>
      </c>
      <c r="H7" s="3"/>
      <c r="I7" s="3">
        <v>1</v>
      </c>
      <c r="J7" s="26">
        <v>250000</v>
      </c>
      <c r="K7" s="26">
        <f t="shared" si="0"/>
        <v>250000</v>
      </c>
    </row>
    <row r="8" spans="1:11">
      <c r="A8" s="10" t="s">
        <v>226</v>
      </c>
      <c r="B8" s="48" t="s">
        <v>15</v>
      </c>
      <c r="C8" s="4" t="s">
        <v>266</v>
      </c>
      <c r="D8" s="3" t="s">
        <v>265</v>
      </c>
      <c r="E8" s="3" t="s">
        <v>70</v>
      </c>
      <c r="F8" s="13" t="s">
        <v>225</v>
      </c>
      <c r="G8" s="3">
        <v>1</v>
      </c>
      <c r="H8" s="3"/>
      <c r="I8" s="3">
        <v>1</v>
      </c>
      <c r="J8" s="26">
        <v>15000</v>
      </c>
      <c r="K8" s="26">
        <f t="shared" si="0"/>
        <v>15000</v>
      </c>
    </row>
    <row r="9" spans="1:11">
      <c r="A9" s="10" t="s">
        <v>226</v>
      </c>
      <c r="B9" s="49"/>
      <c r="C9" s="4" t="s">
        <v>251</v>
      </c>
      <c r="D9" s="13" t="s">
        <v>225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6500</v>
      </c>
      <c r="K9" s="26">
        <f t="shared" si="0"/>
        <v>6500</v>
      </c>
    </row>
    <row r="10" spans="1:11">
      <c r="A10" s="10" t="s">
        <v>226</v>
      </c>
      <c r="B10" s="49"/>
      <c r="C10" s="4" t="s">
        <v>259</v>
      </c>
      <c r="D10" s="13" t="s">
        <v>225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375000</v>
      </c>
      <c r="K10" s="26">
        <f t="shared" si="0"/>
        <v>375000</v>
      </c>
    </row>
    <row r="11" spans="1:11">
      <c r="A11" s="10" t="s">
        <v>226</v>
      </c>
      <c r="B11" s="49"/>
      <c r="C11" s="4" t="s">
        <v>261</v>
      </c>
      <c r="D11" s="3" t="s">
        <v>363</v>
      </c>
      <c r="E11" s="13" t="s">
        <v>225</v>
      </c>
      <c r="F11" s="3">
        <v>519700</v>
      </c>
      <c r="G11" s="3">
        <v>1</v>
      </c>
      <c r="H11" s="3"/>
      <c r="I11" s="3">
        <v>1</v>
      </c>
      <c r="J11" s="26">
        <v>30000</v>
      </c>
      <c r="K11" s="26">
        <f t="shared" si="0"/>
        <v>30000</v>
      </c>
    </row>
    <row r="12" spans="1:11">
      <c r="A12" s="10" t="s">
        <v>226</v>
      </c>
      <c r="B12" s="49"/>
      <c r="C12" s="4" t="s">
        <v>261</v>
      </c>
      <c r="D12" s="13" t="s">
        <v>225</v>
      </c>
      <c r="E12" s="13" t="s">
        <v>225</v>
      </c>
      <c r="F12" s="13" t="s">
        <v>225</v>
      </c>
      <c r="G12" s="3"/>
      <c r="H12" s="3">
        <v>1</v>
      </c>
      <c r="I12" s="3">
        <v>1</v>
      </c>
      <c r="J12" s="26">
        <v>30000</v>
      </c>
      <c r="K12" s="26">
        <f t="shared" si="0"/>
        <v>30000</v>
      </c>
    </row>
    <row r="13" spans="1:11">
      <c r="A13" s="10" t="s">
        <v>226</v>
      </c>
      <c r="B13" s="49"/>
      <c r="C13" s="4" t="s">
        <v>278</v>
      </c>
      <c r="D13" s="3" t="s">
        <v>289</v>
      </c>
      <c r="E13" s="13" t="s">
        <v>225</v>
      </c>
      <c r="F13" s="3" t="s">
        <v>362</v>
      </c>
      <c r="G13" s="3">
        <v>1</v>
      </c>
      <c r="H13" s="3"/>
      <c r="I13" s="3">
        <v>1</v>
      </c>
      <c r="J13" s="26">
        <v>1500</v>
      </c>
      <c r="K13" s="26">
        <f t="shared" si="0"/>
        <v>1500</v>
      </c>
    </row>
    <row r="14" spans="1:11">
      <c r="A14" s="10" t="s">
        <v>226</v>
      </c>
      <c r="B14" s="49"/>
      <c r="C14" s="4" t="s">
        <v>258</v>
      </c>
      <c r="D14" s="13" t="s">
        <v>225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1400</v>
      </c>
      <c r="K14" s="26">
        <f t="shared" si="0"/>
        <v>1400</v>
      </c>
    </row>
    <row r="15" spans="1:11">
      <c r="A15" s="10" t="s">
        <v>226</v>
      </c>
      <c r="B15" s="49"/>
      <c r="C15" s="4" t="s">
        <v>250</v>
      </c>
      <c r="D15" s="3" t="s">
        <v>249</v>
      </c>
      <c r="E15" s="3" t="s">
        <v>361</v>
      </c>
      <c r="F15" s="13" t="s">
        <v>225</v>
      </c>
      <c r="G15" s="3">
        <v>1</v>
      </c>
      <c r="H15" s="3"/>
      <c r="I15" s="3">
        <v>1</v>
      </c>
      <c r="J15" s="26">
        <v>1200</v>
      </c>
      <c r="K15" s="26">
        <f t="shared" si="0"/>
        <v>1200</v>
      </c>
    </row>
    <row r="16" spans="1:11">
      <c r="A16" s="10" t="s">
        <v>226</v>
      </c>
      <c r="B16" s="50"/>
      <c r="C16" s="4" t="s">
        <v>261</v>
      </c>
      <c r="D16" s="3" t="s">
        <v>260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30000</v>
      </c>
      <c r="K16" s="26">
        <f t="shared" si="0"/>
        <v>30000</v>
      </c>
    </row>
    <row r="17" spans="1:11">
      <c r="A17" s="10" t="s">
        <v>226</v>
      </c>
      <c r="B17" s="48" t="s">
        <v>25</v>
      </c>
      <c r="C17" s="4" t="s">
        <v>248</v>
      </c>
      <c r="D17" s="3" t="s">
        <v>247</v>
      </c>
      <c r="E17" s="13" t="s">
        <v>225</v>
      </c>
      <c r="F17" s="13" t="s">
        <v>225</v>
      </c>
      <c r="G17" s="3">
        <v>1</v>
      </c>
      <c r="H17" s="3"/>
      <c r="I17" s="3">
        <v>1</v>
      </c>
      <c r="J17" s="26">
        <v>3500</v>
      </c>
      <c r="K17" s="26">
        <f t="shared" si="0"/>
        <v>3500</v>
      </c>
    </row>
    <row r="18" spans="1:11">
      <c r="A18" s="10" t="s">
        <v>226</v>
      </c>
      <c r="B18" s="49"/>
      <c r="C18" s="4" t="s">
        <v>228</v>
      </c>
      <c r="D18" s="3" t="s">
        <v>227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6500</v>
      </c>
      <c r="K18" s="26">
        <f t="shared" si="0"/>
        <v>6500</v>
      </c>
    </row>
    <row r="19" spans="1:11">
      <c r="A19" s="10" t="s">
        <v>226</v>
      </c>
      <c r="B19" s="49"/>
      <c r="C19" s="4" t="s">
        <v>250</v>
      </c>
      <c r="D19" s="13" t="s">
        <v>225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1200</v>
      </c>
      <c r="K19" s="26">
        <f t="shared" si="0"/>
        <v>1200</v>
      </c>
    </row>
    <row r="20" spans="1:11">
      <c r="A20" s="10" t="s">
        <v>226</v>
      </c>
      <c r="B20" s="49"/>
      <c r="C20" s="4" t="s">
        <v>232</v>
      </c>
      <c r="D20" s="13" t="s">
        <v>225</v>
      </c>
      <c r="E20" s="13" t="s">
        <v>225</v>
      </c>
      <c r="F20" s="13" t="s">
        <v>225</v>
      </c>
      <c r="G20" s="3">
        <v>1</v>
      </c>
      <c r="H20" s="3"/>
      <c r="I20" s="3">
        <v>1</v>
      </c>
      <c r="J20" s="26">
        <v>38000</v>
      </c>
      <c r="K20" s="26">
        <f t="shared" si="0"/>
        <v>38000</v>
      </c>
    </row>
    <row r="21" spans="1:11">
      <c r="A21" s="10" t="s">
        <v>226</v>
      </c>
      <c r="B21" s="49"/>
      <c r="C21" s="4" t="s">
        <v>263</v>
      </c>
      <c r="D21" s="13" t="s">
        <v>225</v>
      </c>
      <c r="E21" s="13" t="s">
        <v>225</v>
      </c>
      <c r="F21" s="13" t="s">
        <v>225</v>
      </c>
      <c r="G21" s="3">
        <v>1</v>
      </c>
      <c r="H21" s="3"/>
      <c r="I21" s="3">
        <v>1</v>
      </c>
      <c r="J21" s="26">
        <v>2500</v>
      </c>
      <c r="K21" s="26">
        <f t="shared" si="0"/>
        <v>2500</v>
      </c>
    </row>
    <row r="22" spans="1:11">
      <c r="A22" s="10" t="s">
        <v>226</v>
      </c>
      <c r="B22" s="49"/>
      <c r="C22" s="4" t="s">
        <v>269</v>
      </c>
      <c r="D22" s="3" t="s">
        <v>229</v>
      </c>
      <c r="E22" s="13" t="s">
        <v>225</v>
      </c>
      <c r="F22" s="13" t="s">
        <v>225</v>
      </c>
      <c r="G22" s="3">
        <v>1</v>
      </c>
      <c r="H22" s="3"/>
      <c r="I22" s="3">
        <v>1</v>
      </c>
      <c r="J22" s="26">
        <v>1100</v>
      </c>
      <c r="K22" s="26">
        <f t="shared" si="0"/>
        <v>1100</v>
      </c>
    </row>
    <row r="23" spans="1:11">
      <c r="A23" s="10" t="s">
        <v>226</v>
      </c>
      <c r="B23" s="49"/>
      <c r="C23" s="4" t="s">
        <v>243</v>
      </c>
      <c r="D23" s="3" t="s">
        <v>227</v>
      </c>
      <c r="E23" s="13" t="s">
        <v>225</v>
      </c>
      <c r="F23" s="13" t="s">
        <v>225</v>
      </c>
      <c r="G23" s="3">
        <v>1</v>
      </c>
      <c r="H23" s="3"/>
      <c r="I23" s="3">
        <v>1</v>
      </c>
      <c r="J23" s="26">
        <v>1100</v>
      </c>
      <c r="K23" s="26">
        <f t="shared" si="0"/>
        <v>1100</v>
      </c>
    </row>
    <row r="24" spans="1:11">
      <c r="A24" s="10" t="s">
        <v>226</v>
      </c>
      <c r="B24" s="49"/>
      <c r="C24" s="4" t="s">
        <v>242</v>
      </c>
      <c r="D24" s="13" t="s">
        <v>225</v>
      </c>
      <c r="E24" s="13" t="s">
        <v>225</v>
      </c>
      <c r="F24" s="13" t="s">
        <v>225</v>
      </c>
      <c r="G24" s="3">
        <v>1</v>
      </c>
      <c r="H24" s="3"/>
      <c r="I24" s="3">
        <v>1</v>
      </c>
      <c r="J24" s="26">
        <v>6500</v>
      </c>
      <c r="K24" s="26">
        <f t="shared" si="0"/>
        <v>6500</v>
      </c>
    </row>
    <row r="25" spans="1:11">
      <c r="A25" s="10" t="s">
        <v>226</v>
      </c>
      <c r="B25" s="50"/>
      <c r="C25" s="4" t="s">
        <v>239</v>
      </c>
      <c r="D25" s="13" t="s">
        <v>225</v>
      </c>
      <c r="E25" s="13" t="s">
        <v>225</v>
      </c>
      <c r="F25" s="13" t="s">
        <v>225</v>
      </c>
      <c r="G25" s="3"/>
      <c r="H25" s="3">
        <v>1</v>
      </c>
      <c r="I25" s="3">
        <v>1</v>
      </c>
      <c r="J25" s="26">
        <v>80000</v>
      </c>
      <c r="K25" s="26">
        <f t="shared" si="0"/>
        <v>80000</v>
      </c>
    </row>
    <row r="27" spans="1:11" ht="16.5" thickBot="1">
      <c r="A27" s="87" t="s">
        <v>567</v>
      </c>
      <c r="B27" s="87"/>
    </row>
    <row r="28" spans="1:11" ht="15.75" thickBot="1">
      <c r="A28" s="88"/>
      <c r="B28" s="88"/>
      <c r="G28" s="89" t="s">
        <v>568</v>
      </c>
      <c r="H28" s="90"/>
      <c r="I28" s="90"/>
      <c r="J28" s="91"/>
      <c r="K28" s="92">
        <f>SUM(I6:I25)</f>
        <v>20</v>
      </c>
    </row>
    <row r="29" spans="1:11" ht="18.75">
      <c r="A29" s="93" t="s">
        <v>226</v>
      </c>
      <c r="B29" s="94" t="s">
        <v>569</v>
      </c>
      <c r="C29" s="95"/>
      <c r="G29" s="96" t="s">
        <v>570</v>
      </c>
      <c r="H29" s="97"/>
      <c r="I29" s="97"/>
      <c r="J29" s="98"/>
      <c r="K29" s="99">
        <f>SUM(K6:K25)</f>
        <v>1131000</v>
      </c>
    </row>
    <row r="30" spans="1:11" ht="15.75" thickBot="1">
      <c r="A30" s="100" t="s">
        <v>225</v>
      </c>
      <c r="B30" s="101" t="s">
        <v>571</v>
      </c>
      <c r="C30" s="102"/>
      <c r="G30" s="106" t="s">
        <v>572</v>
      </c>
      <c r="H30" s="107"/>
      <c r="I30" s="107"/>
      <c r="J30" s="108"/>
      <c r="K30" s="105">
        <f>K29*0.07</f>
        <v>79170.000000000015</v>
      </c>
    </row>
  </sheetData>
  <mergeCells count="24">
    <mergeCell ref="G28:J28"/>
    <mergeCell ref="B29:C29"/>
    <mergeCell ref="G29:J29"/>
    <mergeCell ref="B30:C30"/>
    <mergeCell ref="G30:J30"/>
    <mergeCell ref="A3:E3"/>
    <mergeCell ref="F3:K3"/>
    <mergeCell ref="A1:K1"/>
    <mergeCell ref="A2:C2"/>
    <mergeCell ref="D2:G2"/>
    <mergeCell ref="H2:I2"/>
    <mergeCell ref="J2:K2"/>
    <mergeCell ref="K4:K5"/>
    <mergeCell ref="A4:A5"/>
    <mergeCell ref="B4:B5"/>
    <mergeCell ref="C4:C5"/>
    <mergeCell ref="D4:D5"/>
    <mergeCell ref="E4:E5"/>
    <mergeCell ref="F4:F5"/>
    <mergeCell ref="B8:B16"/>
    <mergeCell ref="B17:B25"/>
    <mergeCell ref="G4:H4"/>
    <mergeCell ref="I4:I5"/>
    <mergeCell ref="J4:J5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O6" sqref="O6"/>
    </sheetView>
  </sheetViews>
  <sheetFormatPr defaultRowHeight="15"/>
  <cols>
    <col min="1" max="1" width="5.42578125" customWidth="1"/>
    <col min="2" max="2" width="11.140625" customWidth="1"/>
    <col min="3" max="3" width="19.5703125" customWidth="1"/>
    <col min="4" max="4" width="11.140625" customWidth="1"/>
    <col min="5" max="5" width="7" customWidth="1"/>
    <col min="6" max="6" width="7.7109375" customWidth="1"/>
    <col min="7" max="8" width="4.7109375" customWidth="1"/>
    <col min="9" max="9" width="4.140625" customWidth="1"/>
    <col min="10" max="10" width="9" customWidth="1"/>
    <col min="11" max="11" width="8.710937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42263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367</v>
      </c>
      <c r="G3" s="41"/>
      <c r="H3" s="41"/>
      <c r="I3" s="41"/>
      <c r="J3" s="41"/>
      <c r="K3" s="41"/>
    </row>
    <row r="4" spans="1:11" ht="27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47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47"/>
      <c r="J5" s="36"/>
      <c r="K5" s="36"/>
    </row>
    <row r="6" spans="1:11">
      <c r="A6" s="10" t="s">
        <v>226</v>
      </c>
      <c r="B6" s="48" t="s">
        <v>270</v>
      </c>
      <c r="C6" s="4" t="s">
        <v>230</v>
      </c>
      <c r="D6" s="3" t="s">
        <v>229</v>
      </c>
      <c r="E6" s="13" t="s">
        <v>225</v>
      </c>
      <c r="F6" s="13" t="s">
        <v>225</v>
      </c>
      <c r="G6" s="3">
        <v>1</v>
      </c>
      <c r="H6" s="3"/>
      <c r="I6" s="3">
        <v>1</v>
      </c>
      <c r="J6" s="26">
        <v>650</v>
      </c>
      <c r="K6" s="26">
        <f t="shared" ref="K6:K16" si="0">I6*J6</f>
        <v>650</v>
      </c>
    </row>
    <row r="7" spans="1:11">
      <c r="A7" s="10" t="s">
        <v>226</v>
      </c>
      <c r="B7" s="49"/>
      <c r="C7" s="4" t="s">
        <v>266</v>
      </c>
      <c r="D7" s="3" t="s">
        <v>265</v>
      </c>
      <c r="E7" s="3" t="s">
        <v>70</v>
      </c>
      <c r="F7" s="13" t="s">
        <v>225</v>
      </c>
      <c r="G7" s="3">
        <v>1</v>
      </c>
      <c r="H7" s="3"/>
      <c r="I7" s="3">
        <v>1</v>
      </c>
      <c r="J7" s="26">
        <v>15000</v>
      </c>
      <c r="K7" s="26">
        <f t="shared" si="0"/>
        <v>15000</v>
      </c>
    </row>
    <row r="8" spans="1:11">
      <c r="A8" s="10" t="s">
        <v>226</v>
      </c>
      <c r="B8" s="50"/>
      <c r="C8" s="4" t="s">
        <v>263</v>
      </c>
      <c r="D8" s="3" t="s">
        <v>262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2500</v>
      </c>
      <c r="K8" s="26">
        <f t="shared" si="0"/>
        <v>2500</v>
      </c>
    </row>
    <row r="9" spans="1:11">
      <c r="A9" s="10" t="s">
        <v>226</v>
      </c>
      <c r="B9" s="48" t="s">
        <v>116</v>
      </c>
      <c r="C9" s="4" t="s">
        <v>324</v>
      </c>
      <c r="D9" s="3"/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3500</v>
      </c>
      <c r="K9" s="26">
        <f t="shared" si="0"/>
        <v>3500</v>
      </c>
    </row>
    <row r="10" spans="1:11">
      <c r="A10" s="10" t="s">
        <v>226</v>
      </c>
      <c r="B10" s="50"/>
      <c r="C10" s="4" t="s">
        <v>250</v>
      </c>
      <c r="D10" s="3" t="s">
        <v>249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1200</v>
      </c>
      <c r="K10" s="26">
        <f t="shared" si="0"/>
        <v>1200</v>
      </c>
    </row>
    <row r="11" spans="1:11">
      <c r="A11" s="10" t="s">
        <v>226</v>
      </c>
      <c r="B11" s="48" t="s">
        <v>25</v>
      </c>
      <c r="C11" s="4" t="s">
        <v>232</v>
      </c>
      <c r="D11" s="3" t="s">
        <v>231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38000</v>
      </c>
      <c r="K11" s="26">
        <f t="shared" si="0"/>
        <v>38000</v>
      </c>
    </row>
    <row r="12" spans="1:11">
      <c r="A12" s="10" t="s">
        <v>226</v>
      </c>
      <c r="B12" s="49"/>
      <c r="C12" s="4" t="s">
        <v>246</v>
      </c>
      <c r="D12" s="3" t="s">
        <v>227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14000</v>
      </c>
      <c r="K12" s="26">
        <f t="shared" si="0"/>
        <v>14000</v>
      </c>
    </row>
    <row r="13" spans="1:11">
      <c r="A13" s="10" t="s">
        <v>226</v>
      </c>
      <c r="B13" s="49"/>
      <c r="C13" s="4" t="s">
        <v>276</v>
      </c>
      <c r="D13" s="3" t="s">
        <v>366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6500</v>
      </c>
      <c r="K13" s="26">
        <f t="shared" si="0"/>
        <v>6500</v>
      </c>
    </row>
    <row r="14" spans="1:11">
      <c r="A14" s="10" t="s">
        <v>226</v>
      </c>
      <c r="B14" s="49"/>
      <c r="C14" s="4" t="s">
        <v>248</v>
      </c>
      <c r="D14" s="3" t="s">
        <v>247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3500</v>
      </c>
      <c r="K14" s="26">
        <f t="shared" si="0"/>
        <v>3500</v>
      </c>
    </row>
    <row r="15" spans="1:11">
      <c r="A15" s="10" t="s">
        <v>226</v>
      </c>
      <c r="B15" s="49"/>
      <c r="C15" s="4" t="s">
        <v>243</v>
      </c>
      <c r="D15" s="3" t="s">
        <v>227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1100</v>
      </c>
      <c r="K15" s="26">
        <f t="shared" si="0"/>
        <v>1100</v>
      </c>
    </row>
    <row r="16" spans="1:11">
      <c r="A16" s="10" t="s">
        <v>226</v>
      </c>
      <c r="B16" s="50"/>
      <c r="C16" s="4" t="s">
        <v>235</v>
      </c>
      <c r="D16" s="3" t="s">
        <v>365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1100</v>
      </c>
      <c r="K16" s="26">
        <f t="shared" si="0"/>
        <v>1100</v>
      </c>
    </row>
    <row r="18" spans="1:11" ht="16.5" thickBot="1">
      <c r="A18" s="87" t="s">
        <v>567</v>
      </c>
      <c r="B18" s="87"/>
    </row>
    <row r="19" spans="1:11" ht="15.75" thickBot="1">
      <c r="A19" s="88"/>
      <c r="B19" s="88"/>
      <c r="G19" s="89" t="s">
        <v>568</v>
      </c>
      <c r="H19" s="90"/>
      <c r="I19" s="90"/>
      <c r="J19" s="91"/>
      <c r="K19" s="92">
        <f>SUM(I6:I16)</f>
        <v>11</v>
      </c>
    </row>
    <row r="20" spans="1:11" ht="18.75">
      <c r="A20" s="93" t="s">
        <v>226</v>
      </c>
      <c r="B20" s="94" t="s">
        <v>569</v>
      </c>
      <c r="C20" s="95"/>
      <c r="G20" s="96" t="s">
        <v>570</v>
      </c>
      <c r="H20" s="97"/>
      <c r="I20" s="97"/>
      <c r="J20" s="98"/>
      <c r="K20" s="99">
        <f>SUM(K6:K16)</f>
        <v>87050</v>
      </c>
    </row>
    <row r="21" spans="1:11" ht="15.75" thickBot="1">
      <c r="A21" s="100" t="s">
        <v>225</v>
      </c>
      <c r="B21" s="101" t="s">
        <v>571</v>
      </c>
      <c r="C21" s="102"/>
      <c r="G21" s="106" t="s">
        <v>572</v>
      </c>
      <c r="H21" s="107"/>
      <c r="I21" s="107"/>
      <c r="J21" s="108"/>
      <c r="K21" s="105">
        <f>K20*0.07</f>
        <v>6093.5000000000009</v>
      </c>
    </row>
  </sheetData>
  <mergeCells count="25">
    <mergeCell ref="G19:J19"/>
    <mergeCell ref="B20:C20"/>
    <mergeCell ref="G20:J20"/>
    <mergeCell ref="B21:C21"/>
    <mergeCell ref="G21:J21"/>
    <mergeCell ref="A3:E3"/>
    <mergeCell ref="F3:K3"/>
    <mergeCell ref="A1:K1"/>
    <mergeCell ref="A2:C2"/>
    <mergeCell ref="D2:G2"/>
    <mergeCell ref="H2:I2"/>
    <mergeCell ref="J2:K2"/>
    <mergeCell ref="J4:J5"/>
    <mergeCell ref="K4:K5"/>
    <mergeCell ref="A4:A5"/>
    <mergeCell ref="B4:B5"/>
    <mergeCell ref="C4:C5"/>
    <mergeCell ref="D4:D5"/>
    <mergeCell ref="E4:E5"/>
    <mergeCell ref="F4:F5"/>
    <mergeCell ref="B6:B8"/>
    <mergeCell ref="B9:B10"/>
    <mergeCell ref="B11:B16"/>
    <mergeCell ref="G4:H4"/>
    <mergeCell ref="I4:I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23"/>
  <sheetViews>
    <sheetView workbookViewId="0">
      <selection activeCell="K23" sqref="K23"/>
    </sheetView>
  </sheetViews>
  <sheetFormatPr defaultRowHeight="15"/>
  <cols>
    <col min="1" max="1" width="5.85546875" customWidth="1"/>
    <col min="2" max="2" width="10.7109375" customWidth="1"/>
    <col min="3" max="3" width="19.140625" customWidth="1"/>
    <col min="4" max="4" width="11.42578125" customWidth="1"/>
    <col min="5" max="5" width="6" customWidth="1"/>
    <col min="6" max="6" width="7.85546875" customWidth="1"/>
    <col min="7" max="7" width="4.42578125" customWidth="1"/>
    <col min="8" max="8" width="4.5703125" customWidth="1"/>
    <col min="9" max="9" width="3.85546875" customWidth="1"/>
    <col min="10" max="10" width="8.5703125" customWidth="1"/>
    <col min="11" max="11" width="7.8554687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42266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368</v>
      </c>
      <c r="G3" s="41"/>
      <c r="H3" s="41"/>
      <c r="I3" s="41"/>
      <c r="J3" s="41"/>
      <c r="K3" s="41"/>
    </row>
    <row r="4" spans="1:11" ht="23.2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>
      <c r="A6" s="10" t="s">
        <v>226</v>
      </c>
      <c r="B6" s="25" t="s">
        <v>78</v>
      </c>
      <c r="C6" s="4" t="s">
        <v>230</v>
      </c>
      <c r="D6" s="13" t="s">
        <v>225</v>
      </c>
      <c r="E6" s="13" t="s">
        <v>225</v>
      </c>
      <c r="F6" s="13" t="s">
        <v>225</v>
      </c>
      <c r="G6" s="3">
        <v>1</v>
      </c>
      <c r="H6" s="3"/>
      <c r="I6" s="3">
        <v>1</v>
      </c>
      <c r="J6" s="26">
        <v>650</v>
      </c>
      <c r="K6" s="26">
        <f t="shared" ref="K6:K18" si="0">I6*J6</f>
        <v>650</v>
      </c>
    </row>
    <row r="7" spans="1:11">
      <c r="A7" s="10" t="s">
        <v>226</v>
      </c>
      <c r="B7" s="30" t="s">
        <v>15</v>
      </c>
      <c r="C7" s="4" t="s">
        <v>261</v>
      </c>
      <c r="D7" s="3" t="s">
        <v>356</v>
      </c>
      <c r="E7" s="13" t="s">
        <v>225</v>
      </c>
      <c r="F7" s="13" t="s">
        <v>225</v>
      </c>
      <c r="G7" s="3">
        <v>1</v>
      </c>
      <c r="H7" s="3"/>
      <c r="I7" s="3">
        <v>1</v>
      </c>
      <c r="J7" s="26">
        <v>30000</v>
      </c>
      <c r="K7" s="26">
        <f t="shared" si="0"/>
        <v>30000</v>
      </c>
    </row>
    <row r="8" spans="1:11">
      <c r="A8" s="10" t="s">
        <v>226</v>
      </c>
      <c r="B8" s="31"/>
      <c r="C8" s="4" t="s">
        <v>251</v>
      </c>
      <c r="D8" s="13" t="s">
        <v>225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6500</v>
      </c>
      <c r="K8" s="26">
        <f t="shared" si="0"/>
        <v>6500</v>
      </c>
    </row>
    <row r="9" spans="1:11">
      <c r="A9" s="10" t="s">
        <v>226</v>
      </c>
      <c r="B9" s="31"/>
      <c r="C9" s="4" t="s">
        <v>278</v>
      </c>
      <c r="D9" s="3" t="s">
        <v>289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1500</v>
      </c>
      <c r="K9" s="26">
        <f t="shared" si="0"/>
        <v>1500</v>
      </c>
    </row>
    <row r="10" spans="1:11">
      <c r="A10" s="10" t="s">
        <v>226</v>
      </c>
      <c r="B10" s="31"/>
      <c r="C10" s="4" t="s">
        <v>266</v>
      </c>
      <c r="D10" s="3" t="s">
        <v>265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15000</v>
      </c>
      <c r="K10" s="26">
        <f t="shared" si="0"/>
        <v>15000</v>
      </c>
    </row>
    <row r="11" spans="1:11">
      <c r="A11" s="10" t="s">
        <v>226</v>
      </c>
      <c r="B11" s="31"/>
      <c r="C11" s="4" t="s">
        <v>266</v>
      </c>
      <c r="D11" s="3" t="s">
        <v>327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15000</v>
      </c>
      <c r="K11" s="26">
        <f t="shared" si="0"/>
        <v>15000</v>
      </c>
    </row>
    <row r="12" spans="1:11">
      <c r="A12" s="10" t="s">
        <v>226</v>
      </c>
      <c r="B12" s="31"/>
      <c r="C12" s="4" t="s">
        <v>263</v>
      </c>
      <c r="D12" s="13" t="s">
        <v>225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2500</v>
      </c>
      <c r="K12" s="26">
        <f t="shared" si="0"/>
        <v>2500</v>
      </c>
    </row>
    <row r="13" spans="1:11">
      <c r="A13" s="10" t="s">
        <v>226</v>
      </c>
      <c r="B13" s="31"/>
      <c r="C13" s="4" t="s">
        <v>250</v>
      </c>
      <c r="D13" s="13" t="s">
        <v>225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1200</v>
      </c>
      <c r="K13" s="26">
        <f t="shared" si="0"/>
        <v>1200</v>
      </c>
    </row>
    <row r="14" spans="1:11">
      <c r="A14" s="10" t="s">
        <v>226</v>
      </c>
      <c r="B14" s="31"/>
      <c r="C14" s="4" t="s">
        <v>250</v>
      </c>
      <c r="D14" s="13" t="s">
        <v>225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1200</v>
      </c>
      <c r="K14" s="26">
        <f t="shared" si="0"/>
        <v>1200</v>
      </c>
    </row>
    <row r="15" spans="1:11">
      <c r="A15" s="10" t="s">
        <v>226</v>
      </c>
      <c r="B15" s="31"/>
      <c r="C15" s="4" t="s">
        <v>250</v>
      </c>
      <c r="D15" s="13" t="s">
        <v>225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1200</v>
      </c>
      <c r="K15" s="26">
        <f t="shared" si="0"/>
        <v>1200</v>
      </c>
    </row>
    <row r="16" spans="1:11">
      <c r="A16" s="10" t="s">
        <v>226</v>
      </c>
      <c r="B16" s="31"/>
      <c r="C16" s="4" t="s">
        <v>228</v>
      </c>
      <c r="D16" s="3" t="s">
        <v>227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6500</v>
      </c>
      <c r="K16" s="26">
        <f t="shared" si="0"/>
        <v>6500</v>
      </c>
    </row>
    <row r="17" spans="1:11">
      <c r="A17" s="10" t="s">
        <v>226</v>
      </c>
      <c r="B17" s="31"/>
      <c r="C17" s="4" t="s">
        <v>246</v>
      </c>
      <c r="D17" s="3" t="s">
        <v>227</v>
      </c>
      <c r="E17" s="13" t="s">
        <v>225</v>
      </c>
      <c r="F17" s="13" t="s">
        <v>225</v>
      </c>
      <c r="G17" s="3">
        <v>1</v>
      </c>
      <c r="H17" s="3"/>
      <c r="I17" s="3">
        <v>1</v>
      </c>
      <c r="J17" s="26">
        <v>14000</v>
      </c>
      <c r="K17" s="26">
        <f t="shared" si="0"/>
        <v>14000</v>
      </c>
    </row>
    <row r="18" spans="1:11">
      <c r="A18" s="10" t="s">
        <v>226</v>
      </c>
      <c r="B18" s="32"/>
      <c r="C18" s="4" t="s">
        <v>248</v>
      </c>
      <c r="D18" s="13" t="s">
        <v>225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3500</v>
      </c>
      <c r="K18" s="26">
        <f t="shared" si="0"/>
        <v>3500</v>
      </c>
    </row>
    <row r="20" spans="1:11" ht="16.5" thickBot="1">
      <c r="A20" s="87" t="s">
        <v>567</v>
      </c>
      <c r="B20" s="87"/>
    </row>
    <row r="21" spans="1:11" ht="15.75" thickBot="1">
      <c r="A21" s="88"/>
      <c r="B21" s="88"/>
      <c r="G21" s="89" t="s">
        <v>568</v>
      </c>
      <c r="H21" s="90"/>
      <c r="I21" s="90"/>
      <c r="J21" s="91"/>
      <c r="K21" s="92">
        <f>SUM(I6:I18)</f>
        <v>13</v>
      </c>
    </row>
    <row r="22" spans="1:11" ht="18.75">
      <c r="A22" s="93" t="s">
        <v>226</v>
      </c>
      <c r="B22" s="94" t="s">
        <v>569</v>
      </c>
      <c r="C22" s="95"/>
      <c r="G22" s="96" t="s">
        <v>570</v>
      </c>
      <c r="H22" s="97"/>
      <c r="I22" s="97"/>
      <c r="J22" s="98"/>
      <c r="K22" s="99">
        <f>SUM(K6:K18)</f>
        <v>98750</v>
      </c>
    </row>
    <row r="23" spans="1:11" ht="15.75" thickBot="1">
      <c r="A23" s="100" t="s">
        <v>225</v>
      </c>
      <c r="B23" s="101" t="s">
        <v>571</v>
      </c>
      <c r="C23" s="102"/>
      <c r="G23" s="106" t="s">
        <v>572</v>
      </c>
      <c r="H23" s="107"/>
      <c r="I23" s="107"/>
      <c r="J23" s="108"/>
      <c r="K23" s="105">
        <f>K22*0.07</f>
        <v>6912.5000000000009</v>
      </c>
    </row>
  </sheetData>
  <mergeCells count="23">
    <mergeCell ref="G21:J21"/>
    <mergeCell ref="B22:C22"/>
    <mergeCell ref="G22:J22"/>
    <mergeCell ref="B23:C23"/>
    <mergeCell ref="G23:J23"/>
    <mergeCell ref="E4:E5"/>
    <mergeCell ref="F4:F5"/>
    <mergeCell ref="B7:B18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4"/>
  <sheetViews>
    <sheetView topLeftCell="A13" workbookViewId="0">
      <selection activeCell="O19" sqref="O19"/>
    </sheetView>
  </sheetViews>
  <sheetFormatPr defaultRowHeight="15"/>
  <cols>
    <col min="1" max="1" width="5.85546875" customWidth="1"/>
    <col min="2" max="2" width="11" customWidth="1"/>
    <col min="3" max="3" width="18.85546875" customWidth="1"/>
    <col min="4" max="4" width="11.5703125" customWidth="1"/>
    <col min="5" max="5" width="13" customWidth="1"/>
    <col min="6" max="6" width="5" customWidth="1"/>
    <col min="7" max="8" width="4" customWidth="1"/>
    <col min="9" max="9" width="9.5703125" customWidth="1"/>
    <col min="10" max="10" width="8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42263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57</v>
      </c>
      <c r="G2" s="46"/>
      <c r="H2" s="46"/>
      <c r="I2" s="46"/>
      <c r="J2" s="46"/>
    </row>
    <row r="3" spans="1:10" ht="24.75" customHeight="1">
      <c r="A3" s="33" t="s">
        <v>3</v>
      </c>
      <c r="B3" s="33" t="s">
        <v>4</v>
      </c>
      <c r="C3" s="37" t="s">
        <v>5</v>
      </c>
      <c r="D3" s="37" t="s">
        <v>6</v>
      </c>
      <c r="E3" s="38" t="s">
        <v>7</v>
      </c>
      <c r="F3" s="33" t="s">
        <v>8</v>
      </c>
      <c r="G3" s="33"/>
      <c r="H3" s="47" t="s">
        <v>9</v>
      </c>
      <c r="I3" s="36" t="s">
        <v>10</v>
      </c>
      <c r="J3" s="36" t="s">
        <v>11</v>
      </c>
    </row>
    <row r="4" spans="1:10">
      <c r="A4" s="33"/>
      <c r="B4" s="33"/>
      <c r="C4" s="37"/>
      <c r="D4" s="37"/>
      <c r="E4" s="38"/>
      <c r="F4" s="14" t="s">
        <v>12</v>
      </c>
      <c r="G4" s="14" t="s">
        <v>13</v>
      </c>
      <c r="H4" s="47"/>
      <c r="I4" s="36"/>
      <c r="J4" s="36"/>
    </row>
    <row r="5" spans="1:10">
      <c r="A5" s="2" t="s">
        <v>226</v>
      </c>
      <c r="B5" s="27" t="s">
        <v>25</v>
      </c>
      <c r="C5" s="4" t="s">
        <v>48</v>
      </c>
      <c r="D5" s="3" t="s">
        <v>51</v>
      </c>
      <c r="E5" s="3" t="s">
        <v>61</v>
      </c>
      <c r="F5" s="3">
        <v>1</v>
      </c>
      <c r="G5" s="3"/>
      <c r="H5" s="3">
        <v>1</v>
      </c>
      <c r="I5" s="26">
        <v>250000</v>
      </c>
      <c r="J5" s="26">
        <f t="shared" ref="J5:J29" si="0">H5*I5</f>
        <v>250000</v>
      </c>
    </row>
    <row r="6" spans="1:10">
      <c r="A6" s="2" t="s">
        <v>226</v>
      </c>
      <c r="B6" s="28"/>
      <c r="C6" s="4" t="s">
        <v>39</v>
      </c>
      <c r="D6" s="3" t="s">
        <v>32</v>
      </c>
      <c r="E6" s="2" t="s">
        <v>225</v>
      </c>
      <c r="F6" s="3">
        <v>1</v>
      </c>
      <c r="G6" s="3"/>
      <c r="H6" s="3">
        <v>1</v>
      </c>
      <c r="I6" s="26">
        <v>6500</v>
      </c>
      <c r="J6" s="26">
        <f t="shared" si="0"/>
        <v>6500</v>
      </c>
    </row>
    <row r="7" spans="1:10">
      <c r="A7" s="2" t="s">
        <v>226</v>
      </c>
      <c r="B7" s="28"/>
      <c r="C7" s="4" t="s">
        <v>26</v>
      </c>
      <c r="D7" s="2" t="s">
        <v>225</v>
      </c>
      <c r="E7" s="2" t="s">
        <v>225</v>
      </c>
      <c r="F7" s="3">
        <v>1</v>
      </c>
      <c r="G7" s="3"/>
      <c r="H7" s="3">
        <v>1</v>
      </c>
      <c r="I7" s="26">
        <v>14000</v>
      </c>
      <c r="J7" s="26">
        <f t="shared" si="0"/>
        <v>14000</v>
      </c>
    </row>
    <row r="8" spans="1:10">
      <c r="A8" s="2" t="s">
        <v>226</v>
      </c>
      <c r="B8" s="28"/>
      <c r="C8" s="4" t="s">
        <v>26</v>
      </c>
      <c r="D8" s="3" t="s">
        <v>32</v>
      </c>
      <c r="E8" s="2" t="s">
        <v>225</v>
      </c>
      <c r="F8" s="3">
        <v>1</v>
      </c>
      <c r="G8" s="3"/>
      <c r="H8" s="3">
        <v>1</v>
      </c>
      <c r="I8" s="26">
        <v>14000</v>
      </c>
      <c r="J8" s="26">
        <f t="shared" si="0"/>
        <v>14000</v>
      </c>
    </row>
    <row r="9" spans="1:10">
      <c r="A9" s="2" t="s">
        <v>226</v>
      </c>
      <c r="B9" s="28"/>
      <c r="C9" s="4" t="s">
        <v>27</v>
      </c>
      <c r="D9" s="3" t="s">
        <v>58</v>
      </c>
      <c r="E9" s="2" t="s">
        <v>225</v>
      </c>
      <c r="F9" s="3">
        <v>1</v>
      </c>
      <c r="G9" s="3"/>
      <c r="H9" s="3">
        <v>1</v>
      </c>
      <c r="I9" s="26">
        <v>38000</v>
      </c>
      <c r="J9" s="26">
        <f t="shared" si="0"/>
        <v>38000</v>
      </c>
    </row>
    <row r="10" spans="1:10">
      <c r="A10" s="2" t="s">
        <v>226</v>
      </c>
      <c r="B10" s="28"/>
      <c r="C10" s="4" t="s">
        <v>30</v>
      </c>
      <c r="D10" s="3" t="s">
        <v>59</v>
      </c>
      <c r="E10" s="2" t="s">
        <v>225</v>
      </c>
      <c r="F10" s="3">
        <v>1</v>
      </c>
      <c r="G10" s="3"/>
      <c r="H10" s="3">
        <v>1</v>
      </c>
      <c r="I10" s="26">
        <v>3500</v>
      </c>
      <c r="J10" s="26">
        <f t="shared" si="0"/>
        <v>3500</v>
      </c>
    </row>
    <row r="11" spans="1:10">
      <c r="A11" s="2" t="s">
        <v>226</v>
      </c>
      <c r="B11" s="28"/>
      <c r="C11" s="4" t="s">
        <v>28</v>
      </c>
      <c r="D11" s="2" t="s">
        <v>225</v>
      </c>
      <c r="E11" s="2" t="s">
        <v>225</v>
      </c>
      <c r="F11" s="3">
        <v>1</v>
      </c>
      <c r="G11" s="3"/>
      <c r="H11" s="3">
        <v>1</v>
      </c>
      <c r="I11" s="26">
        <v>6500</v>
      </c>
      <c r="J11" s="26">
        <f t="shared" si="0"/>
        <v>6500</v>
      </c>
    </row>
    <row r="12" spans="1:10">
      <c r="A12" s="2" t="s">
        <v>226</v>
      </c>
      <c r="B12" s="28"/>
      <c r="C12" s="4" t="s">
        <v>28</v>
      </c>
      <c r="D12" s="2" t="s">
        <v>225</v>
      </c>
      <c r="E12" s="2" t="s">
        <v>225</v>
      </c>
      <c r="F12" s="3">
        <v>1</v>
      </c>
      <c r="G12" s="3"/>
      <c r="H12" s="3">
        <v>1</v>
      </c>
      <c r="I12" s="26">
        <v>6500</v>
      </c>
      <c r="J12" s="26">
        <f t="shared" si="0"/>
        <v>6500</v>
      </c>
    </row>
    <row r="13" spans="1:10">
      <c r="A13" s="2" t="s">
        <v>226</v>
      </c>
      <c r="B13" s="28"/>
      <c r="C13" s="4" t="s">
        <v>38</v>
      </c>
      <c r="D13" s="3" t="s">
        <v>60</v>
      </c>
      <c r="E13" s="2" t="s">
        <v>225</v>
      </c>
      <c r="F13" s="3">
        <v>1</v>
      </c>
      <c r="G13" s="3"/>
      <c r="H13" s="3">
        <v>1</v>
      </c>
      <c r="I13" s="26">
        <v>1200</v>
      </c>
      <c r="J13" s="26">
        <f t="shared" si="0"/>
        <v>1200</v>
      </c>
    </row>
    <row r="14" spans="1:10">
      <c r="A14" s="2" t="s">
        <v>226</v>
      </c>
      <c r="B14" s="28"/>
      <c r="C14" s="4" t="s">
        <v>31</v>
      </c>
      <c r="D14" s="3" t="s">
        <v>32</v>
      </c>
      <c r="E14" s="2" t="s">
        <v>225</v>
      </c>
      <c r="F14" s="3">
        <v>1</v>
      </c>
      <c r="G14" s="3"/>
      <c r="H14" s="3">
        <v>1</v>
      </c>
      <c r="I14" s="26">
        <v>1100</v>
      </c>
      <c r="J14" s="26">
        <f t="shared" si="0"/>
        <v>1100</v>
      </c>
    </row>
    <row r="15" spans="1:10">
      <c r="A15" s="2" t="s">
        <v>226</v>
      </c>
      <c r="B15" s="29"/>
      <c r="C15" s="4" t="s">
        <v>29</v>
      </c>
      <c r="D15" s="2" t="s">
        <v>225</v>
      </c>
      <c r="E15" s="2" t="s">
        <v>225</v>
      </c>
      <c r="F15" s="3">
        <v>1</v>
      </c>
      <c r="G15" s="3"/>
      <c r="H15" s="3">
        <v>1</v>
      </c>
      <c r="I15" s="26">
        <v>80000</v>
      </c>
      <c r="J15" s="26">
        <f t="shared" si="0"/>
        <v>80000</v>
      </c>
    </row>
    <row r="16" spans="1:10">
      <c r="A16" s="2" t="s">
        <v>226</v>
      </c>
      <c r="B16" s="27" t="s">
        <v>15</v>
      </c>
      <c r="C16" s="4" t="s">
        <v>16</v>
      </c>
      <c r="D16" s="3" t="s">
        <v>21</v>
      </c>
      <c r="E16" s="2" t="s">
        <v>225</v>
      </c>
      <c r="F16" s="3">
        <v>1</v>
      </c>
      <c r="G16" s="3"/>
      <c r="H16" s="3">
        <v>1</v>
      </c>
      <c r="I16" s="26">
        <v>15000</v>
      </c>
      <c r="J16" s="26">
        <f t="shared" si="0"/>
        <v>15000</v>
      </c>
    </row>
    <row r="17" spans="1:10">
      <c r="A17" s="2" t="s">
        <v>226</v>
      </c>
      <c r="B17" s="28"/>
      <c r="C17" s="4" t="s">
        <v>37</v>
      </c>
      <c r="D17" s="2" t="s">
        <v>225</v>
      </c>
      <c r="E17" s="2" t="s">
        <v>225</v>
      </c>
      <c r="F17" s="3">
        <v>1</v>
      </c>
      <c r="G17" s="3"/>
      <c r="H17" s="3">
        <v>1</v>
      </c>
      <c r="I17" s="26">
        <v>650</v>
      </c>
      <c r="J17" s="26">
        <f t="shared" si="0"/>
        <v>650</v>
      </c>
    </row>
    <row r="18" spans="1:10">
      <c r="A18" s="2" t="s">
        <v>226</v>
      </c>
      <c r="B18" s="28"/>
      <c r="C18" s="4" t="s">
        <v>18</v>
      </c>
      <c r="D18" s="2" t="s">
        <v>225</v>
      </c>
      <c r="E18" s="2" t="s">
        <v>225</v>
      </c>
      <c r="F18" s="3">
        <v>1</v>
      </c>
      <c r="G18" s="3"/>
      <c r="H18" s="3">
        <v>1</v>
      </c>
      <c r="I18" s="26">
        <v>6500</v>
      </c>
      <c r="J18" s="26">
        <f t="shared" si="0"/>
        <v>6500</v>
      </c>
    </row>
    <row r="19" spans="1:10">
      <c r="A19" s="2" t="s">
        <v>226</v>
      </c>
      <c r="B19" s="28"/>
      <c r="C19" s="4" t="s">
        <v>38</v>
      </c>
      <c r="D19" s="2" t="s">
        <v>225</v>
      </c>
      <c r="E19" s="2" t="s">
        <v>225</v>
      </c>
      <c r="F19" s="3">
        <v>1</v>
      </c>
      <c r="G19" s="3"/>
      <c r="H19" s="3">
        <v>1</v>
      </c>
      <c r="I19" s="26">
        <v>1200</v>
      </c>
      <c r="J19" s="26">
        <f t="shared" si="0"/>
        <v>1200</v>
      </c>
    </row>
    <row r="20" spans="1:10">
      <c r="A20" s="2" t="s">
        <v>226</v>
      </c>
      <c r="B20" s="28"/>
      <c r="C20" s="4" t="s">
        <v>19</v>
      </c>
      <c r="D20" s="2" t="s">
        <v>225</v>
      </c>
      <c r="E20" s="2" t="s">
        <v>225</v>
      </c>
      <c r="F20" s="3">
        <v>1</v>
      </c>
      <c r="G20" s="3"/>
      <c r="H20" s="3">
        <v>1</v>
      </c>
      <c r="I20" s="26">
        <v>30000</v>
      </c>
      <c r="J20" s="26">
        <f t="shared" si="0"/>
        <v>30000</v>
      </c>
    </row>
    <row r="21" spans="1:10">
      <c r="A21" s="2" t="s">
        <v>226</v>
      </c>
      <c r="B21" s="28"/>
      <c r="C21" s="4" t="s">
        <v>62</v>
      </c>
      <c r="D21" s="2" t="s">
        <v>225</v>
      </c>
      <c r="E21" s="2" t="s">
        <v>225</v>
      </c>
      <c r="F21" s="3">
        <v>1</v>
      </c>
      <c r="G21" s="3"/>
      <c r="H21" s="3">
        <v>1</v>
      </c>
      <c r="I21" s="26">
        <v>200000</v>
      </c>
      <c r="J21" s="26">
        <f t="shared" si="0"/>
        <v>200000</v>
      </c>
    </row>
    <row r="22" spans="1:10">
      <c r="A22" s="2" t="s">
        <v>226</v>
      </c>
      <c r="B22" s="28"/>
      <c r="C22" s="4" t="s">
        <v>46</v>
      </c>
      <c r="D22" s="2" t="s">
        <v>225</v>
      </c>
      <c r="E22" s="2" t="s">
        <v>225</v>
      </c>
      <c r="F22" s="3">
        <v>1</v>
      </c>
      <c r="G22" s="3"/>
      <c r="H22" s="3">
        <v>1</v>
      </c>
      <c r="I22" s="26">
        <v>1500</v>
      </c>
      <c r="J22" s="26">
        <f t="shared" si="0"/>
        <v>1500</v>
      </c>
    </row>
    <row r="23" spans="1:10">
      <c r="A23" s="2" t="s">
        <v>226</v>
      </c>
      <c r="B23" s="28"/>
      <c r="C23" s="4" t="s">
        <v>63</v>
      </c>
      <c r="D23" s="3" t="s">
        <v>32</v>
      </c>
      <c r="E23" s="2" t="s">
        <v>225</v>
      </c>
      <c r="F23" s="3">
        <v>1</v>
      </c>
      <c r="G23" s="3"/>
      <c r="H23" s="3">
        <v>1</v>
      </c>
      <c r="I23" s="26">
        <v>45000</v>
      </c>
      <c r="J23" s="26">
        <f t="shared" si="0"/>
        <v>45000</v>
      </c>
    </row>
    <row r="24" spans="1:10">
      <c r="A24" s="2" t="s">
        <v>226</v>
      </c>
      <c r="B24" s="28"/>
      <c r="C24" s="4" t="s">
        <v>63</v>
      </c>
      <c r="D24" s="2" t="s">
        <v>225</v>
      </c>
      <c r="E24" s="2" t="s">
        <v>225</v>
      </c>
      <c r="F24" s="3">
        <v>1</v>
      </c>
      <c r="G24" s="3"/>
      <c r="H24" s="3">
        <v>1</v>
      </c>
      <c r="I24" s="26">
        <v>45000</v>
      </c>
      <c r="J24" s="26">
        <f t="shared" si="0"/>
        <v>45000</v>
      </c>
    </row>
    <row r="25" spans="1:10">
      <c r="A25" s="2" t="s">
        <v>226</v>
      </c>
      <c r="B25" s="28"/>
      <c r="C25" s="4" t="s">
        <v>64</v>
      </c>
      <c r="D25" s="3" t="s">
        <v>32</v>
      </c>
      <c r="E25" s="2" t="s">
        <v>225</v>
      </c>
      <c r="F25" s="3">
        <v>1</v>
      </c>
      <c r="G25" s="3"/>
      <c r="H25" s="3">
        <v>1</v>
      </c>
      <c r="I25" s="26">
        <v>65000</v>
      </c>
      <c r="J25" s="26">
        <f t="shared" si="0"/>
        <v>65000</v>
      </c>
    </row>
    <row r="26" spans="1:10">
      <c r="A26" s="2" t="s">
        <v>226</v>
      </c>
      <c r="B26" s="28"/>
      <c r="C26" s="4" t="s">
        <v>64</v>
      </c>
      <c r="D26" s="2" t="s">
        <v>225</v>
      </c>
      <c r="E26" s="2" t="s">
        <v>225</v>
      </c>
      <c r="F26" s="3">
        <v>1</v>
      </c>
      <c r="G26" s="3"/>
      <c r="H26" s="3">
        <v>1</v>
      </c>
      <c r="I26" s="26">
        <v>65000</v>
      </c>
      <c r="J26" s="26">
        <f t="shared" si="0"/>
        <v>65000</v>
      </c>
    </row>
    <row r="27" spans="1:10">
      <c r="A27" s="2" t="s">
        <v>226</v>
      </c>
      <c r="B27" s="28"/>
      <c r="C27" s="4" t="s">
        <v>65</v>
      </c>
      <c r="D27" s="3" t="s">
        <v>32</v>
      </c>
      <c r="E27" s="2" t="s">
        <v>225</v>
      </c>
      <c r="F27" s="3">
        <v>1</v>
      </c>
      <c r="G27" s="3"/>
      <c r="H27" s="3">
        <v>1</v>
      </c>
      <c r="I27" s="26">
        <v>6500</v>
      </c>
      <c r="J27" s="26">
        <f t="shared" si="0"/>
        <v>6500</v>
      </c>
    </row>
    <row r="28" spans="1:10">
      <c r="A28" s="2" t="s">
        <v>226</v>
      </c>
      <c r="B28" s="28"/>
      <c r="C28" s="4" t="s">
        <v>37</v>
      </c>
      <c r="D28" s="2" t="s">
        <v>225</v>
      </c>
      <c r="E28" s="2" t="s">
        <v>225</v>
      </c>
      <c r="F28" s="3">
        <v>1</v>
      </c>
      <c r="G28" s="3"/>
      <c r="H28" s="3">
        <v>1</v>
      </c>
      <c r="I28" s="26">
        <v>650</v>
      </c>
      <c r="J28" s="26">
        <f t="shared" si="0"/>
        <v>650</v>
      </c>
    </row>
    <row r="29" spans="1:10">
      <c r="A29" s="2" t="s">
        <v>226</v>
      </c>
      <c r="B29" s="29"/>
      <c r="C29" s="4" t="s">
        <v>66</v>
      </c>
      <c r="D29" s="3" t="s">
        <v>67</v>
      </c>
      <c r="E29" s="2" t="s">
        <v>225</v>
      </c>
      <c r="F29" s="3">
        <v>1</v>
      </c>
      <c r="G29" s="3"/>
      <c r="H29" s="3">
        <v>1</v>
      </c>
      <c r="I29" s="26">
        <v>3500</v>
      </c>
      <c r="J29" s="26">
        <f t="shared" si="0"/>
        <v>3500</v>
      </c>
    </row>
    <row r="31" spans="1:10" ht="16.5" thickBot="1">
      <c r="A31" s="87" t="s">
        <v>567</v>
      </c>
      <c r="B31" s="87"/>
      <c r="D31" s="109"/>
      <c r="E31" s="110"/>
      <c r="F31" s="110"/>
      <c r="G31" s="110"/>
      <c r="H31" s="110"/>
      <c r="I31" s="110"/>
      <c r="J31" s="110"/>
    </row>
    <row r="32" spans="1:10" ht="15.75" thickBot="1">
      <c r="A32" s="88"/>
      <c r="B32" s="88"/>
      <c r="D32" s="109"/>
      <c r="E32" s="110"/>
      <c r="F32" s="89" t="s">
        <v>568</v>
      </c>
      <c r="G32" s="90"/>
      <c r="H32" s="90"/>
      <c r="I32" s="91"/>
      <c r="J32" s="92">
        <f>SUM(H5:H29)</f>
        <v>25</v>
      </c>
    </row>
    <row r="33" spans="1:10" ht="18.75">
      <c r="A33" s="93" t="s">
        <v>226</v>
      </c>
      <c r="B33" s="94" t="s">
        <v>569</v>
      </c>
      <c r="C33" s="95"/>
      <c r="D33" s="109"/>
      <c r="E33" s="110"/>
      <c r="F33" s="96" t="s">
        <v>570</v>
      </c>
      <c r="G33" s="97"/>
      <c r="H33" s="97"/>
      <c r="I33" s="98"/>
      <c r="J33" s="99">
        <f>SUM(J5:J29)</f>
        <v>906800</v>
      </c>
    </row>
    <row r="34" spans="1:10" ht="15.75" thickBot="1">
      <c r="A34" s="100" t="s">
        <v>225</v>
      </c>
      <c r="B34" s="101" t="s">
        <v>571</v>
      </c>
      <c r="C34" s="102"/>
      <c r="D34" s="109"/>
      <c r="E34" s="110"/>
      <c r="F34" s="103" t="s">
        <v>572</v>
      </c>
      <c r="G34" s="104"/>
      <c r="H34" s="104"/>
      <c r="I34" s="104"/>
      <c r="J34" s="105">
        <f>J33*0.07</f>
        <v>63476.000000000007</v>
      </c>
    </row>
  </sheetData>
  <mergeCells count="22">
    <mergeCell ref="F32:I32"/>
    <mergeCell ref="B33:C33"/>
    <mergeCell ref="F33:I33"/>
    <mergeCell ref="B34:C34"/>
    <mergeCell ref="F34:I34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B5:B15"/>
    <mergeCell ref="B16:B29"/>
    <mergeCell ref="A1:C1"/>
    <mergeCell ref="D1:F1"/>
    <mergeCell ref="G1:H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K33"/>
  <sheetViews>
    <sheetView workbookViewId="0">
      <selection activeCell="O19" sqref="O19"/>
    </sheetView>
  </sheetViews>
  <sheetFormatPr defaultRowHeight="15"/>
  <cols>
    <col min="1" max="1" width="5.7109375" customWidth="1"/>
    <col min="2" max="2" width="10.85546875" customWidth="1"/>
    <col min="3" max="3" width="20.140625" customWidth="1"/>
    <col min="4" max="4" width="12.42578125" customWidth="1"/>
    <col min="6" max="6" width="11.140625" customWidth="1"/>
    <col min="7" max="7" width="4.140625" customWidth="1"/>
    <col min="8" max="8" width="4.7109375" customWidth="1"/>
    <col min="9" max="9" width="4.140625" customWidth="1"/>
    <col min="10" max="10" width="9" customWidth="1"/>
    <col min="11" max="11" width="8.425781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42266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374</v>
      </c>
      <c r="G3" s="41"/>
      <c r="H3" s="41"/>
      <c r="I3" s="41"/>
      <c r="J3" s="41"/>
      <c r="K3" s="41"/>
    </row>
    <row r="4" spans="1:11" ht="26.2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>
      <c r="A6" s="10" t="s">
        <v>226</v>
      </c>
      <c r="B6" s="48" t="s">
        <v>80</v>
      </c>
      <c r="C6" s="4" t="s">
        <v>250</v>
      </c>
      <c r="D6" s="3" t="s">
        <v>370</v>
      </c>
      <c r="E6" s="13" t="s">
        <v>225</v>
      </c>
      <c r="F6" s="13" t="s">
        <v>225</v>
      </c>
      <c r="G6" s="3">
        <v>1</v>
      </c>
      <c r="H6" s="3"/>
      <c r="I6" s="3">
        <v>1</v>
      </c>
      <c r="J6" s="26">
        <v>1200</v>
      </c>
      <c r="K6" s="26">
        <f t="shared" ref="K6:K28" si="0">I6*J6</f>
        <v>1200</v>
      </c>
    </row>
    <row r="7" spans="1:11">
      <c r="A7" s="10" t="s">
        <v>226</v>
      </c>
      <c r="B7" s="50"/>
      <c r="C7" s="4" t="s">
        <v>228</v>
      </c>
      <c r="D7" s="3" t="s">
        <v>227</v>
      </c>
      <c r="E7" s="13" t="s">
        <v>225</v>
      </c>
      <c r="F7" s="13" t="s">
        <v>225</v>
      </c>
      <c r="G7" s="3">
        <v>1</v>
      </c>
      <c r="H7" s="3"/>
      <c r="I7" s="3">
        <v>1</v>
      </c>
      <c r="J7" s="26">
        <v>6500</v>
      </c>
      <c r="K7" s="26">
        <f t="shared" si="0"/>
        <v>6500</v>
      </c>
    </row>
    <row r="8" spans="1:11">
      <c r="A8" s="10" t="s">
        <v>226</v>
      </c>
      <c r="B8" s="48" t="s">
        <v>15</v>
      </c>
      <c r="C8" s="4" t="s">
        <v>266</v>
      </c>
      <c r="D8" s="3" t="s">
        <v>265</v>
      </c>
      <c r="E8" s="3" t="s">
        <v>70</v>
      </c>
      <c r="F8" s="13" t="s">
        <v>225</v>
      </c>
      <c r="G8" s="3">
        <v>1</v>
      </c>
      <c r="H8" s="3"/>
      <c r="I8" s="3">
        <v>1</v>
      </c>
      <c r="J8" s="26">
        <v>15000</v>
      </c>
      <c r="K8" s="26">
        <f t="shared" si="0"/>
        <v>15000</v>
      </c>
    </row>
    <row r="9" spans="1:11">
      <c r="A9" s="10" t="s">
        <v>226</v>
      </c>
      <c r="B9" s="49"/>
      <c r="C9" s="4" t="s">
        <v>261</v>
      </c>
      <c r="D9" s="3" t="s">
        <v>260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30000</v>
      </c>
      <c r="K9" s="26">
        <f t="shared" si="0"/>
        <v>30000</v>
      </c>
    </row>
    <row r="10" spans="1:11">
      <c r="A10" s="10" t="s">
        <v>226</v>
      </c>
      <c r="B10" s="49"/>
      <c r="C10" s="4" t="s">
        <v>279</v>
      </c>
      <c r="D10" s="3" t="s">
        <v>44</v>
      </c>
      <c r="E10" s="3" t="s">
        <v>285</v>
      </c>
      <c r="F10" s="13" t="s">
        <v>225</v>
      </c>
      <c r="G10" s="3">
        <v>1</v>
      </c>
      <c r="H10" s="3"/>
      <c r="I10" s="3">
        <v>1</v>
      </c>
      <c r="J10" s="26">
        <v>200000</v>
      </c>
      <c r="K10" s="26">
        <f t="shared" si="0"/>
        <v>200000</v>
      </c>
    </row>
    <row r="11" spans="1:11">
      <c r="A11" s="10" t="s">
        <v>226</v>
      </c>
      <c r="B11" s="49"/>
      <c r="C11" s="4" t="s">
        <v>350</v>
      </c>
      <c r="D11" s="3" t="s">
        <v>349</v>
      </c>
      <c r="E11" s="13" t="s">
        <v>225</v>
      </c>
      <c r="F11" s="3">
        <v>412293</v>
      </c>
      <c r="G11" s="3">
        <v>1</v>
      </c>
      <c r="H11" s="3"/>
      <c r="I11" s="3">
        <v>1</v>
      </c>
      <c r="J11" s="26">
        <v>200000</v>
      </c>
      <c r="K11" s="26">
        <f t="shared" si="0"/>
        <v>200000</v>
      </c>
    </row>
    <row r="12" spans="1:11">
      <c r="A12" s="10" t="s">
        <v>226</v>
      </c>
      <c r="B12" s="49"/>
      <c r="C12" s="4" t="s">
        <v>251</v>
      </c>
      <c r="D12" s="3" t="s">
        <v>373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6500</v>
      </c>
      <c r="K12" s="26">
        <f t="shared" si="0"/>
        <v>6500</v>
      </c>
    </row>
    <row r="13" spans="1:11">
      <c r="A13" s="10" t="s">
        <v>226</v>
      </c>
      <c r="B13" s="49"/>
      <c r="C13" s="4" t="s">
        <v>329</v>
      </c>
      <c r="D13" s="3" t="s">
        <v>227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4500</v>
      </c>
      <c r="K13" s="26">
        <f t="shared" si="0"/>
        <v>4500</v>
      </c>
    </row>
    <row r="14" spans="1:11">
      <c r="A14" s="10" t="s">
        <v>226</v>
      </c>
      <c r="B14" s="50"/>
      <c r="C14" s="4" t="s">
        <v>278</v>
      </c>
      <c r="D14" s="3" t="s">
        <v>289</v>
      </c>
      <c r="E14" s="13" t="s">
        <v>225</v>
      </c>
      <c r="F14" s="3" t="s">
        <v>372</v>
      </c>
      <c r="G14" s="3">
        <v>1</v>
      </c>
      <c r="H14" s="3"/>
      <c r="I14" s="3">
        <v>1</v>
      </c>
      <c r="J14" s="26">
        <v>1500</v>
      </c>
      <c r="K14" s="26">
        <f t="shared" si="0"/>
        <v>1500</v>
      </c>
    </row>
    <row r="15" spans="1:11">
      <c r="A15" s="10" t="s">
        <v>226</v>
      </c>
      <c r="B15" s="48" t="s">
        <v>25</v>
      </c>
      <c r="C15" s="4" t="s">
        <v>246</v>
      </c>
      <c r="D15" s="3" t="s">
        <v>227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14000</v>
      </c>
      <c r="K15" s="26">
        <f t="shared" si="0"/>
        <v>14000</v>
      </c>
    </row>
    <row r="16" spans="1:11">
      <c r="A16" s="10" t="s">
        <v>226</v>
      </c>
      <c r="B16" s="49"/>
      <c r="C16" s="4" t="s">
        <v>232</v>
      </c>
      <c r="D16" s="3" t="s">
        <v>371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38000</v>
      </c>
      <c r="K16" s="26">
        <f t="shared" si="0"/>
        <v>38000</v>
      </c>
    </row>
    <row r="17" spans="1:11">
      <c r="A17" s="10" t="s">
        <v>226</v>
      </c>
      <c r="B17" s="49"/>
      <c r="C17" s="4" t="s">
        <v>259</v>
      </c>
      <c r="D17" s="3" t="s">
        <v>371</v>
      </c>
      <c r="E17" s="13" t="s">
        <v>225</v>
      </c>
      <c r="F17" s="13" t="s">
        <v>225</v>
      </c>
      <c r="G17" s="3">
        <v>1</v>
      </c>
      <c r="H17" s="3"/>
      <c r="I17" s="3">
        <v>1</v>
      </c>
      <c r="J17" s="26">
        <v>375000</v>
      </c>
      <c r="K17" s="26">
        <f t="shared" si="0"/>
        <v>375000</v>
      </c>
    </row>
    <row r="18" spans="1:11">
      <c r="A18" s="10" t="s">
        <v>226</v>
      </c>
      <c r="B18" s="49"/>
      <c r="C18" s="4" t="s">
        <v>243</v>
      </c>
      <c r="D18" s="3" t="s">
        <v>227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1100</v>
      </c>
      <c r="K18" s="26">
        <f t="shared" si="0"/>
        <v>1100</v>
      </c>
    </row>
    <row r="19" spans="1:11">
      <c r="A19" s="10" t="s">
        <v>226</v>
      </c>
      <c r="B19" s="49"/>
      <c r="C19" s="4" t="s">
        <v>248</v>
      </c>
      <c r="D19" s="3" t="s">
        <v>247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3500</v>
      </c>
      <c r="K19" s="26">
        <f t="shared" si="0"/>
        <v>3500</v>
      </c>
    </row>
    <row r="20" spans="1:11">
      <c r="A20" s="10" t="s">
        <v>226</v>
      </c>
      <c r="B20" s="49"/>
      <c r="C20" s="4" t="s">
        <v>250</v>
      </c>
      <c r="D20" s="3" t="s">
        <v>370</v>
      </c>
      <c r="E20" s="13" t="s">
        <v>225</v>
      </c>
      <c r="F20" s="13" t="s">
        <v>225</v>
      </c>
      <c r="G20" s="3">
        <v>1</v>
      </c>
      <c r="H20" s="3"/>
      <c r="I20" s="3">
        <v>1</v>
      </c>
      <c r="J20" s="26">
        <v>1200</v>
      </c>
      <c r="K20" s="26">
        <f t="shared" si="0"/>
        <v>1200</v>
      </c>
    </row>
    <row r="21" spans="1:11">
      <c r="A21" s="10" t="s">
        <v>226</v>
      </c>
      <c r="B21" s="49"/>
      <c r="C21" s="4" t="s">
        <v>276</v>
      </c>
      <c r="D21" s="3" t="s">
        <v>366</v>
      </c>
      <c r="E21" s="13" t="s">
        <v>225</v>
      </c>
      <c r="F21" s="13" t="s">
        <v>225</v>
      </c>
      <c r="G21" s="3">
        <v>1</v>
      </c>
      <c r="H21" s="3"/>
      <c r="I21" s="3">
        <v>1</v>
      </c>
      <c r="J21" s="26">
        <v>6500</v>
      </c>
      <c r="K21" s="26">
        <f t="shared" si="0"/>
        <v>6500</v>
      </c>
    </row>
    <row r="22" spans="1:11">
      <c r="A22" s="10" t="s">
        <v>226</v>
      </c>
      <c r="B22" s="49"/>
      <c r="C22" s="4" t="s">
        <v>246</v>
      </c>
      <c r="D22" s="3" t="s">
        <v>227</v>
      </c>
      <c r="E22" s="13" t="s">
        <v>225</v>
      </c>
      <c r="F22" s="13" t="s">
        <v>225</v>
      </c>
      <c r="G22" s="3">
        <v>1</v>
      </c>
      <c r="H22" s="3"/>
      <c r="I22" s="3">
        <v>1</v>
      </c>
      <c r="J22" s="26">
        <v>14000</v>
      </c>
      <c r="K22" s="26">
        <f t="shared" si="0"/>
        <v>14000</v>
      </c>
    </row>
    <row r="23" spans="1:11">
      <c r="A23" s="10" t="s">
        <v>226</v>
      </c>
      <c r="B23" s="49"/>
      <c r="C23" s="4" t="s">
        <v>243</v>
      </c>
      <c r="D23" s="3" t="s">
        <v>227</v>
      </c>
      <c r="E23" s="13" t="s">
        <v>225</v>
      </c>
      <c r="F23" s="13" t="s">
        <v>225</v>
      </c>
      <c r="G23" s="3">
        <v>1</v>
      </c>
      <c r="H23" s="3"/>
      <c r="I23" s="3">
        <v>1</v>
      </c>
      <c r="J23" s="26">
        <v>1100</v>
      </c>
      <c r="K23" s="26">
        <f t="shared" si="0"/>
        <v>1100</v>
      </c>
    </row>
    <row r="24" spans="1:11">
      <c r="A24" s="10" t="s">
        <v>226</v>
      </c>
      <c r="B24" s="50"/>
      <c r="C24" s="4" t="s">
        <v>230</v>
      </c>
      <c r="D24" s="3" t="s">
        <v>229</v>
      </c>
      <c r="E24" s="13" t="s">
        <v>225</v>
      </c>
      <c r="F24" s="13" t="s">
        <v>225</v>
      </c>
      <c r="G24" s="3">
        <v>1</v>
      </c>
      <c r="H24" s="3"/>
      <c r="I24" s="3">
        <v>1</v>
      </c>
      <c r="J24" s="26">
        <v>650</v>
      </c>
      <c r="K24" s="26">
        <f t="shared" si="0"/>
        <v>650</v>
      </c>
    </row>
    <row r="25" spans="1:11">
      <c r="A25" s="10" t="s">
        <v>226</v>
      </c>
      <c r="B25" s="4" t="s">
        <v>318</v>
      </c>
      <c r="C25" s="4" t="s">
        <v>281</v>
      </c>
      <c r="D25" s="3" t="s">
        <v>227</v>
      </c>
      <c r="E25" s="13" t="s">
        <v>225</v>
      </c>
      <c r="F25" s="13" t="s">
        <v>225</v>
      </c>
      <c r="G25" s="3">
        <v>1</v>
      </c>
      <c r="H25" s="3"/>
      <c r="I25" s="3">
        <v>1</v>
      </c>
      <c r="J25" s="26">
        <v>65000</v>
      </c>
      <c r="K25" s="26">
        <f t="shared" si="0"/>
        <v>65000</v>
      </c>
    </row>
    <row r="26" spans="1:11">
      <c r="A26" s="10" t="s">
        <v>226</v>
      </c>
      <c r="B26" s="48" t="s">
        <v>56</v>
      </c>
      <c r="C26" s="4" t="s">
        <v>255</v>
      </c>
      <c r="D26" s="3" t="s">
        <v>302</v>
      </c>
      <c r="E26" s="3" t="s">
        <v>369</v>
      </c>
      <c r="F26" s="3">
        <v>44720893</v>
      </c>
      <c r="G26" s="3">
        <v>1</v>
      </c>
      <c r="H26" s="3"/>
      <c r="I26" s="3">
        <v>1</v>
      </c>
      <c r="J26" s="26">
        <v>250000</v>
      </c>
      <c r="K26" s="26">
        <f t="shared" si="0"/>
        <v>250000</v>
      </c>
    </row>
    <row r="27" spans="1:11">
      <c r="A27" s="10" t="s">
        <v>226</v>
      </c>
      <c r="B27" s="49"/>
      <c r="C27" s="4" t="s">
        <v>48</v>
      </c>
      <c r="D27" s="3" t="s">
        <v>300</v>
      </c>
      <c r="E27" s="3" t="s">
        <v>339</v>
      </c>
      <c r="F27" s="3">
        <v>31714429</v>
      </c>
      <c r="G27" s="3">
        <v>1</v>
      </c>
      <c r="H27" s="3"/>
      <c r="I27" s="3">
        <v>1</v>
      </c>
      <c r="J27" s="26">
        <v>250000</v>
      </c>
      <c r="K27" s="26">
        <f t="shared" si="0"/>
        <v>250000</v>
      </c>
    </row>
    <row r="28" spans="1:11">
      <c r="A28" s="10" t="s">
        <v>226</v>
      </c>
      <c r="B28" s="50"/>
      <c r="C28" s="4" t="s">
        <v>263</v>
      </c>
      <c r="D28" s="3" t="s">
        <v>262</v>
      </c>
      <c r="E28" s="3"/>
      <c r="F28" s="3"/>
      <c r="G28" s="3">
        <v>1</v>
      </c>
      <c r="H28" s="3"/>
      <c r="I28" s="3">
        <v>1</v>
      </c>
      <c r="J28" s="26">
        <v>2500</v>
      </c>
      <c r="K28" s="26">
        <f t="shared" si="0"/>
        <v>2500</v>
      </c>
    </row>
    <row r="30" spans="1:11" ht="16.5" thickBot="1">
      <c r="A30" s="87" t="s">
        <v>567</v>
      </c>
      <c r="B30" s="87"/>
    </row>
    <row r="31" spans="1:11" ht="15.75" thickBot="1">
      <c r="A31" s="88"/>
      <c r="B31" s="88"/>
      <c r="G31" s="89" t="s">
        <v>568</v>
      </c>
      <c r="H31" s="90"/>
      <c r="I31" s="90"/>
      <c r="J31" s="91"/>
      <c r="K31" s="92">
        <f>SUM(I6:I28)</f>
        <v>23</v>
      </c>
    </row>
    <row r="32" spans="1:11" ht="18.75">
      <c r="A32" s="93" t="s">
        <v>226</v>
      </c>
      <c r="B32" s="94" t="s">
        <v>569</v>
      </c>
      <c r="C32" s="95"/>
      <c r="G32" s="96" t="s">
        <v>570</v>
      </c>
      <c r="H32" s="97"/>
      <c r="I32" s="97"/>
      <c r="J32" s="98"/>
      <c r="K32" s="99">
        <f>SUM(K6:K28)</f>
        <v>1487750</v>
      </c>
    </row>
    <row r="33" spans="1:11" ht="15.75" thickBot="1">
      <c r="A33" s="100" t="s">
        <v>225</v>
      </c>
      <c r="B33" s="101" t="s">
        <v>571</v>
      </c>
      <c r="C33" s="102"/>
      <c r="G33" s="106" t="s">
        <v>572</v>
      </c>
      <c r="H33" s="107"/>
      <c r="I33" s="107"/>
      <c r="J33" s="108"/>
      <c r="K33" s="105">
        <f>K32*0.07</f>
        <v>104142.50000000001</v>
      </c>
    </row>
  </sheetData>
  <mergeCells count="26">
    <mergeCell ref="G31:J31"/>
    <mergeCell ref="B32:C32"/>
    <mergeCell ref="G32:J32"/>
    <mergeCell ref="B33:C33"/>
    <mergeCell ref="G33:J3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  <mergeCell ref="F3:K3"/>
    <mergeCell ref="A1:K1"/>
    <mergeCell ref="A2:C2"/>
    <mergeCell ref="D2:G2"/>
    <mergeCell ref="H2:I2"/>
    <mergeCell ref="J2:K2"/>
    <mergeCell ref="B6:B7"/>
    <mergeCell ref="B8:B14"/>
    <mergeCell ref="B15:B24"/>
    <mergeCell ref="B26:B28"/>
    <mergeCell ref="A3:E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K25"/>
  <sheetViews>
    <sheetView topLeftCell="A16" workbookViewId="0">
      <selection activeCell="O20" sqref="O20"/>
    </sheetView>
  </sheetViews>
  <sheetFormatPr defaultRowHeight="15"/>
  <cols>
    <col min="1" max="1" width="5.42578125" customWidth="1"/>
    <col min="2" max="2" width="9.28515625" customWidth="1"/>
    <col min="3" max="3" width="20.5703125" customWidth="1"/>
    <col min="4" max="4" width="10.28515625" customWidth="1"/>
    <col min="5" max="5" width="8.85546875" bestFit="1" customWidth="1"/>
    <col min="6" max="6" width="7.140625" customWidth="1"/>
    <col min="7" max="7" width="4.7109375" customWidth="1"/>
    <col min="8" max="8" width="4.28515625" customWidth="1"/>
    <col min="9" max="9" width="4.140625" customWidth="1"/>
    <col min="11" max="11" width="9.5703125" bestFit="1" customWidth="1"/>
  </cols>
  <sheetData>
    <row r="1" spans="1:1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A2" s="72" t="s">
        <v>0</v>
      </c>
      <c r="B2" s="72"/>
      <c r="C2" s="72"/>
      <c r="D2" s="73"/>
      <c r="E2" s="73"/>
      <c r="F2" s="73"/>
      <c r="G2" s="73"/>
      <c r="H2" s="74" t="s">
        <v>1</v>
      </c>
      <c r="I2" s="74"/>
      <c r="J2" s="75">
        <v>42266</v>
      </c>
      <c r="K2" s="76"/>
    </row>
    <row r="3" spans="1:11">
      <c r="A3" s="70" t="s">
        <v>2</v>
      </c>
      <c r="B3" s="70"/>
      <c r="C3" s="70"/>
      <c r="D3" s="70"/>
      <c r="E3" s="70"/>
      <c r="F3" s="71" t="s">
        <v>378</v>
      </c>
      <c r="G3" s="71"/>
      <c r="H3" s="71"/>
      <c r="I3" s="71"/>
      <c r="J3" s="71"/>
      <c r="K3" s="71"/>
    </row>
    <row r="4" spans="1:11" ht="24.75" customHeight="1">
      <c r="A4" s="77" t="s">
        <v>3</v>
      </c>
      <c r="B4" s="77" t="s">
        <v>4</v>
      </c>
      <c r="C4" s="64" t="s">
        <v>5</v>
      </c>
      <c r="D4" s="64" t="s">
        <v>6</v>
      </c>
      <c r="E4" s="65" t="s">
        <v>272</v>
      </c>
      <c r="F4" s="66" t="s">
        <v>271</v>
      </c>
      <c r="G4" s="77" t="s">
        <v>8</v>
      </c>
      <c r="H4" s="77"/>
      <c r="I4" s="78" t="s">
        <v>9</v>
      </c>
      <c r="J4" s="79" t="s">
        <v>10</v>
      </c>
      <c r="K4" s="79" t="s">
        <v>11</v>
      </c>
    </row>
    <row r="5" spans="1:11">
      <c r="A5" s="77"/>
      <c r="B5" s="77"/>
      <c r="C5" s="64"/>
      <c r="D5" s="64"/>
      <c r="E5" s="65"/>
      <c r="F5" s="66"/>
      <c r="G5" s="8" t="s">
        <v>12</v>
      </c>
      <c r="H5" s="8" t="s">
        <v>13</v>
      </c>
      <c r="I5" s="78"/>
      <c r="J5" s="79"/>
      <c r="K5" s="79"/>
    </row>
    <row r="6" spans="1:11" ht="15" customHeight="1">
      <c r="A6" s="10" t="s">
        <v>226</v>
      </c>
      <c r="B6" s="23" t="s">
        <v>80</v>
      </c>
      <c r="C6" s="4" t="s">
        <v>266</v>
      </c>
      <c r="D6" s="3" t="s">
        <v>265</v>
      </c>
      <c r="E6" s="3" t="s">
        <v>70</v>
      </c>
      <c r="F6" s="13" t="s">
        <v>225</v>
      </c>
      <c r="G6" s="3">
        <v>1</v>
      </c>
      <c r="H6" s="3"/>
      <c r="I6" s="3">
        <v>1</v>
      </c>
      <c r="J6" s="26">
        <v>15000</v>
      </c>
      <c r="K6" s="26">
        <f t="shared" ref="K6:K20" si="0">I6*J6</f>
        <v>15000</v>
      </c>
    </row>
    <row r="7" spans="1:11" ht="15" customHeight="1">
      <c r="A7" s="10" t="s">
        <v>226</v>
      </c>
      <c r="B7" s="67" t="s">
        <v>25</v>
      </c>
      <c r="C7" s="4" t="s">
        <v>246</v>
      </c>
      <c r="D7" s="3" t="s">
        <v>227</v>
      </c>
      <c r="E7" s="13" t="s">
        <v>225</v>
      </c>
      <c r="F7" s="13" t="s">
        <v>225</v>
      </c>
      <c r="G7" s="3">
        <v>1</v>
      </c>
      <c r="H7" s="3"/>
      <c r="I7" s="3">
        <v>1</v>
      </c>
      <c r="J7" s="26">
        <v>14000</v>
      </c>
      <c r="K7" s="26">
        <f t="shared" si="0"/>
        <v>14000</v>
      </c>
    </row>
    <row r="8" spans="1:11" ht="15" customHeight="1">
      <c r="A8" s="10" t="s">
        <v>226</v>
      </c>
      <c r="B8" s="68"/>
      <c r="C8" s="4" t="s">
        <v>228</v>
      </c>
      <c r="D8" s="3" t="s">
        <v>227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6500</v>
      </c>
      <c r="K8" s="26">
        <f t="shared" si="0"/>
        <v>6500</v>
      </c>
    </row>
    <row r="9" spans="1:11" ht="15" customHeight="1">
      <c r="A9" s="10" t="s">
        <v>226</v>
      </c>
      <c r="B9" s="68"/>
      <c r="C9" s="4" t="s">
        <v>281</v>
      </c>
      <c r="D9" s="3" t="s">
        <v>227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65000</v>
      </c>
      <c r="K9" s="26">
        <f t="shared" si="0"/>
        <v>65000</v>
      </c>
    </row>
    <row r="10" spans="1:11" ht="15" customHeight="1">
      <c r="A10" s="10" t="s">
        <v>226</v>
      </c>
      <c r="B10" s="68"/>
      <c r="C10" s="4" t="s">
        <v>248</v>
      </c>
      <c r="D10" s="3" t="s">
        <v>293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3500</v>
      </c>
      <c r="K10" s="26">
        <f t="shared" si="0"/>
        <v>3500</v>
      </c>
    </row>
    <row r="11" spans="1:11" ht="15" customHeight="1">
      <c r="A11" s="10" t="s">
        <v>226</v>
      </c>
      <c r="B11" s="68"/>
      <c r="C11" s="4" t="s">
        <v>250</v>
      </c>
      <c r="D11" s="3" t="s">
        <v>370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1200</v>
      </c>
      <c r="K11" s="26">
        <f t="shared" si="0"/>
        <v>1200</v>
      </c>
    </row>
    <row r="12" spans="1:11" ht="15" customHeight="1">
      <c r="A12" s="10" t="s">
        <v>226</v>
      </c>
      <c r="B12" s="68"/>
      <c r="C12" s="4" t="s">
        <v>243</v>
      </c>
      <c r="D12" s="3" t="s">
        <v>227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1100</v>
      </c>
      <c r="K12" s="26">
        <f t="shared" si="0"/>
        <v>1100</v>
      </c>
    </row>
    <row r="13" spans="1:11" ht="15" customHeight="1">
      <c r="A13" s="10" t="s">
        <v>226</v>
      </c>
      <c r="B13" s="68"/>
      <c r="C13" s="4" t="s">
        <v>232</v>
      </c>
      <c r="D13" s="13" t="s">
        <v>225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38000</v>
      </c>
      <c r="K13" s="26">
        <f t="shared" si="0"/>
        <v>38000</v>
      </c>
    </row>
    <row r="14" spans="1:11" ht="15" customHeight="1">
      <c r="A14" s="10" t="s">
        <v>226</v>
      </c>
      <c r="B14" s="68"/>
      <c r="C14" s="4" t="s">
        <v>276</v>
      </c>
      <c r="D14" s="3" t="s">
        <v>366</v>
      </c>
      <c r="E14" s="3" t="s">
        <v>237</v>
      </c>
      <c r="F14" s="13" t="s">
        <v>225</v>
      </c>
      <c r="G14" s="3">
        <v>1</v>
      </c>
      <c r="H14" s="3"/>
      <c r="I14" s="3">
        <v>1</v>
      </c>
      <c r="J14" s="26">
        <v>6500</v>
      </c>
      <c r="K14" s="26">
        <f t="shared" si="0"/>
        <v>6500</v>
      </c>
    </row>
    <row r="15" spans="1:11" ht="15" customHeight="1">
      <c r="A15" s="10" t="s">
        <v>226</v>
      </c>
      <c r="B15" s="69"/>
      <c r="C15" s="4" t="s">
        <v>239</v>
      </c>
      <c r="D15" s="3" t="s">
        <v>238</v>
      </c>
      <c r="E15" s="13" t="s">
        <v>225</v>
      </c>
      <c r="F15" s="13" t="s">
        <v>225</v>
      </c>
      <c r="G15" s="3"/>
      <c r="H15" s="3">
        <v>1</v>
      </c>
      <c r="I15" s="3">
        <v>1</v>
      </c>
      <c r="J15" s="26">
        <v>80000</v>
      </c>
      <c r="K15" s="26">
        <f t="shared" si="0"/>
        <v>80000</v>
      </c>
    </row>
    <row r="16" spans="1:11" ht="15" customHeight="1">
      <c r="A16" s="10" t="s">
        <v>226</v>
      </c>
      <c r="B16" s="67" t="s">
        <v>78</v>
      </c>
      <c r="C16" s="4" t="s">
        <v>263</v>
      </c>
      <c r="D16" s="3" t="s">
        <v>262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2500</v>
      </c>
      <c r="K16" s="26">
        <f t="shared" si="0"/>
        <v>2500</v>
      </c>
    </row>
    <row r="17" spans="1:11" ht="15" customHeight="1">
      <c r="A17" s="10" t="s">
        <v>226</v>
      </c>
      <c r="B17" s="68"/>
      <c r="C17" s="4" t="s">
        <v>263</v>
      </c>
      <c r="D17" s="3" t="s">
        <v>262</v>
      </c>
      <c r="E17" s="13" t="s">
        <v>225</v>
      </c>
      <c r="F17" s="13" t="s">
        <v>225</v>
      </c>
      <c r="G17" s="3"/>
      <c r="H17" s="3">
        <v>1</v>
      </c>
      <c r="I17" s="3">
        <v>1</v>
      </c>
      <c r="J17" s="26">
        <v>2500</v>
      </c>
      <c r="K17" s="26">
        <f t="shared" si="0"/>
        <v>2500</v>
      </c>
    </row>
    <row r="18" spans="1:11" ht="15" customHeight="1">
      <c r="A18" s="10" t="s">
        <v>226</v>
      </c>
      <c r="B18" s="68"/>
      <c r="C18" s="4" t="s">
        <v>250</v>
      </c>
      <c r="D18" s="3" t="s">
        <v>370</v>
      </c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1200</v>
      </c>
      <c r="K18" s="26">
        <f t="shared" si="0"/>
        <v>1200</v>
      </c>
    </row>
    <row r="19" spans="1:11" ht="15" customHeight="1">
      <c r="A19" s="10" t="s">
        <v>226</v>
      </c>
      <c r="B19" s="68"/>
      <c r="C19" s="4" t="s">
        <v>235</v>
      </c>
      <c r="D19" s="3" t="s">
        <v>365</v>
      </c>
      <c r="E19" s="3" t="s">
        <v>377</v>
      </c>
      <c r="F19" s="3">
        <v>1257800557</v>
      </c>
      <c r="G19" s="3">
        <v>1</v>
      </c>
      <c r="H19" s="3"/>
      <c r="I19" s="3">
        <v>1</v>
      </c>
      <c r="J19" s="26">
        <v>1100</v>
      </c>
      <c r="K19" s="26">
        <f t="shared" si="0"/>
        <v>1100</v>
      </c>
    </row>
    <row r="20" spans="1:11" ht="15" customHeight="1">
      <c r="A20" s="10" t="s">
        <v>226</v>
      </c>
      <c r="B20" s="69"/>
      <c r="C20" s="4" t="s">
        <v>230</v>
      </c>
      <c r="D20" s="3" t="s">
        <v>376</v>
      </c>
      <c r="E20" s="3"/>
      <c r="F20" s="3" t="s">
        <v>375</v>
      </c>
      <c r="G20" s="3">
        <v>1</v>
      </c>
      <c r="H20" s="3"/>
      <c r="I20" s="3">
        <v>1</v>
      </c>
      <c r="J20" s="26">
        <v>650</v>
      </c>
      <c r="K20" s="26">
        <f t="shared" si="0"/>
        <v>650</v>
      </c>
    </row>
    <row r="22" spans="1:11" ht="16.5" thickBot="1">
      <c r="A22" s="87" t="s">
        <v>567</v>
      </c>
      <c r="B22" s="87"/>
    </row>
    <row r="23" spans="1:11" ht="15.75" thickBot="1">
      <c r="A23" s="88"/>
      <c r="B23" s="88"/>
      <c r="G23" s="89" t="s">
        <v>568</v>
      </c>
      <c r="H23" s="90"/>
      <c r="I23" s="90"/>
      <c r="J23" s="91"/>
      <c r="K23" s="92">
        <f>SUM(I6:I20)</f>
        <v>15</v>
      </c>
    </row>
    <row r="24" spans="1:11" ht="18.75">
      <c r="A24" s="93" t="s">
        <v>226</v>
      </c>
      <c r="B24" s="94" t="s">
        <v>569</v>
      </c>
      <c r="C24" s="95"/>
      <c r="G24" s="96" t="s">
        <v>570</v>
      </c>
      <c r="H24" s="97"/>
      <c r="I24" s="97"/>
      <c r="J24" s="98"/>
      <c r="K24" s="99">
        <f>SUM(K6:K20)</f>
        <v>238750</v>
      </c>
    </row>
    <row r="25" spans="1:11" ht="15.75" thickBot="1">
      <c r="A25" s="100" t="s">
        <v>225</v>
      </c>
      <c r="B25" s="101" t="s">
        <v>571</v>
      </c>
      <c r="C25" s="102"/>
      <c r="G25" s="106" t="s">
        <v>572</v>
      </c>
      <c r="H25" s="107"/>
      <c r="I25" s="107"/>
      <c r="J25" s="108"/>
      <c r="K25" s="105">
        <f>K24*0.07</f>
        <v>16712.5</v>
      </c>
    </row>
  </sheetData>
  <mergeCells count="24">
    <mergeCell ref="G23:J23"/>
    <mergeCell ref="B24:C24"/>
    <mergeCell ref="G24:J24"/>
    <mergeCell ref="B25:C25"/>
    <mergeCell ref="G25:J25"/>
    <mergeCell ref="G4:H4"/>
    <mergeCell ref="I4:I5"/>
    <mergeCell ref="J4:J5"/>
    <mergeCell ref="K4:K5"/>
    <mergeCell ref="A4:A5"/>
    <mergeCell ref="B4:B5"/>
    <mergeCell ref="C4:C5"/>
    <mergeCell ref="A3:E3"/>
    <mergeCell ref="F3:K3"/>
    <mergeCell ref="A1:K1"/>
    <mergeCell ref="A2:C2"/>
    <mergeCell ref="D2:G2"/>
    <mergeCell ref="H2:I2"/>
    <mergeCell ref="J2:K2"/>
    <mergeCell ref="D4:D5"/>
    <mergeCell ref="E4:E5"/>
    <mergeCell ref="F4:F5"/>
    <mergeCell ref="B7:B15"/>
    <mergeCell ref="B16:B20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O8" sqref="O8"/>
    </sheetView>
  </sheetViews>
  <sheetFormatPr defaultRowHeight="15"/>
  <cols>
    <col min="1" max="1" width="6.28515625" customWidth="1"/>
    <col min="2" max="2" width="11.140625" customWidth="1"/>
    <col min="3" max="3" width="19.7109375" customWidth="1"/>
    <col min="4" max="4" width="11.42578125" customWidth="1"/>
    <col min="5" max="5" width="6.85546875" customWidth="1"/>
    <col min="6" max="6" width="8" customWidth="1"/>
    <col min="7" max="7" width="4.5703125" customWidth="1"/>
    <col min="8" max="9" width="4.140625" customWidth="1"/>
    <col min="11" max="11" width="9.5703125" bestFit="1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42266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381</v>
      </c>
      <c r="G3" s="41"/>
      <c r="H3" s="41"/>
      <c r="I3" s="41"/>
      <c r="J3" s="41"/>
      <c r="K3" s="41"/>
    </row>
    <row r="4" spans="1:11" ht="28.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47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47"/>
      <c r="J5" s="36"/>
      <c r="K5" s="36"/>
    </row>
    <row r="6" spans="1:11">
      <c r="A6" s="10" t="s">
        <v>226</v>
      </c>
      <c r="B6" s="67" t="s">
        <v>78</v>
      </c>
      <c r="C6" s="4" t="s">
        <v>230</v>
      </c>
      <c r="D6" s="3" t="s">
        <v>229</v>
      </c>
      <c r="E6" s="3" t="s">
        <v>296</v>
      </c>
      <c r="F6" s="3">
        <v>116683</v>
      </c>
      <c r="G6" s="3"/>
      <c r="H6" s="3">
        <v>1</v>
      </c>
      <c r="I6" s="3">
        <v>1</v>
      </c>
      <c r="J6" s="26">
        <v>650</v>
      </c>
      <c r="K6" s="26">
        <f t="shared" ref="K6:K15" si="0">I6*J6</f>
        <v>650</v>
      </c>
    </row>
    <row r="7" spans="1:11">
      <c r="A7" s="10" t="s">
        <v>226</v>
      </c>
      <c r="B7" s="69"/>
      <c r="C7" s="4" t="s">
        <v>266</v>
      </c>
      <c r="D7" s="3" t="s">
        <v>265</v>
      </c>
      <c r="E7" s="3" t="s">
        <v>70</v>
      </c>
      <c r="F7" s="13" t="s">
        <v>225</v>
      </c>
      <c r="G7" s="3"/>
      <c r="H7" s="3">
        <v>1</v>
      </c>
      <c r="I7" s="3">
        <v>1</v>
      </c>
      <c r="J7" s="26">
        <v>15000</v>
      </c>
      <c r="K7" s="26">
        <f t="shared" si="0"/>
        <v>15000</v>
      </c>
    </row>
    <row r="8" spans="1:11">
      <c r="A8" s="10" t="s">
        <v>226</v>
      </c>
      <c r="B8" s="67" t="s">
        <v>25</v>
      </c>
      <c r="C8" s="4" t="s">
        <v>232</v>
      </c>
      <c r="D8" s="3" t="s">
        <v>380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38000</v>
      </c>
      <c r="K8" s="26">
        <f t="shared" si="0"/>
        <v>38000</v>
      </c>
    </row>
    <row r="9" spans="1:11">
      <c r="A9" s="10" t="s">
        <v>226</v>
      </c>
      <c r="B9" s="68"/>
      <c r="C9" s="4" t="s">
        <v>228</v>
      </c>
      <c r="D9" s="3" t="s">
        <v>227</v>
      </c>
      <c r="E9" s="13" t="s">
        <v>225</v>
      </c>
      <c r="F9" s="13" t="s">
        <v>225</v>
      </c>
      <c r="G9" s="3"/>
      <c r="H9" s="3">
        <v>1</v>
      </c>
      <c r="I9" s="3">
        <v>1</v>
      </c>
      <c r="J9" s="26">
        <v>6500</v>
      </c>
      <c r="K9" s="26">
        <f t="shared" si="0"/>
        <v>6500</v>
      </c>
    </row>
    <row r="10" spans="1:11">
      <c r="A10" s="10" t="s">
        <v>226</v>
      </c>
      <c r="B10" s="68"/>
      <c r="C10" s="4" t="s">
        <v>281</v>
      </c>
      <c r="D10" s="3" t="s">
        <v>227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65000</v>
      </c>
      <c r="K10" s="26">
        <f t="shared" si="0"/>
        <v>65000</v>
      </c>
    </row>
    <row r="11" spans="1:11">
      <c r="A11" s="10" t="s">
        <v>226</v>
      </c>
      <c r="B11" s="68"/>
      <c r="C11" s="4" t="s">
        <v>239</v>
      </c>
      <c r="D11" s="13" t="s">
        <v>225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80000</v>
      </c>
      <c r="K11" s="26">
        <f t="shared" si="0"/>
        <v>80000</v>
      </c>
    </row>
    <row r="12" spans="1:11">
      <c r="A12" s="10" t="s">
        <v>226</v>
      </c>
      <c r="B12" s="68"/>
      <c r="C12" s="4" t="s">
        <v>276</v>
      </c>
      <c r="D12" s="3" t="s">
        <v>379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6500</v>
      </c>
      <c r="K12" s="26">
        <f t="shared" si="0"/>
        <v>6500</v>
      </c>
    </row>
    <row r="13" spans="1:11">
      <c r="A13" s="10" t="s">
        <v>226</v>
      </c>
      <c r="B13" s="68"/>
      <c r="C13" s="4" t="s">
        <v>243</v>
      </c>
      <c r="D13" s="3" t="s">
        <v>227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1100</v>
      </c>
      <c r="K13" s="26">
        <f t="shared" si="0"/>
        <v>1100</v>
      </c>
    </row>
    <row r="14" spans="1:11">
      <c r="A14" s="10" t="s">
        <v>226</v>
      </c>
      <c r="B14" s="69"/>
      <c r="C14" s="4" t="s">
        <v>248</v>
      </c>
      <c r="D14" s="3" t="s">
        <v>247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3500</v>
      </c>
      <c r="K14" s="26">
        <f t="shared" si="0"/>
        <v>3500</v>
      </c>
    </row>
    <row r="15" spans="1:11">
      <c r="A15" s="10" t="s">
        <v>226</v>
      </c>
      <c r="B15" s="7" t="s">
        <v>15</v>
      </c>
      <c r="C15" s="4" t="s">
        <v>324</v>
      </c>
      <c r="D15" s="3" t="s">
        <v>244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3500</v>
      </c>
      <c r="K15" s="26">
        <f t="shared" si="0"/>
        <v>3500</v>
      </c>
    </row>
    <row r="17" spans="1:11" ht="16.5" thickBot="1">
      <c r="A17" s="87" t="s">
        <v>567</v>
      </c>
      <c r="B17" s="87"/>
    </row>
    <row r="18" spans="1:11" ht="15.75" thickBot="1">
      <c r="A18" s="88"/>
      <c r="B18" s="88"/>
      <c r="G18" s="89" t="s">
        <v>568</v>
      </c>
      <c r="H18" s="90"/>
      <c r="I18" s="90"/>
      <c r="J18" s="91"/>
      <c r="K18" s="92">
        <f>SUM(I5:I15)</f>
        <v>10</v>
      </c>
    </row>
    <row r="19" spans="1:11" ht="18.75">
      <c r="A19" s="93" t="s">
        <v>226</v>
      </c>
      <c r="B19" s="94" t="s">
        <v>569</v>
      </c>
      <c r="C19" s="95"/>
      <c r="G19" s="96" t="s">
        <v>570</v>
      </c>
      <c r="H19" s="97"/>
      <c r="I19" s="97"/>
      <c r="J19" s="98"/>
      <c r="K19" s="99">
        <f>SUM(K6:K15)</f>
        <v>219750</v>
      </c>
    </row>
    <row r="20" spans="1:11" ht="15.75" thickBot="1">
      <c r="A20" s="100" t="s">
        <v>225</v>
      </c>
      <c r="B20" s="101" t="s">
        <v>571</v>
      </c>
      <c r="C20" s="102"/>
      <c r="G20" s="106" t="s">
        <v>572</v>
      </c>
      <c r="H20" s="107"/>
      <c r="I20" s="107"/>
      <c r="J20" s="108"/>
      <c r="K20" s="105">
        <f>K19*0.07</f>
        <v>15382.500000000002</v>
      </c>
    </row>
  </sheetData>
  <mergeCells count="24">
    <mergeCell ref="G18:J18"/>
    <mergeCell ref="B19:C19"/>
    <mergeCell ref="G19:J19"/>
    <mergeCell ref="B20:C20"/>
    <mergeCell ref="G20:J20"/>
    <mergeCell ref="G4:H4"/>
    <mergeCell ref="I4:I5"/>
    <mergeCell ref="J4:J5"/>
    <mergeCell ref="K4:K5"/>
    <mergeCell ref="A4:A5"/>
    <mergeCell ref="B4:B5"/>
    <mergeCell ref="C4:C5"/>
    <mergeCell ref="A3:E3"/>
    <mergeCell ref="F3:K3"/>
    <mergeCell ref="A1:K1"/>
    <mergeCell ref="A2:C2"/>
    <mergeCell ref="D2:G2"/>
    <mergeCell ref="H2:I2"/>
    <mergeCell ref="J2:K2"/>
    <mergeCell ref="D4:D5"/>
    <mergeCell ref="E4:E5"/>
    <mergeCell ref="F4:F5"/>
    <mergeCell ref="B6:B7"/>
    <mergeCell ref="B8:B1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K25"/>
  <sheetViews>
    <sheetView topLeftCell="A10" workbookViewId="0">
      <selection activeCell="O17" sqref="O17"/>
    </sheetView>
  </sheetViews>
  <sheetFormatPr defaultRowHeight="15"/>
  <cols>
    <col min="1" max="1" width="6.42578125" customWidth="1"/>
    <col min="2" max="2" width="10.5703125" customWidth="1"/>
    <col min="3" max="3" width="18.7109375" customWidth="1"/>
    <col min="4" max="4" width="12.140625" customWidth="1"/>
    <col min="5" max="5" width="6.140625" customWidth="1"/>
    <col min="6" max="6" width="8" customWidth="1"/>
    <col min="7" max="7" width="4.28515625" customWidth="1"/>
    <col min="8" max="9" width="4" customWidth="1"/>
    <col min="10" max="10" width="10.7109375" customWidth="1"/>
    <col min="11" max="11" width="10.285156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42266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388</v>
      </c>
      <c r="G3" s="41"/>
      <c r="H3" s="41"/>
      <c r="I3" s="41"/>
      <c r="J3" s="41"/>
      <c r="K3" s="41"/>
    </row>
    <row r="4" spans="1:11" ht="26.2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47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47"/>
      <c r="J5" s="36"/>
      <c r="K5" s="36"/>
    </row>
    <row r="6" spans="1:11" ht="15" customHeight="1">
      <c r="A6" s="10" t="s">
        <v>226</v>
      </c>
      <c r="B6" s="67" t="s">
        <v>78</v>
      </c>
      <c r="C6" s="4" t="s">
        <v>235</v>
      </c>
      <c r="D6" s="3" t="s">
        <v>234</v>
      </c>
      <c r="E6" s="3" t="s">
        <v>233</v>
      </c>
      <c r="F6" s="13" t="s">
        <v>225</v>
      </c>
      <c r="G6" s="3">
        <v>1</v>
      </c>
      <c r="H6" s="3"/>
      <c r="I6" s="3">
        <v>1</v>
      </c>
      <c r="J6" s="26">
        <v>1100</v>
      </c>
      <c r="K6" s="26">
        <f t="shared" ref="K6:K20" si="0">I6*J6</f>
        <v>1100</v>
      </c>
    </row>
    <row r="7" spans="1:11" ht="15" customHeight="1">
      <c r="A7" s="10" t="s">
        <v>226</v>
      </c>
      <c r="B7" s="68"/>
      <c r="C7" s="4" t="s">
        <v>266</v>
      </c>
      <c r="D7" s="3" t="s">
        <v>265</v>
      </c>
      <c r="E7" s="3" t="s">
        <v>70</v>
      </c>
      <c r="F7" s="13" t="s">
        <v>225</v>
      </c>
      <c r="G7" s="3">
        <v>1</v>
      </c>
      <c r="H7" s="3"/>
      <c r="I7" s="3">
        <v>1</v>
      </c>
      <c r="J7" s="26">
        <v>15000</v>
      </c>
      <c r="K7" s="26">
        <f t="shared" si="0"/>
        <v>15000</v>
      </c>
    </row>
    <row r="8" spans="1:11" ht="15" customHeight="1">
      <c r="A8" s="10" t="s">
        <v>226</v>
      </c>
      <c r="B8" s="68"/>
      <c r="C8" s="4" t="s">
        <v>250</v>
      </c>
      <c r="D8" s="3" t="s">
        <v>370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1200</v>
      </c>
      <c r="K8" s="26">
        <f t="shared" si="0"/>
        <v>1200</v>
      </c>
    </row>
    <row r="9" spans="1:11" ht="15" customHeight="1">
      <c r="A9" s="10" t="s">
        <v>226</v>
      </c>
      <c r="B9" s="69"/>
      <c r="C9" s="4" t="s">
        <v>263</v>
      </c>
      <c r="D9" s="3" t="s">
        <v>387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2500</v>
      </c>
      <c r="K9" s="26">
        <f t="shared" si="0"/>
        <v>2500</v>
      </c>
    </row>
    <row r="10" spans="1:11" ht="15" customHeight="1">
      <c r="A10" s="10" t="s">
        <v>226</v>
      </c>
      <c r="B10" s="67" t="s">
        <v>25</v>
      </c>
      <c r="C10" s="4" t="s">
        <v>230</v>
      </c>
      <c r="D10" s="3" t="s">
        <v>386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650</v>
      </c>
      <c r="K10" s="26">
        <f t="shared" si="0"/>
        <v>650</v>
      </c>
    </row>
    <row r="11" spans="1:11" ht="15" customHeight="1">
      <c r="A11" s="10" t="s">
        <v>226</v>
      </c>
      <c r="B11" s="68"/>
      <c r="C11" s="4" t="s">
        <v>243</v>
      </c>
      <c r="D11" s="3" t="s">
        <v>227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1100</v>
      </c>
      <c r="K11" s="26">
        <f t="shared" si="0"/>
        <v>1100</v>
      </c>
    </row>
    <row r="12" spans="1:11" ht="15" customHeight="1">
      <c r="A12" s="10" t="s">
        <v>226</v>
      </c>
      <c r="B12" s="68"/>
      <c r="C12" s="4" t="s">
        <v>232</v>
      </c>
      <c r="D12" s="3" t="s">
        <v>380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38000</v>
      </c>
      <c r="K12" s="26">
        <f t="shared" si="0"/>
        <v>38000</v>
      </c>
    </row>
    <row r="13" spans="1:11" ht="15" customHeight="1">
      <c r="A13" s="10" t="s">
        <v>226</v>
      </c>
      <c r="B13" s="68"/>
      <c r="C13" s="4" t="s">
        <v>276</v>
      </c>
      <c r="D13" s="3" t="s">
        <v>227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6500</v>
      </c>
      <c r="K13" s="26">
        <f t="shared" si="0"/>
        <v>6500</v>
      </c>
    </row>
    <row r="14" spans="1:11" ht="15" customHeight="1">
      <c r="A14" s="10" t="s">
        <v>226</v>
      </c>
      <c r="B14" s="68"/>
      <c r="C14" s="4" t="s">
        <v>248</v>
      </c>
      <c r="D14" s="3" t="s">
        <v>293</v>
      </c>
      <c r="E14" s="13" t="s">
        <v>225</v>
      </c>
      <c r="F14" s="13" t="s">
        <v>225</v>
      </c>
      <c r="G14" s="3">
        <v>1</v>
      </c>
      <c r="H14" s="3"/>
      <c r="I14" s="3">
        <v>1</v>
      </c>
      <c r="J14" s="26">
        <v>3500</v>
      </c>
      <c r="K14" s="26">
        <f t="shared" si="0"/>
        <v>3500</v>
      </c>
    </row>
    <row r="15" spans="1:11" ht="15" customHeight="1">
      <c r="A15" s="10" t="s">
        <v>226</v>
      </c>
      <c r="B15" s="68"/>
      <c r="C15" s="4" t="s">
        <v>228</v>
      </c>
      <c r="D15" s="3" t="s">
        <v>227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6500</v>
      </c>
      <c r="K15" s="26">
        <f t="shared" si="0"/>
        <v>6500</v>
      </c>
    </row>
    <row r="16" spans="1:11" ht="15" customHeight="1">
      <c r="A16" s="10" t="s">
        <v>226</v>
      </c>
      <c r="B16" s="69"/>
      <c r="C16" s="4" t="s">
        <v>250</v>
      </c>
      <c r="D16" s="3" t="s">
        <v>328</v>
      </c>
      <c r="E16" s="13" t="s">
        <v>225</v>
      </c>
      <c r="F16" s="13" t="s">
        <v>225</v>
      </c>
      <c r="G16" s="3">
        <v>1</v>
      </c>
      <c r="H16" s="3"/>
      <c r="I16" s="3">
        <v>1</v>
      </c>
      <c r="J16" s="26">
        <v>1200</v>
      </c>
      <c r="K16" s="26">
        <f t="shared" si="0"/>
        <v>1200</v>
      </c>
    </row>
    <row r="17" spans="1:11" ht="15" customHeight="1">
      <c r="A17" s="10" t="s">
        <v>226</v>
      </c>
      <c r="B17" s="68"/>
      <c r="C17" s="4" t="s">
        <v>250</v>
      </c>
      <c r="D17" s="3" t="s">
        <v>328</v>
      </c>
      <c r="E17" s="13" t="s">
        <v>225</v>
      </c>
      <c r="F17" s="13" t="s">
        <v>225</v>
      </c>
      <c r="G17" s="3">
        <v>1</v>
      </c>
      <c r="H17" s="3"/>
      <c r="I17" s="3">
        <v>1</v>
      </c>
      <c r="J17" s="26">
        <v>1200</v>
      </c>
      <c r="K17" s="26">
        <f t="shared" si="0"/>
        <v>1200</v>
      </c>
    </row>
    <row r="18" spans="1:11" ht="15" customHeight="1">
      <c r="A18" s="10" t="s">
        <v>226</v>
      </c>
      <c r="B18" s="68"/>
      <c r="C18" s="4" t="s">
        <v>251</v>
      </c>
      <c r="D18" s="3"/>
      <c r="E18" s="13" t="s">
        <v>225</v>
      </c>
      <c r="F18" s="13" t="s">
        <v>225</v>
      </c>
      <c r="G18" s="3">
        <v>1</v>
      </c>
      <c r="H18" s="3"/>
      <c r="I18" s="3">
        <v>1</v>
      </c>
      <c r="J18" s="26">
        <v>6500</v>
      </c>
      <c r="K18" s="26">
        <f t="shared" si="0"/>
        <v>6500</v>
      </c>
    </row>
    <row r="19" spans="1:11" ht="15" customHeight="1">
      <c r="A19" s="10" t="s">
        <v>226</v>
      </c>
      <c r="B19" s="68"/>
      <c r="C19" s="4" t="s">
        <v>385</v>
      </c>
      <c r="D19" s="3" t="s">
        <v>384</v>
      </c>
      <c r="E19" s="13" t="s">
        <v>225</v>
      </c>
      <c r="F19" s="13" t="s">
        <v>225</v>
      </c>
      <c r="G19" s="3">
        <v>1</v>
      </c>
      <c r="H19" s="3"/>
      <c r="I19" s="3">
        <v>1</v>
      </c>
      <c r="J19" s="26">
        <v>200000</v>
      </c>
      <c r="K19" s="26">
        <f t="shared" si="0"/>
        <v>200000</v>
      </c>
    </row>
    <row r="20" spans="1:11" ht="15" customHeight="1">
      <c r="A20" s="10" t="s">
        <v>226</v>
      </c>
      <c r="B20" s="69"/>
      <c r="C20" s="4" t="s">
        <v>383</v>
      </c>
      <c r="D20" s="3" t="s">
        <v>382</v>
      </c>
      <c r="E20" s="13" t="s">
        <v>225</v>
      </c>
      <c r="F20" s="13" t="s">
        <v>225</v>
      </c>
      <c r="G20" s="3">
        <v>1</v>
      </c>
      <c r="H20" s="3"/>
      <c r="I20" s="3">
        <v>1</v>
      </c>
      <c r="J20" s="26">
        <v>4500</v>
      </c>
      <c r="K20" s="26">
        <f t="shared" si="0"/>
        <v>4500</v>
      </c>
    </row>
    <row r="22" spans="1:11" ht="16.5" thickBot="1">
      <c r="A22" s="87" t="s">
        <v>567</v>
      </c>
      <c r="B22" s="87"/>
    </row>
    <row r="23" spans="1:11" ht="15.75" thickBot="1">
      <c r="A23" s="88"/>
      <c r="B23" s="88"/>
      <c r="G23" s="89" t="s">
        <v>568</v>
      </c>
      <c r="H23" s="90"/>
      <c r="I23" s="90"/>
      <c r="J23" s="91"/>
      <c r="K23" s="92">
        <f>SUM(I6:I20)</f>
        <v>15</v>
      </c>
    </row>
    <row r="24" spans="1:11" ht="18.75">
      <c r="A24" s="93" t="s">
        <v>226</v>
      </c>
      <c r="B24" s="94" t="s">
        <v>569</v>
      </c>
      <c r="C24" s="95"/>
      <c r="G24" s="96" t="s">
        <v>570</v>
      </c>
      <c r="H24" s="97"/>
      <c r="I24" s="97"/>
      <c r="J24" s="98"/>
      <c r="K24" s="99">
        <f>SUM(K6:K20)</f>
        <v>289450</v>
      </c>
    </row>
    <row r="25" spans="1:11" ht="15.75" thickBot="1">
      <c r="A25" s="100" t="s">
        <v>225</v>
      </c>
      <c r="B25" s="101" t="s">
        <v>571</v>
      </c>
      <c r="C25" s="102"/>
      <c r="G25" s="106" t="s">
        <v>572</v>
      </c>
      <c r="H25" s="107"/>
      <c r="I25" s="107"/>
      <c r="J25" s="108"/>
      <c r="K25" s="105">
        <f>K24*0.07</f>
        <v>20261.500000000004</v>
      </c>
    </row>
  </sheetData>
  <mergeCells count="25">
    <mergeCell ref="G23:J23"/>
    <mergeCell ref="B24:C24"/>
    <mergeCell ref="G24:J24"/>
    <mergeCell ref="B25:C25"/>
    <mergeCell ref="G25:J25"/>
    <mergeCell ref="A1:K1"/>
    <mergeCell ref="A2:C2"/>
    <mergeCell ref="D2:G2"/>
    <mergeCell ref="H2:I2"/>
    <mergeCell ref="J2:K2"/>
    <mergeCell ref="B6:B9"/>
    <mergeCell ref="B10:B16"/>
    <mergeCell ref="B17:B20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K20" sqref="K20"/>
    </sheetView>
  </sheetViews>
  <sheetFormatPr defaultRowHeight="15"/>
  <cols>
    <col min="1" max="1" width="5.7109375" customWidth="1"/>
    <col min="2" max="2" width="10.42578125" customWidth="1"/>
    <col min="3" max="3" width="18.85546875" customWidth="1"/>
    <col min="4" max="4" width="11.7109375" customWidth="1"/>
    <col min="5" max="5" width="6.28515625" customWidth="1"/>
    <col min="6" max="6" width="7.5703125" customWidth="1"/>
    <col min="7" max="7" width="4.42578125" customWidth="1"/>
    <col min="8" max="8" width="4.28515625" customWidth="1"/>
    <col min="9" max="9" width="3.5703125" customWidth="1"/>
    <col min="10" max="10" width="10.5703125" customWidth="1"/>
    <col min="11" max="11" width="10.1406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42266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392</v>
      </c>
      <c r="G3" s="41"/>
      <c r="H3" s="41"/>
      <c r="I3" s="41"/>
      <c r="J3" s="41"/>
      <c r="K3" s="41"/>
    </row>
    <row r="4" spans="1:11" ht="26.2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 ht="15" customHeight="1">
      <c r="A6" s="10" t="s">
        <v>226</v>
      </c>
      <c r="B6" s="67" t="s">
        <v>78</v>
      </c>
      <c r="C6" s="5" t="s">
        <v>230</v>
      </c>
      <c r="D6" s="13" t="s">
        <v>225</v>
      </c>
      <c r="E6" s="13" t="s">
        <v>225</v>
      </c>
      <c r="F6" s="13" t="s">
        <v>225</v>
      </c>
      <c r="G6" s="3">
        <v>1</v>
      </c>
      <c r="H6" s="3"/>
      <c r="I6" s="3">
        <v>1</v>
      </c>
      <c r="J6" s="26">
        <v>650</v>
      </c>
      <c r="K6" s="26">
        <f t="shared" ref="K6:K15" si="0">I6*J6</f>
        <v>650</v>
      </c>
    </row>
    <row r="7" spans="1:11" ht="15" customHeight="1">
      <c r="A7" s="10" t="s">
        <v>226</v>
      </c>
      <c r="B7" s="69"/>
      <c r="C7" s="5" t="s">
        <v>266</v>
      </c>
      <c r="D7" s="3" t="s">
        <v>265</v>
      </c>
      <c r="E7" s="3" t="s">
        <v>70</v>
      </c>
      <c r="F7" s="13" t="s">
        <v>225</v>
      </c>
      <c r="G7" s="3">
        <v>1</v>
      </c>
      <c r="H7" s="3"/>
      <c r="I7" s="3">
        <v>1</v>
      </c>
      <c r="J7" s="26">
        <v>15000</v>
      </c>
      <c r="K7" s="26">
        <f t="shared" si="0"/>
        <v>15000</v>
      </c>
    </row>
    <row r="8" spans="1:11" ht="15" customHeight="1">
      <c r="A8" s="10" t="s">
        <v>226</v>
      </c>
      <c r="B8" s="67" t="s">
        <v>25</v>
      </c>
      <c r="C8" s="5" t="s">
        <v>246</v>
      </c>
      <c r="D8" s="3" t="s">
        <v>227</v>
      </c>
      <c r="E8" s="13" t="s">
        <v>225</v>
      </c>
      <c r="F8" s="13" t="s">
        <v>225</v>
      </c>
      <c r="G8" s="3">
        <v>1</v>
      </c>
      <c r="H8" s="3"/>
      <c r="I8" s="3">
        <v>1</v>
      </c>
      <c r="J8" s="26">
        <v>14000</v>
      </c>
      <c r="K8" s="26">
        <f t="shared" si="0"/>
        <v>14000</v>
      </c>
    </row>
    <row r="9" spans="1:11" ht="15" customHeight="1">
      <c r="A9" s="10" t="s">
        <v>226</v>
      </c>
      <c r="B9" s="68"/>
      <c r="C9" s="5" t="s">
        <v>248</v>
      </c>
      <c r="D9" s="3" t="s">
        <v>247</v>
      </c>
      <c r="E9" s="13" t="s">
        <v>225</v>
      </c>
      <c r="F9" s="13" t="s">
        <v>225</v>
      </c>
      <c r="G9" s="3">
        <v>1</v>
      </c>
      <c r="H9" s="3"/>
      <c r="I9" s="3">
        <v>1</v>
      </c>
      <c r="J9" s="26">
        <v>3500</v>
      </c>
      <c r="K9" s="26">
        <f t="shared" si="0"/>
        <v>3500</v>
      </c>
    </row>
    <row r="10" spans="1:11" ht="15" customHeight="1">
      <c r="A10" s="10" t="s">
        <v>226</v>
      </c>
      <c r="B10" s="69"/>
      <c r="C10" s="5" t="s">
        <v>228</v>
      </c>
      <c r="D10" s="3" t="s">
        <v>227</v>
      </c>
      <c r="E10" s="13" t="s">
        <v>225</v>
      </c>
      <c r="F10" s="13" t="s">
        <v>225</v>
      </c>
      <c r="G10" s="3">
        <v>1</v>
      </c>
      <c r="H10" s="3"/>
      <c r="I10" s="3">
        <v>1</v>
      </c>
      <c r="J10" s="26">
        <v>6500</v>
      </c>
      <c r="K10" s="26">
        <f t="shared" si="0"/>
        <v>6500</v>
      </c>
    </row>
    <row r="11" spans="1:11" ht="15" customHeight="1">
      <c r="A11" s="10" t="s">
        <v>226</v>
      </c>
      <c r="B11" s="67" t="s">
        <v>15</v>
      </c>
      <c r="C11" s="5" t="s">
        <v>261</v>
      </c>
      <c r="D11" s="3" t="s">
        <v>260</v>
      </c>
      <c r="E11" s="13" t="s">
        <v>225</v>
      </c>
      <c r="F11" s="13" t="s">
        <v>225</v>
      </c>
      <c r="G11" s="3">
        <v>1</v>
      </c>
      <c r="H11" s="3"/>
      <c r="I11" s="3">
        <v>1</v>
      </c>
      <c r="J11" s="26">
        <v>30000</v>
      </c>
      <c r="K11" s="26">
        <f t="shared" si="0"/>
        <v>30000</v>
      </c>
    </row>
    <row r="12" spans="1:11" ht="15" customHeight="1">
      <c r="A12" s="10" t="s">
        <v>226</v>
      </c>
      <c r="B12" s="68"/>
      <c r="C12" s="5" t="s">
        <v>251</v>
      </c>
      <c r="D12" s="3" t="s">
        <v>391</v>
      </c>
      <c r="E12" s="13" t="s">
        <v>225</v>
      </c>
      <c r="F12" s="13" t="s">
        <v>225</v>
      </c>
      <c r="G12" s="3">
        <v>1</v>
      </c>
      <c r="H12" s="3"/>
      <c r="I12" s="3">
        <v>1</v>
      </c>
      <c r="J12" s="26">
        <v>6500</v>
      </c>
      <c r="K12" s="26">
        <f t="shared" si="0"/>
        <v>6500</v>
      </c>
    </row>
    <row r="13" spans="1:11" ht="15" customHeight="1">
      <c r="A13" s="10" t="s">
        <v>226</v>
      </c>
      <c r="B13" s="68"/>
      <c r="C13" s="5" t="s">
        <v>287</v>
      </c>
      <c r="D13" s="3" t="s">
        <v>286</v>
      </c>
      <c r="E13" s="13" t="s">
        <v>225</v>
      </c>
      <c r="F13" s="13" t="s">
        <v>225</v>
      </c>
      <c r="G13" s="3">
        <v>1</v>
      </c>
      <c r="H13" s="3"/>
      <c r="I13" s="3">
        <v>1</v>
      </c>
      <c r="J13" s="26">
        <v>1400</v>
      </c>
      <c r="K13" s="26">
        <f t="shared" si="0"/>
        <v>1400</v>
      </c>
    </row>
    <row r="14" spans="1:11" ht="15" customHeight="1">
      <c r="A14" s="10" t="s">
        <v>226</v>
      </c>
      <c r="B14" s="68"/>
      <c r="C14" s="5" t="s">
        <v>278</v>
      </c>
      <c r="D14" s="3" t="s">
        <v>390</v>
      </c>
      <c r="E14" s="13" t="s">
        <v>225</v>
      </c>
      <c r="F14" s="3">
        <v>82115999227</v>
      </c>
      <c r="G14" s="3">
        <v>1</v>
      </c>
      <c r="H14" s="3"/>
      <c r="I14" s="3">
        <v>1</v>
      </c>
      <c r="J14" s="26">
        <v>1500</v>
      </c>
      <c r="K14" s="26">
        <f t="shared" si="0"/>
        <v>1500</v>
      </c>
    </row>
    <row r="15" spans="1:11" ht="15" customHeight="1">
      <c r="A15" s="10" t="s">
        <v>226</v>
      </c>
      <c r="B15" s="69"/>
      <c r="C15" s="5" t="s">
        <v>250</v>
      </c>
      <c r="D15" s="3" t="s">
        <v>389</v>
      </c>
      <c r="E15" s="13" t="s">
        <v>225</v>
      </c>
      <c r="F15" s="13" t="s">
        <v>225</v>
      </c>
      <c r="G15" s="3">
        <v>1</v>
      </c>
      <c r="H15" s="3"/>
      <c r="I15" s="3">
        <v>1</v>
      </c>
      <c r="J15" s="26">
        <v>1200</v>
      </c>
      <c r="K15" s="26">
        <f t="shared" si="0"/>
        <v>1200</v>
      </c>
    </row>
    <row r="17" spans="1:11" ht="16.5" thickBot="1">
      <c r="A17" s="87" t="s">
        <v>567</v>
      </c>
      <c r="B17" s="87"/>
    </row>
    <row r="18" spans="1:11" ht="15.75" thickBot="1">
      <c r="A18" s="88"/>
      <c r="B18" s="88"/>
      <c r="G18" s="89" t="s">
        <v>568</v>
      </c>
      <c r="H18" s="90"/>
      <c r="I18" s="90"/>
      <c r="J18" s="91"/>
      <c r="K18" s="92">
        <f>SUM(I5:I15)</f>
        <v>10</v>
      </c>
    </row>
    <row r="19" spans="1:11" ht="18.75">
      <c r="A19" s="93" t="s">
        <v>226</v>
      </c>
      <c r="B19" s="94" t="s">
        <v>569</v>
      </c>
      <c r="C19" s="95"/>
      <c r="G19" s="96" t="s">
        <v>570</v>
      </c>
      <c r="H19" s="97"/>
      <c r="I19" s="97"/>
      <c r="J19" s="98"/>
      <c r="K19" s="99">
        <f>SUM(K5:K15)</f>
        <v>80250</v>
      </c>
    </row>
    <row r="20" spans="1:11" ht="15.75" thickBot="1">
      <c r="A20" s="100" t="s">
        <v>225</v>
      </c>
      <c r="B20" s="101" t="s">
        <v>571</v>
      </c>
      <c r="C20" s="102"/>
      <c r="G20" s="106" t="s">
        <v>572</v>
      </c>
      <c r="H20" s="107"/>
      <c r="I20" s="107"/>
      <c r="J20" s="108"/>
      <c r="K20" s="105">
        <f>K19*0.07</f>
        <v>5617.5000000000009</v>
      </c>
    </row>
  </sheetData>
  <mergeCells count="25">
    <mergeCell ref="G18:J18"/>
    <mergeCell ref="B19:C19"/>
    <mergeCell ref="G19:J19"/>
    <mergeCell ref="B20:C20"/>
    <mergeCell ref="G20:J20"/>
    <mergeCell ref="A1:K1"/>
    <mergeCell ref="A2:C2"/>
    <mergeCell ref="D2:G2"/>
    <mergeCell ref="H2:I2"/>
    <mergeCell ref="J2:K2"/>
    <mergeCell ref="B6:B7"/>
    <mergeCell ref="B8:B10"/>
    <mergeCell ref="B11:B15"/>
    <mergeCell ref="A3:E3"/>
    <mergeCell ref="F3:K3"/>
    <mergeCell ref="G4:H4"/>
    <mergeCell ref="I4:I5"/>
    <mergeCell ref="J4:J5"/>
    <mergeCell ref="K4:K5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K208"/>
  <sheetViews>
    <sheetView topLeftCell="A187" workbookViewId="0">
      <selection activeCell="P190" sqref="P190"/>
    </sheetView>
  </sheetViews>
  <sheetFormatPr defaultRowHeight="15"/>
  <cols>
    <col min="1" max="1" width="5.28515625" customWidth="1"/>
    <col min="2" max="2" width="10.85546875" customWidth="1"/>
    <col min="3" max="3" width="19.140625" customWidth="1"/>
    <col min="4" max="4" width="11.7109375" customWidth="1"/>
    <col min="5" max="5" width="6.42578125" customWidth="1"/>
    <col min="6" max="6" width="8.85546875" customWidth="1"/>
    <col min="7" max="8" width="4.42578125" customWidth="1"/>
    <col min="9" max="9" width="4" customWidth="1"/>
    <col min="11" max="11" width="11.5703125" bestFit="1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42264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393</v>
      </c>
      <c r="G3" s="41"/>
      <c r="H3" s="41"/>
      <c r="I3" s="41"/>
      <c r="J3" s="41"/>
      <c r="K3" s="41"/>
    </row>
    <row r="4" spans="1:11" ht="25.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 ht="15" customHeight="1">
      <c r="A6" s="10" t="s">
        <v>226</v>
      </c>
      <c r="B6" s="80" t="s">
        <v>15</v>
      </c>
      <c r="C6" s="5" t="s">
        <v>261</v>
      </c>
      <c r="D6" s="19" t="s">
        <v>260</v>
      </c>
      <c r="E6" s="20" t="s">
        <v>225</v>
      </c>
      <c r="F6" s="20" t="s">
        <v>225</v>
      </c>
      <c r="G6" s="19">
        <v>1</v>
      </c>
      <c r="H6" s="19"/>
      <c r="I6" s="19">
        <v>1</v>
      </c>
      <c r="J6" s="26">
        <v>30000</v>
      </c>
      <c r="K6" s="26">
        <f t="shared" ref="K6:K68" si="0">I6*J6</f>
        <v>30000</v>
      </c>
    </row>
    <row r="7" spans="1:11" ht="15" customHeight="1">
      <c r="A7" s="10" t="s">
        <v>226</v>
      </c>
      <c r="B7" s="80"/>
      <c r="C7" s="5" t="s">
        <v>250</v>
      </c>
      <c r="D7" s="19" t="s">
        <v>395</v>
      </c>
      <c r="E7" s="20" t="s">
        <v>225</v>
      </c>
      <c r="F7" s="20" t="s">
        <v>225</v>
      </c>
      <c r="G7" s="19">
        <v>1</v>
      </c>
      <c r="H7" s="19"/>
      <c r="I7" s="19">
        <v>1</v>
      </c>
      <c r="J7" s="26">
        <v>1200</v>
      </c>
      <c r="K7" s="26">
        <f t="shared" si="0"/>
        <v>1200</v>
      </c>
    </row>
    <row r="8" spans="1:11" ht="15" customHeight="1">
      <c r="A8" s="10" t="s">
        <v>226</v>
      </c>
      <c r="B8" s="80"/>
      <c r="C8" s="5" t="s">
        <v>251</v>
      </c>
      <c r="D8" s="19" t="s">
        <v>227</v>
      </c>
      <c r="E8" s="20" t="s">
        <v>225</v>
      </c>
      <c r="F8" s="20" t="s">
        <v>225</v>
      </c>
      <c r="G8" s="19">
        <v>1</v>
      </c>
      <c r="H8" s="19"/>
      <c r="I8" s="19">
        <v>1</v>
      </c>
      <c r="J8" s="26">
        <v>6500</v>
      </c>
      <c r="K8" s="26">
        <f t="shared" si="0"/>
        <v>6500</v>
      </c>
    </row>
    <row r="9" spans="1:11" ht="15" customHeight="1">
      <c r="A9" s="10" t="s">
        <v>226</v>
      </c>
      <c r="B9" s="80"/>
      <c r="C9" s="5" t="s">
        <v>394</v>
      </c>
      <c r="D9" s="19" t="s">
        <v>396</v>
      </c>
      <c r="E9" s="20" t="s">
        <v>225</v>
      </c>
      <c r="F9" s="20" t="s">
        <v>225</v>
      </c>
      <c r="G9" s="19">
        <v>1</v>
      </c>
      <c r="H9" s="19"/>
      <c r="I9" s="19">
        <v>1</v>
      </c>
      <c r="J9" s="26">
        <v>200000</v>
      </c>
      <c r="K9" s="26">
        <f t="shared" si="0"/>
        <v>200000</v>
      </c>
    </row>
    <row r="10" spans="1:11" ht="15" customHeight="1">
      <c r="A10" s="10" t="s">
        <v>226</v>
      </c>
      <c r="B10" s="80"/>
      <c r="C10" s="5" t="s">
        <v>278</v>
      </c>
      <c r="D10" s="19" t="s">
        <v>289</v>
      </c>
      <c r="E10" s="19" t="s">
        <v>400</v>
      </c>
      <c r="F10" s="20" t="s">
        <v>225</v>
      </c>
      <c r="G10" s="19">
        <v>1</v>
      </c>
      <c r="H10" s="19"/>
      <c r="I10" s="19">
        <v>1</v>
      </c>
      <c r="J10" s="26">
        <v>1500</v>
      </c>
      <c r="K10" s="26">
        <f t="shared" si="0"/>
        <v>1500</v>
      </c>
    </row>
    <row r="11" spans="1:11" ht="15" customHeight="1">
      <c r="A11" s="10" t="s">
        <v>226</v>
      </c>
      <c r="B11" s="80"/>
      <c r="C11" s="5" t="s">
        <v>398</v>
      </c>
      <c r="D11" s="19" t="s">
        <v>397</v>
      </c>
      <c r="E11" s="19" t="s">
        <v>401</v>
      </c>
      <c r="F11" s="20" t="s">
        <v>225</v>
      </c>
      <c r="G11" s="19">
        <v>1</v>
      </c>
      <c r="H11" s="19"/>
      <c r="I11" s="19">
        <v>1</v>
      </c>
      <c r="J11" s="26">
        <v>350000</v>
      </c>
      <c r="K11" s="26">
        <f t="shared" si="0"/>
        <v>350000</v>
      </c>
    </row>
    <row r="12" spans="1:11" ht="15" customHeight="1">
      <c r="A12" s="10" t="s">
        <v>226</v>
      </c>
      <c r="B12" s="80"/>
      <c r="C12" s="5" t="s">
        <v>251</v>
      </c>
      <c r="D12" s="19" t="s">
        <v>399</v>
      </c>
      <c r="E12" s="19" t="s">
        <v>402</v>
      </c>
      <c r="F12" s="20" t="s">
        <v>225</v>
      </c>
      <c r="G12" s="19">
        <v>1</v>
      </c>
      <c r="H12" s="19"/>
      <c r="I12" s="19">
        <v>1</v>
      </c>
      <c r="J12" s="26">
        <v>6500</v>
      </c>
      <c r="K12" s="26">
        <f t="shared" si="0"/>
        <v>6500</v>
      </c>
    </row>
    <row r="13" spans="1:11" ht="15" customHeight="1">
      <c r="A13" s="10" t="s">
        <v>226</v>
      </c>
      <c r="B13" s="80"/>
      <c r="C13" s="5" t="s">
        <v>259</v>
      </c>
      <c r="D13" s="19" t="s">
        <v>227</v>
      </c>
      <c r="E13" s="20" t="s">
        <v>225</v>
      </c>
      <c r="F13" s="20" t="s">
        <v>225</v>
      </c>
      <c r="G13" s="19"/>
      <c r="H13" s="19">
        <v>1</v>
      </c>
      <c r="I13" s="19">
        <v>1</v>
      </c>
      <c r="J13" s="26">
        <v>375000</v>
      </c>
      <c r="K13" s="26">
        <f t="shared" si="0"/>
        <v>375000</v>
      </c>
    </row>
    <row r="14" spans="1:11" ht="15" customHeight="1">
      <c r="A14" s="10" t="s">
        <v>226</v>
      </c>
      <c r="B14" s="80"/>
      <c r="C14" s="5" t="s">
        <v>266</v>
      </c>
      <c r="D14" s="19" t="s">
        <v>126</v>
      </c>
      <c r="E14" s="20" t="s">
        <v>225</v>
      </c>
      <c r="F14" s="20" t="s">
        <v>225</v>
      </c>
      <c r="G14" s="19">
        <v>1</v>
      </c>
      <c r="H14" s="19"/>
      <c r="I14" s="19">
        <v>1</v>
      </c>
      <c r="J14" s="26">
        <v>15000</v>
      </c>
      <c r="K14" s="26">
        <f t="shared" si="0"/>
        <v>15000</v>
      </c>
    </row>
    <row r="15" spans="1:11" ht="15" customHeight="1">
      <c r="A15" s="10" t="s">
        <v>226</v>
      </c>
      <c r="B15" s="80"/>
      <c r="C15" s="5" t="s">
        <v>251</v>
      </c>
      <c r="D15" s="19" t="s">
        <v>404</v>
      </c>
      <c r="E15" s="19">
        <v>310224</v>
      </c>
      <c r="F15" s="20" t="s">
        <v>225</v>
      </c>
      <c r="G15" s="19">
        <v>1</v>
      </c>
      <c r="H15" s="19"/>
      <c r="I15" s="19">
        <v>1</v>
      </c>
      <c r="J15" s="26">
        <v>6500</v>
      </c>
      <c r="K15" s="26">
        <f t="shared" si="0"/>
        <v>6500</v>
      </c>
    </row>
    <row r="16" spans="1:11" ht="15" customHeight="1">
      <c r="A16" s="10" t="s">
        <v>226</v>
      </c>
      <c r="B16" s="80"/>
      <c r="C16" s="5" t="s">
        <v>329</v>
      </c>
      <c r="D16" s="19" t="s">
        <v>405</v>
      </c>
      <c r="E16" s="20" t="s">
        <v>225</v>
      </c>
      <c r="F16" s="20" t="s">
        <v>225</v>
      </c>
      <c r="G16" s="19">
        <v>1</v>
      </c>
      <c r="H16" s="19"/>
      <c r="I16" s="19">
        <v>1</v>
      </c>
      <c r="J16" s="26">
        <v>4500</v>
      </c>
      <c r="K16" s="26">
        <f t="shared" si="0"/>
        <v>4500</v>
      </c>
    </row>
    <row r="17" spans="1:11" ht="15" customHeight="1">
      <c r="A17" s="10" t="s">
        <v>226</v>
      </c>
      <c r="B17" s="80" t="s">
        <v>403</v>
      </c>
      <c r="C17" s="5" t="s">
        <v>250</v>
      </c>
      <c r="D17" s="19" t="s">
        <v>395</v>
      </c>
      <c r="E17" s="20" t="s">
        <v>225</v>
      </c>
      <c r="F17" s="20" t="s">
        <v>225</v>
      </c>
      <c r="G17" s="19">
        <v>1</v>
      </c>
      <c r="H17" s="19"/>
      <c r="I17" s="19">
        <v>1</v>
      </c>
      <c r="J17" s="26">
        <v>1200</v>
      </c>
      <c r="K17" s="26">
        <f t="shared" si="0"/>
        <v>1200</v>
      </c>
    </row>
    <row r="18" spans="1:11" ht="15" customHeight="1">
      <c r="A18" s="10" t="s">
        <v>226</v>
      </c>
      <c r="B18" s="80"/>
      <c r="C18" s="5" t="s">
        <v>242</v>
      </c>
      <c r="D18" s="19" t="s">
        <v>406</v>
      </c>
      <c r="E18" s="20" t="s">
        <v>225</v>
      </c>
      <c r="F18" s="20" t="s">
        <v>225</v>
      </c>
      <c r="G18" s="19">
        <v>1</v>
      </c>
      <c r="H18" s="19"/>
      <c r="I18" s="19">
        <v>1</v>
      </c>
      <c r="J18" s="26">
        <v>6500</v>
      </c>
      <c r="K18" s="26">
        <f t="shared" si="0"/>
        <v>6500</v>
      </c>
    </row>
    <row r="19" spans="1:11" ht="15" customHeight="1">
      <c r="A19" s="10" t="s">
        <v>226</v>
      </c>
      <c r="B19" s="80"/>
      <c r="C19" s="5" t="s">
        <v>276</v>
      </c>
      <c r="D19" s="20" t="s">
        <v>225</v>
      </c>
      <c r="E19" s="20" t="s">
        <v>225</v>
      </c>
      <c r="F19" s="20" t="s">
        <v>225</v>
      </c>
      <c r="G19" s="19">
        <v>1</v>
      </c>
      <c r="H19" s="19"/>
      <c r="I19" s="19">
        <v>1</v>
      </c>
      <c r="J19" s="26">
        <v>6500</v>
      </c>
      <c r="K19" s="26">
        <f t="shared" si="0"/>
        <v>6500</v>
      </c>
    </row>
    <row r="20" spans="1:11" ht="15" customHeight="1">
      <c r="A20" s="10" t="s">
        <v>226</v>
      </c>
      <c r="B20" s="80"/>
      <c r="C20" s="5" t="s">
        <v>248</v>
      </c>
      <c r="D20" s="20" t="s">
        <v>225</v>
      </c>
      <c r="E20" s="20" t="s">
        <v>225</v>
      </c>
      <c r="F20" s="20" t="s">
        <v>225</v>
      </c>
      <c r="G20" s="19">
        <v>1</v>
      </c>
      <c r="H20" s="19"/>
      <c r="I20" s="19">
        <v>1</v>
      </c>
      <c r="J20" s="26">
        <v>3500</v>
      </c>
      <c r="K20" s="26">
        <f t="shared" si="0"/>
        <v>3500</v>
      </c>
    </row>
    <row r="21" spans="1:11" ht="15" customHeight="1">
      <c r="A21" s="10" t="s">
        <v>226</v>
      </c>
      <c r="B21" s="80"/>
      <c r="C21" s="5" t="s">
        <v>263</v>
      </c>
      <c r="D21" s="19" t="s">
        <v>264</v>
      </c>
      <c r="E21" s="20" t="s">
        <v>225</v>
      </c>
      <c r="F21" s="20" t="s">
        <v>225</v>
      </c>
      <c r="G21" s="19">
        <v>1</v>
      </c>
      <c r="H21" s="19"/>
      <c r="I21" s="19">
        <v>1</v>
      </c>
      <c r="J21" s="26">
        <v>2500</v>
      </c>
      <c r="K21" s="26">
        <f t="shared" si="0"/>
        <v>2500</v>
      </c>
    </row>
    <row r="22" spans="1:11" ht="15" customHeight="1">
      <c r="A22" s="10" t="s">
        <v>226</v>
      </c>
      <c r="B22" s="80" t="s">
        <v>116</v>
      </c>
      <c r="C22" s="5" t="s">
        <v>230</v>
      </c>
      <c r="D22" s="19" t="s">
        <v>410</v>
      </c>
      <c r="E22" s="19" t="s">
        <v>413</v>
      </c>
      <c r="F22" s="19"/>
      <c r="G22" s="19">
        <v>1</v>
      </c>
      <c r="H22" s="19"/>
      <c r="I22" s="19">
        <v>1</v>
      </c>
      <c r="J22" s="26">
        <v>650</v>
      </c>
      <c r="K22" s="26">
        <f t="shared" si="0"/>
        <v>650</v>
      </c>
    </row>
    <row r="23" spans="1:11" ht="15" customHeight="1">
      <c r="A23" s="10" t="s">
        <v>226</v>
      </c>
      <c r="B23" s="80"/>
      <c r="C23" s="5" t="s">
        <v>230</v>
      </c>
      <c r="D23" s="19" t="s">
        <v>410</v>
      </c>
      <c r="E23" s="19" t="s">
        <v>414</v>
      </c>
      <c r="F23" s="19"/>
      <c r="G23" s="19">
        <v>1</v>
      </c>
      <c r="H23" s="19"/>
      <c r="I23" s="19">
        <v>1</v>
      </c>
      <c r="J23" s="26">
        <v>650</v>
      </c>
      <c r="K23" s="26">
        <f t="shared" si="0"/>
        <v>650</v>
      </c>
    </row>
    <row r="24" spans="1:11" ht="15" customHeight="1">
      <c r="A24" s="10" t="s">
        <v>226</v>
      </c>
      <c r="B24" s="80"/>
      <c r="C24" s="5" t="s">
        <v>250</v>
      </c>
      <c r="D24" s="19" t="s">
        <v>227</v>
      </c>
      <c r="E24" s="20" t="s">
        <v>225</v>
      </c>
      <c r="F24" s="20" t="s">
        <v>225</v>
      </c>
      <c r="G24" s="19">
        <v>1</v>
      </c>
      <c r="H24" s="19"/>
      <c r="I24" s="19">
        <v>1</v>
      </c>
      <c r="J24" s="26">
        <v>1200</v>
      </c>
      <c r="K24" s="26">
        <f t="shared" si="0"/>
        <v>1200</v>
      </c>
    </row>
    <row r="25" spans="1:11" ht="15" customHeight="1">
      <c r="A25" s="10" t="s">
        <v>226</v>
      </c>
      <c r="B25" s="80"/>
      <c r="C25" s="5" t="s">
        <v>276</v>
      </c>
      <c r="D25" s="19" t="s">
        <v>227</v>
      </c>
      <c r="E25" s="20" t="s">
        <v>225</v>
      </c>
      <c r="F25" s="20" t="s">
        <v>225</v>
      </c>
      <c r="G25" s="19">
        <v>1</v>
      </c>
      <c r="H25" s="19"/>
      <c r="I25" s="19">
        <v>1</v>
      </c>
      <c r="J25" s="26">
        <v>6500</v>
      </c>
      <c r="K25" s="26">
        <f t="shared" si="0"/>
        <v>6500</v>
      </c>
    </row>
    <row r="26" spans="1:11" ht="15" customHeight="1">
      <c r="A26" s="10" t="s">
        <v>226</v>
      </c>
      <c r="B26" s="80"/>
      <c r="C26" s="5" t="s">
        <v>228</v>
      </c>
      <c r="D26" s="19" t="s">
        <v>227</v>
      </c>
      <c r="E26" s="20" t="s">
        <v>225</v>
      </c>
      <c r="F26" s="20" t="s">
        <v>225</v>
      </c>
      <c r="G26" s="19">
        <v>1</v>
      </c>
      <c r="H26" s="19"/>
      <c r="I26" s="19">
        <v>1</v>
      </c>
      <c r="J26" s="26">
        <v>6500</v>
      </c>
      <c r="K26" s="26">
        <f t="shared" si="0"/>
        <v>6500</v>
      </c>
    </row>
    <row r="27" spans="1:11" ht="15" customHeight="1">
      <c r="A27" s="10" t="s">
        <v>226</v>
      </c>
      <c r="B27" s="80" t="s">
        <v>407</v>
      </c>
      <c r="C27" s="5" t="s">
        <v>228</v>
      </c>
      <c r="D27" s="19" t="s">
        <v>227</v>
      </c>
      <c r="E27" s="20" t="s">
        <v>225</v>
      </c>
      <c r="F27" s="20" t="s">
        <v>225</v>
      </c>
      <c r="G27" s="19">
        <v>1</v>
      </c>
      <c r="H27" s="19"/>
      <c r="I27" s="19">
        <v>1</v>
      </c>
      <c r="J27" s="26">
        <v>6500</v>
      </c>
      <c r="K27" s="26">
        <f t="shared" si="0"/>
        <v>6500</v>
      </c>
    </row>
    <row r="28" spans="1:11" ht="15" customHeight="1">
      <c r="A28" s="10" t="s">
        <v>226</v>
      </c>
      <c r="B28" s="80"/>
      <c r="C28" s="5" t="s">
        <v>408</v>
      </c>
      <c r="D28" s="19" t="s">
        <v>411</v>
      </c>
      <c r="E28" s="20" t="s">
        <v>225</v>
      </c>
      <c r="F28" s="20" t="s">
        <v>225</v>
      </c>
      <c r="G28" s="19">
        <v>1</v>
      </c>
      <c r="H28" s="19"/>
      <c r="I28" s="19">
        <v>1</v>
      </c>
      <c r="J28" s="26">
        <v>15500</v>
      </c>
      <c r="K28" s="26">
        <f t="shared" si="0"/>
        <v>15500</v>
      </c>
    </row>
    <row r="29" spans="1:11" ht="15" customHeight="1">
      <c r="A29" s="10" t="s">
        <v>226</v>
      </c>
      <c r="B29" s="80"/>
      <c r="C29" s="5" t="s">
        <v>409</v>
      </c>
      <c r="D29" s="19" t="s">
        <v>412</v>
      </c>
      <c r="E29" s="19" t="s">
        <v>415</v>
      </c>
      <c r="F29" s="20" t="s">
        <v>225</v>
      </c>
      <c r="G29" s="19">
        <v>1</v>
      </c>
      <c r="H29" s="19"/>
      <c r="I29" s="19">
        <v>1</v>
      </c>
      <c r="J29" s="26">
        <v>50000</v>
      </c>
      <c r="K29" s="26">
        <f t="shared" si="0"/>
        <v>50000</v>
      </c>
    </row>
    <row r="30" spans="1:11" ht="15" customHeight="1">
      <c r="A30" s="10" t="s">
        <v>226</v>
      </c>
      <c r="B30" s="80"/>
      <c r="C30" s="5" t="s">
        <v>416</v>
      </c>
      <c r="D30" s="19" t="s">
        <v>412</v>
      </c>
      <c r="E30" s="19" t="s">
        <v>421</v>
      </c>
      <c r="F30" s="20" t="s">
        <v>225</v>
      </c>
      <c r="G30" s="19">
        <v>1</v>
      </c>
      <c r="H30" s="19"/>
      <c r="I30" s="19">
        <v>1</v>
      </c>
      <c r="J30" s="26">
        <v>350000</v>
      </c>
      <c r="K30" s="26">
        <f t="shared" si="0"/>
        <v>350000</v>
      </c>
    </row>
    <row r="31" spans="1:11" ht="15" customHeight="1">
      <c r="A31" s="10" t="s">
        <v>226</v>
      </c>
      <c r="B31" s="80"/>
      <c r="C31" s="5" t="s">
        <v>417</v>
      </c>
      <c r="D31" s="19" t="s">
        <v>420</v>
      </c>
      <c r="E31" s="19" t="s">
        <v>422</v>
      </c>
      <c r="F31" s="20" t="s">
        <v>225</v>
      </c>
      <c r="G31" s="19">
        <v>1</v>
      </c>
      <c r="H31" s="19"/>
      <c r="I31" s="19">
        <v>1</v>
      </c>
      <c r="J31" s="26">
        <v>175000</v>
      </c>
      <c r="K31" s="26">
        <f t="shared" si="0"/>
        <v>175000</v>
      </c>
    </row>
    <row r="32" spans="1:11" ht="15" customHeight="1">
      <c r="A32" s="10" t="s">
        <v>226</v>
      </c>
      <c r="B32" s="80"/>
      <c r="C32" s="5" t="s">
        <v>418</v>
      </c>
      <c r="D32" s="19" t="s">
        <v>420</v>
      </c>
      <c r="E32" s="19">
        <v>1505130253</v>
      </c>
      <c r="F32" s="20" t="s">
        <v>225</v>
      </c>
      <c r="G32" s="19">
        <v>1</v>
      </c>
      <c r="H32" s="19"/>
      <c r="I32" s="19">
        <v>1</v>
      </c>
      <c r="J32" s="26">
        <v>13000</v>
      </c>
      <c r="K32" s="26">
        <f t="shared" si="0"/>
        <v>13000</v>
      </c>
    </row>
    <row r="33" spans="1:11" ht="15" customHeight="1">
      <c r="A33" s="10" t="s">
        <v>226</v>
      </c>
      <c r="B33" s="80" t="s">
        <v>419</v>
      </c>
      <c r="C33" s="5" t="s">
        <v>266</v>
      </c>
      <c r="D33" s="19" t="s">
        <v>265</v>
      </c>
      <c r="E33" s="19" t="s">
        <v>70</v>
      </c>
      <c r="F33" s="20" t="s">
        <v>225</v>
      </c>
      <c r="G33" s="19">
        <v>1</v>
      </c>
      <c r="H33" s="19"/>
      <c r="I33" s="19">
        <v>1</v>
      </c>
      <c r="J33" s="26">
        <v>15000</v>
      </c>
      <c r="K33" s="26">
        <f t="shared" si="0"/>
        <v>15000</v>
      </c>
    </row>
    <row r="34" spans="1:11" ht="15" customHeight="1">
      <c r="A34" s="10" t="s">
        <v>226</v>
      </c>
      <c r="B34" s="80"/>
      <c r="C34" s="5" t="s">
        <v>250</v>
      </c>
      <c r="D34" s="19" t="s">
        <v>249</v>
      </c>
      <c r="E34" s="20" t="s">
        <v>225</v>
      </c>
      <c r="F34" s="20" t="s">
        <v>225</v>
      </c>
      <c r="G34" s="19">
        <v>1</v>
      </c>
      <c r="H34" s="19"/>
      <c r="I34" s="19">
        <v>1</v>
      </c>
      <c r="J34" s="26">
        <v>1200</v>
      </c>
      <c r="K34" s="26">
        <f t="shared" si="0"/>
        <v>1200</v>
      </c>
    </row>
    <row r="35" spans="1:11" ht="15" customHeight="1">
      <c r="A35" s="10" t="s">
        <v>226</v>
      </c>
      <c r="B35" s="80"/>
      <c r="C35" s="5" t="s">
        <v>251</v>
      </c>
      <c r="D35" s="19" t="s">
        <v>227</v>
      </c>
      <c r="E35" s="20" t="s">
        <v>225</v>
      </c>
      <c r="F35" s="20" t="s">
        <v>225</v>
      </c>
      <c r="G35" s="19">
        <v>1</v>
      </c>
      <c r="H35" s="19"/>
      <c r="I35" s="19">
        <v>1</v>
      </c>
      <c r="J35" s="26">
        <v>6500</v>
      </c>
      <c r="K35" s="26">
        <f t="shared" si="0"/>
        <v>6500</v>
      </c>
    </row>
    <row r="36" spans="1:11" ht="15" customHeight="1">
      <c r="A36" s="10" t="s">
        <v>226</v>
      </c>
      <c r="B36" s="80"/>
      <c r="C36" s="5" t="s">
        <v>418</v>
      </c>
      <c r="D36" s="19" t="s">
        <v>420</v>
      </c>
      <c r="E36" s="19">
        <v>1505130253</v>
      </c>
      <c r="F36" s="20" t="s">
        <v>225</v>
      </c>
      <c r="G36" s="19">
        <v>1</v>
      </c>
      <c r="H36" s="19"/>
      <c r="I36" s="19">
        <v>1</v>
      </c>
      <c r="J36" s="26">
        <v>13000</v>
      </c>
      <c r="K36" s="26">
        <f t="shared" si="0"/>
        <v>13000</v>
      </c>
    </row>
    <row r="37" spans="1:11" ht="15" customHeight="1">
      <c r="A37" s="10" t="s">
        <v>226</v>
      </c>
      <c r="B37" s="80" t="s">
        <v>25</v>
      </c>
      <c r="C37" s="5" t="s">
        <v>246</v>
      </c>
      <c r="D37" s="19" t="s">
        <v>227</v>
      </c>
      <c r="E37" s="20" t="s">
        <v>225</v>
      </c>
      <c r="F37" s="20" t="s">
        <v>225</v>
      </c>
      <c r="G37" s="19">
        <v>1</v>
      </c>
      <c r="H37" s="19"/>
      <c r="I37" s="19">
        <v>1</v>
      </c>
      <c r="J37" s="26">
        <v>14000</v>
      </c>
      <c r="K37" s="26">
        <f t="shared" si="0"/>
        <v>14000</v>
      </c>
    </row>
    <row r="38" spans="1:11" ht="15" customHeight="1">
      <c r="A38" s="10" t="s">
        <v>226</v>
      </c>
      <c r="B38" s="80"/>
      <c r="C38" s="5" t="s">
        <v>246</v>
      </c>
      <c r="D38" s="19" t="s">
        <v>227</v>
      </c>
      <c r="E38" s="20" t="s">
        <v>225</v>
      </c>
      <c r="F38" s="20" t="s">
        <v>225</v>
      </c>
      <c r="G38" s="19">
        <v>1</v>
      </c>
      <c r="H38" s="19"/>
      <c r="I38" s="19">
        <v>1</v>
      </c>
      <c r="J38" s="26">
        <v>14000</v>
      </c>
      <c r="K38" s="26">
        <f t="shared" si="0"/>
        <v>14000</v>
      </c>
    </row>
    <row r="39" spans="1:11" ht="15" customHeight="1">
      <c r="A39" s="10" t="s">
        <v>226</v>
      </c>
      <c r="B39" s="80"/>
      <c r="C39" s="5" t="s">
        <v>246</v>
      </c>
      <c r="D39" s="19" t="s">
        <v>227</v>
      </c>
      <c r="E39" s="20" t="s">
        <v>225</v>
      </c>
      <c r="F39" s="20" t="s">
        <v>225</v>
      </c>
      <c r="G39" s="19">
        <v>1</v>
      </c>
      <c r="H39" s="19"/>
      <c r="I39" s="19">
        <v>1</v>
      </c>
      <c r="J39" s="26">
        <v>14000</v>
      </c>
      <c r="K39" s="26">
        <f t="shared" si="0"/>
        <v>14000</v>
      </c>
    </row>
    <row r="40" spans="1:11" ht="15" customHeight="1">
      <c r="A40" s="10" t="s">
        <v>226</v>
      </c>
      <c r="B40" s="80"/>
      <c r="C40" s="5" t="s">
        <v>246</v>
      </c>
      <c r="D40" s="19" t="s">
        <v>227</v>
      </c>
      <c r="E40" s="20" t="s">
        <v>225</v>
      </c>
      <c r="F40" s="20" t="s">
        <v>225</v>
      </c>
      <c r="G40" s="19">
        <v>1</v>
      </c>
      <c r="H40" s="19"/>
      <c r="I40" s="19">
        <v>1</v>
      </c>
      <c r="J40" s="26">
        <v>14000</v>
      </c>
      <c r="K40" s="26">
        <f t="shared" si="0"/>
        <v>14000</v>
      </c>
    </row>
    <row r="41" spans="1:11" ht="15" customHeight="1">
      <c r="A41" s="10" t="s">
        <v>226</v>
      </c>
      <c r="B41" s="80"/>
      <c r="C41" s="5" t="s">
        <v>246</v>
      </c>
      <c r="D41" s="19" t="s">
        <v>227</v>
      </c>
      <c r="E41" s="20" t="s">
        <v>225</v>
      </c>
      <c r="F41" s="20" t="s">
        <v>225</v>
      </c>
      <c r="G41" s="19">
        <v>1</v>
      </c>
      <c r="H41" s="19"/>
      <c r="I41" s="19">
        <v>1</v>
      </c>
      <c r="J41" s="26">
        <v>14000</v>
      </c>
      <c r="K41" s="26">
        <f t="shared" si="0"/>
        <v>14000</v>
      </c>
    </row>
    <row r="42" spans="1:11" ht="15" customHeight="1">
      <c r="A42" s="10" t="s">
        <v>226</v>
      </c>
      <c r="B42" s="80"/>
      <c r="C42" s="5" t="s">
        <v>246</v>
      </c>
      <c r="D42" s="19" t="s">
        <v>227</v>
      </c>
      <c r="E42" s="20" t="s">
        <v>225</v>
      </c>
      <c r="F42" s="20" t="s">
        <v>225</v>
      </c>
      <c r="G42" s="19">
        <v>1</v>
      </c>
      <c r="H42" s="19"/>
      <c r="I42" s="19">
        <v>1</v>
      </c>
      <c r="J42" s="26">
        <v>14000</v>
      </c>
      <c r="K42" s="26">
        <f t="shared" si="0"/>
        <v>14000</v>
      </c>
    </row>
    <row r="43" spans="1:11" ht="15" customHeight="1">
      <c r="A43" s="10" t="s">
        <v>226</v>
      </c>
      <c r="B43" s="80"/>
      <c r="C43" s="5" t="s">
        <v>246</v>
      </c>
      <c r="D43" s="19" t="s">
        <v>227</v>
      </c>
      <c r="E43" s="20" t="s">
        <v>225</v>
      </c>
      <c r="F43" s="20" t="s">
        <v>225</v>
      </c>
      <c r="G43" s="19">
        <v>1</v>
      </c>
      <c r="H43" s="19"/>
      <c r="I43" s="19">
        <v>1</v>
      </c>
      <c r="J43" s="26">
        <v>14000</v>
      </c>
      <c r="K43" s="26">
        <f t="shared" si="0"/>
        <v>14000</v>
      </c>
    </row>
    <row r="44" spans="1:11" ht="15" customHeight="1">
      <c r="A44" s="10" t="s">
        <v>226</v>
      </c>
      <c r="B44" s="80"/>
      <c r="C44" s="5" t="s">
        <v>246</v>
      </c>
      <c r="D44" s="19" t="s">
        <v>227</v>
      </c>
      <c r="E44" s="20" t="s">
        <v>225</v>
      </c>
      <c r="F44" s="20" t="s">
        <v>225</v>
      </c>
      <c r="G44" s="19">
        <v>1</v>
      </c>
      <c r="H44" s="19"/>
      <c r="I44" s="19">
        <v>1</v>
      </c>
      <c r="J44" s="26">
        <v>14000</v>
      </c>
      <c r="K44" s="26">
        <f t="shared" si="0"/>
        <v>14000</v>
      </c>
    </row>
    <row r="45" spans="1:11" ht="15" customHeight="1">
      <c r="A45" s="10" t="s">
        <v>226</v>
      </c>
      <c r="B45" s="80"/>
      <c r="C45" s="5" t="s">
        <v>246</v>
      </c>
      <c r="D45" s="19" t="s">
        <v>227</v>
      </c>
      <c r="E45" s="20" t="s">
        <v>225</v>
      </c>
      <c r="F45" s="20" t="s">
        <v>225</v>
      </c>
      <c r="G45" s="19">
        <v>1</v>
      </c>
      <c r="H45" s="19"/>
      <c r="I45" s="19">
        <v>1</v>
      </c>
      <c r="J45" s="26">
        <v>14000</v>
      </c>
      <c r="K45" s="26">
        <f t="shared" si="0"/>
        <v>14000</v>
      </c>
    </row>
    <row r="46" spans="1:11" ht="15" customHeight="1">
      <c r="A46" s="10" t="s">
        <v>226</v>
      </c>
      <c r="B46" s="80"/>
      <c r="C46" s="5" t="s">
        <v>246</v>
      </c>
      <c r="D46" s="19" t="s">
        <v>227</v>
      </c>
      <c r="E46" s="20" t="s">
        <v>225</v>
      </c>
      <c r="F46" s="20" t="s">
        <v>225</v>
      </c>
      <c r="G46" s="19">
        <v>1</v>
      </c>
      <c r="H46" s="19"/>
      <c r="I46" s="19">
        <v>1</v>
      </c>
      <c r="J46" s="26">
        <v>14000</v>
      </c>
      <c r="K46" s="26">
        <f t="shared" si="0"/>
        <v>14000</v>
      </c>
    </row>
    <row r="47" spans="1:11" ht="15" customHeight="1">
      <c r="A47" s="10" t="s">
        <v>226</v>
      </c>
      <c r="B47" s="80"/>
      <c r="C47" s="5" t="s">
        <v>246</v>
      </c>
      <c r="D47" s="19" t="s">
        <v>227</v>
      </c>
      <c r="E47" s="20" t="s">
        <v>225</v>
      </c>
      <c r="F47" s="20" t="s">
        <v>225</v>
      </c>
      <c r="G47" s="19">
        <v>1</v>
      </c>
      <c r="H47" s="19"/>
      <c r="I47" s="19">
        <v>1</v>
      </c>
      <c r="J47" s="26">
        <v>14000</v>
      </c>
      <c r="K47" s="26">
        <f t="shared" si="0"/>
        <v>14000</v>
      </c>
    </row>
    <row r="48" spans="1:11" ht="15" customHeight="1">
      <c r="A48" s="10" t="s">
        <v>226</v>
      </c>
      <c r="B48" s="80"/>
      <c r="C48" s="5" t="s">
        <v>423</v>
      </c>
      <c r="D48" s="19" t="s">
        <v>126</v>
      </c>
      <c r="E48" s="20" t="s">
        <v>225</v>
      </c>
      <c r="F48" s="20" t="s">
        <v>225</v>
      </c>
      <c r="G48" s="19">
        <v>1</v>
      </c>
      <c r="H48" s="19"/>
      <c r="I48" s="19">
        <v>1</v>
      </c>
      <c r="J48" s="26">
        <v>80000</v>
      </c>
      <c r="K48" s="26">
        <f t="shared" si="0"/>
        <v>80000</v>
      </c>
    </row>
    <row r="49" spans="1:11" ht="15" customHeight="1">
      <c r="A49" s="10" t="s">
        <v>226</v>
      </c>
      <c r="B49" s="80"/>
      <c r="C49" s="5" t="s">
        <v>423</v>
      </c>
      <c r="D49" s="19" t="s">
        <v>126</v>
      </c>
      <c r="E49" s="20" t="s">
        <v>225</v>
      </c>
      <c r="F49" s="20" t="s">
        <v>225</v>
      </c>
      <c r="G49" s="19">
        <v>1</v>
      </c>
      <c r="H49" s="19"/>
      <c r="I49" s="19">
        <v>1</v>
      </c>
      <c r="J49" s="26">
        <v>80000</v>
      </c>
      <c r="K49" s="26">
        <f t="shared" si="0"/>
        <v>80000</v>
      </c>
    </row>
    <row r="50" spans="1:11" ht="15" customHeight="1">
      <c r="A50" s="10" t="s">
        <v>226</v>
      </c>
      <c r="B50" s="80"/>
      <c r="C50" s="5" t="s">
        <v>423</v>
      </c>
      <c r="D50" s="19" t="s">
        <v>126</v>
      </c>
      <c r="E50" s="20" t="s">
        <v>225</v>
      </c>
      <c r="F50" s="20" t="s">
        <v>225</v>
      </c>
      <c r="G50" s="19">
        <v>1</v>
      </c>
      <c r="H50" s="19"/>
      <c r="I50" s="19">
        <v>1</v>
      </c>
      <c r="J50" s="26">
        <v>80000</v>
      </c>
      <c r="K50" s="26">
        <f t="shared" si="0"/>
        <v>80000</v>
      </c>
    </row>
    <row r="51" spans="1:11" ht="15" customHeight="1">
      <c r="A51" s="10" t="s">
        <v>226</v>
      </c>
      <c r="B51" s="80"/>
      <c r="C51" s="5" t="s">
        <v>423</v>
      </c>
      <c r="D51" s="19" t="s">
        <v>126</v>
      </c>
      <c r="E51" s="20" t="s">
        <v>225</v>
      </c>
      <c r="F51" s="20" t="s">
        <v>225</v>
      </c>
      <c r="G51" s="19">
        <v>1</v>
      </c>
      <c r="H51" s="19"/>
      <c r="I51" s="19">
        <v>1</v>
      </c>
      <c r="J51" s="26">
        <v>80000</v>
      </c>
      <c r="K51" s="26">
        <f t="shared" si="0"/>
        <v>80000</v>
      </c>
    </row>
    <row r="52" spans="1:11" ht="15" customHeight="1">
      <c r="A52" s="10" t="s">
        <v>226</v>
      </c>
      <c r="B52" s="80"/>
      <c r="C52" s="5" t="s">
        <v>423</v>
      </c>
      <c r="D52" s="19" t="s">
        <v>126</v>
      </c>
      <c r="E52" s="20" t="s">
        <v>225</v>
      </c>
      <c r="F52" s="20" t="s">
        <v>225</v>
      </c>
      <c r="G52" s="19">
        <v>1</v>
      </c>
      <c r="H52" s="19"/>
      <c r="I52" s="19">
        <v>1</v>
      </c>
      <c r="J52" s="26">
        <v>80000</v>
      </c>
      <c r="K52" s="26">
        <f t="shared" si="0"/>
        <v>80000</v>
      </c>
    </row>
    <row r="53" spans="1:11" ht="15" customHeight="1">
      <c r="A53" s="10" t="s">
        <v>226</v>
      </c>
      <c r="B53" s="80"/>
      <c r="C53" s="5" t="s">
        <v>228</v>
      </c>
      <c r="D53" s="19" t="s">
        <v>227</v>
      </c>
      <c r="E53" s="20" t="s">
        <v>225</v>
      </c>
      <c r="F53" s="20" t="s">
        <v>225</v>
      </c>
      <c r="G53" s="19">
        <v>1</v>
      </c>
      <c r="H53" s="19"/>
      <c r="I53" s="19">
        <v>1</v>
      </c>
      <c r="J53" s="26">
        <v>6500</v>
      </c>
      <c r="K53" s="26">
        <f t="shared" si="0"/>
        <v>6500</v>
      </c>
    </row>
    <row r="54" spans="1:11" ht="15" customHeight="1">
      <c r="A54" s="10" t="s">
        <v>226</v>
      </c>
      <c r="B54" s="80"/>
      <c r="C54" s="5" t="s">
        <v>276</v>
      </c>
      <c r="D54" s="19" t="s">
        <v>227</v>
      </c>
      <c r="E54" s="20" t="s">
        <v>225</v>
      </c>
      <c r="F54" s="20" t="s">
        <v>225</v>
      </c>
      <c r="G54" s="19">
        <v>1</v>
      </c>
      <c r="H54" s="19"/>
      <c r="I54" s="19">
        <v>1</v>
      </c>
      <c r="J54" s="26">
        <v>6500</v>
      </c>
      <c r="K54" s="26">
        <f t="shared" si="0"/>
        <v>6500</v>
      </c>
    </row>
    <row r="55" spans="1:11" ht="15" customHeight="1">
      <c r="A55" s="10" t="s">
        <v>226</v>
      </c>
      <c r="B55" s="80"/>
      <c r="C55" s="5" t="s">
        <v>424</v>
      </c>
      <c r="D55" s="19" t="s">
        <v>227</v>
      </c>
      <c r="E55" s="20" t="s">
        <v>225</v>
      </c>
      <c r="F55" s="20" t="s">
        <v>225</v>
      </c>
      <c r="G55" s="19">
        <v>1</v>
      </c>
      <c r="H55" s="19"/>
      <c r="I55" s="19">
        <v>1</v>
      </c>
      <c r="J55" s="26">
        <v>45000</v>
      </c>
      <c r="K55" s="26">
        <f t="shared" si="0"/>
        <v>45000</v>
      </c>
    </row>
    <row r="56" spans="1:11" ht="15" customHeight="1">
      <c r="A56" s="10" t="s">
        <v>226</v>
      </c>
      <c r="B56" s="80"/>
      <c r="C56" s="5" t="s">
        <v>232</v>
      </c>
      <c r="D56" s="19" t="s">
        <v>227</v>
      </c>
      <c r="E56" s="20" t="s">
        <v>225</v>
      </c>
      <c r="F56" s="20" t="s">
        <v>225</v>
      </c>
      <c r="G56" s="19">
        <v>1</v>
      </c>
      <c r="H56" s="19"/>
      <c r="I56" s="19">
        <v>1</v>
      </c>
      <c r="J56" s="26">
        <v>38000</v>
      </c>
      <c r="K56" s="26">
        <f t="shared" si="0"/>
        <v>38000</v>
      </c>
    </row>
    <row r="57" spans="1:11" ht="15" customHeight="1">
      <c r="A57" s="10" t="s">
        <v>226</v>
      </c>
      <c r="B57" s="80"/>
      <c r="C57" s="5" t="s">
        <v>248</v>
      </c>
      <c r="D57" s="19" t="s">
        <v>293</v>
      </c>
      <c r="E57" s="20" t="s">
        <v>225</v>
      </c>
      <c r="F57" s="20" t="s">
        <v>225</v>
      </c>
      <c r="G57" s="19">
        <v>1</v>
      </c>
      <c r="H57" s="19"/>
      <c r="I57" s="19">
        <v>1</v>
      </c>
      <c r="J57" s="26">
        <v>3500</v>
      </c>
      <c r="K57" s="26">
        <f t="shared" si="0"/>
        <v>3500</v>
      </c>
    </row>
    <row r="58" spans="1:11" ht="15" customHeight="1">
      <c r="A58" s="10" t="s">
        <v>226</v>
      </c>
      <c r="B58" s="80"/>
      <c r="C58" s="5" t="s">
        <v>266</v>
      </c>
      <c r="D58" s="19" t="s">
        <v>265</v>
      </c>
      <c r="E58" s="19" t="s">
        <v>70</v>
      </c>
      <c r="F58" s="20" t="s">
        <v>225</v>
      </c>
      <c r="G58" s="19">
        <v>1</v>
      </c>
      <c r="H58" s="19"/>
      <c r="I58" s="19">
        <v>1</v>
      </c>
      <c r="J58" s="26">
        <v>15000</v>
      </c>
      <c r="K58" s="26">
        <f t="shared" si="0"/>
        <v>15000</v>
      </c>
    </row>
    <row r="59" spans="1:11" ht="15" customHeight="1">
      <c r="A59" s="10" t="s">
        <v>226</v>
      </c>
      <c r="B59" s="80"/>
      <c r="C59" s="5" t="s">
        <v>243</v>
      </c>
      <c r="D59" s="19" t="s">
        <v>227</v>
      </c>
      <c r="E59" s="19"/>
      <c r="F59" s="20" t="s">
        <v>225</v>
      </c>
      <c r="G59" s="19">
        <v>1</v>
      </c>
      <c r="H59" s="19"/>
      <c r="I59" s="19">
        <v>1</v>
      </c>
      <c r="J59" s="26">
        <v>1100</v>
      </c>
      <c r="K59" s="26">
        <f t="shared" si="0"/>
        <v>1100</v>
      </c>
    </row>
    <row r="60" spans="1:11" ht="15" customHeight="1">
      <c r="A60" s="10" t="s">
        <v>226</v>
      </c>
      <c r="B60" s="80"/>
      <c r="C60" s="5" t="s">
        <v>243</v>
      </c>
      <c r="D60" s="19" t="s">
        <v>238</v>
      </c>
      <c r="E60" s="19" t="s">
        <v>426</v>
      </c>
      <c r="F60" s="20" t="s">
        <v>225</v>
      </c>
      <c r="G60" s="19">
        <v>1</v>
      </c>
      <c r="H60" s="19"/>
      <c r="I60" s="19">
        <v>1</v>
      </c>
      <c r="J60" s="26">
        <v>1100</v>
      </c>
      <c r="K60" s="26">
        <f t="shared" si="0"/>
        <v>1100</v>
      </c>
    </row>
    <row r="61" spans="1:11" ht="15" customHeight="1">
      <c r="A61" s="10" t="s">
        <v>226</v>
      </c>
      <c r="B61" s="80"/>
      <c r="C61" s="5" t="s">
        <v>239</v>
      </c>
      <c r="D61" s="19" t="s">
        <v>238</v>
      </c>
      <c r="E61" s="20" t="s">
        <v>225</v>
      </c>
      <c r="F61" s="20" t="s">
        <v>225</v>
      </c>
      <c r="G61" s="19"/>
      <c r="H61" s="19">
        <v>1</v>
      </c>
      <c r="I61" s="19">
        <v>1</v>
      </c>
      <c r="J61" s="26">
        <v>80000</v>
      </c>
      <c r="K61" s="26">
        <f t="shared" si="0"/>
        <v>80000</v>
      </c>
    </row>
    <row r="62" spans="1:11" ht="15" customHeight="1">
      <c r="A62" s="10" t="s">
        <v>226</v>
      </c>
      <c r="B62" s="80"/>
      <c r="C62" s="5" t="s">
        <v>239</v>
      </c>
      <c r="D62" s="19" t="s">
        <v>238</v>
      </c>
      <c r="E62" s="20" t="s">
        <v>225</v>
      </c>
      <c r="F62" s="20" t="s">
        <v>225</v>
      </c>
      <c r="G62" s="19">
        <v>1</v>
      </c>
      <c r="H62" s="19"/>
      <c r="I62" s="19">
        <v>1</v>
      </c>
      <c r="J62" s="26">
        <v>80000</v>
      </c>
      <c r="K62" s="26">
        <f t="shared" si="0"/>
        <v>80000</v>
      </c>
    </row>
    <row r="63" spans="1:11" ht="15" customHeight="1">
      <c r="A63" s="10" t="s">
        <v>226</v>
      </c>
      <c r="B63" s="80"/>
      <c r="C63" s="5" t="s">
        <v>239</v>
      </c>
      <c r="D63" s="19" t="s">
        <v>238</v>
      </c>
      <c r="E63" s="20" t="s">
        <v>225</v>
      </c>
      <c r="F63" s="20" t="s">
        <v>225</v>
      </c>
      <c r="G63" s="19">
        <v>1</v>
      </c>
      <c r="H63" s="19"/>
      <c r="I63" s="19">
        <v>1</v>
      </c>
      <c r="J63" s="26">
        <v>80000</v>
      </c>
      <c r="K63" s="26">
        <f t="shared" si="0"/>
        <v>80000</v>
      </c>
    </row>
    <row r="64" spans="1:11" ht="15" customHeight="1">
      <c r="A64" s="10" t="s">
        <v>226</v>
      </c>
      <c r="B64" s="80"/>
      <c r="C64" s="5" t="s">
        <v>281</v>
      </c>
      <c r="D64" s="19" t="s">
        <v>227</v>
      </c>
      <c r="E64" s="20" t="s">
        <v>225</v>
      </c>
      <c r="F64" s="20" t="s">
        <v>225</v>
      </c>
      <c r="G64" s="19">
        <v>1</v>
      </c>
      <c r="H64" s="19"/>
      <c r="I64" s="19">
        <v>1</v>
      </c>
      <c r="J64" s="26">
        <v>65000</v>
      </c>
      <c r="K64" s="26">
        <f t="shared" si="0"/>
        <v>65000</v>
      </c>
    </row>
    <row r="65" spans="1:11" ht="15" customHeight="1">
      <c r="A65" s="10" t="s">
        <v>226</v>
      </c>
      <c r="B65" s="80"/>
      <c r="C65" s="5" t="s">
        <v>250</v>
      </c>
      <c r="D65" s="19" t="s">
        <v>395</v>
      </c>
      <c r="E65" s="20" t="s">
        <v>225</v>
      </c>
      <c r="F65" s="20" t="s">
        <v>225</v>
      </c>
      <c r="G65" s="19">
        <v>1</v>
      </c>
      <c r="H65" s="19"/>
      <c r="I65" s="19">
        <v>1</v>
      </c>
      <c r="J65" s="26">
        <v>1200</v>
      </c>
      <c r="K65" s="26">
        <f t="shared" si="0"/>
        <v>1200</v>
      </c>
    </row>
    <row r="66" spans="1:11" ht="15" customHeight="1">
      <c r="A66" s="10" t="s">
        <v>226</v>
      </c>
      <c r="B66" s="80"/>
      <c r="C66" s="5" t="s">
        <v>250</v>
      </c>
      <c r="D66" s="19" t="s">
        <v>425</v>
      </c>
      <c r="E66" s="20" t="s">
        <v>225</v>
      </c>
      <c r="F66" s="20" t="s">
        <v>225</v>
      </c>
      <c r="G66" s="19">
        <v>1</v>
      </c>
      <c r="H66" s="19"/>
      <c r="I66" s="19">
        <v>1</v>
      </c>
      <c r="J66" s="26">
        <v>1200</v>
      </c>
      <c r="K66" s="26">
        <f t="shared" si="0"/>
        <v>1200</v>
      </c>
    </row>
    <row r="67" spans="1:11" ht="15" customHeight="1">
      <c r="A67" s="10" t="s">
        <v>226</v>
      </c>
      <c r="B67" s="80"/>
      <c r="C67" s="5" t="s">
        <v>250</v>
      </c>
      <c r="D67" s="19" t="s">
        <v>227</v>
      </c>
      <c r="E67" s="20" t="s">
        <v>225</v>
      </c>
      <c r="F67" s="20" t="s">
        <v>225</v>
      </c>
      <c r="G67" s="19">
        <v>1</v>
      </c>
      <c r="H67" s="19"/>
      <c r="I67" s="19">
        <v>1</v>
      </c>
      <c r="J67" s="26">
        <v>1200</v>
      </c>
      <c r="K67" s="26">
        <f t="shared" si="0"/>
        <v>1200</v>
      </c>
    </row>
    <row r="68" spans="1:11" ht="15" customHeight="1">
      <c r="A68" s="10" t="s">
        <v>226</v>
      </c>
      <c r="B68" s="80"/>
      <c r="C68" s="5" t="s">
        <v>230</v>
      </c>
      <c r="D68" s="19" t="s">
        <v>227</v>
      </c>
      <c r="E68" s="20" t="s">
        <v>225</v>
      </c>
      <c r="F68" s="20" t="s">
        <v>225</v>
      </c>
      <c r="G68" s="19">
        <v>1</v>
      </c>
      <c r="H68" s="19"/>
      <c r="I68" s="19">
        <v>1</v>
      </c>
      <c r="J68" s="26">
        <v>650</v>
      </c>
      <c r="K68" s="26">
        <f t="shared" si="0"/>
        <v>650</v>
      </c>
    </row>
    <row r="69" spans="1:11" ht="15" customHeight="1">
      <c r="A69" s="10" t="s">
        <v>226</v>
      </c>
      <c r="B69" s="80"/>
      <c r="C69" s="5" t="s">
        <v>291</v>
      </c>
      <c r="D69" s="19" t="s">
        <v>227</v>
      </c>
      <c r="E69" s="20" t="s">
        <v>225</v>
      </c>
      <c r="F69" s="20" t="s">
        <v>225</v>
      </c>
      <c r="G69" s="19">
        <v>1</v>
      </c>
      <c r="H69" s="19"/>
      <c r="I69" s="19">
        <v>1</v>
      </c>
      <c r="J69" s="26">
        <v>6500</v>
      </c>
      <c r="K69" s="26">
        <f t="shared" ref="K69:K132" si="1">I69*J69</f>
        <v>6500</v>
      </c>
    </row>
    <row r="70" spans="1:11" ht="15" customHeight="1">
      <c r="A70" s="10" t="s">
        <v>226</v>
      </c>
      <c r="B70" s="80" t="s">
        <v>322</v>
      </c>
      <c r="C70" s="5" t="s">
        <v>230</v>
      </c>
      <c r="D70" s="19" t="s">
        <v>229</v>
      </c>
      <c r="E70" s="19" t="s">
        <v>430</v>
      </c>
      <c r="F70" s="20" t="s">
        <v>225</v>
      </c>
      <c r="G70" s="19">
        <v>1</v>
      </c>
      <c r="H70" s="19"/>
      <c r="I70" s="19">
        <v>1</v>
      </c>
      <c r="J70" s="26">
        <v>650</v>
      </c>
      <c r="K70" s="26">
        <f t="shared" si="1"/>
        <v>650</v>
      </c>
    </row>
    <row r="71" spans="1:11" ht="15" customHeight="1">
      <c r="A71" s="10" t="s">
        <v>226</v>
      </c>
      <c r="B71" s="80"/>
      <c r="C71" s="5" t="s">
        <v>321</v>
      </c>
      <c r="D71" s="19" t="s">
        <v>227</v>
      </c>
      <c r="E71" s="20" t="s">
        <v>225</v>
      </c>
      <c r="F71" s="20" t="s">
        <v>225</v>
      </c>
      <c r="G71" s="19">
        <v>1</v>
      </c>
      <c r="H71" s="19"/>
      <c r="I71" s="19">
        <v>1</v>
      </c>
      <c r="J71" s="26">
        <v>45000</v>
      </c>
      <c r="K71" s="26">
        <f t="shared" si="1"/>
        <v>45000</v>
      </c>
    </row>
    <row r="72" spans="1:11" ht="15" customHeight="1">
      <c r="A72" s="10" t="s">
        <v>226</v>
      </c>
      <c r="B72" s="80"/>
      <c r="C72" s="5" t="s">
        <v>321</v>
      </c>
      <c r="D72" s="19" t="s">
        <v>227</v>
      </c>
      <c r="E72" s="20" t="s">
        <v>225</v>
      </c>
      <c r="F72" s="20" t="s">
        <v>225</v>
      </c>
      <c r="G72" s="19">
        <v>1</v>
      </c>
      <c r="H72" s="19"/>
      <c r="I72" s="19">
        <v>1</v>
      </c>
      <c r="J72" s="26">
        <v>45000</v>
      </c>
      <c r="K72" s="26">
        <f t="shared" si="1"/>
        <v>45000</v>
      </c>
    </row>
    <row r="73" spans="1:11" ht="15" customHeight="1">
      <c r="A73" s="10" t="s">
        <v>226</v>
      </c>
      <c r="B73" s="80"/>
      <c r="C73" s="5" t="s">
        <v>321</v>
      </c>
      <c r="D73" s="19" t="s">
        <v>227</v>
      </c>
      <c r="E73" s="20" t="s">
        <v>225</v>
      </c>
      <c r="F73" s="20" t="s">
        <v>225</v>
      </c>
      <c r="G73" s="19">
        <v>1</v>
      </c>
      <c r="H73" s="19"/>
      <c r="I73" s="19">
        <v>1</v>
      </c>
      <c r="J73" s="26">
        <v>45000</v>
      </c>
      <c r="K73" s="26">
        <f t="shared" si="1"/>
        <v>45000</v>
      </c>
    </row>
    <row r="74" spans="1:11" ht="15" customHeight="1">
      <c r="A74" s="10" t="s">
        <v>226</v>
      </c>
      <c r="B74" s="80"/>
      <c r="C74" s="5" t="s">
        <v>321</v>
      </c>
      <c r="D74" s="19" t="s">
        <v>227</v>
      </c>
      <c r="E74" s="20" t="s">
        <v>225</v>
      </c>
      <c r="F74" s="20" t="s">
        <v>225</v>
      </c>
      <c r="G74" s="19">
        <v>1</v>
      </c>
      <c r="H74" s="19"/>
      <c r="I74" s="19">
        <v>1</v>
      </c>
      <c r="J74" s="26">
        <v>45000</v>
      </c>
      <c r="K74" s="26">
        <f t="shared" si="1"/>
        <v>45000</v>
      </c>
    </row>
    <row r="75" spans="1:11" ht="15" customHeight="1">
      <c r="A75" s="10" t="s">
        <v>226</v>
      </c>
      <c r="B75" s="80"/>
      <c r="C75" s="5" t="s">
        <v>321</v>
      </c>
      <c r="D75" s="19" t="s">
        <v>227</v>
      </c>
      <c r="E75" s="20" t="s">
        <v>225</v>
      </c>
      <c r="F75" s="20" t="s">
        <v>225</v>
      </c>
      <c r="G75" s="19">
        <v>1</v>
      </c>
      <c r="H75" s="19"/>
      <c r="I75" s="19">
        <v>1</v>
      </c>
      <c r="J75" s="26">
        <v>45000</v>
      </c>
      <c r="K75" s="26">
        <f t="shared" si="1"/>
        <v>45000</v>
      </c>
    </row>
    <row r="76" spans="1:11" ht="15" customHeight="1">
      <c r="A76" s="10" t="s">
        <v>226</v>
      </c>
      <c r="B76" s="80"/>
      <c r="C76" s="5" t="s">
        <v>423</v>
      </c>
      <c r="D76" s="19" t="s">
        <v>126</v>
      </c>
      <c r="E76" s="20" t="s">
        <v>225</v>
      </c>
      <c r="F76" s="20" t="s">
        <v>225</v>
      </c>
      <c r="G76" s="19">
        <v>1</v>
      </c>
      <c r="H76" s="19"/>
      <c r="I76" s="19">
        <v>1</v>
      </c>
      <c r="J76" s="26">
        <v>80000</v>
      </c>
      <c r="K76" s="26">
        <f t="shared" si="1"/>
        <v>80000</v>
      </c>
    </row>
    <row r="77" spans="1:11" ht="15" customHeight="1">
      <c r="A77" s="10" t="s">
        <v>226</v>
      </c>
      <c r="B77" s="80"/>
      <c r="C77" s="5" t="s">
        <v>423</v>
      </c>
      <c r="D77" s="19" t="s">
        <v>126</v>
      </c>
      <c r="E77" s="20" t="s">
        <v>225</v>
      </c>
      <c r="F77" s="20" t="s">
        <v>225</v>
      </c>
      <c r="G77" s="19">
        <v>1</v>
      </c>
      <c r="H77" s="19"/>
      <c r="I77" s="19">
        <v>1</v>
      </c>
      <c r="J77" s="26">
        <v>80000</v>
      </c>
      <c r="K77" s="26">
        <f t="shared" si="1"/>
        <v>80000</v>
      </c>
    </row>
    <row r="78" spans="1:11" ht="15" customHeight="1">
      <c r="A78" s="10" t="s">
        <v>226</v>
      </c>
      <c r="B78" s="80"/>
      <c r="C78" s="5" t="s">
        <v>423</v>
      </c>
      <c r="D78" s="19" t="s">
        <v>126</v>
      </c>
      <c r="E78" s="20" t="s">
        <v>225</v>
      </c>
      <c r="F78" s="20" t="s">
        <v>225</v>
      </c>
      <c r="G78" s="19">
        <v>1</v>
      </c>
      <c r="H78" s="19"/>
      <c r="I78" s="19">
        <v>1</v>
      </c>
      <c r="J78" s="26">
        <v>80000</v>
      </c>
      <c r="K78" s="26">
        <f t="shared" si="1"/>
        <v>80000</v>
      </c>
    </row>
    <row r="79" spans="1:11" ht="15" customHeight="1">
      <c r="A79" s="10" t="s">
        <v>226</v>
      </c>
      <c r="B79" s="80"/>
      <c r="C79" s="5" t="s">
        <v>427</v>
      </c>
      <c r="D79" s="19" t="s">
        <v>431</v>
      </c>
      <c r="E79" s="20" t="s">
        <v>225</v>
      </c>
      <c r="F79" s="20" t="s">
        <v>225</v>
      </c>
      <c r="G79" s="19">
        <v>1</v>
      </c>
      <c r="H79" s="19"/>
      <c r="I79" s="19">
        <v>1</v>
      </c>
      <c r="J79" s="26">
        <v>150000</v>
      </c>
      <c r="K79" s="26">
        <f t="shared" si="1"/>
        <v>150000</v>
      </c>
    </row>
    <row r="80" spans="1:11" ht="15" customHeight="1">
      <c r="A80" s="10" t="s">
        <v>226</v>
      </c>
      <c r="B80" s="80"/>
      <c r="C80" s="5" t="s">
        <v>427</v>
      </c>
      <c r="D80" s="19" t="s">
        <v>431</v>
      </c>
      <c r="E80" s="20" t="s">
        <v>225</v>
      </c>
      <c r="F80" s="20" t="s">
        <v>225</v>
      </c>
      <c r="G80" s="19">
        <v>1</v>
      </c>
      <c r="H80" s="19"/>
      <c r="I80" s="19">
        <v>1</v>
      </c>
      <c r="J80" s="26">
        <v>150000</v>
      </c>
      <c r="K80" s="26">
        <f t="shared" si="1"/>
        <v>150000</v>
      </c>
    </row>
    <row r="81" spans="1:11" ht="15" customHeight="1">
      <c r="A81" s="10" t="s">
        <v>226</v>
      </c>
      <c r="B81" s="80"/>
      <c r="C81" s="5" t="s">
        <v>427</v>
      </c>
      <c r="D81" s="19" t="s">
        <v>431</v>
      </c>
      <c r="E81" s="20" t="s">
        <v>225</v>
      </c>
      <c r="F81" s="20" t="s">
        <v>225</v>
      </c>
      <c r="G81" s="19">
        <v>1</v>
      </c>
      <c r="H81" s="19"/>
      <c r="I81" s="19">
        <v>1</v>
      </c>
      <c r="J81" s="26">
        <v>150000</v>
      </c>
      <c r="K81" s="26">
        <f t="shared" si="1"/>
        <v>150000</v>
      </c>
    </row>
    <row r="82" spans="1:11" ht="15" customHeight="1">
      <c r="A82" s="10" t="s">
        <v>226</v>
      </c>
      <c r="B82" s="80"/>
      <c r="C82" s="5" t="s">
        <v>427</v>
      </c>
      <c r="D82" s="19" t="s">
        <v>431</v>
      </c>
      <c r="E82" s="20" t="s">
        <v>225</v>
      </c>
      <c r="F82" s="20" t="s">
        <v>225</v>
      </c>
      <c r="G82" s="19">
        <v>1</v>
      </c>
      <c r="H82" s="19"/>
      <c r="I82" s="19">
        <v>1</v>
      </c>
      <c r="J82" s="26">
        <v>150000</v>
      </c>
      <c r="K82" s="26">
        <f t="shared" si="1"/>
        <v>150000</v>
      </c>
    </row>
    <row r="83" spans="1:11" ht="15" customHeight="1">
      <c r="A83" s="10" t="s">
        <v>226</v>
      </c>
      <c r="B83" s="80"/>
      <c r="C83" s="5" t="s">
        <v>276</v>
      </c>
      <c r="D83" s="20" t="s">
        <v>225</v>
      </c>
      <c r="E83" s="20" t="s">
        <v>225</v>
      </c>
      <c r="F83" s="20" t="s">
        <v>225</v>
      </c>
      <c r="G83" s="19">
        <v>1</v>
      </c>
      <c r="H83" s="19"/>
      <c r="I83" s="19">
        <v>1</v>
      </c>
      <c r="J83" s="26">
        <v>6500</v>
      </c>
      <c r="K83" s="26">
        <f t="shared" si="1"/>
        <v>6500</v>
      </c>
    </row>
    <row r="84" spans="1:11" ht="15" customHeight="1">
      <c r="A84" s="10" t="s">
        <v>226</v>
      </c>
      <c r="B84" s="80"/>
      <c r="C84" s="5" t="s">
        <v>276</v>
      </c>
      <c r="D84" s="20" t="s">
        <v>225</v>
      </c>
      <c r="E84" s="20" t="s">
        <v>225</v>
      </c>
      <c r="F84" s="20" t="s">
        <v>225</v>
      </c>
      <c r="G84" s="19">
        <v>1</v>
      </c>
      <c r="H84" s="19"/>
      <c r="I84" s="19">
        <v>1</v>
      </c>
      <c r="J84" s="26">
        <v>6500</v>
      </c>
      <c r="K84" s="26">
        <f t="shared" si="1"/>
        <v>6500</v>
      </c>
    </row>
    <row r="85" spans="1:11" ht="15" customHeight="1">
      <c r="A85" s="10" t="s">
        <v>226</v>
      </c>
      <c r="B85" s="80"/>
      <c r="C85" s="5" t="s">
        <v>276</v>
      </c>
      <c r="D85" s="20" t="s">
        <v>225</v>
      </c>
      <c r="E85" s="20" t="s">
        <v>225</v>
      </c>
      <c r="F85" s="20" t="s">
        <v>225</v>
      </c>
      <c r="G85" s="19">
        <v>1</v>
      </c>
      <c r="H85" s="19"/>
      <c r="I85" s="19">
        <v>1</v>
      </c>
      <c r="J85" s="26">
        <v>6500</v>
      </c>
      <c r="K85" s="26">
        <f t="shared" si="1"/>
        <v>6500</v>
      </c>
    </row>
    <row r="86" spans="1:11" ht="15" customHeight="1">
      <c r="A86" s="10" t="s">
        <v>226</v>
      </c>
      <c r="B86" s="80"/>
      <c r="C86" s="5" t="s">
        <v>276</v>
      </c>
      <c r="D86" s="20" t="s">
        <v>225</v>
      </c>
      <c r="E86" s="20" t="s">
        <v>225</v>
      </c>
      <c r="F86" s="20" t="s">
        <v>225</v>
      </c>
      <c r="G86" s="19"/>
      <c r="H86" s="19">
        <v>1</v>
      </c>
      <c r="I86" s="19">
        <v>1</v>
      </c>
      <c r="J86" s="26">
        <v>6500</v>
      </c>
      <c r="K86" s="26">
        <f t="shared" si="1"/>
        <v>6500</v>
      </c>
    </row>
    <row r="87" spans="1:11" ht="15" customHeight="1">
      <c r="A87" s="10" t="s">
        <v>226</v>
      </c>
      <c r="B87" s="80"/>
      <c r="C87" s="5" t="s">
        <v>276</v>
      </c>
      <c r="D87" s="20" t="s">
        <v>225</v>
      </c>
      <c r="E87" s="20" t="s">
        <v>225</v>
      </c>
      <c r="F87" s="20" t="s">
        <v>225</v>
      </c>
      <c r="G87" s="19"/>
      <c r="H87" s="19">
        <v>1</v>
      </c>
      <c r="I87" s="19">
        <v>1</v>
      </c>
      <c r="J87" s="26">
        <v>6500</v>
      </c>
      <c r="K87" s="26">
        <f t="shared" si="1"/>
        <v>6500</v>
      </c>
    </row>
    <row r="88" spans="1:11" ht="15" customHeight="1">
      <c r="A88" s="10" t="s">
        <v>226</v>
      </c>
      <c r="B88" s="80"/>
      <c r="C88" s="5" t="s">
        <v>428</v>
      </c>
      <c r="D88" s="20" t="s">
        <v>225</v>
      </c>
      <c r="E88" s="20" t="s">
        <v>225</v>
      </c>
      <c r="F88" s="20" t="s">
        <v>225</v>
      </c>
      <c r="G88" s="19">
        <v>1</v>
      </c>
      <c r="H88" s="19"/>
      <c r="I88" s="19">
        <v>1</v>
      </c>
      <c r="J88" s="26">
        <v>55000</v>
      </c>
      <c r="K88" s="26">
        <f t="shared" si="1"/>
        <v>55000</v>
      </c>
    </row>
    <row r="89" spans="1:11" ht="15" customHeight="1">
      <c r="A89" s="10" t="s">
        <v>226</v>
      </c>
      <c r="B89" s="80"/>
      <c r="C89" s="5" t="s">
        <v>429</v>
      </c>
      <c r="D89" s="19" t="s">
        <v>432</v>
      </c>
      <c r="E89" s="19" t="s">
        <v>433</v>
      </c>
      <c r="F89" s="20" t="s">
        <v>225</v>
      </c>
      <c r="G89" s="19">
        <v>1</v>
      </c>
      <c r="H89" s="19"/>
      <c r="I89" s="19">
        <v>1</v>
      </c>
      <c r="J89" s="26">
        <v>850000</v>
      </c>
      <c r="K89" s="26">
        <f t="shared" si="1"/>
        <v>850000</v>
      </c>
    </row>
    <row r="90" spans="1:11" ht="15" customHeight="1">
      <c r="A90" s="10" t="s">
        <v>226</v>
      </c>
      <c r="B90" s="80"/>
      <c r="C90" s="5" t="s">
        <v>434</v>
      </c>
      <c r="D90" s="20" t="s">
        <v>225</v>
      </c>
      <c r="E90" s="20" t="s">
        <v>225</v>
      </c>
      <c r="F90" s="20" t="s">
        <v>225</v>
      </c>
      <c r="G90" s="19">
        <v>1</v>
      </c>
      <c r="H90" s="19"/>
      <c r="I90" s="19">
        <v>1</v>
      </c>
      <c r="J90" s="26">
        <v>450000</v>
      </c>
      <c r="K90" s="26">
        <f t="shared" si="1"/>
        <v>450000</v>
      </c>
    </row>
    <row r="91" spans="1:11" ht="15" customHeight="1">
      <c r="A91" s="10" t="s">
        <v>226</v>
      </c>
      <c r="B91" s="80"/>
      <c r="C91" s="5" t="s">
        <v>434</v>
      </c>
      <c r="D91" s="20" t="s">
        <v>225</v>
      </c>
      <c r="E91" s="20" t="s">
        <v>225</v>
      </c>
      <c r="F91" s="20" t="s">
        <v>225</v>
      </c>
      <c r="G91" s="19">
        <v>1</v>
      </c>
      <c r="H91" s="19"/>
      <c r="I91" s="19">
        <v>1</v>
      </c>
      <c r="J91" s="26">
        <v>450000</v>
      </c>
      <c r="K91" s="26">
        <f t="shared" si="1"/>
        <v>450000</v>
      </c>
    </row>
    <row r="92" spans="1:11" ht="15" customHeight="1">
      <c r="A92" s="10" t="s">
        <v>226</v>
      </c>
      <c r="B92" s="80"/>
      <c r="C92" s="5" t="s">
        <v>434</v>
      </c>
      <c r="D92" s="20" t="s">
        <v>225</v>
      </c>
      <c r="E92" s="20" t="s">
        <v>225</v>
      </c>
      <c r="F92" s="20" t="s">
        <v>225</v>
      </c>
      <c r="G92" s="19">
        <v>1</v>
      </c>
      <c r="H92" s="19"/>
      <c r="I92" s="19">
        <v>1</v>
      </c>
      <c r="J92" s="26">
        <v>450000</v>
      </c>
      <c r="K92" s="26">
        <f t="shared" si="1"/>
        <v>450000</v>
      </c>
    </row>
    <row r="93" spans="1:11" ht="15" customHeight="1">
      <c r="A93" s="10" t="s">
        <v>226</v>
      </c>
      <c r="B93" s="80"/>
      <c r="C93" s="5" t="s">
        <v>435</v>
      </c>
      <c r="D93" s="19" t="s">
        <v>437</v>
      </c>
      <c r="E93" s="20" t="s">
        <v>225</v>
      </c>
      <c r="F93" s="20" t="s">
        <v>225</v>
      </c>
      <c r="G93" s="19">
        <v>1</v>
      </c>
      <c r="H93" s="19"/>
      <c r="I93" s="19">
        <v>1</v>
      </c>
      <c r="J93" s="26"/>
      <c r="K93" s="26">
        <f t="shared" si="1"/>
        <v>0</v>
      </c>
    </row>
    <row r="94" spans="1:11" ht="15" customHeight="1">
      <c r="A94" s="10" t="s">
        <v>226</v>
      </c>
      <c r="B94" s="80"/>
      <c r="C94" s="5" t="s">
        <v>435</v>
      </c>
      <c r="D94" s="19" t="s">
        <v>437</v>
      </c>
      <c r="E94" s="20" t="s">
        <v>225</v>
      </c>
      <c r="F94" s="20" t="s">
        <v>225</v>
      </c>
      <c r="G94" s="19">
        <v>1</v>
      </c>
      <c r="H94" s="19"/>
      <c r="I94" s="19">
        <v>1</v>
      </c>
      <c r="J94" s="26"/>
      <c r="K94" s="26">
        <f t="shared" si="1"/>
        <v>0</v>
      </c>
    </row>
    <row r="95" spans="1:11" ht="15" customHeight="1">
      <c r="A95" s="10" t="s">
        <v>226</v>
      </c>
      <c r="B95" s="80"/>
      <c r="C95" s="5" t="s">
        <v>250</v>
      </c>
      <c r="D95" s="19" t="s">
        <v>395</v>
      </c>
      <c r="E95" s="20" t="s">
        <v>225</v>
      </c>
      <c r="F95" s="20" t="s">
        <v>225</v>
      </c>
      <c r="G95" s="19">
        <v>1</v>
      </c>
      <c r="H95" s="19"/>
      <c r="I95" s="19">
        <v>1</v>
      </c>
      <c r="J95" s="26">
        <v>1200</v>
      </c>
      <c r="K95" s="26">
        <f t="shared" si="1"/>
        <v>1200</v>
      </c>
    </row>
    <row r="96" spans="1:11" ht="15" customHeight="1">
      <c r="A96" s="10" t="s">
        <v>226</v>
      </c>
      <c r="B96" s="80"/>
      <c r="C96" s="5" t="s">
        <v>250</v>
      </c>
      <c r="D96" s="19" t="s">
        <v>395</v>
      </c>
      <c r="E96" s="20" t="s">
        <v>225</v>
      </c>
      <c r="F96" s="20" t="s">
        <v>225</v>
      </c>
      <c r="G96" s="19">
        <v>1</v>
      </c>
      <c r="H96" s="19"/>
      <c r="I96" s="19">
        <v>1</v>
      </c>
      <c r="J96" s="26">
        <v>1200</v>
      </c>
      <c r="K96" s="26">
        <f t="shared" si="1"/>
        <v>1200</v>
      </c>
    </row>
    <row r="97" spans="1:11" ht="15" customHeight="1">
      <c r="A97" s="10" t="s">
        <v>226</v>
      </c>
      <c r="B97" s="80"/>
      <c r="C97" s="5" t="s">
        <v>250</v>
      </c>
      <c r="D97" s="19" t="s">
        <v>395</v>
      </c>
      <c r="E97" s="20" t="s">
        <v>225</v>
      </c>
      <c r="F97" s="20" t="s">
        <v>225</v>
      </c>
      <c r="G97" s="19">
        <v>1</v>
      </c>
      <c r="H97" s="19"/>
      <c r="I97" s="19">
        <v>1</v>
      </c>
      <c r="J97" s="26">
        <v>1200</v>
      </c>
      <c r="K97" s="26">
        <f t="shared" si="1"/>
        <v>1200</v>
      </c>
    </row>
    <row r="98" spans="1:11" ht="15" customHeight="1">
      <c r="A98" s="10" t="s">
        <v>226</v>
      </c>
      <c r="B98" s="80"/>
      <c r="C98" s="5" t="s">
        <v>232</v>
      </c>
      <c r="D98" s="19"/>
      <c r="E98" s="20" t="s">
        <v>225</v>
      </c>
      <c r="F98" s="20" t="s">
        <v>225</v>
      </c>
      <c r="G98" s="19">
        <v>1</v>
      </c>
      <c r="H98" s="19"/>
      <c r="I98" s="19">
        <v>1</v>
      </c>
      <c r="J98" s="26">
        <v>38000</v>
      </c>
      <c r="K98" s="26">
        <f t="shared" si="1"/>
        <v>38000</v>
      </c>
    </row>
    <row r="99" spans="1:11" ht="15" customHeight="1">
      <c r="A99" s="10" t="s">
        <v>226</v>
      </c>
      <c r="B99" s="80"/>
      <c r="C99" s="5" t="s">
        <v>424</v>
      </c>
      <c r="D99" s="19" t="s">
        <v>126</v>
      </c>
      <c r="E99" s="20" t="s">
        <v>225</v>
      </c>
      <c r="F99" s="20" t="s">
        <v>225</v>
      </c>
      <c r="G99" s="19">
        <v>1</v>
      </c>
      <c r="H99" s="19"/>
      <c r="I99" s="19">
        <v>1</v>
      </c>
      <c r="J99" s="26">
        <v>45000</v>
      </c>
      <c r="K99" s="26">
        <f t="shared" si="1"/>
        <v>45000</v>
      </c>
    </row>
    <row r="100" spans="1:11" ht="15" customHeight="1">
      <c r="A100" s="10" t="s">
        <v>226</v>
      </c>
      <c r="B100" s="80"/>
      <c r="C100" s="5" t="s">
        <v>276</v>
      </c>
      <c r="D100" s="20" t="s">
        <v>225</v>
      </c>
      <c r="E100" s="20" t="s">
        <v>225</v>
      </c>
      <c r="F100" s="20" t="s">
        <v>225</v>
      </c>
      <c r="G100" s="19">
        <v>1</v>
      </c>
      <c r="H100" s="19"/>
      <c r="I100" s="19">
        <v>1</v>
      </c>
      <c r="J100" s="26">
        <v>6500</v>
      </c>
      <c r="K100" s="26">
        <f t="shared" si="1"/>
        <v>6500</v>
      </c>
    </row>
    <row r="101" spans="1:11" ht="15" customHeight="1">
      <c r="A101" s="10" t="s">
        <v>226</v>
      </c>
      <c r="B101" s="80"/>
      <c r="C101" s="5" t="s">
        <v>281</v>
      </c>
      <c r="D101" s="19" t="s">
        <v>227</v>
      </c>
      <c r="E101" s="20" t="s">
        <v>225</v>
      </c>
      <c r="F101" s="20" t="s">
        <v>225</v>
      </c>
      <c r="G101" s="19">
        <v>1</v>
      </c>
      <c r="H101" s="19"/>
      <c r="I101" s="19">
        <v>1</v>
      </c>
      <c r="J101" s="26">
        <v>65000</v>
      </c>
      <c r="K101" s="26">
        <f t="shared" si="1"/>
        <v>65000</v>
      </c>
    </row>
    <row r="102" spans="1:11" ht="15" customHeight="1">
      <c r="A102" s="10" t="s">
        <v>226</v>
      </c>
      <c r="B102" s="80"/>
      <c r="C102" s="5" t="s">
        <v>281</v>
      </c>
      <c r="D102" s="19" t="s">
        <v>227</v>
      </c>
      <c r="E102" s="20" t="s">
        <v>225</v>
      </c>
      <c r="F102" s="20" t="s">
        <v>225</v>
      </c>
      <c r="G102" s="19">
        <v>1</v>
      </c>
      <c r="H102" s="19"/>
      <c r="I102" s="19">
        <v>1</v>
      </c>
      <c r="J102" s="26">
        <v>65000</v>
      </c>
      <c r="K102" s="26">
        <f t="shared" si="1"/>
        <v>65000</v>
      </c>
    </row>
    <row r="103" spans="1:11" ht="15" customHeight="1">
      <c r="A103" s="10" t="s">
        <v>226</v>
      </c>
      <c r="B103" s="80"/>
      <c r="C103" s="5" t="s">
        <v>436</v>
      </c>
      <c r="D103" s="19" t="s">
        <v>438</v>
      </c>
      <c r="E103" s="19">
        <v>100310041005</v>
      </c>
      <c r="F103" s="20" t="s">
        <v>225</v>
      </c>
      <c r="G103" s="19">
        <v>1</v>
      </c>
      <c r="H103" s="19"/>
      <c r="I103" s="19">
        <v>1</v>
      </c>
      <c r="J103" s="26">
        <v>55000</v>
      </c>
      <c r="K103" s="26">
        <f t="shared" si="1"/>
        <v>55000</v>
      </c>
    </row>
    <row r="104" spans="1:11" ht="15" customHeight="1">
      <c r="A104" s="10" t="s">
        <v>226</v>
      </c>
      <c r="B104" s="80"/>
      <c r="C104" s="5" t="s">
        <v>436</v>
      </c>
      <c r="D104" s="19" t="s">
        <v>438</v>
      </c>
      <c r="E104" s="20" t="s">
        <v>225</v>
      </c>
      <c r="F104" s="20" t="s">
        <v>225</v>
      </c>
      <c r="G104" s="19">
        <v>1</v>
      </c>
      <c r="H104" s="19"/>
      <c r="I104" s="19">
        <v>1</v>
      </c>
      <c r="J104" s="26">
        <v>55000</v>
      </c>
      <c r="K104" s="26">
        <f t="shared" si="1"/>
        <v>55000</v>
      </c>
    </row>
    <row r="105" spans="1:11" ht="15" customHeight="1">
      <c r="A105" s="10" t="s">
        <v>226</v>
      </c>
      <c r="B105" s="80"/>
      <c r="C105" s="5" t="s">
        <v>436</v>
      </c>
      <c r="D105" s="19" t="s">
        <v>438</v>
      </c>
      <c r="E105" s="20" t="s">
        <v>225</v>
      </c>
      <c r="F105" s="20" t="s">
        <v>225</v>
      </c>
      <c r="G105" s="19">
        <v>1</v>
      </c>
      <c r="H105" s="19"/>
      <c r="I105" s="19">
        <v>1</v>
      </c>
      <c r="J105" s="26">
        <v>55000</v>
      </c>
      <c r="K105" s="26">
        <f t="shared" si="1"/>
        <v>55000</v>
      </c>
    </row>
    <row r="106" spans="1:11" ht="15" customHeight="1">
      <c r="A106" s="10" t="s">
        <v>226</v>
      </c>
      <c r="B106" s="80"/>
      <c r="C106" s="5" t="s">
        <v>266</v>
      </c>
      <c r="D106" s="19" t="s">
        <v>91</v>
      </c>
      <c r="E106" s="19" t="s">
        <v>439</v>
      </c>
      <c r="F106" s="20" t="s">
        <v>225</v>
      </c>
      <c r="G106" s="19">
        <v>1</v>
      </c>
      <c r="H106" s="19"/>
      <c r="I106" s="19">
        <v>1</v>
      </c>
      <c r="J106" s="26">
        <v>15000</v>
      </c>
      <c r="K106" s="26">
        <f t="shared" si="1"/>
        <v>15000</v>
      </c>
    </row>
    <row r="107" spans="1:11" ht="15" customHeight="1">
      <c r="A107" s="10" t="s">
        <v>226</v>
      </c>
      <c r="B107" s="80" t="s">
        <v>56</v>
      </c>
      <c r="C107" s="5" t="s">
        <v>255</v>
      </c>
      <c r="D107" s="19" t="s">
        <v>253</v>
      </c>
      <c r="E107" s="20" t="s">
        <v>225</v>
      </c>
      <c r="F107" s="20" t="s">
        <v>225</v>
      </c>
      <c r="G107" s="19">
        <v>1</v>
      </c>
      <c r="H107" s="19"/>
      <c r="I107" s="19">
        <v>1</v>
      </c>
      <c r="J107" s="26">
        <v>250000</v>
      </c>
      <c r="K107" s="26">
        <f t="shared" si="1"/>
        <v>250000</v>
      </c>
    </row>
    <row r="108" spans="1:11" ht="15" customHeight="1">
      <c r="A108" s="10" t="s">
        <v>226</v>
      </c>
      <c r="B108" s="80"/>
      <c r="C108" s="5" t="s">
        <v>255</v>
      </c>
      <c r="D108" s="19" t="s">
        <v>253</v>
      </c>
      <c r="E108" s="20" t="s">
        <v>225</v>
      </c>
      <c r="F108" s="20" t="s">
        <v>225</v>
      </c>
      <c r="G108" s="19">
        <v>1</v>
      </c>
      <c r="H108" s="19"/>
      <c r="I108" s="19">
        <v>1</v>
      </c>
      <c r="J108" s="26">
        <v>250000</v>
      </c>
      <c r="K108" s="26">
        <f t="shared" si="1"/>
        <v>250000</v>
      </c>
    </row>
    <row r="109" spans="1:11" ht="15" customHeight="1">
      <c r="A109" s="10" t="s">
        <v>226</v>
      </c>
      <c r="B109" s="80"/>
      <c r="C109" s="5" t="s">
        <v>255</v>
      </c>
      <c r="D109" s="19" t="s">
        <v>302</v>
      </c>
      <c r="E109" s="20" t="s">
        <v>225</v>
      </c>
      <c r="F109" s="20" t="s">
        <v>225</v>
      </c>
      <c r="G109" s="19">
        <v>1</v>
      </c>
      <c r="H109" s="19"/>
      <c r="I109" s="19">
        <v>1</v>
      </c>
      <c r="J109" s="26">
        <v>250000</v>
      </c>
      <c r="K109" s="26">
        <f t="shared" si="1"/>
        <v>250000</v>
      </c>
    </row>
    <row r="110" spans="1:11" ht="15" customHeight="1">
      <c r="A110" s="10" t="s">
        <v>226</v>
      </c>
      <c r="B110" s="80"/>
      <c r="C110" s="5" t="s">
        <v>255</v>
      </c>
      <c r="D110" s="19" t="s">
        <v>302</v>
      </c>
      <c r="E110" s="20" t="s">
        <v>225</v>
      </c>
      <c r="F110" s="20" t="s">
        <v>225</v>
      </c>
      <c r="G110" s="19">
        <v>1</v>
      </c>
      <c r="H110" s="19"/>
      <c r="I110" s="19">
        <v>1</v>
      </c>
      <c r="J110" s="26">
        <v>250000</v>
      </c>
      <c r="K110" s="26">
        <f t="shared" si="1"/>
        <v>250000</v>
      </c>
    </row>
    <row r="111" spans="1:11" ht="15" customHeight="1">
      <c r="A111" s="10" t="s">
        <v>226</v>
      </c>
      <c r="B111" s="80"/>
      <c r="C111" s="5" t="s">
        <v>255</v>
      </c>
      <c r="D111" s="19" t="s">
        <v>302</v>
      </c>
      <c r="E111" s="20" t="s">
        <v>225</v>
      </c>
      <c r="F111" s="20" t="s">
        <v>225</v>
      </c>
      <c r="G111" s="19">
        <v>1</v>
      </c>
      <c r="H111" s="19"/>
      <c r="I111" s="19">
        <v>1</v>
      </c>
      <c r="J111" s="26">
        <v>250000</v>
      </c>
      <c r="K111" s="26">
        <f t="shared" si="1"/>
        <v>250000</v>
      </c>
    </row>
    <row r="112" spans="1:11" ht="15" customHeight="1">
      <c r="A112" s="10" t="s">
        <v>226</v>
      </c>
      <c r="B112" s="80"/>
      <c r="C112" s="5" t="s">
        <v>255</v>
      </c>
      <c r="D112" s="19" t="s">
        <v>302</v>
      </c>
      <c r="E112" s="20" t="s">
        <v>225</v>
      </c>
      <c r="F112" s="20" t="s">
        <v>225</v>
      </c>
      <c r="G112" s="19">
        <v>1</v>
      </c>
      <c r="H112" s="19"/>
      <c r="I112" s="19">
        <v>1</v>
      </c>
      <c r="J112" s="26">
        <v>250000</v>
      </c>
      <c r="K112" s="26">
        <f t="shared" si="1"/>
        <v>250000</v>
      </c>
    </row>
    <row r="113" spans="1:11" ht="15" customHeight="1">
      <c r="A113" s="10" t="s">
        <v>226</v>
      </c>
      <c r="B113" s="80"/>
      <c r="C113" s="5" t="s">
        <v>48</v>
      </c>
      <c r="D113" s="19" t="s">
        <v>253</v>
      </c>
      <c r="E113" s="20" t="s">
        <v>225</v>
      </c>
      <c r="F113" s="20" t="s">
        <v>225</v>
      </c>
      <c r="G113" s="19">
        <v>1</v>
      </c>
      <c r="H113" s="19"/>
      <c r="I113" s="19">
        <v>1</v>
      </c>
      <c r="J113" s="26">
        <v>250000</v>
      </c>
      <c r="K113" s="26">
        <f t="shared" si="1"/>
        <v>250000</v>
      </c>
    </row>
    <row r="114" spans="1:11" ht="15" customHeight="1">
      <c r="A114" s="10" t="s">
        <v>226</v>
      </c>
      <c r="B114" s="80"/>
      <c r="C114" s="5" t="s">
        <v>48</v>
      </c>
      <c r="D114" s="19" t="s">
        <v>253</v>
      </c>
      <c r="E114" s="20" t="s">
        <v>225</v>
      </c>
      <c r="F114" s="20" t="s">
        <v>225</v>
      </c>
      <c r="G114" s="19">
        <v>1</v>
      </c>
      <c r="H114" s="19"/>
      <c r="I114" s="19">
        <v>1</v>
      </c>
      <c r="J114" s="26">
        <v>250000</v>
      </c>
      <c r="K114" s="26">
        <f t="shared" si="1"/>
        <v>250000</v>
      </c>
    </row>
    <row r="115" spans="1:11" ht="15" customHeight="1">
      <c r="A115" s="10" t="s">
        <v>226</v>
      </c>
      <c r="B115" s="80"/>
      <c r="C115" s="5" t="s">
        <v>48</v>
      </c>
      <c r="D115" s="19" t="s">
        <v>253</v>
      </c>
      <c r="E115" s="20" t="s">
        <v>225</v>
      </c>
      <c r="F115" s="20" t="s">
        <v>225</v>
      </c>
      <c r="G115" s="19">
        <v>1</v>
      </c>
      <c r="H115" s="19"/>
      <c r="I115" s="19">
        <v>1</v>
      </c>
      <c r="J115" s="26">
        <v>250000</v>
      </c>
      <c r="K115" s="26">
        <f t="shared" si="1"/>
        <v>250000</v>
      </c>
    </row>
    <row r="116" spans="1:11" ht="15" customHeight="1">
      <c r="A116" s="10" t="s">
        <v>226</v>
      </c>
      <c r="B116" s="80"/>
      <c r="C116" s="5" t="s">
        <v>48</v>
      </c>
      <c r="D116" s="19" t="s">
        <v>253</v>
      </c>
      <c r="E116" s="20" t="s">
        <v>225</v>
      </c>
      <c r="F116" s="20" t="s">
        <v>225</v>
      </c>
      <c r="G116" s="19">
        <v>1</v>
      </c>
      <c r="H116" s="19"/>
      <c r="I116" s="19">
        <v>1</v>
      </c>
      <c r="J116" s="26">
        <v>250000</v>
      </c>
      <c r="K116" s="26">
        <f t="shared" si="1"/>
        <v>250000</v>
      </c>
    </row>
    <row r="117" spans="1:11" ht="15" customHeight="1">
      <c r="A117" s="10" t="s">
        <v>226</v>
      </c>
      <c r="B117" s="80"/>
      <c r="C117" s="5" t="s">
        <v>48</v>
      </c>
      <c r="D117" s="19" t="s">
        <v>300</v>
      </c>
      <c r="E117" s="20" t="s">
        <v>225</v>
      </c>
      <c r="F117" s="20" t="s">
        <v>225</v>
      </c>
      <c r="G117" s="19">
        <v>1</v>
      </c>
      <c r="H117" s="19"/>
      <c r="I117" s="19">
        <v>1</v>
      </c>
      <c r="J117" s="26">
        <v>250000</v>
      </c>
      <c r="K117" s="26">
        <f t="shared" si="1"/>
        <v>250000</v>
      </c>
    </row>
    <row r="118" spans="1:11" ht="15" customHeight="1">
      <c r="A118" s="10" t="s">
        <v>226</v>
      </c>
      <c r="B118" s="80"/>
      <c r="C118" s="5" t="s">
        <v>48</v>
      </c>
      <c r="D118" s="19" t="s">
        <v>300</v>
      </c>
      <c r="E118" s="20" t="s">
        <v>225</v>
      </c>
      <c r="F118" s="20" t="s">
        <v>225</v>
      </c>
      <c r="G118" s="19">
        <v>1</v>
      </c>
      <c r="H118" s="19"/>
      <c r="I118" s="19">
        <v>1</v>
      </c>
      <c r="J118" s="26">
        <v>250000</v>
      </c>
      <c r="K118" s="26">
        <f t="shared" si="1"/>
        <v>250000</v>
      </c>
    </row>
    <row r="119" spans="1:11" ht="15" customHeight="1">
      <c r="A119" s="10" t="s">
        <v>226</v>
      </c>
      <c r="B119" s="80"/>
      <c r="C119" s="5" t="s">
        <v>48</v>
      </c>
      <c r="D119" s="19" t="s">
        <v>300</v>
      </c>
      <c r="E119" s="20" t="s">
        <v>225</v>
      </c>
      <c r="F119" s="20" t="s">
        <v>225</v>
      </c>
      <c r="G119" s="19">
        <v>1</v>
      </c>
      <c r="H119" s="19"/>
      <c r="I119" s="19">
        <v>1</v>
      </c>
      <c r="J119" s="26">
        <v>250000</v>
      </c>
      <c r="K119" s="26">
        <f t="shared" si="1"/>
        <v>250000</v>
      </c>
    </row>
    <row r="120" spans="1:11" ht="15" customHeight="1">
      <c r="A120" s="10" t="s">
        <v>226</v>
      </c>
      <c r="B120" s="80"/>
      <c r="C120" s="5" t="s">
        <v>263</v>
      </c>
      <c r="D120" s="19" t="s">
        <v>264</v>
      </c>
      <c r="E120" s="20" t="s">
        <v>225</v>
      </c>
      <c r="F120" s="20" t="s">
        <v>225</v>
      </c>
      <c r="G120" s="19">
        <v>1</v>
      </c>
      <c r="H120" s="19"/>
      <c r="I120" s="19">
        <v>1</v>
      </c>
      <c r="J120" s="26">
        <v>2500</v>
      </c>
      <c r="K120" s="26">
        <f t="shared" si="1"/>
        <v>2500</v>
      </c>
    </row>
    <row r="121" spans="1:11" ht="15" customHeight="1">
      <c r="A121" s="10" t="s">
        <v>226</v>
      </c>
      <c r="B121" s="80"/>
      <c r="C121" s="5" t="s">
        <v>248</v>
      </c>
      <c r="D121" s="19" t="s">
        <v>293</v>
      </c>
      <c r="E121" s="20" t="s">
        <v>225</v>
      </c>
      <c r="F121" s="20" t="s">
        <v>225</v>
      </c>
      <c r="G121" s="19">
        <v>1</v>
      </c>
      <c r="H121" s="19"/>
      <c r="I121" s="19">
        <v>1</v>
      </c>
      <c r="J121" s="26">
        <v>3500</v>
      </c>
      <c r="K121" s="26">
        <f t="shared" si="1"/>
        <v>3500</v>
      </c>
    </row>
    <row r="122" spans="1:11" ht="15" customHeight="1">
      <c r="A122" s="10" t="s">
        <v>226</v>
      </c>
      <c r="B122" s="80"/>
      <c r="C122" s="5" t="s">
        <v>250</v>
      </c>
      <c r="D122" s="19" t="s">
        <v>440</v>
      </c>
      <c r="E122" s="20" t="s">
        <v>225</v>
      </c>
      <c r="F122" s="20" t="s">
        <v>225</v>
      </c>
      <c r="G122" s="19">
        <v>1</v>
      </c>
      <c r="H122" s="19"/>
      <c r="I122" s="19">
        <v>1</v>
      </c>
      <c r="J122" s="26">
        <v>1200</v>
      </c>
      <c r="K122" s="26">
        <f t="shared" si="1"/>
        <v>1200</v>
      </c>
    </row>
    <row r="123" spans="1:11" ht="15" customHeight="1">
      <c r="A123" s="10" t="s">
        <v>226</v>
      </c>
      <c r="B123" s="80" t="s">
        <v>441</v>
      </c>
      <c r="C123" s="5" t="s">
        <v>442</v>
      </c>
      <c r="D123" s="19" t="s">
        <v>446</v>
      </c>
      <c r="E123" s="19" t="s">
        <v>447</v>
      </c>
      <c r="F123" s="20" t="s">
        <v>225</v>
      </c>
      <c r="G123" s="19">
        <v>1</v>
      </c>
      <c r="H123" s="19"/>
      <c r="I123" s="19">
        <v>1</v>
      </c>
      <c r="J123" s="26">
        <v>450000</v>
      </c>
      <c r="K123" s="26">
        <f t="shared" si="1"/>
        <v>450000</v>
      </c>
    </row>
    <row r="124" spans="1:11" ht="15" customHeight="1">
      <c r="A124" s="10" t="s">
        <v>226</v>
      </c>
      <c r="B124" s="80"/>
      <c r="C124" s="5" t="s">
        <v>443</v>
      </c>
      <c r="D124" s="19"/>
      <c r="E124" s="19" t="s">
        <v>448</v>
      </c>
      <c r="F124" s="20" t="s">
        <v>225</v>
      </c>
      <c r="G124" s="19"/>
      <c r="H124" s="19">
        <v>1</v>
      </c>
      <c r="I124" s="19">
        <v>1</v>
      </c>
      <c r="J124" s="26">
        <v>450000</v>
      </c>
      <c r="K124" s="26">
        <f t="shared" si="1"/>
        <v>450000</v>
      </c>
    </row>
    <row r="125" spans="1:11" ht="15" customHeight="1">
      <c r="A125" s="10" t="s">
        <v>226</v>
      </c>
      <c r="B125" s="80" t="s">
        <v>177</v>
      </c>
      <c r="C125" s="5" t="s">
        <v>444</v>
      </c>
      <c r="D125" s="19" t="s">
        <v>449</v>
      </c>
      <c r="E125" s="19" t="s">
        <v>450</v>
      </c>
      <c r="F125" s="20" t="s">
        <v>225</v>
      </c>
      <c r="G125" s="19">
        <v>1</v>
      </c>
      <c r="H125" s="19"/>
      <c r="I125" s="19">
        <v>1</v>
      </c>
      <c r="J125" s="26">
        <v>150000</v>
      </c>
      <c r="K125" s="26">
        <f t="shared" si="1"/>
        <v>150000</v>
      </c>
    </row>
    <row r="126" spans="1:11" ht="15" customHeight="1">
      <c r="A126" s="10" t="s">
        <v>226</v>
      </c>
      <c r="B126" s="80"/>
      <c r="C126" s="5" t="s">
        <v>444</v>
      </c>
      <c r="D126" s="19" t="s">
        <v>451</v>
      </c>
      <c r="E126" s="20" t="s">
        <v>225</v>
      </c>
      <c r="F126" s="20" t="s">
        <v>225</v>
      </c>
      <c r="G126" s="19"/>
      <c r="H126" s="19">
        <v>1</v>
      </c>
      <c r="I126" s="19">
        <v>1</v>
      </c>
      <c r="J126" s="26">
        <v>150000</v>
      </c>
      <c r="K126" s="26">
        <f t="shared" si="1"/>
        <v>150000</v>
      </c>
    </row>
    <row r="127" spans="1:11" ht="15" customHeight="1">
      <c r="A127" s="10" t="s">
        <v>226</v>
      </c>
      <c r="B127" s="80"/>
      <c r="C127" s="5" t="s">
        <v>445</v>
      </c>
      <c r="D127" s="19" t="s">
        <v>449</v>
      </c>
      <c r="E127" s="19" t="s">
        <v>450</v>
      </c>
      <c r="F127" s="20" t="s">
        <v>225</v>
      </c>
      <c r="G127" s="19"/>
      <c r="H127" s="19">
        <v>1</v>
      </c>
      <c r="I127" s="19">
        <v>1</v>
      </c>
      <c r="J127" s="26">
        <v>10000</v>
      </c>
      <c r="K127" s="26">
        <f t="shared" si="1"/>
        <v>10000</v>
      </c>
    </row>
    <row r="128" spans="1:11" ht="15" customHeight="1">
      <c r="A128" s="10" t="s">
        <v>226</v>
      </c>
      <c r="B128" s="80"/>
      <c r="C128" s="5" t="s">
        <v>228</v>
      </c>
      <c r="D128" s="19" t="s">
        <v>227</v>
      </c>
      <c r="E128" s="20" t="s">
        <v>225</v>
      </c>
      <c r="F128" s="20" t="s">
        <v>225</v>
      </c>
      <c r="G128" s="19">
        <v>1</v>
      </c>
      <c r="H128" s="19"/>
      <c r="I128" s="19">
        <v>1</v>
      </c>
      <c r="J128" s="26">
        <v>6500</v>
      </c>
      <c r="K128" s="26">
        <f t="shared" si="1"/>
        <v>6500</v>
      </c>
    </row>
    <row r="129" spans="1:11" ht="15" customHeight="1">
      <c r="A129" s="10" t="s">
        <v>226</v>
      </c>
      <c r="B129" s="80"/>
      <c r="C129" s="5" t="s">
        <v>250</v>
      </c>
      <c r="D129" s="19" t="s">
        <v>395</v>
      </c>
      <c r="E129" s="20" t="s">
        <v>225</v>
      </c>
      <c r="F129" s="20" t="s">
        <v>225</v>
      </c>
      <c r="G129" s="19">
        <v>1</v>
      </c>
      <c r="H129" s="19"/>
      <c r="I129" s="19">
        <v>1</v>
      </c>
      <c r="J129" s="26">
        <v>1200</v>
      </c>
      <c r="K129" s="26">
        <f t="shared" si="1"/>
        <v>1200</v>
      </c>
    </row>
    <row r="130" spans="1:11" ht="15" customHeight="1">
      <c r="A130" s="10" t="s">
        <v>226</v>
      </c>
      <c r="B130" s="80"/>
      <c r="C130" s="5" t="s">
        <v>230</v>
      </c>
      <c r="D130" s="19" t="s">
        <v>410</v>
      </c>
      <c r="E130" s="20" t="s">
        <v>225</v>
      </c>
      <c r="F130" s="20" t="s">
        <v>225</v>
      </c>
      <c r="G130" s="19">
        <v>1</v>
      </c>
      <c r="H130" s="19"/>
      <c r="I130" s="19">
        <v>1</v>
      </c>
      <c r="J130" s="26">
        <v>650</v>
      </c>
      <c r="K130" s="26">
        <f t="shared" si="1"/>
        <v>650</v>
      </c>
    </row>
    <row r="131" spans="1:11" ht="15" customHeight="1">
      <c r="A131" s="10" t="s">
        <v>226</v>
      </c>
      <c r="B131" s="80"/>
      <c r="C131" s="5" t="s">
        <v>261</v>
      </c>
      <c r="D131" s="20" t="s">
        <v>225</v>
      </c>
      <c r="E131" s="19" t="s">
        <v>454</v>
      </c>
      <c r="F131" s="20" t="s">
        <v>225</v>
      </c>
      <c r="G131" s="19">
        <v>1</v>
      </c>
      <c r="H131" s="19"/>
      <c r="I131" s="19">
        <v>1</v>
      </c>
      <c r="J131" s="26">
        <v>30000</v>
      </c>
      <c r="K131" s="26">
        <f t="shared" si="1"/>
        <v>30000</v>
      </c>
    </row>
    <row r="132" spans="1:11" ht="15" customHeight="1">
      <c r="A132" s="10" t="s">
        <v>226</v>
      </c>
      <c r="B132" s="81" t="s">
        <v>221</v>
      </c>
      <c r="C132" s="5" t="s">
        <v>266</v>
      </c>
      <c r="D132" s="19" t="s">
        <v>455</v>
      </c>
      <c r="E132" s="20" t="s">
        <v>225</v>
      </c>
      <c r="F132" s="20" t="s">
        <v>225</v>
      </c>
      <c r="G132" s="19">
        <v>1</v>
      </c>
      <c r="H132" s="19"/>
      <c r="I132" s="19">
        <v>1</v>
      </c>
      <c r="J132" s="26">
        <v>15000</v>
      </c>
      <c r="K132" s="26">
        <f t="shared" si="1"/>
        <v>15000</v>
      </c>
    </row>
    <row r="133" spans="1:11" ht="15" customHeight="1">
      <c r="A133" s="10" t="s">
        <v>226</v>
      </c>
      <c r="B133" s="81"/>
      <c r="C133" s="5" t="s">
        <v>250</v>
      </c>
      <c r="D133" s="19" t="s">
        <v>440</v>
      </c>
      <c r="E133" s="20" t="s">
        <v>225</v>
      </c>
      <c r="F133" s="20" t="s">
        <v>225</v>
      </c>
      <c r="G133" s="19">
        <v>1</v>
      </c>
      <c r="H133" s="19"/>
      <c r="I133" s="19">
        <v>1</v>
      </c>
      <c r="J133" s="26">
        <v>1200</v>
      </c>
      <c r="K133" s="26">
        <f t="shared" ref="K133:K196" si="2">I133*J133</f>
        <v>1200</v>
      </c>
    </row>
    <row r="134" spans="1:11" ht="15" customHeight="1">
      <c r="A134" s="10" t="s">
        <v>226</v>
      </c>
      <c r="B134" s="80" t="s">
        <v>81</v>
      </c>
      <c r="C134" s="5" t="s">
        <v>452</v>
      </c>
      <c r="D134" s="19" t="s">
        <v>456</v>
      </c>
      <c r="E134" s="19" t="s">
        <v>457</v>
      </c>
      <c r="F134" s="20" t="s">
        <v>225</v>
      </c>
      <c r="G134" s="19">
        <v>1</v>
      </c>
      <c r="H134" s="19"/>
      <c r="I134" s="19">
        <v>1</v>
      </c>
      <c r="J134" s="26">
        <v>450000</v>
      </c>
      <c r="K134" s="26">
        <f t="shared" si="2"/>
        <v>450000</v>
      </c>
    </row>
    <row r="135" spans="1:11" ht="15" customHeight="1">
      <c r="A135" s="10" t="s">
        <v>226</v>
      </c>
      <c r="B135" s="80"/>
      <c r="C135" s="5" t="s">
        <v>452</v>
      </c>
      <c r="D135" s="19" t="s">
        <v>432</v>
      </c>
      <c r="E135" s="19" t="s">
        <v>459</v>
      </c>
      <c r="F135" s="20" t="s">
        <v>225</v>
      </c>
      <c r="G135" s="19">
        <v>1</v>
      </c>
      <c r="H135" s="19"/>
      <c r="I135" s="19">
        <v>1</v>
      </c>
      <c r="J135" s="26">
        <v>450000</v>
      </c>
      <c r="K135" s="26">
        <f t="shared" si="2"/>
        <v>450000</v>
      </c>
    </row>
    <row r="136" spans="1:11" ht="15" customHeight="1">
      <c r="A136" s="10" t="s">
        <v>226</v>
      </c>
      <c r="B136" s="80"/>
      <c r="C136" s="5" t="s">
        <v>452</v>
      </c>
      <c r="D136" s="19" t="s">
        <v>432</v>
      </c>
      <c r="E136" s="19" t="s">
        <v>460</v>
      </c>
      <c r="F136" s="20" t="s">
        <v>225</v>
      </c>
      <c r="G136" s="19">
        <v>1</v>
      </c>
      <c r="H136" s="19"/>
      <c r="I136" s="19">
        <v>1</v>
      </c>
      <c r="J136" s="26">
        <v>450000</v>
      </c>
      <c r="K136" s="26">
        <f t="shared" si="2"/>
        <v>450000</v>
      </c>
    </row>
    <row r="137" spans="1:11" ht="15" customHeight="1">
      <c r="A137" s="10" t="s">
        <v>226</v>
      </c>
      <c r="B137" s="80"/>
      <c r="C137" s="5" t="s">
        <v>453</v>
      </c>
      <c r="D137" s="19" t="s">
        <v>458</v>
      </c>
      <c r="E137" s="19" t="s">
        <v>461</v>
      </c>
      <c r="F137" s="20" t="s">
        <v>225</v>
      </c>
      <c r="G137" s="19">
        <v>1</v>
      </c>
      <c r="H137" s="19"/>
      <c r="I137" s="19">
        <v>1</v>
      </c>
      <c r="J137" s="26">
        <v>450000</v>
      </c>
      <c r="K137" s="26">
        <f t="shared" si="2"/>
        <v>450000</v>
      </c>
    </row>
    <row r="138" spans="1:11" ht="15" customHeight="1">
      <c r="A138" s="10" t="s">
        <v>226</v>
      </c>
      <c r="B138" s="80" t="s">
        <v>195</v>
      </c>
      <c r="C138" s="5" t="s">
        <v>186</v>
      </c>
      <c r="D138" s="19" t="s">
        <v>253</v>
      </c>
      <c r="E138" s="19" t="s">
        <v>470</v>
      </c>
      <c r="F138" s="20" t="s">
        <v>225</v>
      </c>
      <c r="G138" s="19">
        <v>1</v>
      </c>
      <c r="H138" s="19"/>
      <c r="I138" s="19">
        <v>1</v>
      </c>
      <c r="J138" s="26">
        <v>250000</v>
      </c>
      <c r="K138" s="26">
        <f t="shared" si="2"/>
        <v>250000</v>
      </c>
    </row>
    <row r="139" spans="1:11" ht="15" customHeight="1">
      <c r="A139" s="10" t="s">
        <v>226</v>
      </c>
      <c r="B139" s="80"/>
      <c r="C139" s="5" t="s">
        <v>266</v>
      </c>
      <c r="D139" s="19" t="s">
        <v>91</v>
      </c>
      <c r="E139" s="20" t="s">
        <v>225</v>
      </c>
      <c r="F139" s="20" t="s">
        <v>225</v>
      </c>
      <c r="G139" s="19">
        <v>1</v>
      </c>
      <c r="H139" s="19"/>
      <c r="I139" s="19">
        <v>1</v>
      </c>
      <c r="J139" s="26">
        <v>15000</v>
      </c>
      <c r="K139" s="26">
        <f t="shared" si="2"/>
        <v>15000</v>
      </c>
    </row>
    <row r="140" spans="1:11" ht="15" customHeight="1">
      <c r="A140" s="10" t="s">
        <v>226</v>
      </c>
      <c r="B140" s="80"/>
      <c r="C140" s="5" t="s">
        <v>186</v>
      </c>
      <c r="D140" s="19" t="s">
        <v>253</v>
      </c>
      <c r="E140" s="20" t="s">
        <v>225</v>
      </c>
      <c r="F140" s="20" t="s">
        <v>225</v>
      </c>
      <c r="G140" s="19">
        <v>1</v>
      </c>
      <c r="H140" s="19"/>
      <c r="I140" s="19">
        <v>1</v>
      </c>
      <c r="J140" s="26">
        <v>250000</v>
      </c>
      <c r="K140" s="26">
        <f t="shared" si="2"/>
        <v>250000</v>
      </c>
    </row>
    <row r="141" spans="1:11" ht="15" customHeight="1">
      <c r="A141" s="10" t="s">
        <v>226</v>
      </c>
      <c r="B141" s="80"/>
      <c r="C141" s="5" t="s">
        <v>186</v>
      </c>
      <c r="D141" s="19" t="s">
        <v>466</v>
      </c>
      <c r="E141" s="19" t="s">
        <v>471</v>
      </c>
      <c r="F141" s="19"/>
      <c r="G141" s="19">
        <v>1</v>
      </c>
      <c r="H141" s="19"/>
      <c r="I141" s="19">
        <v>1</v>
      </c>
      <c r="J141" s="26">
        <v>250000</v>
      </c>
      <c r="K141" s="26">
        <f t="shared" si="2"/>
        <v>250000</v>
      </c>
    </row>
    <row r="142" spans="1:11" ht="15" customHeight="1">
      <c r="A142" s="10" t="s">
        <v>226</v>
      </c>
      <c r="B142" s="80"/>
      <c r="C142" s="5" t="s">
        <v>462</v>
      </c>
      <c r="D142" s="20" t="s">
        <v>225</v>
      </c>
      <c r="E142" s="20" t="s">
        <v>225</v>
      </c>
      <c r="F142" s="20" t="s">
        <v>225</v>
      </c>
      <c r="G142" s="19">
        <v>1</v>
      </c>
      <c r="H142" s="19"/>
      <c r="I142" s="19">
        <v>1</v>
      </c>
      <c r="J142" s="26">
        <v>65000</v>
      </c>
      <c r="K142" s="26">
        <f t="shared" si="2"/>
        <v>65000</v>
      </c>
    </row>
    <row r="143" spans="1:11" ht="15" customHeight="1">
      <c r="A143" s="10" t="s">
        <v>226</v>
      </c>
      <c r="B143" s="80"/>
      <c r="C143" s="5" t="s">
        <v>463</v>
      </c>
      <c r="D143" s="19" t="s">
        <v>467</v>
      </c>
      <c r="E143" s="19" t="s">
        <v>472</v>
      </c>
      <c r="F143" s="20" t="s">
        <v>225</v>
      </c>
      <c r="G143" s="19">
        <v>1</v>
      </c>
      <c r="H143" s="19"/>
      <c r="I143" s="19">
        <v>1</v>
      </c>
      <c r="J143" s="26">
        <v>200000</v>
      </c>
      <c r="K143" s="26">
        <f t="shared" si="2"/>
        <v>200000</v>
      </c>
    </row>
    <row r="144" spans="1:11" ht="15" customHeight="1">
      <c r="A144" s="10" t="s">
        <v>226</v>
      </c>
      <c r="B144" s="80"/>
      <c r="C144" s="5" t="s">
        <v>464</v>
      </c>
      <c r="D144" s="19" t="s">
        <v>468</v>
      </c>
      <c r="E144" s="19">
        <v>3520900620</v>
      </c>
      <c r="F144" s="20" t="s">
        <v>225</v>
      </c>
      <c r="G144" s="19">
        <v>1</v>
      </c>
      <c r="H144" s="19"/>
      <c r="I144" s="19">
        <v>1</v>
      </c>
      <c r="J144" s="26">
        <v>200000</v>
      </c>
      <c r="K144" s="26">
        <f t="shared" si="2"/>
        <v>200000</v>
      </c>
    </row>
    <row r="145" spans="1:11" ht="15" customHeight="1">
      <c r="A145" s="10" t="s">
        <v>226</v>
      </c>
      <c r="B145" s="80"/>
      <c r="C145" s="5" t="s">
        <v>465</v>
      </c>
      <c r="D145" s="19" t="s">
        <v>469</v>
      </c>
      <c r="E145" s="20" t="s">
        <v>225</v>
      </c>
      <c r="F145" s="20" t="s">
        <v>225</v>
      </c>
      <c r="G145" s="19">
        <v>1</v>
      </c>
      <c r="H145" s="19"/>
      <c r="I145" s="19">
        <v>1</v>
      </c>
      <c r="J145" s="26">
        <v>200000</v>
      </c>
      <c r="K145" s="26">
        <f t="shared" si="2"/>
        <v>200000</v>
      </c>
    </row>
    <row r="146" spans="1:11" ht="15" customHeight="1">
      <c r="A146" s="10" t="s">
        <v>226</v>
      </c>
      <c r="B146" s="80"/>
      <c r="C146" s="5" t="s">
        <v>473</v>
      </c>
      <c r="D146" s="19" t="s">
        <v>476</v>
      </c>
      <c r="E146" s="20" t="s">
        <v>225</v>
      </c>
      <c r="F146" s="20" t="s">
        <v>225</v>
      </c>
      <c r="G146" s="19">
        <v>1</v>
      </c>
      <c r="H146" s="19"/>
      <c r="I146" s="19">
        <v>1</v>
      </c>
      <c r="J146" s="26">
        <v>55000</v>
      </c>
      <c r="K146" s="26">
        <f t="shared" si="2"/>
        <v>55000</v>
      </c>
    </row>
    <row r="147" spans="1:11" ht="15" customHeight="1">
      <c r="A147" s="10" t="s">
        <v>226</v>
      </c>
      <c r="B147" s="80"/>
      <c r="C147" s="5" t="s">
        <v>232</v>
      </c>
      <c r="D147" s="19" t="s">
        <v>474</v>
      </c>
      <c r="E147" s="20" t="s">
        <v>225</v>
      </c>
      <c r="F147" s="20" t="s">
        <v>225</v>
      </c>
      <c r="G147" s="19">
        <v>1</v>
      </c>
      <c r="H147" s="19"/>
      <c r="I147" s="19">
        <v>1</v>
      </c>
      <c r="J147" s="26">
        <v>38000</v>
      </c>
      <c r="K147" s="26">
        <f t="shared" si="2"/>
        <v>38000</v>
      </c>
    </row>
    <row r="148" spans="1:11" ht="15" customHeight="1">
      <c r="A148" s="10" t="s">
        <v>226</v>
      </c>
      <c r="B148" s="80"/>
      <c r="C148" s="5" t="s">
        <v>232</v>
      </c>
      <c r="D148" s="19" t="s">
        <v>474</v>
      </c>
      <c r="E148" s="20" t="s">
        <v>225</v>
      </c>
      <c r="F148" s="20" t="s">
        <v>225</v>
      </c>
      <c r="G148" s="19">
        <v>1</v>
      </c>
      <c r="H148" s="19"/>
      <c r="I148" s="19">
        <v>1</v>
      </c>
      <c r="J148" s="26">
        <v>38000</v>
      </c>
      <c r="K148" s="26">
        <f t="shared" si="2"/>
        <v>38000</v>
      </c>
    </row>
    <row r="149" spans="1:11" ht="15" customHeight="1">
      <c r="A149" s="10" t="s">
        <v>226</v>
      </c>
      <c r="B149" s="80"/>
      <c r="C149" s="5" t="s">
        <v>232</v>
      </c>
      <c r="D149" s="19" t="s">
        <v>474</v>
      </c>
      <c r="E149" s="20" t="s">
        <v>225</v>
      </c>
      <c r="F149" s="20" t="s">
        <v>225</v>
      </c>
      <c r="G149" s="19">
        <v>1</v>
      </c>
      <c r="H149" s="19"/>
      <c r="I149" s="19">
        <v>1</v>
      </c>
      <c r="J149" s="26">
        <v>38000</v>
      </c>
      <c r="K149" s="26">
        <f t="shared" si="2"/>
        <v>38000</v>
      </c>
    </row>
    <row r="150" spans="1:11" ht="15" customHeight="1">
      <c r="A150" s="10" t="s">
        <v>226</v>
      </c>
      <c r="B150" s="80"/>
      <c r="C150" s="5" t="s">
        <v>232</v>
      </c>
      <c r="D150" s="19" t="s">
        <v>474</v>
      </c>
      <c r="E150" s="20" t="s">
        <v>225</v>
      </c>
      <c r="F150" s="20" t="s">
        <v>225</v>
      </c>
      <c r="G150" s="19">
        <v>1</v>
      </c>
      <c r="H150" s="19"/>
      <c r="I150" s="19">
        <v>1</v>
      </c>
      <c r="J150" s="26">
        <v>38000</v>
      </c>
      <c r="K150" s="26">
        <f t="shared" si="2"/>
        <v>38000</v>
      </c>
    </row>
    <row r="151" spans="1:11" ht="15" customHeight="1">
      <c r="A151" s="10" t="s">
        <v>226</v>
      </c>
      <c r="B151" s="80"/>
      <c r="C151" s="5" t="s">
        <v>232</v>
      </c>
      <c r="D151" s="19" t="s">
        <v>474</v>
      </c>
      <c r="E151" s="20" t="s">
        <v>225</v>
      </c>
      <c r="F151" s="20" t="s">
        <v>225</v>
      </c>
      <c r="G151" s="19">
        <v>1</v>
      </c>
      <c r="H151" s="19"/>
      <c r="I151" s="19">
        <v>1</v>
      </c>
      <c r="J151" s="26">
        <v>38000</v>
      </c>
      <c r="K151" s="26">
        <f t="shared" si="2"/>
        <v>38000</v>
      </c>
    </row>
    <row r="152" spans="1:11" ht="15" customHeight="1">
      <c r="A152" s="10" t="s">
        <v>226</v>
      </c>
      <c r="B152" s="80"/>
      <c r="C152" s="5" t="s">
        <v>232</v>
      </c>
      <c r="D152" s="19" t="s">
        <v>474</v>
      </c>
      <c r="E152" s="20" t="s">
        <v>225</v>
      </c>
      <c r="F152" s="20" t="s">
        <v>225</v>
      </c>
      <c r="G152" s="19">
        <v>1</v>
      </c>
      <c r="H152" s="19"/>
      <c r="I152" s="19">
        <v>1</v>
      </c>
      <c r="J152" s="26">
        <v>38000</v>
      </c>
      <c r="K152" s="26">
        <f t="shared" si="2"/>
        <v>38000</v>
      </c>
    </row>
    <row r="153" spans="1:11" ht="15" customHeight="1">
      <c r="A153" s="10" t="s">
        <v>226</v>
      </c>
      <c r="B153" s="80"/>
      <c r="C153" s="5" t="s">
        <v>232</v>
      </c>
      <c r="D153" s="19" t="s">
        <v>474</v>
      </c>
      <c r="E153" s="20" t="s">
        <v>225</v>
      </c>
      <c r="F153" s="20" t="s">
        <v>225</v>
      </c>
      <c r="G153" s="19">
        <v>1</v>
      </c>
      <c r="H153" s="19"/>
      <c r="I153" s="19">
        <v>1</v>
      </c>
      <c r="J153" s="26">
        <v>38000</v>
      </c>
      <c r="K153" s="26">
        <f t="shared" si="2"/>
        <v>38000</v>
      </c>
    </row>
    <row r="154" spans="1:11" ht="15" customHeight="1">
      <c r="A154" s="10" t="s">
        <v>226</v>
      </c>
      <c r="B154" s="80"/>
      <c r="C154" s="5" t="s">
        <v>232</v>
      </c>
      <c r="D154" s="19" t="s">
        <v>474</v>
      </c>
      <c r="E154" s="20" t="s">
        <v>225</v>
      </c>
      <c r="F154" s="20" t="s">
        <v>225</v>
      </c>
      <c r="G154" s="19">
        <v>1</v>
      </c>
      <c r="H154" s="19"/>
      <c r="I154" s="19">
        <v>1</v>
      </c>
      <c r="J154" s="26">
        <v>38000</v>
      </c>
      <c r="K154" s="26">
        <f t="shared" si="2"/>
        <v>38000</v>
      </c>
    </row>
    <row r="155" spans="1:11" ht="15" customHeight="1">
      <c r="A155" s="10" t="s">
        <v>226</v>
      </c>
      <c r="B155" s="80"/>
      <c r="C155" s="5" t="s">
        <v>232</v>
      </c>
      <c r="D155" s="19" t="s">
        <v>474</v>
      </c>
      <c r="E155" s="20" t="s">
        <v>225</v>
      </c>
      <c r="F155" s="20" t="s">
        <v>225</v>
      </c>
      <c r="G155" s="19">
        <v>1</v>
      </c>
      <c r="H155" s="19"/>
      <c r="I155" s="19">
        <v>1</v>
      </c>
      <c r="J155" s="26">
        <v>38000</v>
      </c>
      <c r="K155" s="26">
        <f t="shared" si="2"/>
        <v>38000</v>
      </c>
    </row>
    <row r="156" spans="1:11" ht="15" customHeight="1">
      <c r="A156" s="10" t="s">
        <v>226</v>
      </c>
      <c r="B156" s="80"/>
      <c r="C156" s="5" t="s">
        <v>232</v>
      </c>
      <c r="D156" s="19" t="s">
        <v>474</v>
      </c>
      <c r="E156" s="20" t="s">
        <v>225</v>
      </c>
      <c r="F156" s="20" t="s">
        <v>225</v>
      </c>
      <c r="G156" s="19">
        <v>1</v>
      </c>
      <c r="H156" s="19"/>
      <c r="I156" s="19">
        <v>1</v>
      </c>
      <c r="J156" s="26">
        <v>38000</v>
      </c>
      <c r="K156" s="26">
        <f t="shared" si="2"/>
        <v>38000</v>
      </c>
    </row>
    <row r="157" spans="1:11" ht="15" customHeight="1">
      <c r="A157" s="10" t="s">
        <v>226</v>
      </c>
      <c r="B157" s="80"/>
      <c r="C157" s="5" t="s">
        <v>232</v>
      </c>
      <c r="D157" s="19" t="s">
        <v>474</v>
      </c>
      <c r="E157" s="20" t="s">
        <v>225</v>
      </c>
      <c r="F157" s="20" t="s">
        <v>225</v>
      </c>
      <c r="G157" s="19">
        <v>1</v>
      </c>
      <c r="H157" s="19"/>
      <c r="I157" s="19">
        <v>1</v>
      </c>
      <c r="J157" s="26">
        <v>38000</v>
      </c>
      <c r="K157" s="26">
        <f t="shared" si="2"/>
        <v>38000</v>
      </c>
    </row>
    <row r="158" spans="1:11" ht="15" customHeight="1">
      <c r="A158" s="10" t="s">
        <v>226</v>
      </c>
      <c r="B158" s="80"/>
      <c r="C158" s="5" t="s">
        <v>232</v>
      </c>
      <c r="D158" s="19" t="s">
        <v>474</v>
      </c>
      <c r="E158" s="20" t="s">
        <v>225</v>
      </c>
      <c r="F158" s="20" t="s">
        <v>225</v>
      </c>
      <c r="G158" s="19">
        <v>1</v>
      </c>
      <c r="H158" s="19"/>
      <c r="I158" s="19">
        <v>1</v>
      </c>
      <c r="J158" s="26">
        <v>38000</v>
      </c>
      <c r="K158" s="26">
        <f t="shared" si="2"/>
        <v>38000</v>
      </c>
    </row>
    <row r="159" spans="1:11" ht="15" customHeight="1">
      <c r="A159" s="10" t="s">
        <v>226</v>
      </c>
      <c r="B159" s="80"/>
      <c r="C159" s="5" t="s">
        <v>424</v>
      </c>
      <c r="D159" s="19" t="s">
        <v>475</v>
      </c>
      <c r="E159" s="20" t="s">
        <v>225</v>
      </c>
      <c r="F159" s="20" t="s">
        <v>225</v>
      </c>
      <c r="G159" s="19">
        <v>1</v>
      </c>
      <c r="H159" s="19"/>
      <c r="I159" s="19">
        <v>1</v>
      </c>
      <c r="J159" s="26">
        <v>45000</v>
      </c>
      <c r="K159" s="26">
        <f t="shared" si="2"/>
        <v>45000</v>
      </c>
    </row>
    <row r="160" spans="1:11" ht="15" customHeight="1">
      <c r="A160" s="10" t="s">
        <v>226</v>
      </c>
      <c r="B160" s="80"/>
      <c r="C160" s="5" t="s">
        <v>424</v>
      </c>
      <c r="D160" s="19" t="s">
        <v>475</v>
      </c>
      <c r="E160" s="19" t="s">
        <v>477</v>
      </c>
      <c r="F160" s="20" t="s">
        <v>225</v>
      </c>
      <c r="G160" s="19">
        <v>1</v>
      </c>
      <c r="H160" s="19"/>
      <c r="I160" s="19">
        <v>1</v>
      </c>
      <c r="J160" s="26">
        <v>45000</v>
      </c>
      <c r="K160" s="26">
        <f t="shared" si="2"/>
        <v>45000</v>
      </c>
    </row>
    <row r="161" spans="1:11" ht="15" customHeight="1">
      <c r="A161" s="10" t="s">
        <v>226</v>
      </c>
      <c r="B161" s="80"/>
      <c r="C161" s="5" t="s">
        <v>473</v>
      </c>
      <c r="D161" s="19" t="s">
        <v>476</v>
      </c>
      <c r="E161" s="20" t="s">
        <v>225</v>
      </c>
      <c r="F161" s="20" t="s">
        <v>225</v>
      </c>
      <c r="G161" s="19">
        <v>1</v>
      </c>
      <c r="H161" s="19"/>
      <c r="I161" s="19">
        <v>1</v>
      </c>
      <c r="J161" s="26">
        <v>55000</v>
      </c>
      <c r="K161" s="26">
        <f t="shared" si="2"/>
        <v>55000</v>
      </c>
    </row>
    <row r="162" spans="1:11" ht="15" customHeight="1">
      <c r="A162" s="10" t="s">
        <v>226</v>
      </c>
      <c r="B162" s="80"/>
      <c r="C162" s="5" t="s">
        <v>250</v>
      </c>
      <c r="D162" s="19" t="s">
        <v>395</v>
      </c>
      <c r="E162" s="20" t="s">
        <v>225</v>
      </c>
      <c r="F162" s="20" t="s">
        <v>225</v>
      </c>
      <c r="G162" s="19">
        <v>1</v>
      </c>
      <c r="H162" s="19"/>
      <c r="I162" s="19">
        <v>1</v>
      </c>
      <c r="J162" s="26">
        <v>1200</v>
      </c>
      <c r="K162" s="26">
        <f t="shared" si="2"/>
        <v>1200</v>
      </c>
    </row>
    <row r="163" spans="1:11" ht="15" customHeight="1">
      <c r="A163" s="10" t="s">
        <v>226</v>
      </c>
      <c r="B163" s="5" t="s">
        <v>478</v>
      </c>
      <c r="C163" s="5" t="s">
        <v>230</v>
      </c>
      <c r="D163" s="19" t="s">
        <v>410</v>
      </c>
      <c r="E163" s="20" t="s">
        <v>225</v>
      </c>
      <c r="F163" s="20" t="s">
        <v>225</v>
      </c>
      <c r="G163" s="19">
        <v>1</v>
      </c>
      <c r="H163" s="19"/>
      <c r="I163" s="19">
        <v>1</v>
      </c>
      <c r="J163" s="26">
        <v>650</v>
      </c>
      <c r="K163" s="26">
        <f t="shared" si="2"/>
        <v>650</v>
      </c>
    </row>
    <row r="164" spans="1:11" ht="15" customHeight="1">
      <c r="A164" s="10" t="s">
        <v>226</v>
      </c>
      <c r="B164" s="80" t="s">
        <v>479</v>
      </c>
      <c r="C164" s="5" t="s">
        <v>232</v>
      </c>
      <c r="D164" s="19" t="s">
        <v>474</v>
      </c>
      <c r="E164" s="20" t="s">
        <v>225</v>
      </c>
      <c r="F164" s="20" t="s">
        <v>225</v>
      </c>
      <c r="G164" s="19">
        <v>1</v>
      </c>
      <c r="H164" s="19"/>
      <c r="I164" s="19">
        <v>1</v>
      </c>
      <c r="J164" s="26">
        <v>38000</v>
      </c>
      <c r="K164" s="26">
        <f t="shared" si="2"/>
        <v>38000</v>
      </c>
    </row>
    <row r="165" spans="1:11" ht="15" customHeight="1">
      <c r="A165" s="10" t="s">
        <v>226</v>
      </c>
      <c r="B165" s="80"/>
      <c r="C165" s="5" t="s">
        <v>232</v>
      </c>
      <c r="D165" s="19" t="s">
        <v>474</v>
      </c>
      <c r="E165" s="20" t="s">
        <v>225</v>
      </c>
      <c r="F165" s="20" t="s">
        <v>225</v>
      </c>
      <c r="G165" s="19"/>
      <c r="H165" s="19">
        <v>1</v>
      </c>
      <c r="I165" s="19">
        <v>1</v>
      </c>
      <c r="J165" s="26">
        <v>38000</v>
      </c>
      <c r="K165" s="26">
        <f t="shared" si="2"/>
        <v>38000</v>
      </c>
    </row>
    <row r="166" spans="1:11" ht="15" customHeight="1">
      <c r="A166" s="10" t="s">
        <v>226</v>
      </c>
      <c r="B166" s="80"/>
      <c r="C166" s="5" t="s">
        <v>232</v>
      </c>
      <c r="D166" s="19" t="s">
        <v>474</v>
      </c>
      <c r="E166" s="20" t="s">
        <v>225</v>
      </c>
      <c r="F166" s="20" t="s">
        <v>225</v>
      </c>
      <c r="G166" s="19">
        <v>1</v>
      </c>
      <c r="H166" s="19"/>
      <c r="I166" s="19">
        <v>1</v>
      </c>
      <c r="J166" s="26">
        <v>38000</v>
      </c>
      <c r="K166" s="26">
        <f t="shared" si="2"/>
        <v>38000</v>
      </c>
    </row>
    <row r="167" spans="1:11" ht="15" customHeight="1">
      <c r="A167" s="10" t="s">
        <v>226</v>
      </c>
      <c r="B167" s="80"/>
      <c r="C167" s="5" t="s">
        <v>232</v>
      </c>
      <c r="D167" s="19" t="s">
        <v>474</v>
      </c>
      <c r="E167" s="20" t="s">
        <v>225</v>
      </c>
      <c r="F167" s="20" t="s">
        <v>225</v>
      </c>
      <c r="G167" s="19">
        <v>1</v>
      </c>
      <c r="H167" s="19"/>
      <c r="I167" s="19">
        <v>1</v>
      </c>
      <c r="J167" s="26">
        <v>38000</v>
      </c>
      <c r="K167" s="26">
        <f t="shared" si="2"/>
        <v>38000</v>
      </c>
    </row>
    <row r="168" spans="1:11" ht="15" customHeight="1">
      <c r="A168" s="10" t="s">
        <v>226</v>
      </c>
      <c r="B168" s="80"/>
      <c r="C168" s="5" t="s">
        <v>232</v>
      </c>
      <c r="D168" s="19" t="s">
        <v>474</v>
      </c>
      <c r="E168" s="20" t="s">
        <v>225</v>
      </c>
      <c r="F168" s="20" t="s">
        <v>225</v>
      </c>
      <c r="G168" s="19">
        <v>1</v>
      </c>
      <c r="H168" s="19"/>
      <c r="I168" s="19">
        <v>1</v>
      </c>
      <c r="J168" s="26">
        <v>38000</v>
      </c>
      <c r="K168" s="26">
        <f t="shared" si="2"/>
        <v>38000</v>
      </c>
    </row>
    <row r="169" spans="1:11" ht="15" customHeight="1">
      <c r="A169" s="10" t="s">
        <v>226</v>
      </c>
      <c r="B169" s="80"/>
      <c r="C169" s="5" t="s">
        <v>232</v>
      </c>
      <c r="D169" s="19" t="s">
        <v>474</v>
      </c>
      <c r="E169" s="19" t="s">
        <v>481</v>
      </c>
      <c r="F169" s="20" t="s">
        <v>225</v>
      </c>
      <c r="G169" s="19">
        <v>1</v>
      </c>
      <c r="H169" s="19"/>
      <c r="I169" s="19">
        <v>1</v>
      </c>
      <c r="J169" s="26">
        <v>38000</v>
      </c>
      <c r="K169" s="26">
        <f t="shared" si="2"/>
        <v>38000</v>
      </c>
    </row>
    <row r="170" spans="1:11" ht="15" customHeight="1">
      <c r="A170" s="10" t="s">
        <v>226</v>
      </c>
      <c r="B170" s="80"/>
      <c r="C170" s="5" t="s">
        <v>232</v>
      </c>
      <c r="D170" s="19" t="s">
        <v>474</v>
      </c>
      <c r="E170" s="20" t="s">
        <v>225</v>
      </c>
      <c r="F170" s="20" t="s">
        <v>225</v>
      </c>
      <c r="G170" s="19">
        <v>1</v>
      </c>
      <c r="H170" s="19"/>
      <c r="I170" s="19">
        <v>1</v>
      </c>
      <c r="J170" s="26">
        <v>38000</v>
      </c>
      <c r="K170" s="26">
        <f t="shared" si="2"/>
        <v>38000</v>
      </c>
    </row>
    <row r="171" spans="1:11" ht="15" customHeight="1">
      <c r="A171" s="10" t="s">
        <v>226</v>
      </c>
      <c r="B171" s="80"/>
      <c r="C171" s="5" t="s">
        <v>232</v>
      </c>
      <c r="D171" s="19" t="s">
        <v>298</v>
      </c>
      <c r="E171" s="20" t="s">
        <v>225</v>
      </c>
      <c r="F171" s="20" t="s">
        <v>225</v>
      </c>
      <c r="G171" s="19">
        <v>1</v>
      </c>
      <c r="H171" s="19"/>
      <c r="I171" s="19">
        <v>1</v>
      </c>
      <c r="J171" s="26">
        <v>38000</v>
      </c>
      <c r="K171" s="26">
        <f t="shared" si="2"/>
        <v>38000</v>
      </c>
    </row>
    <row r="172" spans="1:11" ht="15" customHeight="1">
      <c r="A172" s="10" t="s">
        <v>226</v>
      </c>
      <c r="B172" s="80"/>
      <c r="C172" s="5" t="s">
        <v>232</v>
      </c>
      <c r="D172" s="19" t="s">
        <v>298</v>
      </c>
      <c r="E172" s="20" t="s">
        <v>225</v>
      </c>
      <c r="F172" s="20" t="s">
        <v>225</v>
      </c>
      <c r="G172" s="19">
        <v>1</v>
      </c>
      <c r="H172" s="19"/>
      <c r="I172" s="19">
        <v>1</v>
      </c>
      <c r="J172" s="26">
        <v>38000</v>
      </c>
      <c r="K172" s="26">
        <f t="shared" si="2"/>
        <v>38000</v>
      </c>
    </row>
    <row r="173" spans="1:11" ht="15" customHeight="1">
      <c r="A173" s="10" t="s">
        <v>226</v>
      </c>
      <c r="B173" s="80"/>
      <c r="C173" s="5" t="s">
        <v>232</v>
      </c>
      <c r="D173" s="19" t="s">
        <v>298</v>
      </c>
      <c r="E173" s="20" t="s">
        <v>225</v>
      </c>
      <c r="F173" s="20" t="s">
        <v>225</v>
      </c>
      <c r="G173" s="19">
        <v>1</v>
      </c>
      <c r="H173" s="19"/>
      <c r="I173" s="19">
        <v>1</v>
      </c>
      <c r="J173" s="26">
        <v>38000</v>
      </c>
      <c r="K173" s="26">
        <f t="shared" si="2"/>
        <v>38000</v>
      </c>
    </row>
    <row r="174" spans="1:11" ht="15" customHeight="1">
      <c r="A174" s="10" t="s">
        <v>226</v>
      </c>
      <c r="B174" s="80"/>
      <c r="C174" s="5" t="s">
        <v>232</v>
      </c>
      <c r="D174" s="19" t="s">
        <v>298</v>
      </c>
      <c r="E174" s="20" t="s">
        <v>225</v>
      </c>
      <c r="F174" s="20" t="s">
        <v>225</v>
      </c>
      <c r="G174" s="19">
        <v>1</v>
      </c>
      <c r="H174" s="19"/>
      <c r="I174" s="19">
        <v>1</v>
      </c>
      <c r="J174" s="26">
        <v>38000</v>
      </c>
      <c r="K174" s="26">
        <f t="shared" si="2"/>
        <v>38000</v>
      </c>
    </row>
    <row r="175" spans="1:11" ht="15" customHeight="1">
      <c r="A175" s="10" t="s">
        <v>226</v>
      </c>
      <c r="B175" s="80"/>
      <c r="C175" s="5" t="s">
        <v>424</v>
      </c>
      <c r="D175" s="19" t="s">
        <v>480</v>
      </c>
      <c r="E175" s="19" t="s">
        <v>482</v>
      </c>
      <c r="F175" s="20" t="s">
        <v>225</v>
      </c>
      <c r="G175" s="19">
        <v>1</v>
      </c>
      <c r="H175" s="19"/>
      <c r="I175" s="19">
        <v>1</v>
      </c>
      <c r="J175" s="26">
        <v>45000</v>
      </c>
      <c r="K175" s="26">
        <f t="shared" si="2"/>
        <v>45000</v>
      </c>
    </row>
    <row r="176" spans="1:11" ht="15" customHeight="1">
      <c r="A176" s="10" t="s">
        <v>226</v>
      </c>
      <c r="B176" s="80"/>
      <c r="C176" s="5" t="s">
        <v>424</v>
      </c>
      <c r="D176" s="19" t="s">
        <v>480</v>
      </c>
      <c r="E176" s="19" t="s">
        <v>483</v>
      </c>
      <c r="F176" s="20" t="s">
        <v>225</v>
      </c>
      <c r="G176" s="19">
        <v>1</v>
      </c>
      <c r="H176" s="19"/>
      <c r="I176" s="19">
        <v>1</v>
      </c>
      <c r="J176" s="26">
        <v>45000</v>
      </c>
      <c r="K176" s="26">
        <f t="shared" si="2"/>
        <v>45000</v>
      </c>
    </row>
    <row r="177" spans="1:11" ht="15" customHeight="1">
      <c r="A177" s="10" t="s">
        <v>226</v>
      </c>
      <c r="B177" s="80"/>
      <c r="C177" s="5" t="s">
        <v>424</v>
      </c>
      <c r="D177" s="19" t="s">
        <v>126</v>
      </c>
      <c r="E177" s="19" t="s">
        <v>484</v>
      </c>
      <c r="F177" s="20" t="s">
        <v>225</v>
      </c>
      <c r="G177" s="19">
        <v>1</v>
      </c>
      <c r="H177" s="19"/>
      <c r="I177" s="19">
        <v>1</v>
      </c>
      <c r="J177" s="26">
        <v>45000</v>
      </c>
      <c r="K177" s="26">
        <f t="shared" si="2"/>
        <v>45000</v>
      </c>
    </row>
    <row r="178" spans="1:11" ht="15" customHeight="1">
      <c r="A178" s="10" t="s">
        <v>226</v>
      </c>
      <c r="B178" s="80"/>
      <c r="C178" s="5" t="s">
        <v>248</v>
      </c>
      <c r="D178" s="19" t="s">
        <v>262</v>
      </c>
      <c r="E178" s="20" t="s">
        <v>225</v>
      </c>
      <c r="F178" s="20" t="s">
        <v>225</v>
      </c>
      <c r="G178" s="19">
        <v>1</v>
      </c>
      <c r="H178" s="19"/>
      <c r="I178" s="19">
        <v>1</v>
      </c>
      <c r="J178" s="26">
        <v>3500</v>
      </c>
      <c r="K178" s="26">
        <f t="shared" si="2"/>
        <v>3500</v>
      </c>
    </row>
    <row r="179" spans="1:11" ht="15" customHeight="1">
      <c r="A179" s="10" t="s">
        <v>226</v>
      </c>
      <c r="B179" s="80"/>
      <c r="C179" s="5" t="s">
        <v>248</v>
      </c>
      <c r="D179" s="19" t="s">
        <v>262</v>
      </c>
      <c r="E179" s="20" t="s">
        <v>225</v>
      </c>
      <c r="F179" s="20" t="s">
        <v>225</v>
      </c>
      <c r="G179" s="19">
        <v>1</v>
      </c>
      <c r="H179" s="19"/>
      <c r="I179" s="19">
        <v>1</v>
      </c>
      <c r="J179" s="26">
        <v>3500</v>
      </c>
      <c r="K179" s="26">
        <f t="shared" si="2"/>
        <v>3500</v>
      </c>
    </row>
    <row r="180" spans="1:11" ht="15" customHeight="1">
      <c r="A180" s="10" t="s">
        <v>226</v>
      </c>
      <c r="B180" s="80"/>
      <c r="C180" s="5" t="s">
        <v>278</v>
      </c>
      <c r="D180" s="20" t="s">
        <v>225</v>
      </c>
      <c r="E180" s="19" t="s">
        <v>490</v>
      </c>
      <c r="F180" s="20" t="s">
        <v>225</v>
      </c>
      <c r="G180" s="19">
        <v>1</v>
      </c>
      <c r="H180" s="19"/>
      <c r="I180" s="19">
        <v>1</v>
      </c>
      <c r="J180" s="26">
        <v>1500</v>
      </c>
      <c r="K180" s="26">
        <f t="shared" si="2"/>
        <v>1500</v>
      </c>
    </row>
    <row r="181" spans="1:11" ht="15" customHeight="1">
      <c r="A181" s="10" t="s">
        <v>226</v>
      </c>
      <c r="B181" s="80"/>
      <c r="C181" s="5" t="s">
        <v>243</v>
      </c>
      <c r="D181" s="20" t="s">
        <v>225</v>
      </c>
      <c r="E181" s="20" t="s">
        <v>225</v>
      </c>
      <c r="F181" s="20" t="s">
        <v>225</v>
      </c>
      <c r="G181" s="19">
        <v>1</v>
      </c>
      <c r="H181" s="19"/>
      <c r="I181" s="19">
        <v>1</v>
      </c>
      <c r="J181" s="26">
        <v>1100</v>
      </c>
      <c r="K181" s="26">
        <f t="shared" si="2"/>
        <v>1100</v>
      </c>
    </row>
    <row r="182" spans="1:11" ht="15" customHeight="1">
      <c r="A182" s="10" t="s">
        <v>226</v>
      </c>
      <c r="B182" s="80"/>
      <c r="C182" s="5" t="s">
        <v>243</v>
      </c>
      <c r="D182" s="20" t="s">
        <v>225</v>
      </c>
      <c r="E182" s="20" t="s">
        <v>225</v>
      </c>
      <c r="F182" s="20" t="s">
        <v>225</v>
      </c>
      <c r="G182" s="19">
        <v>1</v>
      </c>
      <c r="H182" s="19"/>
      <c r="I182" s="19">
        <v>1</v>
      </c>
      <c r="J182" s="26">
        <v>1100</v>
      </c>
      <c r="K182" s="26">
        <f t="shared" si="2"/>
        <v>1100</v>
      </c>
    </row>
    <row r="183" spans="1:11" ht="15" customHeight="1">
      <c r="A183" s="10" t="s">
        <v>226</v>
      </c>
      <c r="B183" s="80"/>
      <c r="C183" s="5" t="s">
        <v>243</v>
      </c>
      <c r="D183" s="20" t="s">
        <v>225</v>
      </c>
      <c r="E183" s="20" t="s">
        <v>225</v>
      </c>
      <c r="F183" s="20" t="s">
        <v>225</v>
      </c>
      <c r="G183" s="19">
        <v>1</v>
      </c>
      <c r="H183" s="19"/>
      <c r="I183" s="19">
        <v>1</v>
      </c>
      <c r="J183" s="26">
        <v>1100</v>
      </c>
      <c r="K183" s="26">
        <f t="shared" si="2"/>
        <v>1100</v>
      </c>
    </row>
    <row r="184" spans="1:11" ht="15" customHeight="1">
      <c r="A184" s="10" t="s">
        <v>226</v>
      </c>
      <c r="B184" s="80"/>
      <c r="C184" s="5" t="s">
        <v>242</v>
      </c>
      <c r="D184" s="19" t="s">
        <v>486</v>
      </c>
      <c r="E184" s="20" t="s">
        <v>225</v>
      </c>
      <c r="F184" s="20" t="s">
        <v>225</v>
      </c>
      <c r="G184" s="19">
        <v>1</v>
      </c>
      <c r="H184" s="19"/>
      <c r="I184" s="19">
        <v>1</v>
      </c>
      <c r="J184" s="26">
        <v>6500</v>
      </c>
      <c r="K184" s="26">
        <f t="shared" si="2"/>
        <v>6500</v>
      </c>
    </row>
    <row r="185" spans="1:11" ht="15" customHeight="1">
      <c r="A185" s="10" t="s">
        <v>226</v>
      </c>
      <c r="B185" s="80"/>
      <c r="C185" s="5" t="s">
        <v>242</v>
      </c>
      <c r="D185" s="19" t="s">
        <v>486</v>
      </c>
      <c r="E185" s="20" t="s">
        <v>225</v>
      </c>
      <c r="F185" s="20" t="s">
        <v>225</v>
      </c>
      <c r="G185" s="19">
        <v>1</v>
      </c>
      <c r="H185" s="19"/>
      <c r="I185" s="19">
        <v>1</v>
      </c>
      <c r="J185" s="26">
        <v>6500</v>
      </c>
      <c r="K185" s="26">
        <f t="shared" si="2"/>
        <v>6500</v>
      </c>
    </row>
    <row r="186" spans="1:11" ht="15" customHeight="1">
      <c r="A186" s="10" t="s">
        <v>226</v>
      </c>
      <c r="B186" s="80"/>
      <c r="C186" s="5" t="s">
        <v>485</v>
      </c>
      <c r="D186" s="19" t="s">
        <v>487</v>
      </c>
      <c r="E186" s="20" t="s">
        <v>225</v>
      </c>
      <c r="F186" s="20" t="s">
        <v>225</v>
      </c>
      <c r="G186" s="19">
        <v>1</v>
      </c>
      <c r="H186" s="19"/>
      <c r="I186" s="19">
        <v>1</v>
      </c>
      <c r="J186" s="26">
        <v>40000</v>
      </c>
      <c r="K186" s="26">
        <f t="shared" si="2"/>
        <v>40000</v>
      </c>
    </row>
    <row r="187" spans="1:11" ht="15" customHeight="1">
      <c r="A187" s="10" t="s">
        <v>226</v>
      </c>
      <c r="B187" s="80"/>
      <c r="C187" s="5" t="s">
        <v>485</v>
      </c>
      <c r="D187" s="19" t="s">
        <v>487</v>
      </c>
      <c r="E187" s="20" t="s">
        <v>225</v>
      </c>
      <c r="F187" s="20" t="s">
        <v>225</v>
      </c>
      <c r="G187" s="19">
        <v>1</v>
      </c>
      <c r="H187" s="19"/>
      <c r="I187" s="19">
        <v>1</v>
      </c>
      <c r="J187" s="26">
        <v>40000</v>
      </c>
      <c r="K187" s="26">
        <f t="shared" si="2"/>
        <v>40000</v>
      </c>
    </row>
    <row r="188" spans="1:11" ht="15" customHeight="1">
      <c r="A188" s="10" t="s">
        <v>226</v>
      </c>
      <c r="B188" s="80"/>
      <c r="C188" s="5" t="s">
        <v>485</v>
      </c>
      <c r="D188" s="19" t="s">
        <v>487</v>
      </c>
      <c r="E188" s="20" t="s">
        <v>225</v>
      </c>
      <c r="F188" s="20" t="s">
        <v>225</v>
      </c>
      <c r="G188" s="19">
        <v>1</v>
      </c>
      <c r="H188" s="19"/>
      <c r="I188" s="19">
        <v>1</v>
      </c>
      <c r="J188" s="26">
        <v>40000</v>
      </c>
      <c r="K188" s="26">
        <f t="shared" si="2"/>
        <v>40000</v>
      </c>
    </row>
    <row r="189" spans="1:11" ht="15" customHeight="1">
      <c r="A189" s="10" t="s">
        <v>226</v>
      </c>
      <c r="B189" s="80"/>
      <c r="C189" s="5" t="s">
        <v>485</v>
      </c>
      <c r="D189" s="19" t="s">
        <v>487</v>
      </c>
      <c r="E189" s="20" t="s">
        <v>225</v>
      </c>
      <c r="F189" s="20" t="s">
        <v>225</v>
      </c>
      <c r="G189" s="19">
        <v>1</v>
      </c>
      <c r="H189" s="19"/>
      <c r="I189" s="19">
        <v>1</v>
      </c>
      <c r="J189" s="26">
        <v>40000</v>
      </c>
      <c r="K189" s="26">
        <f t="shared" si="2"/>
        <v>40000</v>
      </c>
    </row>
    <row r="190" spans="1:11" ht="15" customHeight="1">
      <c r="A190" s="10" t="s">
        <v>226</v>
      </c>
      <c r="B190" s="80"/>
      <c r="C190" s="5" t="s">
        <v>485</v>
      </c>
      <c r="D190" s="19" t="s">
        <v>487</v>
      </c>
      <c r="E190" s="20" t="s">
        <v>225</v>
      </c>
      <c r="F190" s="20" t="s">
        <v>225</v>
      </c>
      <c r="G190" s="19">
        <v>1</v>
      </c>
      <c r="H190" s="19"/>
      <c r="I190" s="19">
        <v>1</v>
      </c>
      <c r="J190" s="26">
        <v>40000</v>
      </c>
      <c r="K190" s="26">
        <f t="shared" si="2"/>
        <v>40000</v>
      </c>
    </row>
    <row r="191" spans="1:11" ht="15" customHeight="1">
      <c r="A191" s="10" t="s">
        <v>226</v>
      </c>
      <c r="B191" s="80"/>
      <c r="C191" s="5" t="s">
        <v>485</v>
      </c>
      <c r="D191" s="19" t="s">
        <v>487</v>
      </c>
      <c r="E191" s="20" t="s">
        <v>225</v>
      </c>
      <c r="F191" s="20" t="s">
        <v>225</v>
      </c>
      <c r="G191" s="19">
        <v>1</v>
      </c>
      <c r="H191" s="19"/>
      <c r="I191" s="19">
        <v>1</v>
      </c>
      <c r="J191" s="26">
        <v>40000</v>
      </c>
      <c r="K191" s="26">
        <f t="shared" si="2"/>
        <v>40000</v>
      </c>
    </row>
    <row r="192" spans="1:11" ht="15" customHeight="1">
      <c r="A192" s="10" t="s">
        <v>226</v>
      </c>
      <c r="B192" s="80"/>
      <c r="C192" s="5" t="s">
        <v>428</v>
      </c>
      <c r="D192" s="19" t="s">
        <v>488</v>
      </c>
      <c r="E192" s="19" t="s">
        <v>491</v>
      </c>
      <c r="F192" s="20" t="s">
        <v>225</v>
      </c>
      <c r="G192" s="19">
        <v>1</v>
      </c>
      <c r="H192" s="19"/>
      <c r="I192" s="19">
        <v>1</v>
      </c>
      <c r="J192" s="26">
        <v>55000</v>
      </c>
      <c r="K192" s="26">
        <f t="shared" si="2"/>
        <v>55000</v>
      </c>
    </row>
    <row r="193" spans="1:11" ht="15" customHeight="1">
      <c r="A193" s="10" t="s">
        <v>226</v>
      </c>
      <c r="B193" s="80"/>
      <c r="C193" s="5" t="s">
        <v>428</v>
      </c>
      <c r="D193" s="19" t="s">
        <v>488</v>
      </c>
      <c r="E193" s="19" t="s">
        <v>492</v>
      </c>
      <c r="F193" s="20" t="s">
        <v>225</v>
      </c>
      <c r="G193" s="19">
        <v>1</v>
      </c>
      <c r="H193" s="19"/>
      <c r="I193" s="19">
        <v>1</v>
      </c>
      <c r="J193" s="26">
        <v>55000</v>
      </c>
      <c r="K193" s="26">
        <f t="shared" si="2"/>
        <v>55000</v>
      </c>
    </row>
    <row r="194" spans="1:11" ht="15" customHeight="1">
      <c r="A194" s="10" t="s">
        <v>226</v>
      </c>
      <c r="B194" s="80"/>
      <c r="C194" s="5" t="s">
        <v>424</v>
      </c>
      <c r="D194" s="19" t="s">
        <v>489</v>
      </c>
      <c r="E194" s="20" t="s">
        <v>225</v>
      </c>
      <c r="F194" s="20" t="s">
        <v>225</v>
      </c>
      <c r="G194" s="19">
        <v>1</v>
      </c>
      <c r="H194" s="19"/>
      <c r="I194" s="19">
        <v>1</v>
      </c>
      <c r="J194" s="26">
        <v>45000</v>
      </c>
      <c r="K194" s="26">
        <f t="shared" si="2"/>
        <v>45000</v>
      </c>
    </row>
    <row r="195" spans="1:11" ht="15" customHeight="1">
      <c r="A195" s="10" t="s">
        <v>226</v>
      </c>
      <c r="B195" s="80"/>
      <c r="C195" s="5" t="s">
        <v>424</v>
      </c>
      <c r="D195" s="19" t="s">
        <v>489</v>
      </c>
      <c r="E195" s="20" t="s">
        <v>225</v>
      </c>
      <c r="F195" s="20" t="s">
        <v>225</v>
      </c>
      <c r="G195" s="19">
        <v>1</v>
      </c>
      <c r="H195" s="19"/>
      <c r="I195" s="19">
        <v>1</v>
      </c>
      <c r="J195" s="26">
        <v>45000</v>
      </c>
      <c r="K195" s="26">
        <f t="shared" si="2"/>
        <v>45000</v>
      </c>
    </row>
    <row r="196" spans="1:11" ht="15" customHeight="1">
      <c r="A196" s="10" t="s">
        <v>226</v>
      </c>
      <c r="B196" s="80" t="s">
        <v>493</v>
      </c>
      <c r="C196" s="5" t="s">
        <v>424</v>
      </c>
      <c r="D196" s="19" t="s">
        <v>126</v>
      </c>
      <c r="E196" s="20" t="s">
        <v>225</v>
      </c>
      <c r="F196" s="20" t="s">
        <v>225</v>
      </c>
      <c r="G196" s="19"/>
      <c r="H196" s="19">
        <v>1</v>
      </c>
      <c r="I196" s="19">
        <v>1</v>
      </c>
      <c r="J196" s="26">
        <v>45000</v>
      </c>
      <c r="K196" s="26">
        <f t="shared" si="2"/>
        <v>45000</v>
      </c>
    </row>
    <row r="197" spans="1:11" ht="15" customHeight="1">
      <c r="A197" s="10" t="s">
        <v>226</v>
      </c>
      <c r="B197" s="80"/>
      <c r="C197" s="5" t="s">
        <v>424</v>
      </c>
      <c r="D197" s="19" t="s">
        <v>126</v>
      </c>
      <c r="E197" s="20" t="s">
        <v>225</v>
      </c>
      <c r="F197" s="20" t="s">
        <v>225</v>
      </c>
      <c r="G197" s="19">
        <v>1</v>
      </c>
      <c r="H197" s="19"/>
      <c r="I197" s="19">
        <v>1</v>
      </c>
      <c r="J197" s="26">
        <v>45000</v>
      </c>
      <c r="K197" s="26">
        <f t="shared" ref="K197:K203" si="3">I197*J197</f>
        <v>45000</v>
      </c>
    </row>
    <row r="198" spans="1:11" ht="15" customHeight="1">
      <c r="A198" s="10" t="s">
        <v>226</v>
      </c>
      <c r="B198" s="80"/>
      <c r="C198" s="5" t="s">
        <v>473</v>
      </c>
      <c r="D198" s="19" t="s">
        <v>495</v>
      </c>
      <c r="E198" s="20" t="s">
        <v>225</v>
      </c>
      <c r="F198" s="20" t="s">
        <v>225</v>
      </c>
      <c r="G198" s="19">
        <v>1</v>
      </c>
      <c r="H198" s="19"/>
      <c r="I198" s="19">
        <v>1</v>
      </c>
      <c r="J198" s="26">
        <v>55000</v>
      </c>
      <c r="K198" s="26">
        <f t="shared" si="3"/>
        <v>55000</v>
      </c>
    </row>
    <row r="199" spans="1:11" ht="15" customHeight="1">
      <c r="A199" s="10" t="s">
        <v>226</v>
      </c>
      <c r="B199" s="80"/>
      <c r="C199" s="5" t="s">
        <v>423</v>
      </c>
      <c r="D199" s="19" t="s">
        <v>475</v>
      </c>
      <c r="E199" s="20" t="s">
        <v>225</v>
      </c>
      <c r="F199" s="20" t="s">
        <v>225</v>
      </c>
      <c r="G199" s="19">
        <v>1</v>
      </c>
      <c r="H199" s="19"/>
      <c r="I199" s="19">
        <v>1</v>
      </c>
      <c r="J199" s="26">
        <v>80000</v>
      </c>
      <c r="K199" s="26">
        <f t="shared" si="3"/>
        <v>80000</v>
      </c>
    </row>
    <row r="200" spans="1:11" ht="15" customHeight="1">
      <c r="A200" s="10" t="s">
        <v>226</v>
      </c>
      <c r="B200" s="80"/>
      <c r="C200" s="5" t="s">
        <v>423</v>
      </c>
      <c r="D200" s="19" t="s">
        <v>475</v>
      </c>
      <c r="E200" s="20" t="s">
        <v>225</v>
      </c>
      <c r="F200" s="20" t="s">
        <v>225</v>
      </c>
      <c r="G200" s="19">
        <v>1</v>
      </c>
      <c r="H200" s="19"/>
      <c r="I200" s="19">
        <v>1</v>
      </c>
      <c r="J200" s="26">
        <v>80000</v>
      </c>
      <c r="K200" s="26">
        <f t="shared" si="3"/>
        <v>80000</v>
      </c>
    </row>
    <row r="201" spans="1:11" ht="15" customHeight="1">
      <c r="A201" s="10" t="s">
        <v>226</v>
      </c>
      <c r="B201" s="80"/>
      <c r="C201" s="5" t="s">
        <v>494</v>
      </c>
      <c r="D201" s="19" t="s">
        <v>496</v>
      </c>
      <c r="E201" s="20" t="s">
        <v>225</v>
      </c>
      <c r="F201" s="20" t="s">
        <v>225</v>
      </c>
      <c r="G201" s="19">
        <v>1</v>
      </c>
      <c r="H201" s="19"/>
      <c r="I201" s="19">
        <v>1</v>
      </c>
      <c r="J201" s="26">
        <v>170000</v>
      </c>
      <c r="K201" s="26">
        <f t="shared" si="3"/>
        <v>170000</v>
      </c>
    </row>
    <row r="202" spans="1:11" ht="15" customHeight="1">
      <c r="A202" s="10" t="s">
        <v>226</v>
      </c>
      <c r="B202" s="80"/>
      <c r="C202" s="5" t="s">
        <v>276</v>
      </c>
      <c r="D202" s="19" t="s">
        <v>497</v>
      </c>
      <c r="E202" s="19" t="s">
        <v>498</v>
      </c>
      <c r="F202" s="20" t="s">
        <v>225</v>
      </c>
      <c r="G202" s="19">
        <v>1</v>
      </c>
      <c r="H202" s="19"/>
      <c r="I202" s="19">
        <v>1</v>
      </c>
      <c r="J202" s="26">
        <v>6500</v>
      </c>
      <c r="K202" s="26">
        <f t="shared" si="3"/>
        <v>6500</v>
      </c>
    </row>
    <row r="203" spans="1:11" ht="15" customHeight="1">
      <c r="A203" s="10" t="s">
        <v>226</v>
      </c>
      <c r="B203" s="80"/>
      <c r="C203" s="5" t="s">
        <v>276</v>
      </c>
      <c r="D203" s="19" t="s">
        <v>497</v>
      </c>
      <c r="E203" s="19" t="s">
        <v>498</v>
      </c>
      <c r="F203" s="20" t="s">
        <v>225</v>
      </c>
      <c r="G203" s="19">
        <v>1</v>
      </c>
      <c r="H203" s="19"/>
      <c r="I203" s="19">
        <v>1</v>
      </c>
      <c r="J203" s="26">
        <v>6500</v>
      </c>
      <c r="K203" s="26">
        <f t="shared" si="3"/>
        <v>6500</v>
      </c>
    </row>
    <row r="205" spans="1:11" ht="16.5" thickBot="1">
      <c r="A205" s="87" t="s">
        <v>567</v>
      </c>
      <c r="B205" s="87"/>
    </row>
    <row r="206" spans="1:11" ht="15.75" thickBot="1">
      <c r="A206" s="88"/>
      <c r="B206" s="88"/>
      <c r="G206" s="89" t="s">
        <v>568</v>
      </c>
      <c r="H206" s="90"/>
      <c r="I206" s="90"/>
      <c r="J206" s="91"/>
      <c r="K206" s="92">
        <f>SUM(I5:I203)</f>
        <v>198</v>
      </c>
    </row>
    <row r="207" spans="1:11" ht="18.75">
      <c r="A207" s="93" t="s">
        <v>226</v>
      </c>
      <c r="B207" s="94" t="s">
        <v>569</v>
      </c>
      <c r="C207" s="95"/>
      <c r="G207" s="96" t="s">
        <v>570</v>
      </c>
      <c r="H207" s="97"/>
      <c r="I207" s="97"/>
      <c r="J207" s="98"/>
      <c r="K207" s="99">
        <f>SUM(K5:K203)</f>
        <v>16336200</v>
      </c>
    </row>
    <row r="208" spans="1:11" ht="15.75" thickBot="1">
      <c r="A208" s="100" t="s">
        <v>225</v>
      </c>
      <c r="B208" s="101" t="s">
        <v>571</v>
      </c>
      <c r="C208" s="102"/>
      <c r="G208" s="106" t="s">
        <v>572</v>
      </c>
      <c r="H208" s="107"/>
      <c r="I208" s="107"/>
      <c r="J208" s="108"/>
      <c r="K208" s="105">
        <f>K207*0.07</f>
        <v>1143534</v>
      </c>
    </row>
  </sheetData>
  <mergeCells count="37">
    <mergeCell ref="G206:J206"/>
    <mergeCell ref="B207:C207"/>
    <mergeCell ref="G207:J207"/>
    <mergeCell ref="B208:C208"/>
    <mergeCell ref="G208:J208"/>
    <mergeCell ref="B196:B203"/>
    <mergeCell ref="B123:B124"/>
    <mergeCell ref="B125:B131"/>
    <mergeCell ref="B132:B133"/>
    <mergeCell ref="B134:B137"/>
    <mergeCell ref="B138:B162"/>
    <mergeCell ref="B164:B195"/>
    <mergeCell ref="B107:B122"/>
    <mergeCell ref="G4:H4"/>
    <mergeCell ref="I4:I5"/>
    <mergeCell ref="J4:J5"/>
    <mergeCell ref="K4:K5"/>
    <mergeCell ref="B6:B16"/>
    <mergeCell ref="B17:B21"/>
    <mergeCell ref="F4:F5"/>
    <mergeCell ref="B22:B26"/>
    <mergeCell ref="B27:B32"/>
    <mergeCell ref="B33:B36"/>
    <mergeCell ref="B37:B69"/>
    <mergeCell ref="B70:B106"/>
    <mergeCell ref="A4:A5"/>
    <mergeCell ref="B4:B5"/>
    <mergeCell ref="C4:C5"/>
    <mergeCell ref="D4:D5"/>
    <mergeCell ref="E4:E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P7" sqref="P7"/>
    </sheetView>
  </sheetViews>
  <sheetFormatPr defaultRowHeight="15"/>
  <cols>
    <col min="1" max="1" width="6.28515625" customWidth="1"/>
    <col min="2" max="2" width="10.5703125" customWidth="1"/>
    <col min="3" max="3" width="19.5703125" customWidth="1"/>
    <col min="4" max="4" width="11" customWidth="1"/>
    <col min="5" max="5" width="6.42578125" customWidth="1"/>
    <col min="6" max="6" width="8.5703125" customWidth="1"/>
    <col min="7" max="7" width="4.7109375" customWidth="1"/>
    <col min="8" max="8" width="4.5703125" customWidth="1"/>
    <col min="9" max="9" width="3.85546875" customWidth="1"/>
    <col min="11" max="11" width="9.5703125" bestFit="1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42266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501</v>
      </c>
      <c r="G3" s="41"/>
      <c r="H3" s="41"/>
      <c r="I3" s="41"/>
      <c r="J3" s="41"/>
      <c r="K3" s="41"/>
    </row>
    <row r="4" spans="1:11" ht="27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82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82"/>
      <c r="J5" s="36"/>
      <c r="K5" s="36"/>
    </row>
    <row r="6" spans="1:11" ht="15" customHeight="1">
      <c r="A6" s="10" t="s">
        <v>226</v>
      </c>
      <c r="B6" s="80" t="s">
        <v>25</v>
      </c>
      <c r="C6" s="5" t="s">
        <v>246</v>
      </c>
      <c r="D6" s="19" t="s">
        <v>227</v>
      </c>
      <c r="E6" s="20" t="s">
        <v>225</v>
      </c>
      <c r="F6" s="20" t="s">
        <v>225</v>
      </c>
      <c r="G6" s="19">
        <v>1</v>
      </c>
      <c r="H6" s="19"/>
      <c r="I6" s="19">
        <v>1</v>
      </c>
      <c r="J6" s="26">
        <v>14000</v>
      </c>
      <c r="K6" s="26">
        <f t="shared" ref="K6:K16" si="0">I6*J6</f>
        <v>14000</v>
      </c>
    </row>
    <row r="7" spans="1:11" ht="15" customHeight="1">
      <c r="A7" s="10" t="s">
        <v>226</v>
      </c>
      <c r="B7" s="80"/>
      <c r="C7" s="5" t="s">
        <v>502</v>
      </c>
      <c r="D7" s="19" t="s">
        <v>365</v>
      </c>
      <c r="E7" s="19" t="s">
        <v>377</v>
      </c>
      <c r="F7" s="20" t="s">
        <v>225</v>
      </c>
      <c r="G7" s="19">
        <v>1</v>
      </c>
      <c r="H7" s="19"/>
      <c r="I7" s="19">
        <v>1</v>
      </c>
      <c r="J7" s="26">
        <v>1100</v>
      </c>
      <c r="K7" s="26">
        <f t="shared" si="0"/>
        <v>1100</v>
      </c>
    </row>
    <row r="8" spans="1:11" ht="15" customHeight="1">
      <c r="A8" s="10" t="s">
        <v>226</v>
      </c>
      <c r="B8" s="80"/>
      <c r="C8" s="5" t="s">
        <v>239</v>
      </c>
      <c r="D8" s="19" t="s">
        <v>238</v>
      </c>
      <c r="E8" s="19" t="s">
        <v>504</v>
      </c>
      <c r="F8" s="19"/>
      <c r="G8" s="19">
        <v>1</v>
      </c>
      <c r="H8" s="19"/>
      <c r="I8" s="19">
        <v>1</v>
      </c>
      <c r="J8" s="26">
        <v>80000</v>
      </c>
      <c r="K8" s="26">
        <f t="shared" si="0"/>
        <v>80000</v>
      </c>
    </row>
    <row r="9" spans="1:11" ht="15" customHeight="1">
      <c r="A9" s="10" t="s">
        <v>226</v>
      </c>
      <c r="B9" s="80"/>
      <c r="C9" s="5" t="s">
        <v>232</v>
      </c>
      <c r="D9" s="20" t="s">
        <v>225</v>
      </c>
      <c r="E9" s="20" t="s">
        <v>225</v>
      </c>
      <c r="F9" s="20" t="s">
        <v>225</v>
      </c>
      <c r="G9" s="19">
        <v>1</v>
      </c>
      <c r="H9" s="19"/>
      <c r="I9" s="19">
        <v>1</v>
      </c>
      <c r="J9" s="26">
        <v>38000</v>
      </c>
      <c r="K9" s="26">
        <f t="shared" si="0"/>
        <v>38000</v>
      </c>
    </row>
    <row r="10" spans="1:11" ht="15" customHeight="1">
      <c r="A10" s="10" t="s">
        <v>226</v>
      </c>
      <c r="B10" s="80"/>
      <c r="C10" s="5" t="s">
        <v>250</v>
      </c>
      <c r="D10" s="19" t="s">
        <v>503</v>
      </c>
      <c r="E10" s="20" t="s">
        <v>225</v>
      </c>
      <c r="F10" s="20" t="s">
        <v>225</v>
      </c>
      <c r="G10" s="19">
        <v>1</v>
      </c>
      <c r="H10" s="19"/>
      <c r="I10" s="19">
        <v>1</v>
      </c>
      <c r="J10" s="26">
        <v>1200</v>
      </c>
      <c r="K10" s="26">
        <f t="shared" si="0"/>
        <v>1200</v>
      </c>
    </row>
    <row r="11" spans="1:11" ht="15" customHeight="1">
      <c r="A11" s="10" t="s">
        <v>226</v>
      </c>
      <c r="B11" s="80"/>
      <c r="C11" s="5" t="s">
        <v>263</v>
      </c>
      <c r="D11" s="20" t="s">
        <v>225</v>
      </c>
      <c r="E11" s="20" t="s">
        <v>225</v>
      </c>
      <c r="F11" s="20" t="s">
        <v>225</v>
      </c>
      <c r="G11" s="19">
        <v>1</v>
      </c>
      <c r="H11" s="19"/>
      <c r="I11" s="19">
        <v>1</v>
      </c>
      <c r="J11" s="26">
        <v>2500</v>
      </c>
      <c r="K11" s="26">
        <f t="shared" si="0"/>
        <v>2500</v>
      </c>
    </row>
    <row r="12" spans="1:11" ht="15" customHeight="1">
      <c r="A12" s="10" t="s">
        <v>226</v>
      </c>
      <c r="B12" s="80"/>
      <c r="C12" s="5" t="s">
        <v>228</v>
      </c>
      <c r="D12" s="19" t="s">
        <v>227</v>
      </c>
      <c r="E12" s="20" t="s">
        <v>225</v>
      </c>
      <c r="F12" s="20" t="s">
        <v>225</v>
      </c>
      <c r="G12" s="19">
        <v>1</v>
      </c>
      <c r="H12" s="19"/>
      <c r="I12" s="19">
        <v>1</v>
      </c>
      <c r="J12" s="26">
        <v>6500</v>
      </c>
      <c r="K12" s="26">
        <f t="shared" si="0"/>
        <v>6500</v>
      </c>
    </row>
    <row r="13" spans="1:11" ht="15" customHeight="1">
      <c r="A13" s="10" t="s">
        <v>226</v>
      </c>
      <c r="B13" s="80"/>
      <c r="C13" s="5" t="s">
        <v>248</v>
      </c>
      <c r="D13" s="20" t="s">
        <v>225</v>
      </c>
      <c r="E13" s="20" t="s">
        <v>225</v>
      </c>
      <c r="F13" s="20" t="s">
        <v>225</v>
      </c>
      <c r="G13" s="19">
        <v>1</v>
      </c>
      <c r="H13" s="19"/>
      <c r="I13" s="19">
        <v>1</v>
      </c>
      <c r="J13" s="26">
        <v>3500</v>
      </c>
      <c r="K13" s="26">
        <f t="shared" si="0"/>
        <v>3500</v>
      </c>
    </row>
    <row r="14" spans="1:11" ht="15" customHeight="1">
      <c r="A14" s="10" t="s">
        <v>226</v>
      </c>
      <c r="B14" s="80"/>
      <c r="C14" s="5" t="s">
        <v>266</v>
      </c>
      <c r="D14" s="19" t="s">
        <v>265</v>
      </c>
      <c r="E14" s="20" t="s">
        <v>225</v>
      </c>
      <c r="F14" s="20" t="s">
        <v>225</v>
      </c>
      <c r="G14" s="19">
        <v>1</v>
      </c>
      <c r="H14" s="19"/>
      <c r="I14" s="19">
        <v>1</v>
      </c>
      <c r="J14" s="26">
        <v>15000</v>
      </c>
      <c r="K14" s="26">
        <f t="shared" si="0"/>
        <v>15000</v>
      </c>
    </row>
    <row r="15" spans="1:11" ht="15" customHeight="1">
      <c r="A15" s="10" t="s">
        <v>226</v>
      </c>
      <c r="B15" s="80"/>
      <c r="C15" s="5" t="s">
        <v>230</v>
      </c>
      <c r="D15" s="19" t="s">
        <v>295</v>
      </c>
      <c r="E15" s="20" t="s">
        <v>225</v>
      </c>
      <c r="F15" s="20" t="s">
        <v>225</v>
      </c>
      <c r="G15" s="19">
        <v>1</v>
      </c>
      <c r="H15" s="19"/>
      <c r="I15" s="19">
        <v>1</v>
      </c>
      <c r="J15" s="26">
        <v>650</v>
      </c>
      <c r="K15" s="26">
        <f t="shared" si="0"/>
        <v>650</v>
      </c>
    </row>
    <row r="16" spans="1:11" ht="15" customHeight="1">
      <c r="A16" s="10" t="s">
        <v>226</v>
      </c>
      <c r="B16" s="80"/>
      <c r="C16" s="5" t="s">
        <v>230</v>
      </c>
      <c r="D16" s="19" t="s">
        <v>295</v>
      </c>
      <c r="E16" s="20" t="s">
        <v>225</v>
      </c>
      <c r="F16" s="20" t="s">
        <v>225</v>
      </c>
      <c r="G16" s="19">
        <v>1</v>
      </c>
      <c r="H16" s="19"/>
      <c r="I16" s="19">
        <v>1</v>
      </c>
      <c r="J16" s="26">
        <v>650</v>
      </c>
      <c r="K16" s="26">
        <f t="shared" si="0"/>
        <v>650</v>
      </c>
    </row>
    <row r="17" spans="1:11" ht="15" customHeight="1"/>
    <row r="18" spans="1:11" ht="16.5" thickBot="1">
      <c r="A18" s="87" t="s">
        <v>567</v>
      </c>
      <c r="B18" s="87"/>
    </row>
    <row r="19" spans="1:11" ht="15.75" thickBot="1">
      <c r="A19" s="88"/>
      <c r="B19" s="88"/>
      <c r="G19" s="89" t="s">
        <v>568</v>
      </c>
      <c r="H19" s="90"/>
      <c r="I19" s="90"/>
      <c r="J19" s="91"/>
      <c r="K19" s="92">
        <f>SUM(I6:I16)</f>
        <v>11</v>
      </c>
    </row>
    <row r="20" spans="1:11" ht="18.75">
      <c r="A20" s="93" t="s">
        <v>226</v>
      </c>
      <c r="B20" s="94" t="s">
        <v>569</v>
      </c>
      <c r="C20" s="95"/>
      <c r="G20" s="96" t="s">
        <v>570</v>
      </c>
      <c r="H20" s="97"/>
      <c r="I20" s="97"/>
      <c r="J20" s="98"/>
      <c r="K20" s="99">
        <f>SUM(K6:K16)</f>
        <v>163100</v>
      </c>
    </row>
    <row r="21" spans="1:11" ht="15.75" thickBot="1">
      <c r="A21" s="100" t="s">
        <v>225</v>
      </c>
      <c r="B21" s="101" t="s">
        <v>571</v>
      </c>
      <c r="C21" s="102"/>
      <c r="G21" s="106" t="s">
        <v>572</v>
      </c>
      <c r="H21" s="107"/>
      <c r="I21" s="107"/>
      <c r="J21" s="108"/>
      <c r="K21" s="105">
        <f>K20*0.07</f>
        <v>11417.000000000002</v>
      </c>
    </row>
  </sheetData>
  <mergeCells count="23">
    <mergeCell ref="G19:J19"/>
    <mergeCell ref="B20:C20"/>
    <mergeCell ref="G20:J20"/>
    <mergeCell ref="B21:C21"/>
    <mergeCell ref="G21:J21"/>
    <mergeCell ref="G4:H4"/>
    <mergeCell ref="I4:I5"/>
    <mergeCell ref="J4:J5"/>
    <mergeCell ref="K4:K5"/>
    <mergeCell ref="B6:B16"/>
    <mergeCell ref="F4:F5"/>
    <mergeCell ref="A4:A5"/>
    <mergeCell ref="B4:B5"/>
    <mergeCell ref="C4:C5"/>
    <mergeCell ref="D4:D5"/>
    <mergeCell ref="E4:E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O4" sqref="O4"/>
    </sheetView>
  </sheetViews>
  <sheetFormatPr defaultRowHeight="15"/>
  <cols>
    <col min="1" max="1" width="6" customWidth="1"/>
    <col min="2" max="2" width="10.42578125" customWidth="1"/>
    <col min="3" max="3" width="17.85546875" customWidth="1"/>
    <col min="4" max="4" width="11.85546875" customWidth="1"/>
    <col min="5" max="5" width="6.42578125" customWidth="1"/>
    <col min="6" max="6" width="8" customWidth="1"/>
    <col min="7" max="7" width="4.5703125" customWidth="1"/>
    <col min="8" max="8" width="4.7109375" customWidth="1"/>
    <col min="9" max="9" width="4.285156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42265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499</v>
      </c>
      <c r="G3" s="41"/>
      <c r="H3" s="41"/>
      <c r="I3" s="41"/>
      <c r="J3" s="41"/>
      <c r="K3" s="41"/>
    </row>
    <row r="4" spans="1:1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82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82"/>
      <c r="J5" s="36"/>
      <c r="K5" s="36"/>
    </row>
    <row r="6" spans="1:11" ht="15" customHeight="1">
      <c r="A6" s="10" t="s">
        <v>226</v>
      </c>
      <c r="B6" s="16" t="s">
        <v>500</v>
      </c>
      <c r="C6" s="24" t="s">
        <v>250</v>
      </c>
      <c r="D6" s="19" t="s">
        <v>370</v>
      </c>
      <c r="E6" s="20" t="s">
        <v>225</v>
      </c>
      <c r="F6" s="20" t="s">
        <v>225</v>
      </c>
      <c r="G6" s="19">
        <v>1</v>
      </c>
      <c r="H6" s="19"/>
      <c r="I6" s="19">
        <v>1</v>
      </c>
      <c r="J6" s="26">
        <v>1200</v>
      </c>
      <c r="K6" s="26">
        <f t="shared" ref="K6:K16" si="0">I6*J6</f>
        <v>1200</v>
      </c>
    </row>
    <row r="7" spans="1:11" ht="15" customHeight="1">
      <c r="A7" s="10" t="s">
        <v>226</v>
      </c>
      <c r="B7" s="5" t="s">
        <v>313</v>
      </c>
      <c r="C7" s="24" t="s">
        <v>266</v>
      </c>
      <c r="D7" s="19" t="s">
        <v>265</v>
      </c>
      <c r="E7" s="19" t="s">
        <v>70</v>
      </c>
      <c r="F7" s="20" t="s">
        <v>225</v>
      </c>
      <c r="G7" s="19">
        <v>1</v>
      </c>
      <c r="H7" s="19"/>
      <c r="I7" s="19">
        <v>1</v>
      </c>
      <c r="J7" s="26">
        <v>15000</v>
      </c>
      <c r="K7" s="26">
        <f t="shared" si="0"/>
        <v>15000</v>
      </c>
    </row>
    <row r="8" spans="1:11" ht="15" customHeight="1">
      <c r="A8" s="10" t="s">
        <v>226</v>
      </c>
      <c r="B8" s="80" t="s">
        <v>221</v>
      </c>
      <c r="C8" s="24" t="s">
        <v>251</v>
      </c>
      <c r="D8" s="20" t="s">
        <v>225</v>
      </c>
      <c r="E8" s="20" t="s">
        <v>225</v>
      </c>
      <c r="F8" s="20" t="s">
        <v>225</v>
      </c>
      <c r="G8" s="19">
        <v>1</v>
      </c>
      <c r="H8" s="19"/>
      <c r="I8" s="19">
        <v>1</v>
      </c>
      <c r="J8" s="26">
        <v>6500</v>
      </c>
      <c r="K8" s="26">
        <f t="shared" si="0"/>
        <v>6500</v>
      </c>
    </row>
    <row r="9" spans="1:11" ht="15" customHeight="1">
      <c r="A9" s="10" t="s">
        <v>226</v>
      </c>
      <c r="B9" s="80"/>
      <c r="C9" s="24" t="s">
        <v>251</v>
      </c>
      <c r="D9" s="20" t="s">
        <v>225</v>
      </c>
      <c r="E9" s="20" t="s">
        <v>225</v>
      </c>
      <c r="F9" s="20" t="s">
        <v>225</v>
      </c>
      <c r="G9" s="19">
        <v>1</v>
      </c>
      <c r="H9" s="19"/>
      <c r="I9" s="19">
        <v>1</v>
      </c>
      <c r="J9" s="26">
        <v>6500</v>
      </c>
      <c r="K9" s="26">
        <f t="shared" si="0"/>
        <v>6500</v>
      </c>
    </row>
    <row r="10" spans="1:11" ht="15" customHeight="1">
      <c r="A10" s="10" t="s">
        <v>226</v>
      </c>
      <c r="B10" s="80"/>
      <c r="C10" s="24" t="s">
        <v>228</v>
      </c>
      <c r="D10" s="19" t="s">
        <v>227</v>
      </c>
      <c r="E10" s="20" t="s">
        <v>225</v>
      </c>
      <c r="F10" s="20" t="s">
        <v>225</v>
      </c>
      <c r="G10" s="19">
        <v>1</v>
      </c>
      <c r="H10" s="19"/>
      <c r="I10" s="19">
        <v>1</v>
      </c>
      <c r="J10" s="26">
        <v>6500</v>
      </c>
      <c r="K10" s="26">
        <f t="shared" si="0"/>
        <v>6500</v>
      </c>
    </row>
    <row r="11" spans="1:11" ht="15" customHeight="1">
      <c r="A11" s="10" t="s">
        <v>226</v>
      </c>
      <c r="B11" s="80"/>
      <c r="C11" s="24" t="s">
        <v>228</v>
      </c>
      <c r="D11" s="19" t="s">
        <v>227</v>
      </c>
      <c r="E11" s="20" t="s">
        <v>225</v>
      </c>
      <c r="F11" s="20" t="s">
        <v>225</v>
      </c>
      <c r="G11" s="19">
        <v>1</v>
      </c>
      <c r="H11" s="19"/>
      <c r="I11" s="19">
        <v>1</v>
      </c>
      <c r="J11" s="26">
        <v>6500</v>
      </c>
      <c r="K11" s="26">
        <f t="shared" si="0"/>
        <v>6500</v>
      </c>
    </row>
    <row r="12" spans="1:11" ht="15" customHeight="1">
      <c r="A12" s="10" t="s">
        <v>226</v>
      </c>
      <c r="B12" s="80"/>
      <c r="C12" s="24" t="s">
        <v>228</v>
      </c>
      <c r="D12" s="19" t="s">
        <v>227</v>
      </c>
      <c r="E12" s="20" t="s">
        <v>225</v>
      </c>
      <c r="F12" s="20" t="s">
        <v>225</v>
      </c>
      <c r="G12" s="19">
        <v>1</v>
      </c>
      <c r="H12" s="19"/>
      <c r="I12" s="19">
        <v>1</v>
      </c>
      <c r="J12" s="26">
        <v>6500</v>
      </c>
      <c r="K12" s="26">
        <f t="shared" si="0"/>
        <v>6500</v>
      </c>
    </row>
    <row r="13" spans="1:11" ht="15" customHeight="1">
      <c r="A13" s="10" t="s">
        <v>226</v>
      </c>
      <c r="B13" s="80"/>
      <c r="C13" s="24" t="s">
        <v>228</v>
      </c>
      <c r="D13" s="19" t="s">
        <v>227</v>
      </c>
      <c r="E13" s="20" t="s">
        <v>225</v>
      </c>
      <c r="F13" s="20" t="s">
        <v>225</v>
      </c>
      <c r="G13" s="19">
        <v>1</v>
      </c>
      <c r="H13" s="19"/>
      <c r="I13" s="19">
        <v>1</v>
      </c>
      <c r="J13" s="26">
        <v>6500</v>
      </c>
      <c r="K13" s="26">
        <f t="shared" si="0"/>
        <v>6500</v>
      </c>
    </row>
    <row r="14" spans="1:11" ht="15" customHeight="1">
      <c r="A14" s="10" t="s">
        <v>226</v>
      </c>
      <c r="B14" s="80"/>
      <c r="C14" s="24" t="s">
        <v>230</v>
      </c>
      <c r="D14" s="19" t="s">
        <v>229</v>
      </c>
      <c r="E14" s="20" t="s">
        <v>225</v>
      </c>
      <c r="F14" s="20" t="s">
        <v>225</v>
      </c>
      <c r="G14" s="19">
        <v>1</v>
      </c>
      <c r="H14" s="19"/>
      <c r="I14" s="19">
        <v>1</v>
      </c>
      <c r="J14" s="26">
        <v>650</v>
      </c>
      <c r="K14" s="26">
        <f t="shared" si="0"/>
        <v>650</v>
      </c>
    </row>
    <row r="15" spans="1:11" ht="15" customHeight="1">
      <c r="A15" s="10" t="s">
        <v>226</v>
      </c>
      <c r="B15" s="80"/>
      <c r="C15" s="24" t="s">
        <v>230</v>
      </c>
      <c r="D15" s="19" t="s">
        <v>229</v>
      </c>
      <c r="E15" s="20" t="s">
        <v>225</v>
      </c>
      <c r="F15" s="20" t="s">
        <v>225</v>
      </c>
      <c r="G15" s="19"/>
      <c r="H15" s="19">
        <v>1</v>
      </c>
      <c r="I15" s="19">
        <v>1</v>
      </c>
      <c r="J15" s="26">
        <v>650</v>
      </c>
      <c r="K15" s="26">
        <f t="shared" si="0"/>
        <v>650</v>
      </c>
    </row>
    <row r="16" spans="1:11" ht="15" customHeight="1">
      <c r="A16" s="10" t="s">
        <v>226</v>
      </c>
      <c r="B16" s="80"/>
      <c r="C16" s="24" t="s">
        <v>263</v>
      </c>
      <c r="D16" s="20" t="s">
        <v>225</v>
      </c>
      <c r="E16" s="20" t="s">
        <v>225</v>
      </c>
      <c r="F16" s="20" t="s">
        <v>225</v>
      </c>
      <c r="G16" s="19">
        <v>1</v>
      </c>
      <c r="H16" s="19"/>
      <c r="I16" s="19">
        <v>1</v>
      </c>
      <c r="J16" s="26">
        <v>2500</v>
      </c>
      <c r="K16" s="26">
        <f t="shared" si="0"/>
        <v>2500</v>
      </c>
    </row>
    <row r="18" spans="1:11" ht="16.5" thickBot="1">
      <c r="A18" s="87" t="s">
        <v>567</v>
      </c>
      <c r="B18" s="87"/>
    </row>
    <row r="19" spans="1:11" ht="15.75" thickBot="1">
      <c r="A19" s="88"/>
      <c r="B19" s="88"/>
      <c r="G19" s="89" t="s">
        <v>568</v>
      </c>
      <c r="H19" s="90"/>
      <c r="I19" s="90"/>
      <c r="J19" s="91"/>
      <c r="K19" s="92">
        <f>SUM(I6:I16)</f>
        <v>11</v>
      </c>
    </row>
    <row r="20" spans="1:11" ht="18.75">
      <c r="A20" s="93" t="s">
        <v>226</v>
      </c>
      <c r="B20" s="94" t="s">
        <v>569</v>
      </c>
      <c r="C20" s="95"/>
      <c r="G20" s="96" t="s">
        <v>570</v>
      </c>
      <c r="H20" s="97"/>
      <c r="I20" s="97"/>
      <c r="J20" s="98"/>
      <c r="K20" s="99">
        <f>SUM(K6:K16)</f>
        <v>59000</v>
      </c>
    </row>
    <row r="21" spans="1:11" ht="15.75" thickBot="1">
      <c r="A21" s="100" t="s">
        <v>225</v>
      </c>
      <c r="B21" s="101" t="s">
        <v>571</v>
      </c>
      <c r="C21" s="102"/>
      <c r="G21" s="106" t="s">
        <v>572</v>
      </c>
      <c r="H21" s="107"/>
      <c r="I21" s="107"/>
      <c r="J21" s="108"/>
      <c r="K21" s="105">
        <f>K20*0.07</f>
        <v>4130</v>
      </c>
    </row>
  </sheetData>
  <mergeCells count="23">
    <mergeCell ref="G19:J19"/>
    <mergeCell ref="B20:C20"/>
    <mergeCell ref="G20:J20"/>
    <mergeCell ref="B21:C21"/>
    <mergeCell ref="G21:J21"/>
    <mergeCell ref="G4:H4"/>
    <mergeCell ref="I4:I5"/>
    <mergeCell ref="J4:J5"/>
    <mergeCell ref="K4:K5"/>
    <mergeCell ref="B8:B16"/>
    <mergeCell ref="F4:F5"/>
    <mergeCell ref="A4:A5"/>
    <mergeCell ref="B4:B5"/>
    <mergeCell ref="C4:C5"/>
    <mergeCell ref="D4:D5"/>
    <mergeCell ref="E4:E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N15" sqref="N15"/>
    </sheetView>
  </sheetViews>
  <sheetFormatPr defaultRowHeight="15"/>
  <cols>
    <col min="1" max="1" width="5.85546875" customWidth="1"/>
    <col min="2" max="2" width="10.5703125" customWidth="1"/>
    <col min="3" max="3" width="19.140625" customWidth="1"/>
    <col min="4" max="4" width="11.140625" customWidth="1"/>
    <col min="5" max="5" width="5.85546875" customWidth="1"/>
    <col min="6" max="6" width="8.5703125" customWidth="1"/>
    <col min="7" max="7" width="5.140625" customWidth="1"/>
    <col min="8" max="8" width="4.28515625" customWidth="1"/>
    <col min="9" max="9" width="4.57031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42265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505</v>
      </c>
      <c r="G3" s="41"/>
      <c r="H3" s="41"/>
      <c r="I3" s="41"/>
      <c r="J3" s="41"/>
      <c r="K3" s="41"/>
    </row>
    <row r="4" spans="1:11" ht="25.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82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82"/>
      <c r="J5" s="36"/>
      <c r="K5" s="36"/>
    </row>
    <row r="6" spans="1:11" ht="15" customHeight="1">
      <c r="A6" s="54" t="s">
        <v>506</v>
      </c>
      <c r="B6" s="55"/>
      <c r="C6" s="55"/>
      <c r="D6" s="55"/>
      <c r="E6" s="55"/>
      <c r="F6" s="55"/>
      <c r="G6" s="55"/>
      <c r="H6" s="55"/>
      <c r="I6" s="55"/>
      <c r="J6" s="55"/>
      <c r="K6" s="56"/>
    </row>
    <row r="7" spans="1:11">
      <c r="A7" s="57"/>
      <c r="B7" s="58"/>
      <c r="C7" s="58"/>
      <c r="D7" s="58"/>
      <c r="E7" s="58"/>
      <c r="F7" s="58"/>
      <c r="G7" s="58"/>
      <c r="H7" s="58"/>
      <c r="I7" s="58"/>
      <c r="J7" s="58"/>
      <c r="K7" s="59"/>
    </row>
    <row r="8" spans="1:11">
      <c r="A8" s="57"/>
      <c r="B8" s="58"/>
      <c r="C8" s="58"/>
      <c r="D8" s="58"/>
      <c r="E8" s="58"/>
      <c r="F8" s="58"/>
      <c r="G8" s="58"/>
      <c r="H8" s="58"/>
      <c r="I8" s="58"/>
      <c r="J8" s="58"/>
      <c r="K8" s="59"/>
    </row>
    <row r="9" spans="1:11">
      <c r="A9" s="57"/>
      <c r="B9" s="58"/>
      <c r="C9" s="58"/>
      <c r="D9" s="58"/>
      <c r="E9" s="58"/>
      <c r="F9" s="58"/>
      <c r="G9" s="58"/>
      <c r="H9" s="58"/>
      <c r="I9" s="58"/>
      <c r="J9" s="58"/>
      <c r="K9" s="59"/>
    </row>
    <row r="10" spans="1:11">
      <c r="A10" s="57"/>
      <c r="B10" s="58"/>
      <c r="C10" s="58"/>
      <c r="D10" s="58"/>
      <c r="E10" s="58"/>
      <c r="F10" s="58"/>
      <c r="G10" s="58"/>
      <c r="H10" s="58"/>
      <c r="I10" s="58"/>
      <c r="J10" s="58"/>
      <c r="K10" s="59"/>
    </row>
    <row r="11" spans="1:11">
      <c r="A11" s="57"/>
      <c r="B11" s="58"/>
      <c r="C11" s="58"/>
      <c r="D11" s="58"/>
      <c r="E11" s="58"/>
      <c r="F11" s="58"/>
      <c r="G11" s="58"/>
      <c r="H11" s="58"/>
      <c r="I11" s="58"/>
      <c r="J11" s="58"/>
      <c r="K11" s="59"/>
    </row>
    <row r="12" spans="1:11">
      <c r="A12" s="57"/>
      <c r="B12" s="58"/>
      <c r="C12" s="58"/>
      <c r="D12" s="58"/>
      <c r="E12" s="58"/>
      <c r="F12" s="58"/>
      <c r="G12" s="58"/>
      <c r="H12" s="58"/>
      <c r="I12" s="58"/>
      <c r="J12" s="58"/>
      <c r="K12" s="59"/>
    </row>
    <row r="13" spans="1:11">
      <c r="A13" s="57"/>
      <c r="B13" s="58"/>
      <c r="C13" s="58"/>
      <c r="D13" s="58"/>
      <c r="E13" s="58"/>
      <c r="F13" s="58"/>
      <c r="G13" s="58"/>
      <c r="H13" s="58"/>
      <c r="I13" s="58"/>
      <c r="J13" s="58"/>
      <c r="K13" s="59"/>
    </row>
    <row r="14" spans="1:11">
      <c r="A14" s="57"/>
      <c r="B14" s="58"/>
      <c r="C14" s="58"/>
      <c r="D14" s="58"/>
      <c r="E14" s="58"/>
      <c r="F14" s="58"/>
      <c r="G14" s="58"/>
      <c r="H14" s="58"/>
      <c r="I14" s="58"/>
      <c r="J14" s="58"/>
      <c r="K14" s="59"/>
    </row>
    <row r="15" spans="1:11">
      <c r="A15" s="57"/>
      <c r="B15" s="58"/>
      <c r="C15" s="58"/>
      <c r="D15" s="58"/>
      <c r="E15" s="58"/>
      <c r="F15" s="58"/>
      <c r="G15" s="58"/>
      <c r="H15" s="58"/>
      <c r="I15" s="58"/>
      <c r="J15" s="58"/>
      <c r="K15" s="59"/>
    </row>
    <row r="16" spans="1:11">
      <c r="A16" s="57"/>
      <c r="B16" s="58"/>
      <c r="C16" s="58"/>
      <c r="D16" s="58"/>
      <c r="E16" s="58"/>
      <c r="F16" s="58"/>
      <c r="G16" s="58"/>
      <c r="H16" s="58"/>
      <c r="I16" s="58"/>
      <c r="J16" s="58"/>
      <c r="K16" s="59"/>
    </row>
    <row r="17" spans="1:11">
      <c r="A17" s="57"/>
      <c r="B17" s="58"/>
      <c r="C17" s="58"/>
      <c r="D17" s="58"/>
      <c r="E17" s="58"/>
      <c r="F17" s="58"/>
      <c r="G17" s="58"/>
      <c r="H17" s="58"/>
      <c r="I17" s="58"/>
      <c r="J17" s="58"/>
      <c r="K17" s="59"/>
    </row>
    <row r="18" spans="1:11">
      <c r="A18" s="57"/>
      <c r="B18" s="58"/>
      <c r="C18" s="58"/>
      <c r="D18" s="58"/>
      <c r="E18" s="58"/>
      <c r="F18" s="58"/>
      <c r="G18" s="58"/>
      <c r="H18" s="58"/>
      <c r="I18" s="58"/>
      <c r="J18" s="58"/>
      <c r="K18" s="59"/>
    </row>
    <row r="19" spans="1:11">
      <c r="A19" s="60"/>
      <c r="B19" s="61"/>
      <c r="C19" s="61"/>
      <c r="D19" s="61"/>
      <c r="E19" s="61"/>
      <c r="F19" s="61"/>
      <c r="G19" s="61"/>
      <c r="H19" s="61"/>
      <c r="I19" s="61"/>
      <c r="J19" s="61"/>
      <c r="K19" s="62"/>
    </row>
    <row r="21" spans="1:11" ht="16.5" thickBot="1">
      <c r="A21" s="87" t="s">
        <v>567</v>
      </c>
      <c r="B21" s="87"/>
    </row>
    <row r="22" spans="1:11" ht="15.75" thickBot="1">
      <c r="A22" s="88"/>
      <c r="B22" s="88"/>
      <c r="G22" s="89" t="s">
        <v>568</v>
      </c>
      <c r="H22" s="90"/>
      <c r="I22" s="90"/>
      <c r="J22" s="91"/>
      <c r="K22" s="92" t="e">
        <f>SUM(#REF!)</f>
        <v>#REF!</v>
      </c>
    </row>
    <row r="23" spans="1:11" ht="18.75">
      <c r="A23" s="93" t="s">
        <v>226</v>
      </c>
      <c r="B23" s="94" t="s">
        <v>569</v>
      </c>
      <c r="C23" s="95"/>
      <c r="G23" s="96" t="s">
        <v>570</v>
      </c>
      <c r="H23" s="97"/>
      <c r="I23" s="97"/>
      <c r="J23" s="98"/>
      <c r="K23" s="99" t="e">
        <f>SUM(#REF!)</f>
        <v>#REF!</v>
      </c>
    </row>
    <row r="24" spans="1:11" ht="15.75" thickBot="1">
      <c r="A24" s="100" t="s">
        <v>225</v>
      </c>
      <c r="B24" s="101" t="s">
        <v>571</v>
      </c>
      <c r="C24" s="102"/>
      <c r="G24" s="106" t="s">
        <v>572</v>
      </c>
      <c r="H24" s="107"/>
      <c r="I24" s="107"/>
      <c r="J24" s="108"/>
      <c r="K24" s="105" t="e">
        <f>K23*0.07</f>
        <v>#REF!</v>
      </c>
    </row>
  </sheetData>
  <mergeCells count="23">
    <mergeCell ref="G22:J22"/>
    <mergeCell ref="B23:C23"/>
    <mergeCell ref="G23:J23"/>
    <mergeCell ref="B24:C24"/>
    <mergeCell ref="G24:J24"/>
    <mergeCell ref="G4:H4"/>
    <mergeCell ref="I4:I5"/>
    <mergeCell ref="J4:J5"/>
    <mergeCell ref="K4:K5"/>
    <mergeCell ref="A6:K19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33"/>
  <sheetViews>
    <sheetView topLeftCell="A14" workbookViewId="0">
      <selection activeCell="O18" sqref="O18"/>
    </sheetView>
  </sheetViews>
  <sheetFormatPr defaultRowHeight="15"/>
  <cols>
    <col min="1" max="1" width="5.28515625" customWidth="1"/>
    <col min="2" max="2" width="9.42578125" customWidth="1"/>
    <col min="3" max="3" width="17" customWidth="1"/>
    <col min="4" max="4" width="10.5703125" bestFit="1" customWidth="1"/>
    <col min="5" max="5" width="6.28515625" customWidth="1"/>
    <col min="6" max="6" width="8.28515625" customWidth="1"/>
    <col min="7" max="8" width="4.5703125" customWidth="1"/>
    <col min="9" max="9" width="4.42578125" customWidth="1"/>
    <col min="11" max="11" width="9.5703125" bestFit="1" customWidth="1"/>
  </cols>
  <sheetData>
    <row r="1" spans="1:1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A2" s="72" t="s">
        <v>0</v>
      </c>
      <c r="B2" s="72"/>
      <c r="C2" s="72"/>
      <c r="D2" s="73"/>
      <c r="E2" s="73"/>
      <c r="F2" s="73"/>
      <c r="G2" s="73"/>
      <c r="H2" s="74" t="s">
        <v>1</v>
      </c>
      <c r="I2" s="74"/>
      <c r="J2" s="75">
        <v>42265</v>
      </c>
      <c r="K2" s="76"/>
    </row>
    <row r="3" spans="1:11">
      <c r="A3" s="70" t="s">
        <v>2</v>
      </c>
      <c r="B3" s="70"/>
      <c r="C3" s="70"/>
      <c r="D3" s="70"/>
      <c r="E3" s="70"/>
      <c r="F3" s="71" t="s">
        <v>507</v>
      </c>
      <c r="G3" s="71"/>
      <c r="H3" s="71"/>
      <c r="I3" s="71"/>
      <c r="J3" s="71"/>
      <c r="K3" s="71"/>
    </row>
    <row r="4" spans="1:11" ht="24.75" customHeight="1">
      <c r="A4" s="77" t="s">
        <v>3</v>
      </c>
      <c r="B4" s="77" t="s">
        <v>4</v>
      </c>
      <c r="C4" s="64" t="s">
        <v>5</v>
      </c>
      <c r="D4" s="64" t="s">
        <v>6</v>
      </c>
      <c r="E4" s="65" t="s">
        <v>272</v>
      </c>
      <c r="F4" s="66" t="s">
        <v>271</v>
      </c>
      <c r="G4" s="77" t="s">
        <v>8</v>
      </c>
      <c r="H4" s="77"/>
      <c r="I4" s="83" t="s">
        <v>9</v>
      </c>
      <c r="J4" s="79" t="s">
        <v>10</v>
      </c>
      <c r="K4" s="79" t="s">
        <v>11</v>
      </c>
    </row>
    <row r="5" spans="1:11">
      <c r="A5" s="77"/>
      <c r="B5" s="77"/>
      <c r="C5" s="64"/>
      <c r="D5" s="64"/>
      <c r="E5" s="65"/>
      <c r="F5" s="66"/>
      <c r="G5" s="12" t="s">
        <v>12</v>
      </c>
      <c r="H5" s="12" t="s">
        <v>13</v>
      </c>
      <c r="I5" s="83"/>
      <c r="J5" s="79"/>
      <c r="K5" s="79"/>
    </row>
    <row r="6" spans="1:11" ht="15" customHeight="1">
      <c r="A6" s="10" t="s">
        <v>226</v>
      </c>
      <c r="B6" s="80" t="s">
        <v>25</v>
      </c>
      <c r="C6" s="16" t="s">
        <v>246</v>
      </c>
      <c r="D6" s="17" t="s">
        <v>227</v>
      </c>
      <c r="E6" s="23" t="s">
        <v>225</v>
      </c>
      <c r="F6" s="23" t="s">
        <v>225</v>
      </c>
      <c r="G6" s="19">
        <v>1</v>
      </c>
      <c r="H6" s="19"/>
      <c r="I6" s="19">
        <v>1</v>
      </c>
      <c r="J6" s="26">
        <v>14000</v>
      </c>
      <c r="K6" s="26">
        <f t="shared" ref="K6:K28" si="0">I6*J6</f>
        <v>14000</v>
      </c>
    </row>
    <row r="7" spans="1:11" ht="15" customHeight="1">
      <c r="A7" s="10" t="s">
        <v>226</v>
      </c>
      <c r="B7" s="80"/>
      <c r="C7" s="16" t="s">
        <v>232</v>
      </c>
      <c r="D7" s="17" t="s">
        <v>231</v>
      </c>
      <c r="E7" s="23" t="s">
        <v>225</v>
      </c>
      <c r="F7" s="23" t="s">
        <v>225</v>
      </c>
      <c r="G7" s="19">
        <v>1</v>
      </c>
      <c r="H7" s="19"/>
      <c r="I7" s="19">
        <v>1</v>
      </c>
      <c r="J7" s="26">
        <v>38000</v>
      </c>
      <c r="K7" s="26">
        <f t="shared" si="0"/>
        <v>38000</v>
      </c>
    </row>
    <row r="8" spans="1:11" ht="15" customHeight="1">
      <c r="A8" s="10" t="s">
        <v>226</v>
      </c>
      <c r="B8" s="80"/>
      <c r="C8" s="16" t="s">
        <v>276</v>
      </c>
      <c r="D8" s="17" t="s">
        <v>366</v>
      </c>
      <c r="E8" s="23" t="s">
        <v>225</v>
      </c>
      <c r="F8" s="23" t="s">
        <v>225</v>
      </c>
      <c r="G8" s="19">
        <v>1</v>
      </c>
      <c r="H8" s="19"/>
      <c r="I8" s="19">
        <v>1</v>
      </c>
      <c r="J8" s="26">
        <v>6500</v>
      </c>
      <c r="K8" s="26">
        <f t="shared" si="0"/>
        <v>6500</v>
      </c>
    </row>
    <row r="9" spans="1:11" ht="15" customHeight="1">
      <c r="A9" s="10" t="s">
        <v>226</v>
      </c>
      <c r="B9" s="80"/>
      <c r="C9" s="16" t="s">
        <v>248</v>
      </c>
      <c r="D9" s="17" t="s">
        <v>247</v>
      </c>
      <c r="E9" s="23" t="s">
        <v>225</v>
      </c>
      <c r="F9" s="23" t="s">
        <v>225</v>
      </c>
      <c r="G9" s="19">
        <v>1</v>
      </c>
      <c r="H9" s="19"/>
      <c r="I9" s="19">
        <v>1</v>
      </c>
      <c r="J9" s="26">
        <v>3500</v>
      </c>
      <c r="K9" s="26">
        <f t="shared" si="0"/>
        <v>3500</v>
      </c>
    </row>
    <row r="10" spans="1:11" ht="15" customHeight="1">
      <c r="A10" s="10" t="s">
        <v>226</v>
      </c>
      <c r="B10" s="80"/>
      <c r="C10" s="16" t="s">
        <v>239</v>
      </c>
      <c r="D10" s="17" t="s">
        <v>238</v>
      </c>
      <c r="E10" s="17" t="s">
        <v>509</v>
      </c>
      <c r="F10" s="23" t="s">
        <v>225</v>
      </c>
      <c r="G10" s="19">
        <v>1</v>
      </c>
      <c r="H10" s="19"/>
      <c r="I10" s="19">
        <v>1</v>
      </c>
      <c r="J10" s="26">
        <v>80000</v>
      </c>
      <c r="K10" s="26">
        <f t="shared" si="0"/>
        <v>80000</v>
      </c>
    </row>
    <row r="11" spans="1:11" ht="15" customHeight="1">
      <c r="A11" s="10" t="s">
        <v>226</v>
      </c>
      <c r="B11" s="80"/>
      <c r="C11" s="16" t="s">
        <v>243</v>
      </c>
      <c r="D11" s="17" t="s">
        <v>227</v>
      </c>
      <c r="E11" s="23" t="s">
        <v>225</v>
      </c>
      <c r="F11" s="23" t="s">
        <v>225</v>
      </c>
      <c r="G11" s="19">
        <v>1</v>
      </c>
      <c r="H11" s="19"/>
      <c r="I11" s="19">
        <v>1</v>
      </c>
      <c r="J11" s="26">
        <v>1100</v>
      </c>
      <c r="K11" s="26">
        <f t="shared" si="0"/>
        <v>1100</v>
      </c>
    </row>
    <row r="12" spans="1:11" ht="15" customHeight="1">
      <c r="A12" s="10" t="s">
        <v>226</v>
      </c>
      <c r="B12" s="80"/>
      <c r="C12" s="16" t="s">
        <v>230</v>
      </c>
      <c r="D12" s="17" t="s">
        <v>229</v>
      </c>
      <c r="E12" s="23" t="s">
        <v>225</v>
      </c>
      <c r="F12" s="23" t="s">
        <v>225</v>
      </c>
      <c r="G12" s="19">
        <v>1</v>
      </c>
      <c r="H12" s="19"/>
      <c r="I12" s="19">
        <v>1</v>
      </c>
      <c r="J12" s="26">
        <v>650</v>
      </c>
      <c r="K12" s="26">
        <f t="shared" si="0"/>
        <v>650</v>
      </c>
    </row>
    <row r="13" spans="1:11" ht="15" customHeight="1">
      <c r="A13" s="10" t="s">
        <v>226</v>
      </c>
      <c r="B13" s="80"/>
      <c r="C13" s="16" t="s">
        <v>266</v>
      </c>
      <c r="D13" s="17" t="s">
        <v>508</v>
      </c>
      <c r="E13" s="23" t="s">
        <v>225</v>
      </c>
      <c r="F13" s="23" t="s">
        <v>225</v>
      </c>
      <c r="G13" s="19">
        <v>1</v>
      </c>
      <c r="H13" s="19"/>
      <c r="I13" s="19">
        <v>1</v>
      </c>
      <c r="J13" s="26">
        <v>15000</v>
      </c>
      <c r="K13" s="26">
        <f t="shared" si="0"/>
        <v>15000</v>
      </c>
    </row>
    <row r="14" spans="1:11" ht="15" customHeight="1">
      <c r="A14" s="10" t="s">
        <v>226</v>
      </c>
      <c r="B14" s="80"/>
      <c r="C14" s="16" t="s">
        <v>243</v>
      </c>
      <c r="D14" s="17" t="s">
        <v>227</v>
      </c>
      <c r="E14" s="23" t="s">
        <v>225</v>
      </c>
      <c r="F14" s="23" t="s">
        <v>225</v>
      </c>
      <c r="G14" s="19"/>
      <c r="H14" s="19">
        <v>1</v>
      </c>
      <c r="I14" s="19">
        <v>1</v>
      </c>
      <c r="J14" s="26">
        <v>1100</v>
      </c>
      <c r="K14" s="26">
        <f t="shared" si="0"/>
        <v>1100</v>
      </c>
    </row>
    <row r="15" spans="1:11" ht="15" customHeight="1">
      <c r="A15" s="10" t="s">
        <v>226</v>
      </c>
      <c r="B15" s="80"/>
      <c r="C15" s="16" t="s">
        <v>228</v>
      </c>
      <c r="D15" s="17" t="s">
        <v>227</v>
      </c>
      <c r="E15" s="23" t="s">
        <v>225</v>
      </c>
      <c r="F15" s="23" t="s">
        <v>225</v>
      </c>
      <c r="G15" s="19">
        <v>1</v>
      </c>
      <c r="H15" s="19"/>
      <c r="I15" s="19">
        <v>1</v>
      </c>
      <c r="J15" s="26">
        <v>6500</v>
      </c>
      <c r="K15" s="26">
        <f t="shared" si="0"/>
        <v>6500</v>
      </c>
    </row>
    <row r="16" spans="1:11" ht="15" customHeight="1">
      <c r="A16" s="10" t="s">
        <v>226</v>
      </c>
      <c r="B16" s="80" t="s">
        <v>80</v>
      </c>
      <c r="C16" s="16" t="s">
        <v>250</v>
      </c>
      <c r="D16" s="17" t="s">
        <v>249</v>
      </c>
      <c r="E16" s="23" t="s">
        <v>225</v>
      </c>
      <c r="F16" s="23" t="s">
        <v>225</v>
      </c>
      <c r="G16" s="19">
        <v>1</v>
      </c>
      <c r="H16" s="19"/>
      <c r="I16" s="19">
        <v>1</v>
      </c>
      <c r="J16" s="26">
        <v>1200</v>
      </c>
      <c r="K16" s="26">
        <f t="shared" si="0"/>
        <v>1200</v>
      </c>
    </row>
    <row r="17" spans="1:11" ht="15" customHeight="1">
      <c r="A17" s="10" t="s">
        <v>226</v>
      </c>
      <c r="B17" s="80"/>
      <c r="C17" s="16" t="s">
        <v>315</v>
      </c>
      <c r="D17" s="17" t="s">
        <v>227</v>
      </c>
      <c r="E17" s="23" t="s">
        <v>225</v>
      </c>
      <c r="F17" s="23" t="s">
        <v>225</v>
      </c>
      <c r="G17" s="19">
        <v>1</v>
      </c>
      <c r="H17" s="19"/>
      <c r="I17" s="19">
        <v>1</v>
      </c>
      <c r="J17" s="26">
        <v>65000</v>
      </c>
      <c r="K17" s="26">
        <f t="shared" si="0"/>
        <v>65000</v>
      </c>
    </row>
    <row r="18" spans="1:11" ht="15" customHeight="1">
      <c r="A18" s="10" t="s">
        <v>226</v>
      </c>
      <c r="B18" s="80"/>
      <c r="C18" s="16" t="s">
        <v>324</v>
      </c>
      <c r="D18" s="17" t="s">
        <v>244</v>
      </c>
      <c r="E18" s="23" t="s">
        <v>225</v>
      </c>
      <c r="F18" s="23" t="s">
        <v>225</v>
      </c>
      <c r="G18" s="19">
        <v>1</v>
      </c>
      <c r="H18" s="19"/>
      <c r="I18" s="19">
        <v>1</v>
      </c>
      <c r="J18" s="26">
        <v>3500</v>
      </c>
      <c r="K18" s="26">
        <f t="shared" si="0"/>
        <v>3500</v>
      </c>
    </row>
    <row r="19" spans="1:11" ht="15" customHeight="1">
      <c r="A19" s="10" t="s">
        <v>226</v>
      </c>
      <c r="B19" s="80"/>
      <c r="C19" s="16" t="s">
        <v>255</v>
      </c>
      <c r="D19" s="17" t="s">
        <v>302</v>
      </c>
      <c r="E19" s="17" t="s">
        <v>510</v>
      </c>
      <c r="F19" s="23" t="s">
        <v>225</v>
      </c>
      <c r="G19" s="19">
        <v>1</v>
      </c>
      <c r="H19" s="19"/>
      <c r="I19" s="19">
        <v>1</v>
      </c>
      <c r="J19" s="26">
        <v>250000</v>
      </c>
      <c r="K19" s="26">
        <f t="shared" si="0"/>
        <v>250000</v>
      </c>
    </row>
    <row r="20" spans="1:11" ht="15" customHeight="1">
      <c r="A20" s="10" t="s">
        <v>226</v>
      </c>
      <c r="B20" s="80"/>
      <c r="C20" s="16" t="s">
        <v>48</v>
      </c>
      <c r="D20" s="17" t="s">
        <v>253</v>
      </c>
      <c r="E20" s="17" t="s">
        <v>252</v>
      </c>
      <c r="F20" s="23" t="s">
        <v>225</v>
      </c>
      <c r="G20" s="19">
        <v>1</v>
      </c>
      <c r="H20" s="19"/>
      <c r="I20" s="19">
        <v>1</v>
      </c>
      <c r="J20" s="26">
        <v>250000</v>
      </c>
      <c r="K20" s="26">
        <f t="shared" si="0"/>
        <v>250000</v>
      </c>
    </row>
    <row r="21" spans="1:11" ht="15" customHeight="1">
      <c r="A21" s="10" t="s">
        <v>226</v>
      </c>
      <c r="B21" s="80"/>
      <c r="C21" s="16" t="s">
        <v>266</v>
      </c>
      <c r="D21" s="23" t="s">
        <v>225</v>
      </c>
      <c r="E21" s="23" t="s">
        <v>225</v>
      </c>
      <c r="F21" s="23" t="s">
        <v>225</v>
      </c>
      <c r="G21" s="19">
        <v>1</v>
      </c>
      <c r="H21" s="19"/>
      <c r="I21" s="19">
        <v>1</v>
      </c>
      <c r="J21" s="26">
        <v>15000</v>
      </c>
      <c r="K21" s="26">
        <f t="shared" si="0"/>
        <v>15000</v>
      </c>
    </row>
    <row r="22" spans="1:11" ht="15" customHeight="1">
      <c r="A22" s="10" t="s">
        <v>226</v>
      </c>
      <c r="B22" s="80"/>
      <c r="C22" s="16" t="s">
        <v>251</v>
      </c>
      <c r="D22" s="23" t="s">
        <v>225</v>
      </c>
      <c r="E22" s="23" t="s">
        <v>225</v>
      </c>
      <c r="F22" s="23" t="s">
        <v>225</v>
      </c>
      <c r="G22" s="19">
        <v>1</v>
      </c>
      <c r="H22" s="19"/>
      <c r="I22" s="19">
        <v>1</v>
      </c>
      <c r="J22" s="26">
        <v>6500</v>
      </c>
      <c r="K22" s="26">
        <f t="shared" si="0"/>
        <v>6500</v>
      </c>
    </row>
    <row r="23" spans="1:11" ht="15" customHeight="1">
      <c r="A23" s="10" t="s">
        <v>226</v>
      </c>
      <c r="B23" s="80"/>
      <c r="C23" s="16" t="s">
        <v>228</v>
      </c>
      <c r="D23" s="17" t="s">
        <v>227</v>
      </c>
      <c r="E23" s="23" t="s">
        <v>225</v>
      </c>
      <c r="F23" s="23" t="s">
        <v>225</v>
      </c>
      <c r="G23" s="19">
        <v>1</v>
      </c>
      <c r="H23" s="19"/>
      <c r="I23" s="19">
        <v>1</v>
      </c>
      <c r="J23" s="26">
        <v>6500</v>
      </c>
      <c r="K23" s="26">
        <f t="shared" si="0"/>
        <v>6500</v>
      </c>
    </row>
    <row r="24" spans="1:11" ht="15" customHeight="1">
      <c r="A24" s="10" t="s">
        <v>226</v>
      </c>
      <c r="B24" s="80"/>
      <c r="C24" s="16" t="s">
        <v>261</v>
      </c>
      <c r="D24" s="23" t="s">
        <v>225</v>
      </c>
      <c r="E24" s="23" t="s">
        <v>225</v>
      </c>
      <c r="F24" s="23" t="s">
        <v>225</v>
      </c>
      <c r="G24" s="19">
        <v>1</v>
      </c>
      <c r="H24" s="19"/>
      <c r="I24" s="19">
        <v>1</v>
      </c>
      <c r="J24" s="26">
        <v>30000</v>
      </c>
      <c r="K24" s="26">
        <f t="shared" si="0"/>
        <v>30000</v>
      </c>
    </row>
    <row r="25" spans="1:11" ht="15" customHeight="1">
      <c r="A25" s="10" t="s">
        <v>226</v>
      </c>
      <c r="B25" s="80"/>
      <c r="C25" s="16" t="s">
        <v>278</v>
      </c>
      <c r="D25" s="23" t="s">
        <v>225</v>
      </c>
      <c r="E25" s="23" t="s">
        <v>225</v>
      </c>
      <c r="F25" s="23" t="s">
        <v>225</v>
      </c>
      <c r="G25" s="19">
        <v>1</v>
      </c>
      <c r="H25" s="19"/>
      <c r="I25" s="19">
        <v>1</v>
      </c>
      <c r="J25" s="26">
        <v>1500</v>
      </c>
      <c r="K25" s="26">
        <f t="shared" si="0"/>
        <v>1500</v>
      </c>
    </row>
    <row r="26" spans="1:11" ht="15" customHeight="1">
      <c r="A26" s="10" t="s">
        <v>226</v>
      </c>
      <c r="B26" s="80"/>
      <c r="C26" s="16" t="s">
        <v>394</v>
      </c>
      <c r="D26" s="23" t="s">
        <v>225</v>
      </c>
      <c r="E26" s="23" t="s">
        <v>225</v>
      </c>
      <c r="F26" s="23" t="s">
        <v>225</v>
      </c>
      <c r="G26" s="19">
        <v>1</v>
      </c>
      <c r="H26" s="19"/>
      <c r="I26" s="19">
        <v>1</v>
      </c>
      <c r="J26" s="26">
        <v>200000</v>
      </c>
      <c r="K26" s="26">
        <f t="shared" si="0"/>
        <v>200000</v>
      </c>
    </row>
    <row r="27" spans="1:11" ht="15" customHeight="1">
      <c r="A27" s="10" t="s">
        <v>226</v>
      </c>
      <c r="B27" s="80"/>
      <c r="C27" s="16" t="s">
        <v>263</v>
      </c>
      <c r="D27" s="17" t="s">
        <v>511</v>
      </c>
      <c r="E27" s="23" t="s">
        <v>225</v>
      </c>
      <c r="F27" s="23" t="s">
        <v>225</v>
      </c>
      <c r="G27" s="19">
        <v>1</v>
      </c>
      <c r="H27" s="19"/>
      <c r="I27" s="19">
        <v>1</v>
      </c>
      <c r="J27" s="26">
        <v>2500</v>
      </c>
      <c r="K27" s="26">
        <f t="shared" si="0"/>
        <v>2500</v>
      </c>
    </row>
    <row r="28" spans="1:11" ht="15" customHeight="1">
      <c r="A28" s="10" t="s">
        <v>226</v>
      </c>
      <c r="B28" s="80"/>
      <c r="C28" s="16" t="s">
        <v>230</v>
      </c>
      <c r="D28" s="17" t="s">
        <v>229</v>
      </c>
      <c r="E28" s="23" t="s">
        <v>225</v>
      </c>
      <c r="F28" s="23" t="s">
        <v>225</v>
      </c>
      <c r="G28" s="19">
        <v>1</v>
      </c>
      <c r="H28" s="19"/>
      <c r="I28" s="19">
        <v>1</v>
      </c>
      <c r="J28" s="26">
        <v>650</v>
      </c>
      <c r="K28" s="26">
        <f t="shared" si="0"/>
        <v>650</v>
      </c>
    </row>
    <row r="29" spans="1:11">
      <c r="B29" s="15"/>
      <c r="C29" s="15"/>
      <c r="D29" s="15"/>
      <c r="E29" s="15"/>
      <c r="F29" s="15"/>
      <c r="G29" s="15"/>
      <c r="H29" s="15"/>
      <c r="I29" s="15"/>
      <c r="J29" s="15"/>
    </row>
    <row r="30" spans="1:11" ht="16.5" thickBot="1">
      <c r="A30" s="87" t="s">
        <v>567</v>
      </c>
      <c r="B30" s="87"/>
    </row>
    <row r="31" spans="1:11" ht="15.75" thickBot="1">
      <c r="A31" s="88"/>
      <c r="B31" s="88"/>
      <c r="G31" s="89" t="s">
        <v>568</v>
      </c>
      <c r="H31" s="90"/>
      <c r="I31" s="90"/>
      <c r="J31" s="91"/>
      <c r="K31" s="92">
        <f>SUM(I6:I28)</f>
        <v>23</v>
      </c>
    </row>
    <row r="32" spans="1:11" ht="18.75">
      <c r="A32" s="93" t="s">
        <v>226</v>
      </c>
      <c r="B32" s="94" t="s">
        <v>569</v>
      </c>
      <c r="C32" s="95"/>
      <c r="G32" s="96" t="s">
        <v>570</v>
      </c>
      <c r="H32" s="97"/>
      <c r="I32" s="97"/>
      <c r="J32" s="98"/>
      <c r="K32" s="99">
        <f>SUM(K5:K28)</f>
        <v>998700</v>
      </c>
    </row>
    <row r="33" spans="1:11" ht="15.75" thickBot="1">
      <c r="A33" s="100" t="s">
        <v>225</v>
      </c>
      <c r="B33" s="101" t="s">
        <v>571</v>
      </c>
      <c r="C33" s="102"/>
      <c r="G33" s="106" t="s">
        <v>572</v>
      </c>
      <c r="H33" s="107"/>
      <c r="I33" s="107"/>
      <c r="J33" s="108"/>
      <c r="K33" s="105">
        <f>K32*0.07</f>
        <v>69909</v>
      </c>
    </row>
  </sheetData>
  <mergeCells count="24">
    <mergeCell ref="G31:J31"/>
    <mergeCell ref="B32:C32"/>
    <mergeCell ref="G32:J32"/>
    <mergeCell ref="B33:C33"/>
    <mergeCell ref="G33:J33"/>
    <mergeCell ref="G4:H4"/>
    <mergeCell ref="I4:I5"/>
    <mergeCell ref="J4:J5"/>
    <mergeCell ref="K4:K5"/>
    <mergeCell ref="B6:B15"/>
    <mergeCell ref="E4:E5"/>
    <mergeCell ref="F4:F5"/>
    <mergeCell ref="B16:B28"/>
    <mergeCell ref="A4:A5"/>
    <mergeCell ref="B4:B5"/>
    <mergeCell ref="C4:C5"/>
    <mergeCell ref="D4:D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9"/>
  <sheetViews>
    <sheetView topLeftCell="A16" workbookViewId="0">
      <selection activeCell="N23" sqref="N23"/>
    </sheetView>
  </sheetViews>
  <sheetFormatPr defaultRowHeight="15"/>
  <cols>
    <col min="1" max="1" width="6.140625" customWidth="1"/>
    <col min="2" max="2" width="11" customWidth="1"/>
    <col min="3" max="3" width="18.5703125" customWidth="1"/>
    <col min="4" max="4" width="11.5703125" customWidth="1"/>
    <col min="5" max="5" width="16.42578125" customWidth="1"/>
    <col min="6" max="6" width="5.140625" customWidth="1"/>
    <col min="7" max="7" width="4.5703125" customWidth="1"/>
    <col min="8" max="8" width="4.42578125" customWidth="1"/>
    <col min="9" max="9" width="9.140625" customWidth="1"/>
    <col min="10" max="10" width="9.710937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42263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68</v>
      </c>
      <c r="G2" s="46"/>
      <c r="H2" s="46"/>
      <c r="I2" s="46"/>
      <c r="J2" s="46"/>
    </row>
    <row r="3" spans="1:10" ht="24.75" customHeight="1">
      <c r="A3" s="33" t="s">
        <v>3</v>
      </c>
      <c r="B3" s="33" t="s">
        <v>4</v>
      </c>
      <c r="C3" s="33" t="s">
        <v>5</v>
      </c>
      <c r="D3" s="33" t="s">
        <v>6</v>
      </c>
      <c r="E3" s="38" t="s">
        <v>7</v>
      </c>
      <c r="F3" s="33" t="s">
        <v>8</v>
      </c>
      <c r="G3" s="33"/>
      <c r="H3" s="47" t="s">
        <v>9</v>
      </c>
      <c r="I3" s="36" t="s">
        <v>10</v>
      </c>
      <c r="J3" s="36" t="s">
        <v>11</v>
      </c>
    </row>
    <row r="4" spans="1:10">
      <c r="A4" s="33"/>
      <c r="B4" s="33"/>
      <c r="C4" s="33"/>
      <c r="D4" s="33"/>
      <c r="E4" s="38"/>
      <c r="F4" s="14" t="s">
        <v>12</v>
      </c>
      <c r="G4" s="14" t="s">
        <v>13</v>
      </c>
      <c r="H4" s="47"/>
      <c r="I4" s="36"/>
      <c r="J4" s="36"/>
    </row>
    <row r="5" spans="1:10">
      <c r="A5" s="2" t="s">
        <v>226</v>
      </c>
      <c r="B5" s="27" t="s">
        <v>25</v>
      </c>
      <c r="C5" s="4" t="s">
        <v>16</v>
      </c>
      <c r="D5" s="3" t="s">
        <v>21</v>
      </c>
      <c r="E5" s="3" t="s">
        <v>70</v>
      </c>
      <c r="F5" s="3">
        <v>1</v>
      </c>
      <c r="G5" s="3"/>
      <c r="H5" s="3">
        <v>1</v>
      </c>
      <c r="I5" s="26">
        <v>15000</v>
      </c>
      <c r="J5" s="26">
        <f t="shared" ref="J5:J24" si="0">H5*I5</f>
        <v>15000</v>
      </c>
    </row>
    <row r="6" spans="1:10">
      <c r="A6" s="2" t="s">
        <v>226</v>
      </c>
      <c r="B6" s="28"/>
      <c r="C6" s="4" t="s">
        <v>26</v>
      </c>
      <c r="D6" s="3" t="s">
        <v>32</v>
      </c>
      <c r="E6" s="2" t="s">
        <v>225</v>
      </c>
      <c r="F6" s="3">
        <v>1</v>
      </c>
      <c r="G6" s="3"/>
      <c r="H6" s="3">
        <v>1</v>
      </c>
      <c r="I6" s="26">
        <v>14000</v>
      </c>
      <c r="J6" s="26">
        <f t="shared" si="0"/>
        <v>14000</v>
      </c>
    </row>
    <row r="7" spans="1:10">
      <c r="A7" s="2" t="s">
        <v>226</v>
      </c>
      <c r="B7" s="28"/>
      <c r="C7" s="4" t="s">
        <v>26</v>
      </c>
      <c r="D7" s="3" t="s">
        <v>32</v>
      </c>
      <c r="E7" s="2" t="s">
        <v>225</v>
      </c>
      <c r="F7" s="3">
        <v>1</v>
      </c>
      <c r="G7" s="3"/>
      <c r="H7" s="3">
        <v>1</v>
      </c>
      <c r="I7" s="26">
        <v>14000</v>
      </c>
      <c r="J7" s="26">
        <f t="shared" si="0"/>
        <v>14000</v>
      </c>
    </row>
    <row r="8" spans="1:10">
      <c r="A8" s="2" t="s">
        <v>226</v>
      </c>
      <c r="B8" s="28"/>
      <c r="C8" s="4" t="s">
        <v>39</v>
      </c>
      <c r="D8" s="3" t="s">
        <v>32</v>
      </c>
      <c r="E8" s="2" t="s">
        <v>225</v>
      </c>
      <c r="F8" s="3">
        <v>1</v>
      </c>
      <c r="G8" s="3"/>
      <c r="H8" s="3">
        <v>1</v>
      </c>
      <c r="I8" s="26">
        <v>6500</v>
      </c>
      <c r="J8" s="26">
        <f t="shared" si="0"/>
        <v>6500</v>
      </c>
    </row>
    <row r="9" spans="1:10">
      <c r="A9" s="2" t="s">
        <v>226</v>
      </c>
      <c r="B9" s="28"/>
      <c r="C9" s="4" t="s">
        <v>30</v>
      </c>
      <c r="D9" s="3" t="s">
        <v>35</v>
      </c>
      <c r="E9" s="2" t="s">
        <v>225</v>
      </c>
      <c r="F9" s="3">
        <v>1</v>
      </c>
      <c r="G9" s="3"/>
      <c r="H9" s="3">
        <v>1</v>
      </c>
      <c r="I9" s="26">
        <v>3500</v>
      </c>
      <c r="J9" s="26">
        <f t="shared" si="0"/>
        <v>3500</v>
      </c>
    </row>
    <row r="10" spans="1:10">
      <c r="A10" s="2" t="s">
        <v>226</v>
      </c>
      <c r="B10" s="28"/>
      <c r="C10" s="4" t="s">
        <v>38</v>
      </c>
      <c r="D10" s="3" t="s">
        <v>60</v>
      </c>
      <c r="E10" s="2" t="s">
        <v>225</v>
      </c>
      <c r="F10" s="3">
        <v>1</v>
      </c>
      <c r="G10" s="3"/>
      <c r="H10" s="3">
        <v>1</v>
      </c>
      <c r="I10" s="26">
        <v>1200</v>
      </c>
      <c r="J10" s="26">
        <f t="shared" si="0"/>
        <v>1200</v>
      </c>
    </row>
    <row r="11" spans="1:10">
      <c r="A11" s="2" t="s">
        <v>226</v>
      </c>
      <c r="B11" s="28"/>
      <c r="C11" s="4" t="s">
        <v>27</v>
      </c>
      <c r="D11" s="3" t="s">
        <v>58</v>
      </c>
      <c r="E11" s="2" t="s">
        <v>225</v>
      </c>
      <c r="F11" s="3">
        <v>1</v>
      </c>
      <c r="G11" s="3"/>
      <c r="H11" s="3">
        <v>1</v>
      </c>
      <c r="I11" s="26">
        <v>38000</v>
      </c>
      <c r="J11" s="26">
        <f t="shared" si="0"/>
        <v>38000</v>
      </c>
    </row>
    <row r="12" spans="1:10">
      <c r="A12" s="2" t="s">
        <v>226</v>
      </c>
      <c r="B12" s="28"/>
      <c r="C12" s="4" t="s">
        <v>29</v>
      </c>
      <c r="D12" s="3" t="s">
        <v>69</v>
      </c>
      <c r="E12" s="3" t="s">
        <v>71</v>
      </c>
      <c r="F12" s="3">
        <v>1</v>
      </c>
      <c r="G12" s="3"/>
      <c r="H12" s="3">
        <v>1</v>
      </c>
      <c r="I12" s="26">
        <v>80000</v>
      </c>
      <c r="J12" s="26">
        <f t="shared" si="0"/>
        <v>80000</v>
      </c>
    </row>
    <row r="13" spans="1:10">
      <c r="A13" s="2" t="s">
        <v>226</v>
      </c>
      <c r="B13" s="28"/>
      <c r="C13" s="4" t="s">
        <v>28</v>
      </c>
      <c r="D13" s="11" t="s">
        <v>225</v>
      </c>
      <c r="E13" s="2" t="s">
        <v>225</v>
      </c>
      <c r="F13" s="3">
        <v>1</v>
      </c>
      <c r="G13" s="3"/>
      <c r="H13" s="3">
        <v>1</v>
      </c>
      <c r="I13" s="26">
        <v>6500</v>
      </c>
      <c r="J13" s="26">
        <f t="shared" si="0"/>
        <v>6500</v>
      </c>
    </row>
    <row r="14" spans="1:10">
      <c r="A14" s="2" t="s">
        <v>226</v>
      </c>
      <c r="B14" s="28"/>
      <c r="C14" s="4" t="s">
        <v>37</v>
      </c>
      <c r="D14" s="3" t="s">
        <v>72</v>
      </c>
      <c r="E14" s="2" t="s">
        <v>225</v>
      </c>
      <c r="F14" s="3">
        <v>1</v>
      </c>
      <c r="G14" s="3"/>
      <c r="H14" s="3">
        <v>1</v>
      </c>
      <c r="I14" s="26">
        <v>650</v>
      </c>
      <c r="J14" s="26">
        <f t="shared" si="0"/>
        <v>650</v>
      </c>
    </row>
    <row r="15" spans="1:10">
      <c r="A15" s="2" t="s">
        <v>226</v>
      </c>
      <c r="B15" s="28"/>
      <c r="C15" s="4" t="s">
        <v>37</v>
      </c>
      <c r="D15" s="3" t="s">
        <v>72</v>
      </c>
      <c r="E15" s="2" t="s">
        <v>225</v>
      </c>
      <c r="F15" s="3">
        <v>1</v>
      </c>
      <c r="G15" s="3"/>
      <c r="H15" s="3">
        <v>1</v>
      </c>
      <c r="I15" s="26">
        <v>650</v>
      </c>
      <c r="J15" s="26">
        <f t="shared" si="0"/>
        <v>650</v>
      </c>
    </row>
    <row r="16" spans="1:10">
      <c r="A16" s="2" t="s">
        <v>226</v>
      </c>
      <c r="B16" s="29"/>
      <c r="C16" s="4" t="s">
        <v>31</v>
      </c>
      <c r="D16" s="3" t="s">
        <v>32</v>
      </c>
      <c r="E16" s="2" t="s">
        <v>225</v>
      </c>
      <c r="F16" s="3">
        <v>1</v>
      </c>
      <c r="G16" s="3"/>
      <c r="H16" s="3">
        <v>1</v>
      </c>
      <c r="I16" s="26">
        <v>1100</v>
      </c>
      <c r="J16" s="26">
        <f t="shared" si="0"/>
        <v>1100</v>
      </c>
    </row>
    <row r="17" spans="1:10">
      <c r="A17" s="2" t="s">
        <v>226</v>
      </c>
      <c r="B17" s="27" t="s">
        <v>15</v>
      </c>
      <c r="C17" s="4" t="s">
        <v>18</v>
      </c>
      <c r="D17" s="11" t="s">
        <v>225</v>
      </c>
      <c r="E17" s="2" t="s">
        <v>225</v>
      </c>
      <c r="F17" s="3">
        <v>1</v>
      </c>
      <c r="G17" s="3"/>
      <c r="H17" s="3">
        <v>1</v>
      </c>
      <c r="I17" s="26">
        <v>6500</v>
      </c>
      <c r="J17" s="26">
        <f t="shared" si="0"/>
        <v>6500</v>
      </c>
    </row>
    <row r="18" spans="1:10">
      <c r="A18" s="2" t="s">
        <v>226</v>
      </c>
      <c r="B18" s="28"/>
      <c r="C18" s="4" t="s">
        <v>19</v>
      </c>
      <c r="D18" s="3" t="s">
        <v>73</v>
      </c>
      <c r="E18" s="2" t="s">
        <v>225</v>
      </c>
      <c r="F18" s="3">
        <v>1</v>
      </c>
      <c r="G18" s="3"/>
      <c r="H18" s="3">
        <v>1</v>
      </c>
      <c r="I18" s="26">
        <v>30000</v>
      </c>
      <c r="J18" s="26">
        <f t="shared" si="0"/>
        <v>30000</v>
      </c>
    </row>
    <row r="19" spans="1:10">
      <c r="A19" s="2" t="s">
        <v>226</v>
      </c>
      <c r="B19" s="29"/>
      <c r="C19" s="4" t="s">
        <v>46</v>
      </c>
      <c r="D19" s="11" t="s">
        <v>225</v>
      </c>
      <c r="E19" s="2" t="s">
        <v>225</v>
      </c>
      <c r="F19" s="3">
        <v>1</v>
      </c>
      <c r="G19" s="3"/>
      <c r="H19" s="3">
        <v>1</v>
      </c>
      <c r="I19" s="26">
        <v>1500</v>
      </c>
      <c r="J19" s="26">
        <f t="shared" si="0"/>
        <v>1500</v>
      </c>
    </row>
    <row r="20" spans="1:10">
      <c r="A20" s="2" t="s">
        <v>226</v>
      </c>
      <c r="B20" s="27" t="s">
        <v>78</v>
      </c>
      <c r="C20" s="4" t="s">
        <v>47</v>
      </c>
      <c r="D20" s="3" t="s">
        <v>51</v>
      </c>
      <c r="E20" s="3" t="s">
        <v>74</v>
      </c>
      <c r="F20" s="3">
        <v>1</v>
      </c>
      <c r="G20" s="3"/>
      <c r="H20" s="3">
        <v>1</v>
      </c>
      <c r="I20" s="26">
        <v>250000</v>
      </c>
      <c r="J20" s="26">
        <f t="shared" si="0"/>
        <v>250000</v>
      </c>
    </row>
    <row r="21" spans="1:10">
      <c r="A21" s="2" t="s">
        <v>226</v>
      </c>
      <c r="B21" s="28"/>
      <c r="C21" s="4" t="s">
        <v>48</v>
      </c>
      <c r="D21" s="3" t="s">
        <v>52</v>
      </c>
      <c r="E21" s="3" t="s">
        <v>75</v>
      </c>
      <c r="F21" s="3">
        <v>1</v>
      </c>
      <c r="G21" s="3"/>
      <c r="H21" s="3">
        <v>1</v>
      </c>
      <c r="I21" s="26">
        <v>250000</v>
      </c>
      <c r="J21" s="26">
        <f t="shared" si="0"/>
        <v>250000</v>
      </c>
    </row>
    <row r="22" spans="1:10">
      <c r="A22" s="2" t="s">
        <v>226</v>
      </c>
      <c r="B22" s="28"/>
      <c r="C22" s="4" t="s">
        <v>17</v>
      </c>
      <c r="D22" s="3" t="s">
        <v>22</v>
      </c>
      <c r="E22" s="2" t="s">
        <v>225</v>
      </c>
      <c r="F22" s="3">
        <v>1</v>
      </c>
      <c r="G22" s="3"/>
      <c r="H22" s="3">
        <v>1</v>
      </c>
      <c r="I22" s="26">
        <v>2500</v>
      </c>
      <c r="J22" s="26">
        <f t="shared" si="0"/>
        <v>2500</v>
      </c>
    </row>
    <row r="23" spans="1:10">
      <c r="A23" s="2" t="s">
        <v>226</v>
      </c>
      <c r="B23" s="28"/>
      <c r="C23" s="4" t="s">
        <v>17</v>
      </c>
      <c r="D23" s="3" t="s">
        <v>22</v>
      </c>
      <c r="E23" s="2" t="s">
        <v>225</v>
      </c>
      <c r="F23" s="3"/>
      <c r="G23" s="3">
        <v>1</v>
      </c>
      <c r="H23" s="3">
        <v>1</v>
      </c>
      <c r="I23" s="26">
        <v>2500</v>
      </c>
      <c r="J23" s="26">
        <f t="shared" si="0"/>
        <v>2500</v>
      </c>
    </row>
    <row r="24" spans="1:10">
      <c r="A24" s="2" t="s">
        <v>226</v>
      </c>
      <c r="B24" s="29"/>
      <c r="C24" s="4" t="s">
        <v>76</v>
      </c>
      <c r="D24" s="3" t="s">
        <v>77</v>
      </c>
      <c r="E24" s="2" t="s">
        <v>225</v>
      </c>
      <c r="F24" s="3">
        <v>1</v>
      </c>
      <c r="G24" s="3"/>
      <c r="H24" s="3">
        <v>1</v>
      </c>
      <c r="I24" s="26">
        <v>1100</v>
      </c>
      <c r="J24" s="26">
        <f t="shared" si="0"/>
        <v>1100</v>
      </c>
    </row>
    <row r="26" spans="1:10" ht="16.5" thickBot="1">
      <c r="A26" s="87" t="s">
        <v>567</v>
      </c>
      <c r="B26" s="87"/>
      <c r="D26" s="109"/>
      <c r="E26" s="110"/>
      <c r="F26" s="110"/>
      <c r="G26" s="110"/>
      <c r="H26" s="110"/>
      <c r="I26" s="110"/>
      <c r="J26" s="110"/>
    </row>
    <row r="27" spans="1:10" ht="15.75" thickBot="1">
      <c r="A27" s="88"/>
      <c r="B27" s="88"/>
      <c r="D27" s="109"/>
      <c r="E27" s="110"/>
      <c r="F27" s="89" t="s">
        <v>568</v>
      </c>
      <c r="G27" s="90"/>
      <c r="H27" s="90"/>
      <c r="I27" s="91"/>
      <c r="J27" s="92">
        <f>SUM(H5:H24)</f>
        <v>20</v>
      </c>
    </row>
    <row r="28" spans="1:10" ht="18.75">
      <c r="A28" s="93" t="s">
        <v>226</v>
      </c>
      <c r="B28" s="94" t="s">
        <v>569</v>
      </c>
      <c r="C28" s="95"/>
      <c r="D28" s="109"/>
      <c r="E28" s="110"/>
      <c r="F28" s="96" t="s">
        <v>570</v>
      </c>
      <c r="G28" s="97"/>
      <c r="H28" s="97"/>
      <c r="I28" s="98"/>
      <c r="J28" s="99">
        <f>SUM(J5:J24)</f>
        <v>725200</v>
      </c>
    </row>
    <row r="29" spans="1:10" ht="15.75" thickBot="1">
      <c r="A29" s="100" t="s">
        <v>225</v>
      </c>
      <c r="B29" s="101" t="s">
        <v>571</v>
      </c>
      <c r="C29" s="102"/>
      <c r="D29" s="109"/>
      <c r="E29" s="110"/>
      <c r="F29" s="103" t="s">
        <v>572</v>
      </c>
      <c r="G29" s="104"/>
      <c r="H29" s="104"/>
      <c r="I29" s="104"/>
      <c r="J29" s="105">
        <f>J28*0.07</f>
        <v>50764.000000000007</v>
      </c>
    </row>
  </sheetData>
  <mergeCells count="23">
    <mergeCell ref="F27:I27"/>
    <mergeCell ref="B28:C28"/>
    <mergeCell ref="F28:I28"/>
    <mergeCell ref="B29:C29"/>
    <mergeCell ref="F29:I29"/>
    <mergeCell ref="G1:H1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B5:B16"/>
    <mergeCell ref="B17:B19"/>
    <mergeCell ref="B20:B24"/>
    <mergeCell ref="A1:C1"/>
    <mergeCell ref="D1:F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O2" sqref="O2"/>
    </sheetView>
  </sheetViews>
  <sheetFormatPr defaultRowHeight="15"/>
  <cols>
    <col min="1" max="1" width="6" customWidth="1"/>
    <col min="2" max="2" width="11" customWidth="1"/>
    <col min="3" max="3" width="18.85546875" customWidth="1"/>
    <col min="4" max="4" width="11.28515625" customWidth="1"/>
    <col min="5" max="5" width="6.28515625" customWidth="1"/>
    <col min="6" max="6" width="7.85546875" customWidth="1"/>
    <col min="7" max="7" width="4.28515625" customWidth="1"/>
    <col min="8" max="8" width="5" customWidth="1"/>
    <col min="9" max="9" width="4.2851562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42265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512</v>
      </c>
      <c r="G3" s="41"/>
      <c r="H3" s="41"/>
      <c r="I3" s="41"/>
      <c r="J3" s="41"/>
      <c r="K3" s="41"/>
    </row>
    <row r="4" spans="1:11" ht="25.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82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82"/>
      <c r="J5" s="36"/>
      <c r="K5" s="36"/>
    </row>
    <row r="6" spans="1:11" ht="15" customHeight="1">
      <c r="A6" s="10" t="s">
        <v>226</v>
      </c>
      <c r="B6" s="84" t="s">
        <v>25</v>
      </c>
      <c r="C6" s="5" t="s">
        <v>246</v>
      </c>
      <c r="D6" s="19" t="s">
        <v>227</v>
      </c>
      <c r="E6" s="20" t="s">
        <v>225</v>
      </c>
      <c r="F6" s="20" t="s">
        <v>225</v>
      </c>
      <c r="G6" s="19">
        <v>1</v>
      </c>
      <c r="H6" s="19"/>
      <c r="I6" s="19">
        <v>1</v>
      </c>
      <c r="J6" s="26">
        <v>14000</v>
      </c>
      <c r="K6" s="26">
        <f t="shared" ref="K6:K8" si="0">I6*J6</f>
        <v>14000</v>
      </c>
    </row>
    <row r="7" spans="1:11" ht="15" customHeight="1">
      <c r="A7" s="10" t="s">
        <v>226</v>
      </c>
      <c r="B7" s="84"/>
      <c r="C7" s="5" t="s">
        <v>248</v>
      </c>
      <c r="D7" s="19" t="s">
        <v>247</v>
      </c>
      <c r="E7" s="20" t="s">
        <v>225</v>
      </c>
      <c r="F7" s="20" t="s">
        <v>225</v>
      </c>
      <c r="G7" s="19">
        <v>1</v>
      </c>
      <c r="H7" s="19"/>
      <c r="I7" s="19">
        <v>1</v>
      </c>
      <c r="J7" s="26">
        <v>3500</v>
      </c>
      <c r="K7" s="26">
        <f t="shared" si="0"/>
        <v>3500</v>
      </c>
    </row>
    <row r="8" spans="1:11" ht="15" customHeight="1">
      <c r="A8" s="10" t="s">
        <v>226</v>
      </c>
      <c r="B8" s="22" t="s">
        <v>513</v>
      </c>
      <c r="C8" s="5" t="s">
        <v>266</v>
      </c>
      <c r="D8" s="19" t="s">
        <v>265</v>
      </c>
      <c r="E8" s="19" t="s">
        <v>70</v>
      </c>
      <c r="F8" s="20" t="s">
        <v>225</v>
      </c>
      <c r="G8" s="19">
        <v>1</v>
      </c>
      <c r="H8" s="19"/>
      <c r="I8" s="19">
        <v>1</v>
      </c>
      <c r="J8" s="26">
        <v>15000</v>
      </c>
      <c r="K8" s="26">
        <f t="shared" si="0"/>
        <v>15000</v>
      </c>
    </row>
    <row r="10" spans="1:11" ht="16.5" thickBot="1">
      <c r="A10" s="87" t="s">
        <v>567</v>
      </c>
      <c r="B10" s="87"/>
    </row>
    <row r="11" spans="1:11" ht="15.75" thickBot="1">
      <c r="A11" s="88"/>
      <c r="B11" s="88"/>
      <c r="G11" s="89" t="s">
        <v>568</v>
      </c>
      <c r="H11" s="90"/>
      <c r="I11" s="90"/>
      <c r="J11" s="91"/>
      <c r="K11" s="92">
        <f>SUM(I5:I8)</f>
        <v>3</v>
      </c>
    </row>
    <row r="12" spans="1:11" ht="18.75">
      <c r="A12" s="93" t="s">
        <v>226</v>
      </c>
      <c r="B12" s="94" t="s">
        <v>569</v>
      </c>
      <c r="C12" s="95"/>
      <c r="G12" s="96" t="s">
        <v>570</v>
      </c>
      <c r="H12" s="97"/>
      <c r="I12" s="97"/>
      <c r="J12" s="98"/>
      <c r="K12" s="99">
        <f>SUM(K6:K8)</f>
        <v>32500</v>
      </c>
    </row>
    <row r="13" spans="1:11" ht="15.75" thickBot="1">
      <c r="A13" s="100" t="s">
        <v>225</v>
      </c>
      <c r="B13" s="101" t="s">
        <v>571</v>
      </c>
      <c r="C13" s="102"/>
      <c r="G13" s="106" t="s">
        <v>572</v>
      </c>
      <c r="H13" s="107"/>
      <c r="I13" s="107"/>
      <c r="J13" s="108"/>
      <c r="K13" s="105">
        <f>K12*0.07</f>
        <v>2275</v>
      </c>
    </row>
  </sheetData>
  <mergeCells count="23">
    <mergeCell ref="G11:J11"/>
    <mergeCell ref="B12:C12"/>
    <mergeCell ref="G12:J12"/>
    <mergeCell ref="B13:C13"/>
    <mergeCell ref="G13:J13"/>
    <mergeCell ref="G4:H4"/>
    <mergeCell ref="I4:I5"/>
    <mergeCell ref="J4:J5"/>
    <mergeCell ref="K4:K5"/>
    <mergeCell ref="B6:B7"/>
    <mergeCell ref="F4:F5"/>
    <mergeCell ref="A4:A5"/>
    <mergeCell ref="B4:B5"/>
    <mergeCell ref="C4:C5"/>
    <mergeCell ref="D4:D5"/>
    <mergeCell ref="E4:E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O2" sqref="O2"/>
    </sheetView>
  </sheetViews>
  <sheetFormatPr defaultRowHeight="15"/>
  <cols>
    <col min="1" max="1" width="5.85546875" customWidth="1"/>
    <col min="2" max="2" width="10.85546875" customWidth="1"/>
    <col min="3" max="3" width="19.5703125" customWidth="1"/>
    <col min="4" max="4" width="11.5703125" customWidth="1"/>
    <col min="5" max="5" width="6.28515625" customWidth="1"/>
    <col min="6" max="6" width="7.85546875" customWidth="1"/>
    <col min="7" max="7" width="4.42578125" customWidth="1"/>
    <col min="8" max="8" width="4.5703125" customWidth="1"/>
    <col min="9" max="9" width="3.85546875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42265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514</v>
      </c>
      <c r="G3" s="41"/>
      <c r="H3" s="41"/>
      <c r="I3" s="41"/>
      <c r="J3" s="41"/>
      <c r="K3" s="41"/>
    </row>
    <row r="4" spans="1:11" ht="27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82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82"/>
      <c r="J5" s="36"/>
      <c r="K5" s="36"/>
    </row>
    <row r="6" spans="1:11" ht="15" customHeight="1">
      <c r="A6" s="10" t="s">
        <v>226</v>
      </c>
      <c r="B6" s="80" t="s">
        <v>78</v>
      </c>
      <c r="C6" s="5" t="s">
        <v>502</v>
      </c>
      <c r="D6" s="19" t="s">
        <v>268</v>
      </c>
      <c r="E6" s="19" t="s">
        <v>516</v>
      </c>
      <c r="F6" s="21" t="s">
        <v>225</v>
      </c>
      <c r="G6" s="19">
        <v>1</v>
      </c>
      <c r="H6" s="19"/>
      <c r="I6" s="19">
        <v>1</v>
      </c>
      <c r="J6" s="26">
        <v>1100</v>
      </c>
      <c r="K6" s="26">
        <f t="shared" ref="K6:K14" si="0">I6*J6</f>
        <v>1100</v>
      </c>
    </row>
    <row r="7" spans="1:11" ht="15" customHeight="1">
      <c r="A7" s="10" t="s">
        <v>226</v>
      </c>
      <c r="B7" s="80"/>
      <c r="C7" s="5" t="s">
        <v>263</v>
      </c>
      <c r="D7" s="19" t="s">
        <v>262</v>
      </c>
      <c r="E7" s="21" t="s">
        <v>225</v>
      </c>
      <c r="F7" s="21" t="s">
        <v>225</v>
      </c>
      <c r="G7" s="19">
        <v>1</v>
      </c>
      <c r="H7" s="19"/>
      <c r="I7" s="19">
        <v>1</v>
      </c>
      <c r="J7" s="26">
        <v>2500</v>
      </c>
      <c r="K7" s="26">
        <f t="shared" si="0"/>
        <v>2500</v>
      </c>
    </row>
    <row r="8" spans="1:11" ht="15" customHeight="1">
      <c r="A8" s="10" t="s">
        <v>226</v>
      </c>
      <c r="B8" s="17" t="s">
        <v>25</v>
      </c>
      <c r="C8" s="5" t="s">
        <v>246</v>
      </c>
      <c r="D8" s="19" t="s">
        <v>227</v>
      </c>
      <c r="E8" s="21" t="s">
        <v>225</v>
      </c>
      <c r="F8" s="21" t="s">
        <v>225</v>
      </c>
      <c r="G8" s="19">
        <v>1</v>
      </c>
      <c r="H8" s="19"/>
      <c r="I8" s="19">
        <v>1</v>
      </c>
      <c r="J8" s="26">
        <v>14000</v>
      </c>
      <c r="K8" s="26">
        <f t="shared" si="0"/>
        <v>14000</v>
      </c>
    </row>
    <row r="9" spans="1:11" ht="15" customHeight="1">
      <c r="A9" s="10" t="s">
        <v>226</v>
      </c>
      <c r="B9" s="80" t="s">
        <v>15</v>
      </c>
      <c r="C9" s="5" t="s">
        <v>251</v>
      </c>
      <c r="D9" s="21" t="s">
        <v>225</v>
      </c>
      <c r="E9" s="21" t="s">
        <v>225</v>
      </c>
      <c r="F9" s="21" t="s">
        <v>225</v>
      </c>
      <c r="G9" s="19">
        <v>1</v>
      </c>
      <c r="H9" s="19"/>
      <c r="I9" s="19">
        <v>1</v>
      </c>
      <c r="J9" s="26">
        <v>6500</v>
      </c>
      <c r="K9" s="26">
        <f t="shared" si="0"/>
        <v>6500</v>
      </c>
    </row>
    <row r="10" spans="1:11" ht="15" customHeight="1">
      <c r="A10" s="10" t="s">
        <v>226</v>
      </c>
      <c r="B10" s="80"/>
      <c r="C10" s="5" t="s">
        <v>278</v>
      </c>
      <c r="D10" s="21" t="s">
        <v>225</v>
      </c>
      <c r="E10" s="21" t="s">
        <v>225</v>
      </c>
      <c r="F10" s="21" t="s">
        <v>225</v>
      </c>
      <c r="G10" s="19">
        <v>1</v>
      </c>
      <c r="H10" s="19"/>
      <c r="I10" s="19">
        <v>1</v>
      </c>
      <c r="J10" s="26">
        <v>1500</v>
      </c>
      <c r="K10" s="26">
        <f t="shared" si="0"/>
        <v>1500</v>
      </c>
    </row>
    <row r="11" spans="1:11" ht="15" customHeight="1">
      <c r="A11" s="10" t="s">
        <v>226</v>
      </c>
      <c r="B11" s="80"/>
      <c r="C11" s="5" t="s">
        <v>515</v>
      </c>
      <c r="D11" s="21" t="s">
        <v>225</v>
      </c>
      <c r="E11" s="21" t="s">
        <v>225</v>
      </c>
      <c r="F11" s="21" t="s">
        <v>225</v>
      </c>
      <c r="G11" s="19">
        <v>1</v>
      </c>
      <c r="H11" s="19"/>
      <c r="I11" s="19">
        <v>1</v>
      </c>
      <c r="J11" s="26">
        <v>1200</v>
      </c>
      <c r="K11" s="26">
        <f t="shared" si="0"/>
        <v>1200</v>
      </c>
    </row>
    <row r="12" spans="1:11" ht="15" customHeight="1">
      <c r="A12" s="10" t="s">
        <v>226</v>
      </c>
      <c r="B12" s="80"/>
      <c r="C12" s="5" t="s">
        <v>266</v>
      </c>
      <c r="D12" s="19" t="s">
        <v>265</v>
      </c>
      <c r="E12" s="21" t="s">
        <v>225</v>
      </c>
      <c r="F12" s="21" t="s">
        <v>225</v>
      </c>
      <c r="G12" s="19">
        <v>1</v>
      </c>
      <c r="H12" s="19"/>
      <c r="I12" s="19">
        <v>1</v>
      </c>
      <c r="J12" s="26">
        <v>15000</v>
      </c>
      <c r="K12" s="26">
        <f t="shared" si="0"/>
        <v>15000</v>
      </c>
    </row>
    <row r="13" spans="1:11" ht="15" customHeight="1">
      <c r="A13" s="10" t="s">
        <v>226</v>
      </c>
      <c r="B13" s="80"/>
      <c r="C13" s="5" t="s">
        <v>228</v>
      </c>
      <c r="D13" s="19" t="s">
        <v>227</v>
      </c>
      <c r="E13" s="21" t="s">
        <v>225</v>
      </c>
      <c r="F13" s="21" t="s">
        <v>225</v>
      </c>
      <c r="G13" s="19">
        <v>1</v>
      </c>
      <c r="H13" s="19"/>
      <c r="I13" s="19">
        <v>1</v>
      </c>
      <c r="J13" s="26">
        <v>6500</v>
      </c>
      <c r="K13" s="26">
        <f t="shared" si="0"/>
        <v>6500</v>
      </c>
    </row>
    <row r="14" spans="1:11" ht="15" customHeight="1">
      <c r="A14" s="10" t="s">
        <v>226</v>
      </c>
      <c r="B14" s="80"/>
      <c r="C14" s="5" t="s">
        <v>248</v>
      </c>
      <c r="D14" s="19" t="s">
        <v>293</v>
      </c>
      <c r="E14" s="21" t="s">
        <v>225</v>
      </c>
      <c r="F14" s="21" t="s">
        <v>225</v>
      </c>
      <c r="G14" s="19">
        <v>1</v>
      </c>
      <c r="H14" s="19"/>
      <c r="I14" s="19">
        <v>1</v>
      </c>
      <c r="J14" s="26">
        <v>3500</v>
      </c>
      <c r="K14" s="26">
        <f t="shared" si="0"/>
        <v>3500</v>
      </c>
    </row>
    <row r="16" spans="1:11" ht="16.5" thickBot="1">
      <c r="A16" s="87" t="s">
        <v>567</v>
      </c>
      <c r="B16" s="87"/>
    </row>
    <row r="17" spans="1:11" ht="15.75" thickBot="1">
      <c r="A17" s="88"/>
      <c r="B17" s="88"/>
      <c r="G17" s="89" t="s">
        <v>568</v>
      </c>
      <c r="H17" s="90"/>
      <c r="I17" s="90"/>
      <c r="J17" s="91"/>
      <c r="K17" s="92">
        <f>SUM(I6:I14)</f>
        <v>9</v>
      </c>
    </row>
    <row r="18" spans="1:11" ht="18.75">
      <c r="A18" s="93" t="s">
        <v>226</v>
      </c>
      <c r="B18" s="94" t="s">
        <v>569</v>
      </c>
      <c r="C18" s="95"/>
      <c r="G18" s="96" t="s">
        <v>570</v>
      </c>
      <c r="H18" s="97"/>
      <c r="I18" s="97"/>
      <c r="J18" s="98"/>
      <c r="K18" s="99">
        <f>SUM(K6:K14)</f>
        <v>51800</v>
      </c>
    </row>
    <row r="19" spans="1:11" ht="15.75" thickBot="1">
      <c r="A19" s="100" t="s">
        <v>225</v>
      </c>
      <c r="B19" s="101" t="s">
        <v>571</v>
      </c>
      <c r="C19" s="102"/>
      <c r="G19" s="106" t="s">
        <v>572</v>
      </c>
      <c r="H19" s="107"/>
      <c r="I19" s="107"/>
      <c r="J19" s="108"/>
      <c r="K19" s="105">
        <f>K18*0.07</f>
        <v>3626.0000000000005</v>
      </c>
    </row>
  </sheetData>
  <mergeCells count="24">
    <mergeCell ref="G17:J17"/>
    <mergeCell ref="B18:C18"/>
    <mergeCell ref="G18:J18"/>
    <mergeCell ref="B19:C19"/>
    <mergeCell ref="G19:J19"/>
    <mergeCell ref="G4:H4"/>
    <mergeCell ref="I4:I5"/>
    <mergeCell ref="J4:J5"/>
    <mergeCell ref="K4:K5"/>
    <mergeCell ref="B6:B7"/>
    <mergeCell ref="E4:E5"/>
    <mergeCell ref="F4:F5"/>
    <mergeCell ref="B9:B14"/>
    <mergeCell ref="A4:A5"/>
    <mergeCell ref="B4:B5"/>
    <mergeCell ref="C4:C5"/>
    <mergeCell ref="D4:D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O2" sqref="O2"/>
    </sheetView>
  </sheetViews>
  <sheetFormatPr defaultRowHeight="15"/>
  <cols>
    <col min="1" max="1" width="6.42578125" customWidth="1"/>
    <col min="2" max="2" width="11.28515625" customWidth="1"/>
    <col min="3" max="3" width="19" customWidth="1"/>
    <col min="4" max="4" width="11.85546875" customWidth="1"/>
    <col min="5" max="5" width="6.140625" customWidth="1"/>
    <col min="6" max="6" width="8.7109375" customWidth="1"/>
    <col min="7" max="7" width="4.42578125" customWidth="1"/>
    <col min="8" max="8" width="4.5703125" customWidth="1"/>
    <col min="9" max="9" width="4.42578125" customWidth="1"/>
    <col min="10" max="10" width="10.5703125" customWidth="1"/>
    <col min="11" max="11" width="9.5703125" bestFit="1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42265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517</v>
      </c>
      <c r="G3" s="41"/>
      <c r="H3" s="41"/>
      <c r="I3" s="41"/>
      <c r="J3" s="41"/>
      <c r="K3" s="41"/>
    </row>
    <row r="4" spans="1:11" ht="21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82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82"/>
      <c r="J5" s="36"/>
      <c r="K5" s="36"/>
    </row>
    <row r="6" spans="1:11" ht="15" customHeight="1">
      <c r="A6" s="10" t="s">
        <v>226</v>
      </c>
      <c r="B6" s="17" t="s">
        <v>270</v>
      </c>
      <c r="C6" s="5" t="s">
        <v>230</v>
      </c>
      <c r="D6" s="19" t="s">
        <v>365</v>
      </c>
      <c r="E6" s="19" t="s">
        <v>518</v>
      </c>
      <c r="F6" s="19"/>
      <c r="G6" s="19">
        <v>1</v>
      </c>
      <c r="H6" s="19"/>
      <c r="I6" s="19">
        <v>1</v>
      </c>
      <c r="J6" s="26">
        <v>650</v>
      </c>
      <c r="K6" s="26">
        <f t="shared" ref="K6:K16" si="0">I6*J6</f>
        <v>650</v>
      </c>
    </row>
    <row r="7" spans="1:11" ht="15" customHeight="1">
      <c r="A7" s="10" t="s">
        <v>226</v>
      </c>
      <c r="B7" s="80" t="s">
        <v>78</v>
      </c>
      <c r="C7" s="5" t="s">
        <v>250</v>
      </c>
      <c r="D7" s="19" t="s">
        <v>370</v>
      </c>
      <c r="E7" s="20" t="s">
        <v>225</v>
      </c>
      <c r="F7" s="20" t="s">
        <v>225</v>
      </c>
      <c r="G7" s="19">
        <v>1</v>
      </c>
      <c r="H7" s="19"/>
      <c r="I7" s="19">
        <v>1</v>
      </c>
      <c r="J7" s="26">
        <v>1200</v>
      </c>
      <c r="K7" s="26">
        <f t="shared" si="0"/>
        <v>1200</v>
      </c>
    </row>
    <row r="8" spans="1:11" ht="15" customHeight="1">
      <c r="A8" s="10" t="s">
        <v>226</v>
      </c>
      <c r="B8" s="80"/>
      <c r="C8" s="5" t="s">
        <v>232</v>
      </c>
      <c r="D8" s="20" t="s">
        <v>225</v>
      </c>
      <c r="E8" s="20" t="s">
        <v>225</v>
      </c>
      <c r="F8" s="20" t="s">
        <v>225</v>
      </c>
      <c r="G8" s="19">
        <v>1</v>
      </c>
      <c r="H8" s="19"/>
      <c r="I8" s="19">
        <v>1</v>
      </c>
      <c r="J8" s="26">
        <v>38000</v>
      </c>
      <c r="K8" s="26">
        <f t="shared" si="0"/>
        <v>38000</v>
      </c>
    </row>
    <row r="9" spans="1:11" ht="15" customHeight="1">
      <c r="A9" s="10" t="s">
        <v>226</v>
      </c>
      <c r="B9" s="80"/>
      <c r="C9" s="5" t="s">
        <v>248</v>
      </c>
      <c r="D9" s="19" t="s">
        <v>293</v>
      </c>
      <c r="E9" s="20" t="s">
        <v>225</v>
      </c>
      <c r="F9" s="20" t="s">
        <v>225</v>
      </c>
      <c r="G9" s="19">
        <v>1</v>
      </c>
      <c r="H9" s="19"/>
      <c r="I9" s="19">
        <v>1</v>
      </c>
      <c r="J9" s="26">
        <v>3500</v>
      </c>
      <c r="K9" s="26">
        <f t="shared" si="0"/>
        <v>3500</v>
      </c>
    </row>
    <row r="10" spans="1:11" ht="15" customHeight="1">
      <c r="A10" s="10" t="s">
        <v>226</v>
      </c>
      <c r="B10" s="80"/>
      <c r="C10" s="5" t="s">
        <v>243</v>
      </c>
      <c r="D10" s="19" t="s">
        <v>227</v>
      </c>
      <c r="E10" s="20" t="s">
        <v>225</v>
      </c>
      <c r="F10" s="20" t="s">
        <v>225</v>
      </c>
      <c r="G10" s="19">
        <v>1</v>
      </c>
      <c r="H10" s="19"/>
      <c r="I10" s="19">
        <v>1</v>
      </c>
      <c r="J10" s="26">
        <v>1100</v>
      </c>
      <c r="K10" s="26">
        <f t="shared" si="0"/>
        <v>1100</v>
      </c>
    </row>
    <row r="11" spans="1:11" ht="15" customHeight="1">
      <c r="A11" s="10" t="s">
        <v>226</v>
      </c>
      <c r="B11" s="80"/>
      <c r="C11" s="5" t="s">
        <v>266</v>
      </c>
      <c r="D11" s="19" t="s">
        <v>265</v>
      </c>
      <c r="E11" s="19" t="s">
        <v>70</v>
      </c>
      <c r="F11" s="20" t="s">
        <v>225</v>
      </c>
      <c r="G11" s="19">
        <v>1</v>
      </c>
      <c r="H11" s="19"/>
      <c r="I11" s="19">
        <v>1</v>
      </c>
      <c r="J11" s="26">
        <v>15000</v>
      </c>
      <c r="K11" s="26">
        <f t="shared" si="0"/>
        <v>15000</v>
      </c>
    </row>
    <row r="12" spans="1:11" ht="15" customHeight="1">
      <c r="A12" s="10" t="s">
        <v>226</v>
      </c>
      <c r="B12" s="80" t="s">
        <v>15</v>
      </c>
      <c r="C12" s="5" t="s">
        <v>251</v>
      </c>
      <c r="D12" s="20" t="s">
        <v>225</v>
      </c>
      <c r="E12" s="19" t="s">
        <v>519</v>
      </c>
      <c r="F12" s="20" t="s">
        <v>225</v>
      </c>
      <c r="G12" s="19">
        <v>1</v>
      </c>
      <c r="H12" s="19"/>
      <c r="I12" s="19">
        <v>1</v>
      </c>
      <c r="J12" s="26">
        <v>6500</v>
      </c>
      <c r="K12" s="26">
        <f t="shared" si="0"/>
        <v>6500</v>
      </c>
    </row>
    <row r="13" spans="1:11" ht="15" customHeight="1">
      <c r="A13" s="10" t="s">
        <v>226</v>
      </c>
      <c r="B13" s="80"/>
      <c r="C13" s="5" t="s">
        <v>287</v>
      </c>
      <c r="D13" s="19" t="s">
        <v>286</v>
      </c>
      <c r="E13" s="20" t="s">
        <v>225</v>
      </c>
      <c r="F13" s="20" t="s">
        <v>225</v>
      </c>
      <c r="G13" s="19">
        <v>1</v>
      </c>
      <c r="H13" s="19"/>
      <c r="I13" s="19">
        <v>1</v>
      </c>
      <c r="J13" s="26">
        <v>1400</v>
      </c>
      <c r="K13" s="26">
        <f t="shared" si="0"/>
        <v>1400</v>
      </c>
    </row>
    <row r="14" spans="1:11" ht="15" customHeight="1">
      <c r="A14" s="10" t="s">
        <v>226</v>
      </c>
      <c r="B14" s="80"/>
      <c r="C14" s="5" t="s">
        <v>250</v>
      </c>
      <c r="D14" s="19" t="s">
        <v>249</v>
      </c>
      <c r="E14" s="20" t="s">
        <v>225</v>
      </c>
      <c r="F14" s="20" t="s">
        <v>225</v>
      </c>
      <c r="G14" s="19">
        <v>1</v>
      </c>
      <c r="H14" s="19"/>
      <c r="I14" s="19">
        <v>1</v>
      </c>
      <c r="J14" s="26">
        <v>1200</v>
      </c>
      <c r="K14" s="26">
        <f t="shared" si="0"/>
        <v>1200</v>
      </c>
    </row>
    <row r="15" spans="1:11" ht="15" customHeight="1">
      <c r="A15" s="10" t="s">
        <v>226</v>
      </c>
      <c r="B15" s="80"/>
      <c r="C15" s="5" t="s">
        <v>261</v>
      </c>
      <c r="D15" s="19" t="s">
        <v>356</v>
      </c>
      <c r="E15" s="20" t="s">
        <v>225</v>
      </c>
      <c r="F15" s="20" t="s">
        <v>225</v>
      </c>
      <c r="G15" s="19">
        <v>1</v>
      </c>
      <c r="H15" s="19"/>
      <c r="I15" s="19">
        <v>1</v>
      </c>
      <c r="J15" s="26">
        <v>30000</v>
      </c>
      <c r="K15" s="26">
        <f t="shared" si="0"/>
        <v>30000</v>
      </c>
    </row>
    <row r="16" spans="1:11" ht="15" customHeight="1">
      <c r="A16" s="10" t="s">
        <v>226</v>
      </c>
      <c r="B16" s="80"/>
      <c r="C16" s="5" t="s">
        <v>263</v>
      </c>
      <c r="D16" s="19" t="s">
        <v>262</v>
      </c>
      <c r="E16" s="20" t="s">
        <v>225</v>
      </c>
      <c r="F16" s="20" t="s">
        <v>225</v>
      </c>
      <c r="G16" s="19">
        <v>1</v>
      </c>
      <c r="H16" s="19"/>
      <c r="I16" s="19">
        <v>1</v>
      </c>
      <c r="J16" s="26">
        <v>2500</v>
      </c>
      <c r="K16" s="26">
        <f t="shared" si="0"/>
        <v>2500</v>
      </c>
    </row>
    <row r="18" spans="1:11" ht="16.5" thickBot="1">
      <c r="A18" s="87" t="s">
        <v>567</v>
      </c>
      <c r="B18" s="87"/>
    </row>
    <row r="19" spans="1:11" ht="15.75" thickBot="1">
      <c r="A19" s="88"/>
      <c r="B19" s="88"/>
      <c r="G19" s="89" t="s">
        <v>568</v>
      </c>
      <c r="H19" s="90"/>
      <c r="I19" s="90"/>
      <c r="J19" s="91"/>
      <c r="K19" s="92">
        <f>SUM(I6:I16)</f>
        <v>11</v>
      </c>
    </row>
    <row r="20" spans="1:11" ht="18.75">
      <c r="A20" s="93" t="s">
        <v>226</v>
      </c>
      <c r="B20" s="94" t="s">
        <v>569</v>
      </c>
      <c r="C20" s="95"/>
      <c r="G20" s="96" t="s">
        <v>570</v>
      </c>
      <c r="H20" s="97"/>
      <c r="I20" s="97"/>
      <c r="J20" s="98"/>
      <c r="K20" s="99">
        <f>SUM(K6:K16)</f>
        <v>101050</v>
      </c>
    </row>
    <row r="21" spans="1:11" ht="15.75" thickBot="1">
      <c r="A21" s="100" t="s">
        <v>225</v>
      </c>
      <c r="B21" s="101" t="s">
        <v>571</v>
      </c>
      <c r="C21" s="102"/>
      <c r="G21" s="106" t="s">
        <v>572</v>
      </c>
      <c r="H21" s="107"/>
      <c r="I21" s="107"/>
      <c r="J21" s="108"/>
      <c r="K21" s="105">
        <f>K20*0.07</f>
        <v>7073.5000000000009</v>
      </c>
    </row>
  </sheetData>
  <mergeCells count="24">
    <mergeCell ref="G19:J19"/>
    <mergeCell ref="B20:C20"/>
    <mergeCell ref="G20:J20"/>
    <mergeCell ref="B21:C21"/>
    <mergeCell ref="G21:J21"/>
    <mergeCell ref="G4:H4"/>
    <mergeCell ref="I4:I5"/>
    <mergeCell ref="J4:J5"/>
    <mergeCell ref="K4:K5"/>
    <mergeCell ref="B7:B11"/>
    <mergeCell ref="E4:E5"/>
    <mergeCell ref="F4:F5"/>
    <mergeCell ref="B12:B16"/>
    <mergeCell ref="A4:A5"/>
    <mergeCell ref="B4:B5"/>
    <mergeCell ref="C4:C5"/>
    <mergeCell ref="D4:D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N5" sqref="N5"/>
    </sheetView>
  </sheetViews>
  <sheetFormatPr defaultRowHeight="15"/>
  <cols>
    <col min="1" max="1" width="5" customWidth="1"/>
    <col min="2" max="2" width="9.85546875" customWidth="1"/>
    <col min="3" max="3" width="17.85546875" customWidth="1"/>
    <col min="4" max="4" width="10.28515625" customWidth="1"/>
    <col min="5" max="5" width="6" customWidth="1"/>
    <col min="6" max="6" width="7.42578125" customWidth="1"/>
    <col min="7" max="7" width="4.7109375" customWidth="1"/>
    <col min="8" max="8" width="4.42578125" customWidth="1"/>
    <col min="9" max="9" width="4.28515625" customWidth="1"/>
  </cols>
  <sheetData>
    <row r="1" spans="1:1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>
      <c r="A2" s="72" t="s">
        <v>0</v>
      </c>
      <c r="B2" s="72"/>
      <c r="C2" s="72"/>
      <c r="D2" s="73"/>
      <c r="E2" s="73"/>
      <c r="F2" s="73"/>
      <c r="G2" s="73"/>
      <c r="H2" s="74" t="s">
        <v>1</v>
      </c>
      <c r="I2" s="74"/>
      <c r="J2" s="75">
        <v>42265</v>
      </c>
      <c r="K2" s="76"/>
    </row>
    <row r="3" spans="1:11">
      <c r="A3" s="70" t="s">
        <v>2</v>
      </c>
      <c r="B3" s="70"/>
      <c r="C3" s="70"/>
      <c r="D3" s="70"/>
      <c r="E3" s="70"/>
      <c r="F3" s="71" t="s">
        <v>520</v>
      </c>
      <c r="G3" s="71"/>
      <c r="H3" s="71"/>
      <c r="I3" s="71"/>
      <c r="J3" s="71"/>
      <c r="K3" s="71"/>
    </row>
    <row r="4" spans="1:11" ht="24" customHeight="1">
      <c r="A4" s="77" t="s">
        <v>3</v>
      </c>
      <c r="B4" s="77" t="s">
        <v>4</v>
      </c>
      <c r="C4" s="64" t="s">
        <v>5</v>
      </c>
      <c r="D4" s="64" t="s">
        <v>6</v>
      </c>
      <c r="E4" s="65" t="s">
        <v>272</v>
      </c>
      <c r="F4" s="66" t="s">
        <v>271</v>
      </c>
      <c r="G4" s="77" t="s">
        <v>8</v>
      </c>
      <c r="H4" s="77"/>
      <c r="I4" s="85" t="s">
        <v>9</v>
      </c>
      <c r="J4" s="79" t="s">
        <v>10</v>
      </c>
      <c r="K4" s="79" t="s">
        <v>11</v>
      </c>
    </row>
    <row r="5" spans="1:11">
      <c r="A5" s="77"/>
      <c r="B5" s="77"/>
      <c r="C5" s="64"/>
      <c r="D5" s="64"/>
      <c r="E5" s="65"/>
      <c r="F5" s="66"/>
      <c r="G5" s="12" t="s">
        <v>12</v>
      </c>
      <c r="H5" s="12" t="s">
        <v>13</v>
      </c>
      <c r="I5" s="86"/>
      <c r="J5" s="79"/>
      <c r="K5" s="79"/>
    </row>
    <row r="6" spans="1:11" ht="15" customHeight="1">
      <c r="A6" s="10" t="s">
        <v>226</v>
      </c>
      <c r="B6" s="10" t="s">
        <v>226</v>
      </c>
      <c r="C6" s="5" t="s">
        <v>230</v>
      </c>
      <c r="D6" s="19" t="s">
        <v>295</v>
      </c>
      <c r="E6" s="20" t="s">
        <v>225</v>
      </c>
      <c r="F6" s="20" t="s">
        <v>225</v>
      </c>
      <c r="G6" s="19">
        <v>1</v>
      </c>
      <c r="H6" s="19"/>
      <c r="I6" s="19">
        <v>1</v>
      </c>
      <c r="J6" s="26">
        <v>650</v>
      </c>
      <c r="K6" s="26">
        <f t="shared" ref="K6:K19" si="0">I6*J6</f>
        <v>650</v>
      </c>
    </row>
    <row r="7" spans="1:11" ht="15" customHeight="1">
      <c r="A7" s="10" t="s">
        <v>226</v>
      </c>
      <c r="B7" s="10" t="s">
        <v>226</v>
      </c>
      <c r="C7" s="5" t="s">
        <v>230</v>
      </c>
      <c r="D7" s="19" t="s">
        <v>229</v>
      </c>
      <c r="E7" s="20" t="s">
        <v>225</v>
      </c>
      <c r="F7" s="20" t="s">
        <v>225</v>
      </c>
      <c r="G7" s="19">
        <v>1</v>
      </c>
      <c r="H7" s="19"/>
      <c r="I7" s="19">
        <v>1</v>
      </c>
      <c r="J7" s="26">
        <v>650</v>
      </c>
      <c r="K7" s="26">
        <f t="shared" si="0"/>
        <v>650</v>
      </c>
    </row>
    <row r="8" spans="1:11" ht="15" customHeight="1">
      <c r="A8" s="10" t="s">
        <v>226</v>
      </c>
      <c r="B8" s="10" t="s">
        <v>226</v>
      </c>
      <c r="C8" s="5" t="s">
        <v>266</v>
      </c>
      <c r="D8" s="19" t="s">
        <v>265</v>
      </c>
      <c r="E8" s="19" t="s">
        <v>70</v>
      </c>
      <c r="F8" s="20" t="s">
        <v>225</v>
      </c>
      <c r="G8" s="19">
        <v>1</v>
      </c>
      <c r="H8" s="19"/>
      <c r="I8" s="19">
        <v>1</v>
      </c>
      <c r="J8" s="26">
        <v>15000</v>
      </c>
      <c r="K8" s="26">
        <f t="shared" si="0"/>
        <v>15000</v>
      </c>
    </row>
    <row r="9" spans="1:11" ht="15" customHeight="1">
      <c r="A9" s="10" t="s">
        <v>226</v>
      </c>
      <c r="B9" s="10" t="s">
        <v>226</v>
      </c>
      <c r="C9" s="5" t="s">
        <v>263</v>
      </c>
      <c r="D9" s="20" t="s">
        <v>225</v>
      </c>
      <c r="E9" s="20" t="s">
        <v>225</v>
      </c>
      <c r="F9" s="20" t="s">
        <v>225</v>
      </c>
      <c r="G9" s="19">
        <v>1</v>
      </c>
      <c r="H9" s="19"/>
      <c r="I9" s="19">
        <v>1</v>
      </c>
      <c r="J9" s="26">
        <v>2500</v>
      </c>
      <c r="K9" s="26">
        <f t="shared" si="0"/>
        <v>2500</v>
      </c>
    </row>
    <row r="10" spans="1:11" ht="15" customHeight="1">
      <c r="A10" s="10" t="s">
        <v>226</v>
      </c>
      <c r="B10" s="10" t="s">
        <v>226</v>
      </c>
      <c r="C10" s="5" t="s">
        <v>228</v>
      </c>
      <c r="D10" s="19" t="s">
        <v>227</v>
      </c>
      <c r="E10" s="20" t="s">
        <v>225</v>
      </c>
      <c r="F10" s="20" t="s">
        <v>225</v>
      </c>
      <c r="G10" s="19">
        <v>1</v>
      </c>
      <c r="H10" s="19"/>
      <c r="I10" s="19">
        <v>1</v>
      </c>
      <c r="J10" s="26">
        <v>6500</v>
      </c>
      <c r="K10" s="26">
        <f t="shared" si="0"/>
        <v>6500</v>
      </c>
    </row>
    <row r="11" spans="1:11" ht="15" customHeight="1">
      <c r="A11" s="10" t="s">
        <v>226</v>
      </c>
      <c r="B11" s="80" t="s">
        <v>25</v>
      </c>
      <c r="C11" s="5" t="s">
        <v>248</v>
      </c>
      <c r="D11" s="19" t="s">
        <v>293</v>
      </c>
      <c r="E11" s="20" t="s">
        <v>225</v>
      </c>
      <c r="F11" s="20" t="s">
        <v>225</v>
      </c>
      <c r="G11" s="19">
        <v>1</v>
      </c>
      <c r="H11" s="19"/>
      <c r="I11" s="19">
        <v>1</v>
      </c>
      <c r="J11" s="26">
        <v>3500</v>
      </c>
      <c r="K11" s="26">
        <f t="shared" si="0"/>
        <v>3500</v>
      </c>
    </row>
    <row r="12" spans="1:11" ht="15" customHeight="1">
      <c r="A12" s="10" t="s">
        <v>226</v>
      </c>
      <c r="B12" s="80"/>
      <c r="C12" s="5" t="s">
        <v>324</v>
      </c>
      <c r="D12" s="19" t="s">
        <v>244</v>
      </c>
      <c r="E12" s="20" t="s">
        <v>225</v>
      </c>
      <c r="F12" s="20" t="s">
        <v>225</v>
      </c>
      <c r="G12" s="19">
        <v>1</v>
      </c>
      <c r="H12" s="19"/>
      <c r="I12" s="19">
        <v>1</v>
      </c>
      <c r="J12" s="26">
        <v>3500</v>
      </c>
      <c r="K12" s="26">
        <f t="shared" si="0"/>
        <v>3500</v>
      </c>
    </row>
    <row r="13" spans="1:11" ht="15" customHeight="1">
      <c r="A13" s="10" t="s">
        <v>226</v>
      </c>
      <c r="B13" s="80"/>
      <c r="C13" s="5" t="s">
        <v>276</v>
      </c>
      <c r="D13" s="19" t="s">
        <v>521</v>
      </c>
      <c r="E13" s="20" t="s">
        <v>225</v>
      </c>
      <c r="F13" s="20" t="s">
        <v>225</v>
      </c>
      <c r="G13" s="19">
        <v>1</v>
      </c>
      <c r="H13" s="19"/>
      <c r="I13" s="19">
        <v>1</v>
      </c>
      <c r="J13" s="26">
        <v>6500</v>
      </c>
      <c r="K13" s="26">
        <f t="shared" si="0"/>
        <v>6500</v>
      </c>
    </row>
    <row r="14" spans="1:11" ht="15" customHeight="1">
      <c r="A14" s="10" t="s">
        <v>226</v>
      </c>
      <c r="B14" s="80"/>
      <c r="C14" s="5" t="s">
        <v>243</v>
      </c>
      <c r="D14" s="19" t="s">
        <v>227</v>
      </c>
      <c r="E14" s="20" t="s">
        <v>225</v>
      </c>
      <c r="F14" s="20" t="s">
        <v>225</v>
      </c>
      <c r="G14" s="19">
        <v>1</v>
      </c>
      <c r="H14" s="19"/>
      <c r="I14" s="19">
        <v>1</v>
      </c>
      <c r="J14" s="26">
        <v>1100</v>
      </c>
      <c r="K14" s="26">
        <f t="shared" si="0"/>
        <v>1100</v>
      </c>
    </row>
    <row r="15" spans="1:11" ht="15" customHeight="1">
      <c r="A15" s="10" t="s">
        <v>226</v>
      </c>
      <c r="B15" s="80"/>
      <c r="C15" s="5" t="s">
        <v>243</v>
      </c>
      <c r="D15" s="19" t="s">
        <v>227</v>
      </c>
      <c r="E15" s="20" t="s">
        <v>225</v>
      </c>
      <c r="F15" s="20" t="s">
        <v>225</v>
      </c>
      <c r="G15" s="19">
        <v>1</v>
      </c>
      <c r="H15" s="19"/>
      <c r="I15" s="19">
        <v>1</v>
      </c>
      <c r="J15" s="26">
        <v>1100</v>
      </c>
      <c r="K15" s="26">
        <f t="shared" si="0"/>
        <v>1100</v>
      </c>
    </row>
    <row r="16" spans="1:11" ht="15" customHeight="1">
      <c r="A16" s="10" t="s">
        <v>226</v>
      </c>
      <c r="B16" s="80"/>
      <c r="C16" s="5" t="s">
        <v>335</v>
      </c>
      <c r="D16" s="19"/>
      <c r="E16" s="20" t="s">
        <v>225</v>
      </c>
      <c r="F16" s="20" t="s">
        <v>225</v>
      </c>
      <c r="G16" s="19">
        <v>1</v>
      </c>
      <c r="H16" s="19"/>
      <c r="I16" s="19">
        <v>1</v>
      </c>
      <c r="J16" s="26">
        <v>1100</v>
      </c>
      <c r="K16" s="26">
        <f t="shared" si="0"/>
        <v>1100</v>
      </c>
    </row>
    <row r="17" spans="1:11" ht="15" customHeight="1">
      <c r="A17" s="10" t="s">
        <v>226</v>
      </c>
      <c r="B17" s="80"/>
      <c r="C17" s="5" t="s">
        <v>230</v>
      </c>
      <c r="D17" s="19" t="s">
        <v>522</v>
      </c>
      <c r="E17" s="20" t="s">
        <v>225</v>
      </c>
      <c r="F17" s="20" t="s">
        <v>225</v>
      </c>
      <c r="G17" s="19"/>
      <c r="H17" s="19">
        <v>1</v>
      </c>
      <c r="I17" s="19">
        <v>1</v>
      </c>
      <c r="J17" s="26">
        <v>650</v>
      </c>
      <c r="K17" s="26">
        <f t="shared" si="0"/>
        <v>650</v>
      </c>
    </row>
    <row r="18" spans="1:11" ht="15" customHeight="1">
      <c r="A18" s="10" t="s">
        <v>226</v>
      </c>
      <c r="B18" s="80"/>
      <c r="C18" s="5" t="s">
        <v>232</v>
      </c>
      <c r="D18" s="19"/>
      <c r="E18" s="20" t="s">
        <v>225</v>
      </c>
      <c r="F18" s="20" t="s">
        <v>225</v>
      </c>
      <c r="G18" s="19"/>
      <c r="H18" s="19">
        <v>1</v>
      </c>
      <c r="I18" s="19">
        <v>1</v>
      </c>
      <c r="J18" s="26">
        <v>38000</v>
      </c>
      <c r="K18" s="26">
        <f t="shared" si="0"/>
        <v>38000</v>
      </c>
    </row>
    <row r="19" spans="1:11" ht="15" customHeight="1">
      <c r="A19" s="10" t="s">
        <v>226</v>
      </c>
      <c r="B19" s="80"/>
      <c r="C19" s="5" t="s">
        <v>230</v>
      </c>
      <c r="D19" s="19" t="s">
        <v>522</v>
      </c>
      <c r="E19" s="20" t="s">
        <v>225</v>
      </c>
      <c r="F19" s="20" t="s">
        <v>225</v>
      </c>
      <c r="G19" s="19"/>
      <c r="H19" s="19">
        <v>1</v>
      </c>
      <c r="I19" s="19">
        <v>1</v>
      </c>
      <c r="J19" s="26">
        <v>650</v>
      </c>
      <c r="K19" s="26">
        <f t="shared" si="0"/>
        <v>650</v>
      </c>
    </row>
    <row r="21" spans="1:11" ht="16.5" thickBot="1">
      <c r="A21" s="87" t="s">
        <v>567</v>
      </c>
      <c r="B21" s="87"/>
    </row>
    <row r="22" spans="1:11" ht="15.75" thickBot="1">
      <c r="A22" s="88"/>
      <c r="B22" s="88"/>
      <c r="G22" s="89" t="s">
        <v>568</v>
      </c>
      <c r="H22" s="90"/>
      <c r="I22" s="90"/>
      <c r="J22" s="91"/>
      <c r="K22" s="92">
        <f>SUM(I6:I19)</f>
        <v>14</v>
      </c>
    </row>
    <row r="23" spans="1:11" ht="18.75">
      <c r="A23" s="93" t="s">
        <v>226</v>
      </c>
      <c r="B23" s="94" t="s">
        <v>569</v>
      </c>
      <c r="C23" s="95"/>
      <c r="G23" s="96" t="s">
        <v>570</v>
      </c>
      <c r="H23" s="97"/>
      <c r="I23" s="97"/>
      <c r="J23" s="98"/>
      <c r="K23" s="99">
        <f>SUM(K6:K19)</f>
        <v>81400</v>
      </c>
    </row>
    <row r="24" spans="1:11" ht="15.75" thickBot="1">
      <c r="A24" s="100" t="s">
        <v>225</v>
      </c>
      <c r="B24" s="101" t="s">
        <v>571</v>
      </c>
      <c r="C24" s="102"/>
      <c r="G24" s="106" t="s">
        <v>572</v>
      </c>
      <c r="H24" s="107"/>
      <c r="I24" s="107"/>
      <c r="J24" s="108"/>
      <c r="K24" s="105">
        <f>K23*0.07</f>
        <v>5698.0000000000009</v>
      </c>
    </row>
  </sheetData>
  <mergeCells count="23">
    <mergeCell ref="G22:J22"/>
    <mergeCell ref="B23:C23"/>
    <mergeCell ref="G23:J23"/>
    <mergeCell ref="B24:C24"/>
    <mergeCell ref="G24:J24"/>
    <mergeCell ref="G4:H4"/>
    <mergeCell ref="I4:I5"/>
    <mergeCell ref="J4:J5"/>
    <mergeCell ref="K4:K5"/>
    <mergeCell ref="B11:B19"/>
    <mergeCell ref="F4:F5"/>
    <mergeCell ref="A4:A5"/>
    <mergeCell ref="B4:B5"/>
    <mergeCell ref="C4:C5"/>
    <mergeCell ref="D4:D5"/>
    <mergeCell ref="E4:E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O2" sqref="O2"/>
    </sheetView>
  </sheetViews>
  <sheetFormatPr defaultRowHeight="15"/>
  <cols>
    <col min="1" max="1" width="5.140625" customWidth="1"/>
    <col min="2" max="2" width="10.7109375" customWidth="1"/>
    <col min="3" max="3" width="19" customWidth="1"/>
    <col min="4" max="4" width="10.5703125" customWidth="1"/>
    <col min="5" max="5" width="6.28515625" customWidth="1"/>
    <col min="6" max="6" width="8.140625" customWidth="1"/>
    <col min="7" max="8" width="4.42578125" customWidth="1"/>
    <col min="9" max="9" width="4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42265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523</v>
      </c>
      <c r="G3" s="41"/>
      <c r="H3" s="41"/>
      <c r="I3" s="41"/>
      <c r="J3" s="41"/>
      <c r="K3" s="41"/>
    </row>
    <row r="4" spans="1:11" ht="24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 ht="14.25" customHeight="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 ht="15" customHeight="1">
      <c r="A6" s="10" t="s">
        <v>226</v>
      </c>
      <c r="B6" s="80" t="s">
        <v>25</v>
      </c>
      <c r="C6" s="5" t="s">
        <v>266</v>
      </c>
      <c r="D6" s="19" t="s">
        <v>327</v>
      </c>
      <c r="E6" s="19" t="s">
        <v>525</v>
      </c>
      <c r="F6" s="20" t="s">
        <v>225</v>
      </c>
      <c r="G6" s="19"/>
      <c r="H6" s="19">
        <v>1</v>
      </c>
      <c r="I6" s="19">
        <v>1</v>
      </c>
      <c r="J6" s="26">
        <v>15000</v>
      </c>
      <c r="K6" s="26">
        <f t="shared" ref="K6:K10" si="0">I6*J6</f>
        <v>15000</v>
      </c>
    </row>
    <row r="7" spans="1:11" ht="15" customHeight="1">
      <c r="A7" s="10" t="s">
        <v>226</v>
      </c>
      <c r="B7" s="80"/>
      <c r="C7" s="5" t="s">
        <v>250</v>
      </c>
      <c r="D7" s="19" t="s">
        <v>524</v>
      </c>
      <c r="E7" s="19"/>
      <c r="F7" s="20" t="s">
        <v>225</v>
      </c>
      <c r="G7" s="19">
        <v>1</v>
      </c>
      <c r="H7" s="19"/>
      <c r="I7" s="19">
        <v>1</v>
      </c>
      <c r="J7" s="26">
        <v>1200</v>
      </c>
      <c r="K7" s="26">
        <f t="shared" si="0"/>
        <v>1200</v>
      </c>
    </row>
    <row r="8" spans="1:11" ht="15" customHeight="1">
      <c r="A8" s="10" t="s">
        <v>226</v>
      </c>
      <c r="B8" s="80"/>
      <c r="C8" s="5" t="s">
        <v>230</v>
      </c>
      <c r="D8" s="20" t="s">
        <v>225</v>
      </c>
      <c r="E8" s="20" t="s">
        <v>225</v>
      </c>
      <c r="F8" s="20" t="s">
        <v>225</v>
      </c>
      <c r="G8" s="19"/>
      <c r="H8" s="19">
        <v>1</v>
      </c>
      <c r="I8" s="19">
        <v>1</v>
      </c>
      <c r="J8" s="26">
        <v>650</v>
      </c>
      <c r="K8" s="26">
        <f t="shared" si="0"/>
        <v>650</v>
      </c>
    </row>
    <row r="9" spans="1:11" ht="15" customHeight="1">
      <c r="A9" s="10" t="s">
        <v>226</v>
      </c>
      <c r="B9" s="80"/>
      <c r="C9" s="5" t="s">
        <v>266</v>
      </c>
      <c r="D9" s="19" t="s">
        <v>265</v>
      </c>
      <c r="E9" s="19" t="s">
        <v>70</v>
      </c>
      <c r="F9" s="19"/>
      <c r="G9" s="19">
        <v>1</v>
      </c>
      <c r="H9" s="19"/>
      <c r="I9" s="19">
        <v>1</v>
      </c>
      <c r="J9" s="26">
        <v>15000</v>
      </c>
      <c r="K9" s="26">
        <f t="shared" si="0"/>
        <v>15000</v>
      </c>
    </row>
    <row r="10" spans="1:11" ht="15" customHeight="1">
      <c r="A10" s="10" t="s">
        <v>226</v>
      </c>
      <c r="B10" s="80"/>
      <c r="C10" s="5" t="s">
        <v>263</v>
      </c>
      <c r="D10" s="19" t="s">
        <v>262</v>
      </c>
      <c r="E10" s="20" t="s">
        <v>225</v>
      </c>
      <c r="F10" s="20" t="s">
        <v>225</v>
      </c>
      <c r="G10" s="19">
        <v>1</v>
      </c>
      <c r="H10" s="19"/>
      <c r="I10" s="19">
        <v>1</v>
      </c>
      <c r="J10" s="26">
        <v>2500</v>
      </c>
      <c r="K10" s="26">
        <f t="shared" si="0"/>
        <v>2500</v>
      </c>
    </row>
    <row r="12" spans="1:11" ht="16.5" thickBot="1">
      <c r="A12" s="87" t="s">
        <v>567</v>
      </c>
      <c r="B12" s="87"/>
    </row>
    <row r="13" spans="1:11" ht="15.75" thickBot="1">
      <c r="A13" s="88"/>
      <c r="B13" s="88"/>
      <c r="G13" s="89" t="s">
        <v>568</v>
      </c>
      <c r="H13" s="90"/>
      <c r="I13" s="90"/>
      <c r="J13" s="91"/>
      <c r="K13" s="92">
        <f>SUM(I6:I10)</f>
        <v>5</v>
      </c>
    </row>
    <row r="14" spans="1:11" ht="18.75">
      <c r="A14" s="93" t="s">
        <v>226</v>
      </c>
      <c r="B14" s="94" t="s">
        <v>569</v>
      </c>
      <c r="C14" s="95"/>
      <c r="G14" s="96" t="s">
        <v>570</v>
      </c>
      <c r="H14" s="97"/>
      <c r="I14" s="97"/>
      <c r="J14" s="98"/>
      <c r="K14" s="99">
        <f>SUM(K6:K10)</f>
        <v>34350</v>
      </c>
    </row>
    <row r="15" spans="1:11" ht="15.75" thickBot="1">
      <c r="A15" s="100" t="s">
        <v>225</v>
      </c>
      <c r="B15" s="101" t="s">
        <v>571</v>
      </c>
      <c r="C15" s="102"/>
      <c r="G15" s="106" t="s">
        <v>572</v>
      </c>
      <c r="H15" s="107"/>
      <c r="I15" s="107"/>
      <c r="J15" s="108"/>
      <c r="K15" s="105">
        <f>K14*0.07</f>
        <v>2404.5000000000005</v>
      </c>
    </row>
  </sheetData>
  <mergeCells count="23">
    <mergeCell ref="G13:J13"/>
    <mergeCell ref="B14:C14"/>
    <mergeCell ref="G14:J14"/>
    <mergeCell ref="B15:C15"/>
    <mergeCell ref="G15:J15"/>
    <mergeCell ref="G4:H4"/>
    <mergeCell ref="I4:I5"/>
    <mergeCell ref="J4:J5"/>
    <mergeCell ref="K4:K5"/>
    <mergeCell ref="B6:B10"/>
    <mergeCell ref="F4:F5"/>
    <mergeCell ref="A4:A5"/>
    <mergeCell ref="B4:B5"/>
    <mergeCell ref="C4:C5"/>
    <mergeCell ref="D4:D5"/>
    <mergeCell ref="E4:E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K74"/>
  <sheetViews>
    <sheetView workbookViewId="0">
      <selection activeCell="P2" sqref="P2"/>
    </sheetView>
  </sheetViews>
  <sheetFormatPr defaultRowHeight="15"/>
  <cols>
    <col min="1" max="1" width="5.28515625" customWidth="1"/>
    <col min="2" max="2" width="10.42578125" customWidth="1"/>
    <col min="3" max="3" width="19.140625" customWidth="1"/>
    <col min="4" max="4" width="11.5703125" customWidth="1"/>
    <col min="5" max="5" width="6.140625" customWidth="1"/>
    <col min="6" max="6" width="7.5703125" customWidth="1"/>
    <col min="7" max="7" width="4.42578125" customWidth="1"/>
    <col min="8" max="8" width="4.5703125" customWidth="1"/>
    <col min="9" max="9" width="4" customWidth="1"/>
    <col min="11" max="11" width="10.5703125" bestFit="1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42265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526</v>
      </c>
      <c r="G3" s="41"/>
      <c r="H3" s="41"/>
      <c r="I3" s="41"/>
      <c r="J3" s="41"/>
      <c r="K3" s="41"/>
    </row>
    <row r="4" spans="1:11" ht="26.2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 ht="15" customHeight="1">
      <c r="A6" s="5" t="s">
        <v>226</v>
      </c>
      <c r="B6" s="5" t="s">
        <v>226</v>
      </c>
      <c r="C6" s="5" t="s">
        <v>442</v>
      </c>
      <c r="D6" s="19" t="s">
        <v>530</v>
      </c>
      <c r="E6" s="19" t="s">
        <v>532</v>
      </c>
      <c r="F6" s="21" t="s">
        <v>225</v>
      </c>
      <c r="G6" s="19">
        <v>1</v>
      </c>
      <c r="H6" s="19"/>
      <c r="I6" s="19">
        <v>1</v>
      </c>
      <c r="J6" s="26">
        <v>450000</v>
      </c>
      <c r="K6" s="26">
        <f t="shared" ref="K6:K69" si="0">I6*J6</f>
        <v>450000</v>
      </c>
    </row>
    <row r="7" spans="1:11" ht="15" customHeight="1">
      <c r="A7" s="5" t="s">
        <v>226</v>
      </c>
      <c r="B7" s="5" t="s">
        <v>226</v>
      </c>
      <c r="C7" s="5" t="s">
        <v>527</v>
      </c>
      <c r="D7" s="19" t="s">
        <v>531</v>
      </c>
      <c r="E7" s="21" t="s">
        <v>225</v>
      </c>
      <c r="F7" s="19">
        <v>44504</v>
      </c>
      <c r="G7" s="19">
        <v>1</v>
      </c>
      <c r="H7" s="19"/>
      <c r="I7" s="19">
        <v>1</v>
      </c>
      <c r="J7" s="26">
        <v>52000</v>
      </c>
      <c r="K7" s="26">
        <f t="shared" si="0"/>
        <v>52000</v>
      </c>
    </row>
    <row r="8" spans="1:11" ht="15" customHeight="1">
      <c r="A8" s="5" t="s">
        <v>226</v>
      </c>
      <c r="B8" s="80" t="s">
        <v>221</v>
      </c>
      <c r="C8" s="5" t="s">
        <v>528</v>
      </c>
      <c r="D8" s="21" t="s">
        <v>225</v>
      </c>
      <c r="E8" s="21" t="s">
        <v>225</v>
      </c>
      <c r="F8" s="21" t="s">
        <v>225</v>
      </c>
      <c r="G8" s="19"/>
      <c r="H8" s="19">
        <v>1</v>
      </c>
      <c r="I8" s="19">
        <v>1</v>
      </c>
      <c r="J8" s="26">
        <v>200000</v>
      </c>
      <c r="K8" s="26">
        <f t="shared" si="0"/>
        <v>200000</v>
      </c>
    </row>
    <row r="9" spans="1:11" ht="15" customHeight="1">
      <c r="A9" s="5" t="s">
        <v>226</v>
      </c>
      <c r="B9" s="80"/>
      <c r="C9" s="5" t="s">
        <v>529</v>
      </c>
      <c r="D9" s="21" t="s">
        <v>225</v>
      </c>
      <c r="E9" s="21" t="s">
        <v>225</v>
      </c>
      <c r="F9" s="21" t="s">
        <v>225</v>
      </c>
      <c r="G9" s="19"/>
      <c r="H9" s="19">
        <v>1</v>
      </c>
      <c r="I9" s="19">
        <v>1</v>
      </c>
      <c r="J9" s="26">
        <v>250000</v>
      </c>
      <c r="K9" s="26">
        <f t="shared" si="0"/>
        <v>250000</v>
      </c>
    </row>
    <row r="10" spans="1:11" ht="15" customHeight="1">
      <c r="A10" s="5" t="s">
        <v>226</v>
      </c>
      <c r="B10" s="80"/>
      <c r="C10" s="5" t="s">
        <v>259</v>
      </c>
      <c r="D10" s="21" t="s">
        <v>225</v>
      </c>
      <c r="E10" s="21" t="s">
        <v>225</v>
      </c>
      <c r="F10" s="21" t="s">
        <v>225</v>
      </c>
      <c r="G10" s="19"/>
      <c r="H10" s="19">
        <v>1</v>
      </c>
      <c r="I10" s="19">
        <v>1</v>
      </c>
      <c r="J10" s="26">
        <v>375000</v>
      </c>
      <c r="K10" s="26">
        <f t="shared" si="0"/>
        <v>375000</v>
      </c>
    </row>
    <row r="11" spans="1:11" ht="15" customHeight="1">
      <c r="A11" s="5" t="s">
        <v>226</v>
      </c>
      <c r="B11" s="80"/>
      <c r="C11" s="5" t="s">
        <v>394</v>
      </c>
      <c r="D11" s="21" t="s">
        <v>225</v>
      </c>
      <c r="E11" s="21" t="s">
        <v>225</v>
      </c>
      <c r="F11" s="21" t="s">
        <v>225</v>
      </c>
      <c r="G11" s="19"/>
      <c r="H11" s="19">
        <v>1</v>
      </c>
      <c r="I11" s="19">
        <v>1</v>
      </c>
      <c r="J11" s="26">
        <v>200000</v>
      </c>
      <c r="K11" s="26">
        <f t="shared" si="0"/>
        <v>200000</v>
      </c>
    </row>
    <row r="12" spans="1:11" ht="15" customHeight="1">
      <c r="A12" s="5" t="s">
        <v>226</v>
      </c>
      <c r="B12" s="80"/>
      <c r="C12" s="5" t="s">
        <v>259</v>
      </c>
      <c r="D12" s="21" t="s">
        <v>225</v>
      </c>
      <c r="E12" s="21" t="s">
        <v>225</v>
      </c>
      <c r="F12" s="21" t="s">
        <v>225</v>
      </c>
      <c r="G12" s="19"/>
      <c r="H12" s="19">
        <v>1</v>
      </c>
      <c r="I12" s="19">
        <v>1</v>
      </c>
      <c r="J12" s="26">
        <v>375000</v>
      </c>
      <c r="K12" s="26">
        <f t="shared" si="0"/>
        <v>375000</v>
      </c>
    </row>
    <row r="13" spans="1:11" ht="15" customHeight="1">
      <c r="A13" s="5" t="s">
        <v>226</v>
      </c>
      <c r="B13" s="80"/>
      <c r="C13" s="5" t="s">
        <v>527</v>
      </c>
      <c r="D13" s="21" t="s">
        <v>225</v>
      </c>
      <c r="E13" s="21" t="s">
        <v>225</v>
      </c>
      <c r="F13" s="21" t="s">
        <v>225</v>
      </c>
      <c r="G13" s="19">
        <v>1</v>
      </c>
      <c r="H13" s="19"/>
      <c r="I13" s="19">
        <v>1</v>
      </c>
      <c r="J13" s="26">
        <v>52000</v>
      </c>
      <c r="K13" s="26">
        <f t="shared" si="0"/>
        <v>52000</v>
      </c>
    </row>
    <row r="14" spans="1:11" ht="15" customHeight="1">
      <c r="A14" s="5" t="s">
        <v>226</v>
      </c>
      <c r="B14" s="80"/>
      <c r="C14" s="5" t="s">
        <v>533</v>
      </c>
      <c r="D14" s="21" t="s">
        <v>225</v>
      </c>
      <c r="E14" s="21" t="s">
        <v>225</v>
      </c>
      <c r="F14" s="21" t="s">
        <v>225</v>
      </c>
      <c r="G14" s="19">
        <v>1</v>
      </c>
      <c r="H14" s="19"/>
      <c r="I14" s="19">
        <v>1</v>
      </c>
      <c r="J14" s="26">
        <v>200000</v>
      </c>
      <c r="K14" s="26">
        <f t="shared" si="0"/>
        <v>200000</v>
      </c>
    </row>
    <row r="15" spans="1:11" ht="15" customHeight="1">
      <c r="A15" s="5" t="s">
        <v>226</v>
      </c>
      <c r="B15" s="80"/>
      <c r="C15" s="5" t="s">
        <v>394</v>
      </c>
      <c r="D15" s="21" t="s">
        <v>225</v>
      </c>
      <c r="E15" s="21" t="s">
        <v>225</v>
      </c>
      <c r="F15" s="21" t="s">
        <v>225</v>
      </c>
      <c r="G15" s="19">
        <v>1</v>
      </c>
      <c r="H15" s="19"/>
      <c r="I15" s="19">
        <v>1</v>
      </c>
      <c r="J15" s="26">
        <v>200000</v>
      </c>
      <c r="K15" s="26">
        <f t="shared" si="0"/>
        <v>200000</v>
      </c>
    </row>
    <row r="16" spans="1:11" ht="15" customHeight="1">
      <c r="A16" s="5" t="s">
        <v>226</v>
      </c>
      <c r="B16" s="80"/>
      <c r="C16" s="5" t="s">
        <v>276</v>
      </c>
      <c r="D16" s="21" t="s">
        <v>225</v>
      </c>
      <c r="E16" s="21" t="s">
        <v>225</v>
      </c>
      <c r="F16" s="21" t="s">
        <v>225</v>
      </c>
      <c r="G16" s="19">
        <v>1</v>
      </c>
      <c r="H16" s="19"/>
      <c r="I16" s="19">
        <v>1</v>
      </c>
      <c r="J16" s="26">
        <v>6500</v>
      </c>
      <c r="K16" s="26">
        <f t="shared" si="0"/>
        <v>6500</v>
      </c>
    </row>
    <row r="17" spans="1:11" ht="15" customHeight="1">
      <c r="A17" s="5" t="s">
        <v>226</v>
      </c>
      <c r="B17" s="80"/>
      <c r="C17" s="5" t="s">
        <v>534</v>
      </c>
      <c r="D17" s="19" t="s">
        <v>535</v>
      </c>
      <c r="E17" s="19" t="s">
        <v>536</v>
      </c>
      <c r="F17" s="21" t="s">
        <v>225</v>
      </c>
      <c r="G17" s="19">
        <v>1</v>
      </c>
      <c r="H17" s="19"/>
      <c r="I17" s="19">
        <v>1</v>
      </c>
      <c r="J17" s="26">
        <v>170000</v>
      </c>
      <c r="K17" s="26">
        <f t="shared" si="0"/>
        <v>170000</v>
      </c>
    </row>
    <row r="18" spans="1:11" ht="15" customHeight="1">
      <c r="A18" s="5" t="s">
        <v>226</v>
      </c>
      <c r="B18" s="80"/>
      <c r="C18" s="5" t="s">
        <v>434</v>
      </c>
      <c r="D18" s="21" t="s">
        <v>225</v>
      </c>
      <c r="E18" s="21" t="s">
        <v>225</v>
      </c>
      <c r="F18" s="21" t="s">
        <v>225</v>
      </c>
      <c r="G18" s="19">
        <v>1</v>
      </c>
      <c r="H18" s="19"/>
      <c r="I18" s="19">
        <v>1</v>
      </c>
      <c r="J18" s="26">
        <v>450000</v>
      </c>
      <c r="K18" s="26">
        <f t="shared" si="0"/>
        <v>450000</v>
      </c>
    </row>
    <row r="19" spans="1:11" ht="15" customHeight="1">
      <c r="A19" s="5" t="s">
        <v>226</v>
      </c>
      <c r="B19" s="80" t="s">
        <v>177</v>
      </c>
      <c r="C19" s="5" t="s">
        <v>444</v>
      </c>
      <c r="D19" s="19" t="s">
        <v>449</v>
      </c>
      <c r="E19" s="19" t="s">
        <v>450</v>
      </c>
      <c r="F19" s="21" t="s">
        <v>225</v>
      </c>
      <c r="G19" s="19">
        <v>1</v>
      </c>
      <c r="H19" s="19"/>
      <c r="I19" s="19">
        <v>1</v>
      </c>
      <c r="J19" s="26">
        <v>150000</v>
      </c>
      <c r="K19" s="26">
        <f t="shared" si="0"/>
        <v>150000</v>
      </c>
    </row>
    <row r="20" spans="1:11" ht="15" customHeight="1">
      <c r="A20" s="5" t="s">
        <v>226</v>
      </c>
      <c r="B20" s="80"/>
      <c r="C20" s="5" t="s">
        <v>445</v>
      </c>
      <c r="D20" s="21" t="s">
        <v>225</v>
      </c>
      <c r="E20" s="21" t="s">
        <v>225</v>
      </c>
      <c r="F20" s="21" t="s">
        <v>225</v>
      </c>
      <c r="G20" s="19">
        <v>1</v>
      </c>
      <c r="H20" s="19"/>
      <c r="I20" s="19">
        <v>1</v>
      </c>
      <c r="J20" s="26">
        <v>10000</v>
      </c>
      <c r="K20" s="26">
        <f t="shared" si="0"/>
        <v>10000</v>
      </c>
    </row>
    <row r="21" spans="1:11" ht="15" customHeight="1">
      <c r="A21" s="5" t="s">
        <v>226</v>
      </c>
      <c r="B21" s="80"/>
      <c r="C21" s="5" t="s">
        <v>276</v>
      </c>
      <c r="D21" s="21" t="s">
        <v>225</v>
      </c>
      <c r="E21" s="21" t="s">
        <v>225</v>
      </c>
      <c r="F21" s="21" t="s">
        <v>225</v>
      </c>
      <c r="G21" s="19">
        <v>1</v>
      </c>
      <c r="H21" s="19"/>
      <c r="I21" s="19">
        <v>1</v>
      </c>
      <c r="J21" s="26">
        <v>6500</v>
      </c>
      <c r="K21" s="26">
        <f t="shared" si="0"/>
        <v>6500</v>
      </c>
    </row>
    <row r="22" spans="1:11" ht="15" customHeight="1">
      <c r="A22" s="5" t="s">
        <v>226</v>
      </c>
      <c r="B22" s="80"/>
      <c r="C22" s="5" t="s">
        <v>228</v>
      </c>
      <c r="D22" s="19" t="s">
        <v>227</v>
      </c>
      <c r="E22" s="21" t="s">
        <v>225</v>
      </c>
      <c r="F22" s="21" t="s">
        <v>225</v>
      </c>
      <c r="G22" s="19">
        <v>1</v>
      </c>
      <c r="H22" s="19"/>
      <c r="I22" s="19">
        <v>1</v>
      </c>
      <c r="J22" s="26">
        <v>6500</v>
      </c>
      <c r="K22" s="26">
        <f t="shared" si="0"/>
        <v>6500</v>
      </c>
    </row>
    <row r="23" spans="1:11" ht="15" customHeight="1">
      <c r="A23" s="5" t="s">
        <v>226</v>
      </c>
      <c r="B23" s="80" t="s">
        <v>80</v>
      </c>
      <c r="C23" s="5" t="s">
        <v>250</v>
      </c>
      <c r="D23" s="19" t="s">
        <v>249</v>
      </c>
      <c r="E23" s="19" t="s">
        <v>361</v>
      </c>
      <c r="F23" s="21" t="s">
        <v>225</v>
      </c>
      <c r="G23" s="19">
        <v>1</v>
      </c>
      <c r="H23" s="19"/>
      <c r="I23" s="19">
        <v>1</v>
      </c>
      <c r="J23" s="26">
        <v>1200</v>
      </c>
      <c r="K23" s="26">
        <f t="shared" si="0"/>
        <v>1200</v>
      </c>
    </row>
    <row r="24" spans="1:11" ht="15" customHeight="1">
      <c r="A24" s="5" t="s">
        <v>226</v>
      </c>
      <c r="B24" s="80"/>
      <c r="C24" s="5" t="s">
        <v>230</v>
      </c>
      <c r="D24" s="19" t="s">
        <v>229</v>
      </c>
      <c r="E24" s="21" t="s">
        <v>225</v>
      </c>
      <c r="F24" s="19">
        <v>59633</v>
      </c>
      <c r="G24" s="19">
        <v>1</v>
      </c>
      <c r="H24" s="19"/>
      <c r="I24" s="19">
        <v>1</v>
      </c>
      <c r="J24" s="26">
        <v>650</v>
      </c>
      <c r="K24" s="26">
        <f t="shared" si="0"/>
        <v>650</v>
      </c>
    </row>
    <row r="25" spans="1:11" ht="15" customHeight="1">
      <c r="A25" s="5" t="s">
        <v>226</v>
      </c>
      <c r="B25" s="80"/>
      <c r="C25" s="5" t="s">
        <v>263</v>
      </c>
      <c r="D25" s="19" t="s">
        <v>387</v>
      </c>
      <c r="E25" s="21" t="s">
        <v>225</v>
      </c>
      <c r="F25" s="21" t="s">
        <v>225</v>
      </c>
      <c r="G25" s="19">
        <v>1</v>
      </c>
      <c r="H25" s="19"/>
      <c r="I25" s="19">
        <v>1</v>
      </c>
      <c r="J25" s="26">
        <v>2500</v>
      </c>
      <c r="K25" s="26">
        <f t="shared" si="0"/>
        <v>2500</v>
      </c>
    </row>
    <row r="26" spans="1:11" ht="15" customHeight="1">
      <c r="A26" s="5" t="s">
        <v>226</v>
      </c>
      <c r="B26" s="17" t="s">
        <v>537</v>
      </c>
      <c r="C26" s="5" t="s">
        <v>263</v>
      </c>
      <c r="D26" s="21" t="s">
        <v>225</v>
      </c>
      <c r="E26" s="21" t="s">
        <v>225</v>
      </c>
      <c r="F26" s="21" t="s">
        <v>225</v>
      </c>
      <c r="G26" s="19">
        <v>1</v>
      </c>
      <c r="H26" s="19"/>
      <c r="I26" s="19">
        <v>1</v>
      </c>
      <c r="J26" s="26">
        <v>2500</v>
      </c>
      <c r="K26" s="26">
        <f t="shared" si="0"/>
        <v>2500</v>
      </c>
    </row>
    <row r="27" spans="1:11" ht="15" customHeight="1">
      <c r="A27" s="5" t="s">
        <v>226</v>
      </c>
      <c r="B27" s="80" t="s">
        <v>15</v>
      </c>
      <c r="C27" s="5" t="s">
        <v>250</v>
      </c>
      <c r="D27" s="19" t="s">
        <v>538</v>
      </c>
      <c r="E27" s="21" t="s">
        <v>225</v>
      </c>
      <c r="F27" s="21" t="s">
        <v>225</v>
      </c>
      <c r="G27" s="19">
        <v>1</v>
      </c>
      <c r="H27" s="19"/>
      <c r="I27" s="19">
        <v>1</v>
      </c>
      <c r="J27" s="26">
        <v>1200</v>
      </c>
      <c r="K27" s="26">
        <f t="shared" si="0"/>
        <v>1200</v>
      </c>
    </row>
    <row r="28" spans="1:11" ht="15" customHeight="1">
      <c r="A28" s="5" t="s">
        <v>226</v>
      </c>
      <c r="B28" s="80"/>
      <c r="C28" s="5" t="s">
        <v>266</v>
      </c>
      <c r="D28" s="19" t="s">
        <v>455</v>
      </c>
      <c r="E28" s="21" t="s">
        <v>225</v>
      </c>
      <c r="F28" s="21" t="s">
        <v>225</v>
      </c>
      <c r="G28" s="19">
        <v>1</v>
      </c>
      <c r="H28" s="19"/>
      <c r="I28" s="19">
        <v>1</v>
      </c>
      <c r="J28" s="26">
        <v>15000</v>
      </c>
      <c r="K28" s="26">
        <f t="shared" si="0"/>
        <v>15000</v>
      </c>
    </row>
    <row r="29" spans="1:11" ht="15" customHeight="1">
      <c r="A29" s="5" t="s">
        <v>226</v>
      </c>
      <c r="B29" s="80"/>
      <c r="C29" s="5" t="s">
        <v>186</v>
      </c>
      <c r="D29" s="19" t="s">
        <v>539</v>
      </c>
      <c r="E29" s="21" t="s">
        <v>225</v>
      </c>
      <c r="F29" s="21" t="s">
        <v>225</v>
      </c>
      <c r="G29" s="19"/>
      <c r="H29" s="19">
        <v>1</v>
      </c>
      <c r="I29" s="19">
        <v>1</v>
      </c>
      <c r="J29" s="26">
        <v>250000</v>
      </c>
      <c r="K29" s="26">
        <f t="shared" si="0"/>
        <v>250000</v>
      </c>
    </row>
    <row r="30" spans="1:11" ht="15" customHeight="1">
      <c r="A30" s="5" t="s">
        <v>226</v>
      </c>
      <c r="B30" s="80"/>
      <c r="C30" s="5" t="s">
        <v>287</v>
      </c>
      <c r="D30" s="19" t="s">
        <v>286</v>
      </c>
      <c r="E30" s="21" t="s">
        <v>225</v>
      </c>
      <c r="F30" s="21" t="s">
        <v>225</v>
      </c>
      <c r="G30" s="19">
        <v>1</v>
      </c>
      <c r="H30" s="19"/>
      <c r="I30" s="19">
        <v>1</v>
      </c>
      <c r="J30" s="26">
        <v>1400</v>
      </c>
      <c r="K30" s="26">
        <f t="shared" si="0"/>
        <v>1400</v>
      </c>
    </row>
    <row r="31" spans="1:11" ht="15" customHeight="1">
      <c r="A31" s="5" t="s">
        <v>226</v>
      </c>
      <c r="B31" s="80"/>
      <c r="C31" s="5" t="s">
        <v>251</v>
      </c>
      <c r="D31" s="21" t="s">
        <v>225</v>
      </c>
      <c r="E31" s="21" t="s">
        <v>225</v>
      </c>
      <c r="F31" s="21" t="s">
        <v>225</v>
      </c>
      <c r="G31" s="19">
        <v>1</v>
      </c>
      <c r="H31" s="19"/>
      <c r="I31" s="19">
        <v>1</v>
      </c>
      <c r="J31" s="26">
        <v>6500</v>
      </c>
      <c r="K31" s="26">
        <f t="shared" si="0"/>
        <v>6500</v>
      </c>
    </row>
    <row r="32" spans="1:11" ht="15" customHeight="1">
      <c r="A32" s="5" t="s">
        <v>226</v>
      </c>
      <c r="B32" s="80"/>
      <c r="C32" s="5" t="s">
        <v>261</v>
      </c>
      <c r="D32" s="19" t="s">
        <v>541</v>
      </c>
      <c r="E32" s="21" t="s">
        <v>225</v>
      </c>
      <c r="F32" s="21" t="s">
        <v>225</v>
      </c>
      <c r="G32" s="19">
        <v>1</v>
      </c>
      <c r="H32" s="19"/>
      <c r="I32" s="19">
        <v>1</v>
      </c>
      <c r="J32" s="26">
        <v>30000</v>
      </c>
      <c r="K32" s="26">
        <f t="shared" si="0"/>
        <v>30000</v>
      </c>
    </row>
    <row r="33" spans="1:11" ht="15" customHeight="1">
      <c r="A33" s="5" t="s">
        <v>226</v>
      </c>
      <c r="B33" s="80"/>
      <c r="C33" s="5" t="s">
        <v>312</v>
      </c>
      <c r="D33" s="19" t="s">
        <v>511</v>
      </c>
      <c r="E33" s="21" t="s">
        <v>225</v>
      </c>
      <c r="F33" s="21" t="s">
        <v>225</v>
      </c>
      <c r="G33" s="19">
        <v>1</v>
      </c>
      <c r="H33" s="19"/>
      <c r="I33" s="19">
        <v>1</v>
      </c>
      <c r="J33" s="26">
        <v>4500</v>
      </c>
      <c r="K33" s="26">
        <f t="shared" si="0"/>
        <v>4500</v>
      </c>
    </row>
    <row r="34" spans="1:11" ht="15" customHeight="1">
      <c r="A34" s="5" t="s">
        <v>226</v>
      </c>
      <c r="B34" s="80"/>
      <c r="C34" s="5" t="s">
        <v>259</v>
      </c>
      <c r="D34" s="19" t="s">
        <v>542</v>
      </c>
      <c r="E34" s="19"/>
      <c r="F34" s="21" t="s">
        <v>225</v>
      </c>
      <c r="G34" s="19">
        <v>1</v>
      </c>
      <c r="H34" s="19"/>
      <c r="I34" s="19">
        <v>1</v>
      </c>
      <c r="J34" s="26">
        <v>375000</v>
      </c>
      <c r="K34" s="26">
        <f t="shared" si="0"/>
        <v>375000</v>
      </c>
    </row>
    <row r="35" spans="1:11" ht="15" customHeight="1">
      <c r="A35" s="5" t="s">
        <v>226</v>
      </c>
      <c r="B35" s="80"/>
      <c r="C35" s="5" t="s">
        <v>251</v>
      </c>
      <c r="D35" s="19" t="s">
        <v>399</v>
      </c>
      <c r="E35" s="19" t="s">
        <v>543</v>
      </c>
      <c r="F35" s="21" t="s">
        <v>225</v>
      </c>
      <c r="G35" s="19">
        <v>1</v>
      </c>
      <c r="H35" s="19"/>
      <c r="I35" s="19">
        <v>1</v>
      </c>
      <c r="J35" s="26">
        <v>6500</v>
      </c>
      <c r="K35" s="26">
        <f t="shared" si="0"/>
        <v>6500</v>
      </c>
    </row>
    <row r="36" spans="1:11" ht="15" customHeight="1">
      <c r="A36" s="5" t="s">
        <v>226</v>
      </c>
      <c r="B36" s="80"/>
      <c r="C36" s="5" t="s">
        <v>540</v>
      </c>
      <c r="D36" s="21" t="s">
        <v>225</v>
      </c>
      <c r="E36" s="21" t="s">
        <v>225</v>
      </c>
      <c r="F36" s="21" t="s">
        <v>225</v>
      </c>
      <c r="G36" s="19">
        <v>1</v>
      </c>
      <c r="H36" s="19"/>
      <c r="I36" s="19">
        <v>1</v>
      </c>
      <c r="J36" s="26">
        <v>200000</v>
      </c>
      <c r="K36" s="26">
        <f t="shared" si="0"/>
        <v>200000</v>
      </c>
    </row>
    <row r="37" spans="1:11" ht="15" customHeight="1">
      <c r="A37" s="5" t="s">
        <v>226</v>
      </c>
      <c r="B37" s="80"/>
      <c r="C37" s="5" t="s">
        <v>528</v>
      </c>
      <c r="D37" s="21" t="s">
        <v>225</v>
      </c>
      <c r="E37" s="21" t="s">
        <v>225</v>
      </c>
      <c r="F37" s="21" t="s">
        <v>225</v>
      </c>
      <c r="G37" s="19">
        <v>1</v>
      </c>
      <c r="H37" s="19"/>
      <c r="I37" s="19">
        <v>1</v>
      </c>
      <c r="J37" s="26">
        <v>200000</v>
      </c>
      <c r="K37" s="26">
        <f t="shared" si="0"/>
        <v>200000</v>
      </c>
    </row>
    <row r="38" spans="1:11" ht="15" customHeight="1">
      <c r="A38" s="5" t="s">
        <v>226</v>
      </c>
      <c r="B38" s="80"/>
      <c r="C38" s="5" t="s">
        <v>287</v>
      </c>
      <c r="D38" s="19" t="s">
        <v>545</v>
      </c>
      <c r="E38" s="21" t="s">
        <v>225</v>
      </c>
      <c r="F38" s="21" t="s">
        <v>225</v>
      </c>
      <c r="G38" s="19">
        <v>1</v>
      </c>
      <c r="H38" s="19"/>
      <c r="I38" s="19">
        <v>1</v>
      </c>
      <c r="J38" s="26">
        <v>1400</v>
      </c>
      <c r="K38" s="26">
        <f t="shared" si="0"/>
        <v>1400</v>
      </c>
    </row>
    <row r="39" spans="1:11" ht="15" customHeight="1">
      <c r="A39" s="5" t="s">
        <v>226</v>
      </c>
      <c r="B39" s="80"/>
      <c r="C39" s="5" t="s">
        <v>544</v>
      </c>
      <c r="D39" s="21" t="s">
        <v>225</v>
      </c>
      <c r="E39" s="21" t="s">
        <v>225</v>
      </c>
      <c r="F39" s="21" t="s">
        <v>225</v>
      </c>
      <c r="G39" s="19">
        <v>1</v>
      </c>
      <c r="H39" s="19"/>
      <c r="I39" s="19">
        <v>1</v>
      </c>
      <c r="J39" s="26">
        <v>4500</v>
      </c>
      <c r="K39" s="26">
        <f t="shared" si="0"/>
        <v>4500</v>
      </c>
    </row>
    <row r="40" spans="1:11" ht="15" customHeight="1">
      <c r="A40" s="5" t="s">
        <v>226</v>
      </c>
      <c r="B40" s="80" t="s">
        <v>25</v>
      </c>
      <c r="C40" s="5" t="s">
        <v>246</v>
      </c>
      <c r="D40" s="19" t="s">
        <v>227</v>
      </c>
      <c r="E40" s="21" t="s">
        <v>225</v>
      </c>
      <c r="F40" s="21" t="s">
        <v>225</v>
      </c>
      <c r="G40" s="19">
        <v>1</v>
      </c>
      <c r="H40" s="19"/>
      <c r="I40" s="19">
        <v>1</v>
      </c>
      <c r="J40" s="26">
        <v>14000</v>
      </c>
      <c r="K40" s="26">
        <f t="shared" si="0"/>
        <v>14000</v>
      </c>
    </row>
    <row r="41" spans="1:11" ht="15" customHeight="1">
      <c r="A41" s="5" t="s">
        <v>226</v>
      </c>
      <c r="B41" s="80"/>
      <c r="C41" s="5" t="s">
        <v>276</v>
      </c>
      <c r="D41" s="19" t="s">
        <v>546</v>
      </c>
      <c r="E41" s="19" t="s">
        <v>547</v>
      </c>
      <c r="F41" s="21" t="s">
        <v>225</v>
      </c>
      <c r="G41" s="19">
        <v>1</v>
      </c>
      <c r="H41" s="19"/>
      <c r="I41" s="19">
        <v>1</v>
      </c>
      <c r="J41" s="26">
        <v>6500</v>
      </c>
      <c r="K41" s="26">
        <f t="shared" si="0"/>
        <v>6500</v>
      </c>
    </row>
    <row r="42" spans="1:11" ht="15" customHeight="1">
      <c r="A42" s="5" t="s">
        <v>226</v>
      </c>
      <c r="B42" s="80"/>
      <c r="C42" s="5" t="s">
        <v>228</v>
      </c>
      <c r="D42" s="19" t="s">
        <v>227</v>
      </c>
      <c r="E42" s="21" t="s">
        <v>225</v>
      </c>
      <c r="F42" s="21" t="s">
        <v>225</v>
      </c>
      <c r="G42" s="19">
        <v>1</v>
      </c>
      <c r="H42" s="19"/>
      <c r="I42" s="19">
        <v>1</v>
      </c>
      <c r="J42" s="26">
        <v>6500</v>
      </c>
      <c r="K42" s="26">
        <f t="shared" si="0"/>
        <v>6500</v>
      </c>
    </row>
    <row r="43" spans="1:11" ht="15" customHeight="1">
      <c r="A43" s="5" t="s">
        <v>226</v>
      </c>
      <c r="B43" s="80"/>
      <c r="C43" s="5" t="s">
        <v>462</v>
      </c>
      <c r="D43" s="21" t="s">
        <v>225</v>
      </c>
      <c r="E43" s="21" t="s">
        <v>225</v>
      </c>
      <c r="F43" s="21" t="s">
        <v>225</v>
      </c>
      <c r="G43" s="19">
        <v>1</v>
      </c>
      <c r="H43" s="19"/>
      <c r="I43" s="19">
        <v>1</v>
      </c>
      <c r="J43" s="26">
        <v>65000</v>
      </c>
      <c r="K43" s="26">
        <f t="shared" si="0"/>
        <v>65000</v>
      </c>
    </row>
    <row r="44" spans="1:11" ht="15" customHeight="1">
      <c r="A44" s="5" t="s">
        <v>226</v>
      </c>
      <c r="B44" s="80"/>
      <c r="C44" s="5" t="s">
        <v>246</v>
      </c>
      <c r="D44" s="21" t="s">
        <v>225</v>
      </c>
      <c r="E44" s="21" t="s">
        <v>225</v>
      </c>
      <c r="F44" s="21" t="s">
        <v>225</v>
      </c>
      <c r="G44" s="19">
        <v>1</v>
      </c>
      <c r="H44" s="19"/>
      <c r="I44" s="19">
        <v>1</v>
      </c>
      <c r="J44" s="26">
        <v>14000</v>
      </c>
      <c r="K44" s="26">
        <f t="shared" si="0"/>
        <v>14000</v>
      </c>
    </row>
    <row r="45" spans="1:11" ht="15" customHeight="1">
      <c r="A45" s="5" t="s">
        <v>226</v>
      </c>
      <c r="B45" s="80"/>
      <c r="C45" s="5" t="s">
        <v>548</v>
      </c>
      <c r="D45" s="21" t="s">
        <v>225</v>
      </c>
      <c r="E45" s="21" t="s">
        <v>225</v>
      </c>
      <c r="F45" s="21" t="s">
        <v>225</v>
      </c>
      <c r="G45" s="19">
        <v>1</v>
      </c>
      <c r="H45" s="19"/>
      <c r="I45" s="19">
        <v>1</v>
      </c>
      <c r="J45" s="26">
        <v>6500</v>
      </c>
      <c r="K45" s="26">
        <f t="shared" si="0"/>
        <v>6500</v>
      </c>
    </row>
    <row r="46" spans="1:11" ht="15" customHeight="1">
      <c r="A46" s="5" t="s">
        <v>226</v>
      </c>
      <c r="B46" s="80"/>
      <c r="C46" s="5" t="s">
        <v>248</v>
      </c>
      <c r="D46" s="19" t="s">
        <v>293</v>
      </c>
      <c r="E46" s="21" t="s">
        <v>225</v>
      </c>
      <c r="F46" s="21" t="s">
        <v>225</v>
      </c>
      <c r="G46" s="19">
        <v>1</v>
      </c>
      <c r="H46" s="19"/>
      <c r="I46" s="19">
        <v>1</v>
      </c>
      <c r="J46" s="26">
        <v>3500</v>
      </c>
      <c r="K46" s="26">
        <f t="shared" si="0"/>
        <v>3500</v>
      </c>
    </row>
    <row r="47" spans="1:11" ht="15" customHeight="1">
      <c r="A47" s="5" t="s">
        <v>226</v>
      </c>
      <c r="B47" s="80"/>
      <c r="C47" s="5" t="s">
        <v>232</v>
      </c>
      <c r="D47" s="19" t="s">
        <v>231</v>
      </c>
      <c r="E47" s="21" t="s">
        <v>225</v>
      </c>
      <c r="F47" s="21" t="s">
        <v>225</v>
      </c>
      <c r="G47" s="19">
        <v>1</v>
      </c>
      <c r="H47" s="19"/>
      <c r="I47" s="19">
        <v>1</v>
      </c>
      <c r="J47" s="26">
        <v>38000</v>
      </c>
      <c r="K47" s="26">
        <f t="shared" si="0"/>
        <v>38000</v>
      </c>
    </row>
    <row r="48" spans="1:11" ht="15" customHeight="1">
      <c r="A48" s="5" t="s">
        <v>226</v>
      </c>
      <c r="B48" s="80"/>
      <c r="C48" s="5" t="s">
        <v>250</v>
      </c>
      <c r="D48" s="19" t="s">
        <v>257</v>
      </c>
      <c r="E48" s="21" t="s">
        <v>225</v>
      </c>
      <c r="F48" s="21" t="s">
        <v>225</v>
      </c>
      <c r="G48" s="19">
        <v>1</v>
      </c>
      <c r="H48" s="19"/>
      <c r="I48" s="19">
        <v>1</v>
      </c>
      <c r="J48" s="26">
        <v>1200</v>
      </c>
      <c r="K48" s="26">
        <f t="shared" si="0"/>
        <v>1200</v>
      </c>
    </row>
    <row r="49" spans="1:11" ht="15" customHeight="1">
      <c r="A49" s="5" t="s">
        <v>226</v>
      </c>
      <c r="B49" s="80"/>
      <c r="C49" s="5" t="s">
        <v>263</v>
      </c>
      <c r="D49" s="19" t="s">
        <v>549</v>
      </c>
      <c r="E49" s="19" t="s">
        <v>550</v>
      </c>
      <c r="F49" s="21" t="s">
        <v>225</v>
      </c>
      <c r="G49" s="19">
        <v>1</v>
      </c>
      <c r="H49" s="19"/>
      <c r="I49" s="19">
        <v>1</v>
      </c>
      <c r="J49" s="26">
        <v>2500</v>
      </c>
      <c r="K49" s="26">
        <f t="shared" si="0"/>
        <v>2500</v>
      </c>
    </row>
    <row r="50" spans="1:11" ht="15" customHeight="1">
      <c r="A50" s="5" t="s">
        <v>226</v>
      </c>
      <c r="B50" s="80"/>
      <c r="C50" s="5" t="s">
        <v>243</v>
      </c>
      <c r="D50" s="19" t="s">
        <v>227</v>
      </c>
      <c r="E50" s="21" t="s">
        <v>225</v>
      </c>
      <c r="F50" s="21" t="s">
        <v>225</v>
      </c>
      <c r="G50" s="19">
        <v>1</v>
      </c>
      <c r="H50" s="19"/>
      <c r="I50" s="19">
        <v>1</v>
      </c>
      <c r="J50" s="26">
        <v>1100</v>
      </c>
      <c r="K50" s="26">
        <f t="shared" si="0"/>
        <v>1100</v>
      </c>
    </row>
    <row r="51" spans="1:11" ht="15" customHeight="1">
      <c r="A51" s="5" t="s">
        <v>226</v>
      </c>
      <c r="B51" s="80"/>
      <c r="C51" s="5" t="s">
        <v>239</v>
      </c>
      <c r="D51" s="21" t="s">
        <v>225</v>
      </c>
      <c r="E51" s="21" t="s">
        <v>225</v>
      </c>
      <c r="F51" s="21" t="s">
        <v>225</v>
      </c>
      <c r="G51" s="19"/>
      <c r="H51" s="19">
        <v>1</v>
      </c>
      <c r="I51" s="19">
        <v>1</v>
      </c>
      <c r="J51" s="26">
        <v>80000</v>
      </c>
      <c r="K51" s="26">
        <f t="shared" si="0"/>
        <v>80000</v>
      </c>
    </row>
    <row r="52" spans="1:11" ht="15" customHeight="1">
      <c r="A52" s="5" t="s">
        <v>226</v>
      </c>
      <c r="B52" s="80"/>
      <c r="C52" s="5" t="s">
        <v>276</v>
      </c>
      <c r="D52" s="21" t="s">
        <v>225</v>
      </c>
      <c r="E52" s="21" t="s">
        <v>225</v>
      </c>
      <c r="F52" s="21" t="s">
        <v>225</v>
      </c>
      <c r="G52" s="19"/>
      <c r="H52" s="19">
        <v>1</v>
      </c>
      <c r="I52" s="19">
        <v>1</v>
      </c>
      <c r="J52" s="26">
        <v>6500</v>
      </c>
      <c r="K52" s="26">
        <f t="shared" si="0"/>
        <v>6500</v>
      </c>
    </row>
    <row r="53" spans="1:11" ht="15" customHeight="1">
      <c r="A53" s="5" t="s">
        <v>226</v>
      </c>
      <c r="B53" s="80"/>
      <c r="C53" s="5" t="s">
        <v>243</v>
      </c>
      <c r="D53" s="19" t="s">
        <v>227</v>
      </c>
      <c r="E53" s="21" t="s">
        <v>225</v>
      </c>
      <c r="F53" s="21" t="s">
        <v>225</v>
      </c>
      <c r="G53" s="19">
        <v>1</v>
      </c>
      <c r="H53" s="19"/>
      <c r="I53" s="19">
        <v>1</v>
      </c>
      <c r="J53" s="26">
        <v>1100</v>
      </c>
      <c r="K53" s="26">
        <f t="shared" si="0"/>
        <v>1100</v>
      </c>
    </row>
    <row r="54" spans="1:11" ht="15" customHeight="1">
      <c r="A54" s="5" t="s">
        <v>226</v>
      </c>
      <c r="B54" s="80"/>
      <c r="C54" s="5" t="s">
        <v>243</v>
      </c>
      <c r="D54" s="19" t="s">
        <v>227</v>
      </c>
      <c r="E54" s="21" t="s">
        <v>225</v>
      </c>
      <c r="F54" s="21" t="s">
        <v>225</v>
      </c>
      <c r="G54" s="19">
        <v>1</v>
      </c>
      <c r="H54" s="19"/>
      <c r="I54" s="19">
        <v>1</v>
      </c>
      <c r="J54" s="26">
        <v>1100</v>
      </c>
      <c r="K54" s="26">
        <f t="shared" si="0"/>
        <v>1100</v>
      </c>
    </row>
    <row r="55" spans="1:11" ht="15" customHeight="1">
      <c r="A55" s="5" t="s">
        <v>226</v>
      </c>
      <c r="B55" s="80"/>
      <c r="C55" s="5" t="s">
        <v>243</v>
      </c>
      <c r="D55" s="19" t="s">
        <v>227</v>
      </c>
      <c r="E55" s="21" t="s">
        <v>225</v>
      </c>
      <c r="F55" s="21" t="s">
        <v>225</v>
      </c>
      <c r="G55" s="19">
        <v>1</v>
      </c>
      <c r="H55" s="19"/>
      <c r="I55" s="19">
        <v>1</v>
      </c>
      <c r="J55" s="26">
        <v>1100</v>
      </c>
      <c r="K55" s="26">
        <f t="shared" si="0"/>
        <v>1100</v>
      </c>
    </row>
    <row r="56" spans="1:11" ht="15" customHeight="1">
      <c r="A56" s="5" t="s">
        <v>226</v>
      </c>
      <c r="B56" s="80" t="s">
        <v>322</v>
      </c>
      <c r="C56" s="5" t="s">
        <v>321</v>
      </c>
      <c r="D56" s="19" t="s">
        <v>227</v>
      </c>
      <c r="E56" s="21" t="s">
        <v>225</v>
      </c>
      <c r="F56" s="21" t="s">
        <v>225</v>
      </c>
      <c r="G56" s="19">
        <v>1</v>
      </c>
      <c r="H56" s="19"/>
      <c r="I56" s="19">
        <v>1</v>
      </c>
      <c r="J56" s="26">
        <v>45000</v>
      </c>
      <c r="K56" s="26">
        <f t="shared" si="0"/>
        <v>45000</v>
      </c>
    </row>
    <row r="57" spans="1:11" ht="15" customHeight="1">
      <c r="A57" s="5" t="s">
        <v>226</v>
      </c>
      <c r="B57" s="80"/>
      <c r="C57" s="5" t="s">
        <v>228</v>
      </c>
      <c r="D57" s="19" t="s">
        <v>227</v>
      </c>
      <c r="E57" s="21" t="s">
        <v>225</v>
      </c>
      <c r="F57" s="21" t="s">
        <v>225</v>
      </c>
      <c r="G57" s="19">
        <v>1</v>
      </c>
      <c r="H57" s="19"/>
      <c r="I57" s="19">
        <v>1</v>
      </c>
      <c r="J57" s="26">
        <v>6500</v>
      </c>
      <c r="K57" s="26">
        <f t="shared" si="0"/>
        <v>6500</v>
      </c>
    </row>
    <row r="58" spans="1:11" ht="15" customHeight="1">
      <c r="A58" s="5" t="s">
        <v>226</v>
      </c>
      <c r="B58" s="80"/>
      <c r="C58" s="5" t="s">
        <v>321</v>
      </c>
      <c r="D58" s="19" t="s">
        <v>227</v>
      </c>
      <c r="E58" s="21" t="s">
        <v>225</v>
      </c>
      <c r="F58" s="21" t="s">
        <v>225</v>
      </c>
      <c r="G58" s="19">
        <v>1</v>
      </c>
      <c r="H58" s="19"/>
      <c r="I58" s="19">
        <v>1</v>
      </c>
      <c r="J58" s="26">
        <v>45000</v>
      </c>
      <c r="K58" s="26">
        <f t="shared" si="0"/>
        <v>45000</v>
      </c>
    </row>
    <row r="59" spans="1:11" ht="15" customHeight="1">
      <c r="A59" s="5" t="s">
        <v>226</v>
      </c>
      <c r="B59" s="80"/>
      <c r="C59" s="5" t="s">
        <v>281</v>
      </c>
      <c r="D59" s="21" t="s">
        <v>225</v>
      </c>
      <c r="E59" s="19" t="s">
        <v>554</v>
      </c>
      <c r="F59" s="21" t="s">
        <v>225</v>
      </c>
      <c r="G59" s="19">
        <v>1</v>
      </c>
      <c r="H59" s="19"/>
      <c r="I59" s="19">
        <v>1</v>
      </c>
      <c r="J59" s="26">
        <v>65000</v>
      </c>
      <c r="K59" s="26">
        <f t="shared" si="0"/>
        <v>65000</v>
      </c>
    </row>
    <row r="60" spans="1:11" ht="15" customHeight="1">
      <c r="A60" s="5" t="s">
        <v>226</v>
      </c>
      <c r="B60" s="80"/>
      <c r="C60" s="5" t="s">
        <v>551</v>
      </c>
      <c r="D60" s="19" t="s">
        <v>552</v>
      </c>
      <c r="E60" s="21" t="s">
        <v>225</v>
      </c>
      <c r="F60" s="21" t="s">
        <v>225</v>
      </c>
      <c r="G60" s="19">
        <v>1</v>
      </c>
      <c r="H60" s="19"/>
      <c r="I60" s="19">
        <v>1</v>
      </c>
      <c r="J60" s="26">
        <v>6500</v>
      </c>
      <c r="K60" s="26">
        <f t="shared" si="0"/>
        <v>6500</v>
      </c>
    </row>
    <row r="61" spans="1:11" ht="15" customHeight="1">
      <c r="A61" s="5" t="s">
        <v>226</v>
      </c>
      <c r="B61" s="80"/>
      <c r="C61" s="5" t="s">
        <v>462</v>
      </c>
      <c r="D61" s="19" t="s">
        <v>227</v>
      </c>
      <c r="E61" s="21" t="s">
        <v>225</v>
      </c>
      <c r="F61" s="21" t="s">
        <v>225</v>
      </c>
      <c r="G61" s="19">
        <v>1</v>
      </c>
      <c r="H61" s="19"/>
      <c r="I61" s="19">
        <v>1</v>
      </c>
      <c r="J61" s="26">
        <v>65000</v>
      </c>
      <c r="K61" s="26">
        <f t="shared" si="0"/>
        <v>65000</v>
      </c>
    </row>
    <row r="62" spans="1:11" ht="15" customHeight="1">
      <c r="A62" s="5" t="s">
        <v>226</v>
      </c>
      <c r="B62" s="80"/>
      <c r="C62" s="5" t="s">
        <v>462</v>
      </c>
      <c r="D62" s="19" t="s">
        <v>227</v>
      </c>
      <c r="E62" s="21" t="s">
        <v>225</v>
      </c>
      <c r="F62" s="21" t="s">
        <v>225</v>
      </c>
      <c r="G62" s="19">
        <v>1</v>
      </c>
      <c r="H62" s="19"/>
      <c r="I62" s="19">
        <v>1</v>
      </c>
      <c r="J62" s="26">
        <v>65000</v>
      </c>
      <c r="K62" s="26">
        <f t="shared" si="0"/>
        <v>65000</v>
      </c>
    </row>
    <row r="63" spans="1:11" ht="15" customHeight="1">
      <c r="A63" s="5" t="s">
        <v>226</v>
      </c>
      <c r="B63" s="80"/>
      <c r="C63" s="5" t="s">
        <v>291</v>
      </c>
      <c r="D63" s="19" t="s">
        <v>227</v>
      </c>
      <c r="E63" s="21" t="s">
        <v>225</v>
      </c>
      <c r="F63" s="21" t="s">
        <v>225</v>
      </c>
      <c r="G63" s="19">
        <v>1</v>
      </c>
      <c r="H63" s="19"/>
      <c r="I63" s="19">
        <v>1</v>
      </c>
      <c r="J63" s="26">
        <v>6500</v>
      </c>
      <c r="K63" s="26">
        <f t="shared" si="0"/>
        <v>6500</v>
      </c>
    </row>
    <row r="64" spans="1:11" ht="15" customHeight="1">
      <c r="A64" s="5" t="s">
        <v>226</v>
      </c>
      <c r="B64" s="80" t="s">
        <v>221</v>
      </c>
      <c r="C64" s="5" t="s">
        <v>232</v>
      </c>
      <c r="D64" s="19" t="s">
        <v>231</v>
      </c>
      <c r="E64" s="19" t="s">
        <v>553</v>
      </c>
      <c r="F64" s="21" t="s">
        <v>225</v>
      </c>
      <c r="G64" s="19"/>
      <c r="H64" s="19">
        <v>1</v>
      </c>
      <c r="I64" s="19">
        <v>1</v>
      </c>
      <c r="J64" s="26">
        <v>38000</v>
      </c>
      <c r="K64" s="26">
        <f t="shared" si="0"/>
        <v>38000</v>
      </c>
    </row>
    <row r="65" spans="1:11" ht="15" customHeight="1">
      <c r="A65" s="5" t="s">
        <v>226</v>
      </c>
      <c r="B65" s="80"/>
      <c r="C65" s="5" t="s">
        <v>418</v>
      </c>
      <c r="D65" s="21" t="s">
        <v>225</v>
      </c>
      <c r="E65" s="19" t="s">
        <v>555</v>
      </c>
      <c r="F65" s="21" t="s">
        <v>225</v>
      </c>
      <c r="G65" s="19"/>
      <c r="H65" s="19">
        <v>1</v>
      </c>
      <c r="I65" s="19">
        <v>1</v>
      </c>
      <c r="J65" s="26">
        <v>13000</v>
      </c>
      <c r="K65" s="26">
        <f t="shared" si="0"/>
        <v>13000</v>
      </c>
    </row>
    <row r="66" spans="1:11" ht="15" customHeight="1">
      <c r="A66" s="5" t="s">
        <v>226</v>
      </c>
      <c r="B66" s="80"/>
      <c r="C66" s="5" t="s">
        <v>232</v>
      </c>
      <c r="D66" s="19" t="s">
        <v>231</v>
      </c>
      <c r="E66" s="19" t="s">
        <v>553</v>
      </c>
      <c r="F66" s="21" t="s">
        <v>225</v>
      </c>
      <c r="G66" s="19"/>
      <c r="H66" s="19">
        <v>1</v>
      </c>
      <c r="I66" s="19">
        <v>1</v>
      </c>
      <c r="J66" s="26">
        <v>38000</v>
      </c>
      <c r="K66" s="26">
        <f t="shared" si="0"/>
        <v>38000</v>
      </c>
    </row>
    <row r="67" spans="1:11" ht="15" customHeight="1">
      <c r="A67" s="5" t="s">
        <v>226</v>
      </c>
      <c r="B67" s="80"/>
      <c r="C67" s="5" t="s">
        <v>232</v>
      </c>
      <c r="D67" s="19" t="s">
        <v>231</v>
      </c>
      <c r="E67" s="19" t="s">
        <v>553</v>
      </c>
      <c r="F67" s="21" t="s">
        <v>225</v>
      </c>
      <c r="G67" s="19"/>
      <c r="H67" s="19">
        <v>1</v>
      </c>
      <c r="I67" s="19">
        <v>1</v>
      </c>
      <c r="J67" s="26">
        <v>38000</v>
      </c>
      <c r="K67" s="26">
        <f t="shared" si="0"/>
        <v>38000</v>
      </c>
    </row>
    <row r="68" spans="1:11" ht="15" customHeight="1">
      <c r="A68" s="5" t="s">
        <v>226</v>
      </c>
      <c r="B68" s="80"/>
      <c r="C68" s="5" t="s">
        <v>232</v>
      </c>
      <c r="D68" s="19" t="s">
        <v>231</v>
      </c>
      <c r="E68" s="19" t="s">
        <v>553</v>
      </c>
      <c r="F68" s="21" t="s">
        <v>225</v>
      </c>
      <c r="G68" s="19"/>
      <c r="H68" s="19">
        <v>1</v>
      </c>
      <c r="I68" s="19">
        <v>1</v>
      </c>
      <c r="J68" s="26">
        <v>38000</v>
      </c>
      <c r="K68" s="26">
        <f t="shared" si="0"/>
        <v>38000</v>
      </c>
    </row>
    <row r="69" spans="1:11" ht="15" customHeight="1">
      <c r="A69" s="5" t="s">
        <v>226</v>
      </c>
      <c r="B69" s="80"/>
      <c r="C69" s="5" t="s">
        <v>232</v>
      </c>
      <c r="D69" s="19" t="s">
        <v>231</v>
      </c>
      <c r="E69" s="19" t="s">
        <v>553</v>
      </c>
      <c r="F69" s="21" t="s">
        <v>225</v>
      </c>
      <c r="G69" s="19"/>
      <c r="H69" s="19">
        <v>1</v>
      </c>
      <c r="I69" s="19">
        <v>1</v>
      </c>
      <c r="J69" s="26">
        <v>38000</v>
      </c>
      <c r="K69" s="26">
        <f t="shared" si="0"/>
        <v>38000</v>
      </c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</row>
    <row r="71" spans="1:11" ht="16.5" thickBot="1">
      <c r="A71" s="87" t="s">
        <v>567</v>
      </c>
      <c r="B71" s="87"/>
    </row>
    <row r="72" spans="1:11" ht="15.75" thickBot="1">
      <c r="A72" s="88"/>
      <c r="B72" s="88"/>
      <c r="G72" s="89" t="s">
        <v>568</v>
      </c>
      <c r="H72" s="90"/>
      <c r="I72" s="90"/>
      <c r="J72" s="91"/>
      <c r="K72" s="92">
        <f>SUM(I5:I69)</f>
        <v>64</v>
      </c>
    </row>
    <row r="73" spans="1:11" ht="18.75">
      <c r="A73" s="93" t="s">
        <v>226</v>
      </c>
      <c r="B73" s="94" t="s">
        <v>569</v>
      </c>
      <c r="C73" s="95"/>
      <c r="G73" s="96" t="s">
        <v>570</v>
      </c>
      <c r="H73" s="97"/>
      <c r="I73" s="97"/>
      <c r="J73" s="98"/>
      <c r="K73" s="99">
        <f>SUM(K5:K69)</f>
        <v>5012450</v>
      </c>
    </row>
    <row r="74" spans="1:11" ht="15.75" thickBot="1">
      <c r="A74" s="100" t="s">
        <v>225</v>
      </c>
      <c r="B74" s="101" t="s">
        <v>571</v>
      </c>
      <c r="C74" s="102"/>
      <c r="G74" s="106" t="s">
        <v>572</v>
      </c>
      <c r="H74" s="107"/>
      <c r="I74" s="107"/>
      <c r="J74" s="108"/>
      <c r="K74" s="105">
        <f>K73*0.07</f>
        <v>350871.50000000006</v>
      </c>
    </row>
  </sheetData>
  <mergeCells count="29">
    <mergeCell ref="G72:J72"/>
    <mergeCell ref="B73:C73"/>
    <mergeCell ref="G73:J73"/>
    <mergeCell ref="B74:C74"/>
    <mergeCell ref="G74:J74"/>
    <mergeCell ref="B23:B25"/>
    <mergeCell ref="B27:B39"/>
    <mergeCell ref="B40:B55"/>
    <mergeCell ref="B56:B63"/>
    <mergeCell ref="B64:B69"/>
    <mergeCell ref="G4:H4"/>
    <mergeCell ref="I4:I5"/>
    <mergeCell ref="J4:J5"/>
    <mergeCell ref="K4:K5"/>
    <mergeCell ref="B8:B18"/>
    <mergeCell ref="E4:E5"/>
    <mergeCell ref="F4:F5"/>
    <mergeCell ref="B19:B22"/>
    <mergeCell ref="A4:A5"/>
    <mergeCell ref="B4:B5"/>
    <mergeCell ref="C4:C5"/>
    <mergeCell ref="D4:D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K39"/>
  <sheetViews>
    <sheetView workbookViewId="0">
      <selection activeCell="O5" sqref="O5"/>
    </sheetView>
  </sheetViews>
  <sheetFormatPr defaultRowHeight="15"/>
  <cols>
    <col min="1" max="1" width="6.42578125" customWidth="1"/>
    <col min="2" max="2" width="10.42578125" customWidth="1"/>
    <col min="3" max="3" width="19.5703125" customWidth="1"/>
    <col min="4" max="4" width="11.5703125" customWidth="1"/>
    <col min="5" max="5" width="19" customWidth="1"/>
    <col min="6" max="6" width="8" customWidth="1"/>
    <col min="7" max="7" width="4.7109375" customWidth="1"/>
    <col min="8" max="8" width="4.5703125" customWidth="1"/>
    <col min="9" max="9" width="4.28515625" customWidth="1"/>
    <col min="10" max="10" width="11" customWidth="1"/>
    <col min="11" max="11" width="10.5703125" bestFit="1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42265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556</v>
      </c>
      <c r="G3" s="41"/>
      <c r="H3" s="41"/>
      <c r="I3" s="41"/>
      <c r="J3" s="41"/>
      <c r="K3" s="41"/>
    </row>
    <row r="4" spans="1:11" ht="22.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 ht="15" customHeight="1">
      <c r="A6" s="10" t="s">
        <v>226</v>
      </c>
      <c r="B6" s="10" t="s">
        <v>226</v>
      </c>
      <c r="C6" s="5" t="s">
        <v>230</v>
      </c>
      <c r="D6" s="19" t="s">
        <v>268</v>
      </c>
      <c r="E6" s="20" t="s">
        <v>225</v>
      </c>
      <c r="F6" s="20" t="s">
        <v>225</v>
      </c>
      <c r="G6" s="19">
        <v>1</v>
      </c>
      <c r="H6" s="19"/>
      <c r="I6" s="19">
        <v>1</v>
      </c>
      <c r="J6" s="26">
        <v>650</v>
      </c>
      <c r="K6" s="26">
        <f t="shared" ref="K6:K34" si="0">I6*J6</f>
        <v>650</v>
      </c>
    </row>
    <row r="7" spans="1:11" ht="15" customHeight="1">
      <c r="A7" s="10" t="s">
        <v>226</v>
      </c>
      <c r="B7" s="10" t="s">
        <v>226</v>
      </c>
      <c r="C7" s="5" t="s">
        <v>276</v>
      </c>
      <c r="D7" s="19" t="s">
        <v>366</v>
      </c>
      <c r="E7" s="20" t="s">
        <v>225</v>
      </c>
      <c r="F7" s="20" t="s">
        <v>225</v>
      </c>
      <c r="G7" s="19">
        <v>1</v>
      </c>
      <c r="H7" s="19"/>
      <c r="I7" s="19">
        <v>1</v>
      </c>
      <c r="J7" s="26">
        <v>6500</v>
      </c>
      <c r="K7" s="26">
        <f t="shared" si="0"/>
        <v>6500</v>
      </c>
    </row>
    <row r="8" spans="1:11" ht="15" customHeight="1">
      <c r="A8" s="10" t="s">
        <v>226</v>
      </c>
      <c r="B8" s="10" t="s">
        <v>226</v>
      </c>
      <c r="C8" s="5" t="s">
        <v>557</v>
      </c>
      <c r="D8" s="19" t="s">
        <v>328</v>
      </c>
      <c r="E8" s="20" t="s">
        <v>225</v>
      </c>
      <c r="F8" s="20" t="s">
        <v>225</v>
      </c>
      <c r="G8" s="19">
        <v>1</v>
      </c>
      <c r="H8" s="19"/>
      <c r="I8" s="19">
        <v>1</v>
      </c>
      <c r="J8" s="26">
        <v>1200</v>
      </c>
      <c r="K8" s="26">
        <f t="shared" si="0"/>
        <v>1200</v>
      </c>
    </row>
    <row r="9" spans="1:11" ht="15" customHeight="1">
      <c r="A9" s="10" t="s">
        <v>226</v>
      </c>
      <c r="B9" s="10" t="s">
        <v>226</v>
      </c>
      <c r="C9" s="5" t="s">
        <v>250</v>
      </c>
      <c r="D9" s="20" t="s">
        <v>225</v>
      </c>
      <c r="E9" s="20" t="s">
        <v>225</v>
      </c>
      <c r="F9" s="20" t="s">
        <v>225</v>
      </c>
      <c r="G9" s="19">
        <v>1</v>
      </c>
      <c r="H9" s="19"/>
      <c r="I9" s="19">
        <v>1</v>
      </c>
      <c r="J9" s="26">
        <v>1200</v>
      </c>
      <c r="K9" s="26">
        <f t="shared" si="0"/>
        <v>1200</v>
      </c>
    </row>
    <row r="10" spans="1:11" ht="15" customHeight="1">
      <c r="A10" s="10" t="s">
        <v>226</v>
      </c>
      <c r="B10" s="80" t="s">
        <v>322</v>
      </c>
      <c r="C10" s="5" t="s">
        <v>321</v>
      </c>
      <c r="D10" s="19" t="s">
        <v>227</v>
      </c>
      <c r="E10" s="20" t="s">
        <v>225</v>
      </c>
      <c r="F10" s="20" t="s">
        <v>225</v>
      </c>
      <c r="G10" s="19">
        <v>1</v>
      </c>
      <c r="H10" s="19"/>
      <c r="I10" s="19">
        <v>1</v>
      </c>
      <c r="J10" s="26">
        <v>45000</v>
      </c>
      <c r="K10" s="26">
        <f t="shared" si="0"/>
        <v>45000</v>
      </c>
    </row>
    <row r="11" spans="1:11" ht="15" customHeight="1">
      <c r="A11" s="10" t="s">
        <v>226</v>
      </c>
      <c r="B11" s="80"/>
      <c r="C11" s="5" t="s">
        <v>291</v>
      </c>
      <c r="D11" s="19" t="s">
        <v>227</v>
      </c>
      <c r="E11" s="20" t="s">
        <v>225</v>
      </c>
      <c r="F11" s="20" t="s">
        <v>225</v>
      </c>
      <c r="G11" s="19">
        <v>1</v>
      </c>
      <c r="H11" s="19"/>
      <c r="I11" s="19">
        <v>1</v>
      </c>
      <c r="J11" s="26">
        <v>6500</v>
      </c>
      <c r="K11" s="26">
        <f t="shared" si="0"/>
        <v>6500</v>
      </c>
    </row>
    <row r="12" spans="1:11" ht="15" customHeight="1">
      <c r="A12" s="10" t="s">
        <v>226</v>
      </c>
      <c r="B12" s="80"/>
      <c r="C12" s="5" t="s">
        <v>281</v>
      </c>
      <c r="D12" s="19" t="s">
        <v>227</v>
      </c>
      <c r="E12" s="20" t="s">
        <v>225</v>
      </c>
      <c r="F12" s="20" t="s">
        <v>225</v>
      </c>
      <c r="G12" s="19">
        <v>1</v>
      </c>
      <c r="H12" s="19"/>
      <c r="I12" s="19">
        <v>1</v>
      </c>
      <c r="J12" s="26">
        <v>65000</v>
      </c>
      <c r="K12" s="26">
        <f t="shared" si="0"/>
        <v>65000</v>
      </c>
    </row>
    <row r="13" spans="1:11" ht="15" customHeight="1">
      <c r="A13" s="10" t="s">
        <v>226</v>
      </c>
      <c r="B13" s="80"/>
      <c r="C13" s="5" t="s">
        <v>281</v>
      </c>
      <c r="D13" s="19" t="s">
        <v>227</v>
      </c>
      <c r="E13" s="20" t="s">
        <v>225</v>
      </c>
      <c r="F13" s="20" t="s">
        <v>225</v>
      </c>
      <c r="G13" s="19"/>
      <c r="H13" s="19">
        <v>1</v>
      </c>
      <c r="I13" s="19">
        <v>1</v>
      </c>
      <c r="J13" s="26">
        <v>65000</v>
      </c>
      <c r="K13" s="26">
        <f t="shared" si="0"/>
        <v>65000</v>
      </c>
    </row>
    <row r="14" spans="1:11" ht="15" customHeight="1">
      <c r="A14" s="10" t="s">
        <v>226</v>
      </c>
      <c r="B14" s="80" t="s">
        <v>25</v>
      </c>
      <c r="C14" s="5" t="s">
        <v>246</v>
      </c>
      <c r="D14" s="19" t="s">
        <v>227</v>
      </c>
      <c r="E14" s="20" t="s">
        <v>225</v>
      </c>
      <c r="F14" s="20" t="s">
        <v>225</v>
      </c>
      <c r="G14" s="19">
        <v>1</v>
      </c>
      <c r="H14" s="19"/>
      <c r="I14" s="19">
        <v>1</v>
      </c>
      <c r="J14" s="26">
        <v>14000</v>
      </c>
      <c r="K14" s="26">
        <f t="shared" si="0"/>
        <v>14000</v>
      </c>
    </row>
    <row r="15" spans="1:11" ht="15" customHeight="1">
      <c r="A15" s="10" t="s">
        <v>226</v>
      </c>
      <c r="B15" s="80"/>
      <c r="C15" s="5" t="s">
        <v>250</v>
      </c>
      <c r="D15" s="19" t="s">
        <v>328</v>
      </c>
      <c r="E15" s="20" t="s">
        <v>225</v>
      </c>
      <c r="F15" s="20" t="s">
        <v>225</v>
      </c>
      <c r="G15" s="19">
        <v>1</v>
      </c>
      <c r="H15" s="19"/>
      <c r="I15" s="19">
        <v>1</v>
      </c>
      <c r="J15" s="26">
        <v>1200</v>
      </c>
      <c r="K15" s="26">
        <f t="shared" si="0"/>
        <v>1200</v>
      </c>
    </row>
    <row r="16" spans="1:11" ht="15" customHeight="1">
      <c r="A16" s="10" t="s">
        <v>226</v>
      </c>
      <c r="B16" s="80"/>
      <c r="C16" s="5" t="s">
        <v>230</v>
      </c>
      <c r="D16" s="19" t="s">
        <v>295</v>
      </c>
      <c r="E16" s="20" t="s">
        <v>225</v>
      </c>
      <c r="F16" s="20" t="s">
        <v>225</v>
      </c>
      <c r="G16" s="19">
        <v>1</v>
      </c>
      <c r="H16" s="19"/>
      <c r="I16" s="19">
        <v>1</v>
      </c>
      <c r="J16" s="26">
        <v>650</v>
      </c>
      <c r="K16" s="26">
        <f t="shared" si="0"/>
        <v>650</v>
      </c>
    </row>
    <row r="17" spans="1:11" ht="15" customHeight="1">
      <c r="A17" s="10" t="s">
        <v>226</v>
      </c>
      <c r="B17" s="80"/>
      <c r="C17" s="5" t="s">
        <v>232</v>
      </c>
      <c r="D17" s="20" t="s">
        <v>225</v>
      </c>
      <c r="E17" s="20" t="s">
        <v>225</v>
      </c>
      <c r="F17" s="20" t="s">
        <v>225</v>
      </c>
      <c r="G17" s="19"/>
      <c r="H17" s="19">
        <v>1</v>
      </c>
      <c r="I17" s="19">
        <v>1</v>
      </c>
      <c r="J17" s="26">
        <v>38000</v>
      </c>
      <c r="K17" s="26">
        <f t="shared" si="0"/>
        <v>38000</v>
      </c>
    </row>
    <row r="18" spans="1:11" ht="15" customHeight="1">
      <c r="A18" s="10" t="s">
        <v>226</v>
      </c>
      <c r="B18" s="80"/>
      <c r="C18" s="5" t="s">
        <v>276</v>
      </c>
      <c r="D18" s="19" t="s">
        <v>227</v>
      </c>
      <c r="E18" s="20" t="s">
        <v>225</v>
      </c>
      <c r="F18" s="20" t="s">
        <v>225</v>
      </c>
      <c r="G18" s="19">
        <v>1</v>
      </c>
      <c r="H18" s="19"/>
      <c r="I18" s="19">
        <v>1</v>
      </c>
      <c r="J18" s="26">
        <v>6500</v>
      </c>
      <c r="K18" s="26">
        <f t="shared" si="0"/>
        <v>6500</v>
      </c>
    </row>
    <row r="19" spans="1:11" ht="15" customHeight="1">
      <c r="A19" s="10" t="s">
        <v>226</v>
      </c>
      <c r="B19" s="80"/>
      <c r="C19" s="5" t="s">
        <v>250</v>
      </c>
      <c r="D19" s="20" t="s">
        <v>225</v>
      </c>
      <c r="E19" s="20" t="s">
        <v>225</v>
      </c>
      <c r="F19" s="20" t="s">
        <v>225</v>
      </c>
      <c r="G19" s="19">
        <v>1</v>
      </c>
      <c r="H19" s="19"/>
      <c r="I19" s="19">
        <v>1</v>
      </c>
      <c r="J19" s="26">
        <v>1200</v>
      </c>
      <c r="K19" s="26">
        <f t="shared" si="0"/>
        <v>1200</v>
      </c>
    </row>
    <row r="20" spans="1:11" ht="15" customHeight="1">
      <c r="A20" s="10" t="s">
        <v>226</v>
      </c>
      <c r="B20" s="80"/>
      <c r="C20" s="5" t="s">
        <v>243</v>
      </c>
      <c r="D20" s="19" t="s">
        <v>227</v>
      </c>
      <c r="E20" s="20" t="s">
        <v>225</v>
      </c>
      <c r="F20" s="20" t="s">
        <v>225</v>
      </c>
      <c r="G20" s="19">
        <v>1</v>
      </c>
      <c r="H20" s="19"/>
      <c r="I20" s="19">
        <v>1</v>
      </c>
      <c r="J20" s="26">
        <v>1100</v>
      </c>
      <c r="K20" s="26">
        <f t="shared" si="0"/>
        <v>1100</v>
      </c>
    </row>
    <row r="21" spans="1:11" ht="15" customHeight="1">
      <c r="A21" s="10" t="s">
        <v>226</v>
      </c>
      <c r="B21" s="80"/>
      <c r="C21" s="5" t="s">
        <v>248</v>
      </c>
      <c r="D21" s="20" t="s">
        <v>225</v>
      </c>
      <c r="E21" s="20" t="s">
        <v>225</v>
      </c>
      <c r="F21" s="20" t="s">
        <v>225</v>
      </c>
      <c r="G21" s="19">
        <v>1</v>
      </c>
      <c r="H21" s="19"/>
      <c r="I21" s="19">
        <v>1</v>
      </c>
      <c r="J21" s="26">
        <v>3500</v>
      </c>
      <c r="K21" s="26">
        <f t="shared" si="0"/>
        <v>3500</v>
      </c>
    </row>
    <row r="22" spans="1:11" ht="15" customHeight="1">
      <c r="A22" s="10" t="s">
        <v>226</v>
      </c>
      <c r="B22" s="80"/>
      <c r="C22" s="5" t="s">
        <v>239</v>
      </c>
      <c r="D22" s="19" t="s">
        <v>238</v>
      </c>
      <c r="E22" s="19" t="s">
        <v>558</v>
      </c>
      <c r="F22" s="19"/>
      <c r="G22" s="19"/>
      <c r="H22" s="19">
        <v>1</v>
      </c>
      <c r="I22" s="19">
        <v>1</v>
      </c>
      <c r="J22" s="26">
        <v>80000</v>
      </c>
      <c r="K22" s="26">
        <f t="shared" si="0"/>
        <v>80000</v>
      </c>
    </row>
    <row r="23" spans="1:11" ht="15" customHeight="1">
      <c r="A23" s="10" t="s">
        <v>226</v>
      </c>
      <c r="B23" s="80" t="s">
        <v>15</v>
      </c>
      <c r="C23" s="5" t="s">
        <v>261</v>
      </c>
      <c r="D23" s="19" t="s">
        <v>356</v>
      </c>
      <c r="E23" s="19" t="s">
        <v>560</v>
      </c>
      <c r="F23" s="19"/>
      <c r="G23" s="19">
        <v>1</v>
      </c>
      <c r="H23" s="19"/>
      <c r="I23" s="19">
        <v>1</v>
      </c>
      <c r="J23" s="26">
        <v>30000</v>
      </c>
      <c r="K23" s="26">
        <f t="shared" si="0"/>
        <v>30000</v>
      </c>
    </row>
    <row r="24" spans="1:11" ht="15" customHeight="1">
      <c r="A24" s="10" t="s">
        <v>226</v>
      </c>
      <c r="B24" s="80"/>
      <c r="C24" s="5" t="s">
        <v>278</v>
      </c>
      <c r="D24" s="19" t="s">
        <v>559</v>
      </c>
      <c r="E24" s="19" t="s">
        <v>561</v>
      </c>
      <c r="F24" s="19"/>
      <c r="G24" s="19">
        <v>1</v>
      </c>
      <c r="H24" s="19"/>
      <c r="I24" s="19">
        <v>1</v>
      </c>
      <c r="J24" s="26">
        <v>1500</v>
      </c>
      <c r="K24" s="26">
        <f t="shared" si="0"/>
        <v>1500</v>
      </c>
    </row>
    <row r="25" spans="1:11" ht="15" customHeight="1">
      <c r="A25" s="10" t="s">
        <v>226</v>
      </c>
      <c r="B25" s="80"/>
      <c r="C25" s="5" t="s">
        <v>251</v>
      </c>
      <c r="D25" s="20" t="s">
        <v>225</v>
      </c>
      <c r="E25" s="20" t="s">
        <v>225</v>
      </c>
      <c r="F25" s="20" t="s">
        <v>225</v>
      </c>
      <c r="G25" s="19"/>
      <c r="H25" s="19">
        <v>1</v>
      </c>
      <c r="I25" s="19">
        <v>1</v>
      </c>
      <c r="J25" s="26">
        <v>6500</v>
      </c>
      <c r="K25" s="26">
        <f t="shared" si="0"/>
        <v>6500</v>
      </c>
    </row>
    <row r="26" spans="1:11" ht="15" customHeight="1">
      <c r="A26" s="10" t="s">
        <v>226</v>
      </c>
      <c r="B26" s="80"/>
      <c r="C26" s="5" t="s">
        <v>394</v>
      </c>
      <c r="D26" s="19" t="s">
        <v>44</v>
      </c>
      <c r="E26" s="19" t="s">
        <v>563</v>
      </c>
      <c r="F26" s="19"/>
      <c r="G26" s="19">
        <v>1</v>
      </c>
      <c r="H26" s="19"/>
      <c r="I26" s="19">
        <v>1</v>
      </c>
      <c r="J26" s="26">
        <v>200000</v>
      </c>
      <c r="K26" s="26">
        <f t="shared" si="0"/>
        <v>200000</v>
      </c>
    </row>
    <row r="27" spans="1:11" ht="15" customHeight="1">
      <c r="A27" s="10" t="s">
        <v>226</v>
      </c>
      <c r="B27" s="80" t="s">
        <v>81</v>
      </c>
      <c r="C27" s="5" t="s">
        <v>317</v>
      </c>
      <c r="D27" s="19" t="s">
        <v>562</v>
      </c>
      <c r="E27" s="20" t="s">
        <v>225</v>
      </c>
      <c r="F27" s="20" t="s">
        <v>225</v>
      </c>
      <c r="G27" s="19">
        <v>1</v>
      </c>
      <c r="H27" s="19"/>
      <c r="I27" s="19">
        <v>1</v>
      </c>
      <c r="J27" s="26">
        <v>450000</v>
      </c>
      <c r="K27" s="26">
        <f t="shared" si="0"/>
        <v>450000</v>
      </c>
    </row>
    <row r="28" spans="1:11" ht="15" customHeight="1">
      <c r="A28" s="10" t="s">
        <v>226</v>
      </c>
      <c r="B28" s="80"/>
      <c r="C28" s="5" t="s">
        <v>242</v>
      </c>
      <c r="D28" s="19" t="s">
        <v>486</v>
      </c>
      <c r="E28" s="20" t="s">
        <v>225</v>
      </c>
      <c r="F28" s="20" t="s">
        <v>225</v>
      </c>
      <c r="G28" s="19">
        <v>1</v>
      </c>
      <c r="H28" s="19"/>
      <c r="I28" s="19">
        <v>1</v>
      </c>
      <c r="J28" s="26">
        <v>6500</v>
      </c>
      <c r="K28" s="26">
        <f t="shared" si="0"/>
        <v>6500</v>
      </c>
    </row>
    <row r="29" spans="1:11" ht="15" customHeight="1">
      <c r="A29" s="10" t="s">
        <v>226</v>
      </c>
      <c r="B29" s="80"/>
      <c r="C29" s="5" t="s">
        <v>324</v>
      </c>
      <c r="D29" s="19" t="s">
        <v>244</v>
      </c>
      <c r="E29" s="20" t="s">
        <v>225</v>
      </c>
      <c r="F29" s="20" t="s">
        <v>225</v>
      </c>
      <c r="G29" s="19"/>
      <c r="H29" s="19">
        <v>1</v>
      </c>
      <c r="I29" s="19">
        <v>1</v>
      </c>
      <c r="J29" s="26">
        <v>3500</v>
      </c>
      <c r="K29" s="26">
        <f t="shared" si="0"/>
        <v>3500</v>
      </c>
    </row>
    <row r="30" spans="1:11" ht="15" customHeight="1">
      <c r="A30" s="10" t="s">
        <v>226</v>
      </c>
      <c r="B30" s="80"/>
      <c r="C30" s="5" t="s">
        <v>263</v>
      </c>
      <c r="D30" s="20" t="s">
        <v>225</v>
      </c>
      <c r="E30" s="20" t="s">
        <v>225</v>
      </c>
      <c r="F30" s="20" t="s">
        <v>225</v>
      </c>
      <c r="G30" s="19">
        <v>1</v>
      </c>
      <c r="H30" s="19"/>
      <c r="I30" s="19">
        <v>1</v>
      </c>
      <c r="J30" s="26">
        <v>2500</v>
      </c>
      <c r="K30" s="26">
        <f t="shared" si="0"/>
        <v>2500</v>
      </c>
    </row>
    <row r="31" spans="1:11" ht="15" customHeight="1">
      <c r="A31" s="10" t="s">
        <v>226</v>
      </c>
      <c r="B31" s="80"/>
      <c r="C31" s="5" t="s">
        <v>266</v>
      </c>
      <c r="D31" s="19" t="s">
        <v>265</v>
      </c>
      <c r="E31" s="19" t="s">
        <v>70</v>
      </c>
      <c r="F31" s="19"/>
      <c r="G31" s="19">
        <v>1</v>
      </c>
      <c r="H31" s="19"/>
      <c r="I31" s="19">
        <v>1</v>
      </c>
      <c r="J31" s="26">
        <v>15000</v>
      </c>
      <c r="K31" s="26">
        <f t="shared" si="0"/>
        <v>15000</v>
      </c>
    </row>
    <row r="32" spans="1:11" ht="15" customHeight="1">
      <c r="A32" s="10" t="s">
        <v>226</v>
      </c>
      <c r="B32" s="80"/>
      <c r="C32" s="5" t="s">
        <v>230</v>
      </c>
      <c r="D32" s="20" t="s">
        <v>225</v>
      </c>
      <c r="E32" s="20" t="s">
        <v>225</v>
      </c>
      <c r="F32" s="20" t="s">
        <v>225</v>
      </c>
      <c r="G32" s="19"/>
      <c r="H32" s="19">
        <v>1</v>
      </c>
      <c r="I32" s="19">
        <v>1</v>
      </c>
      <c r="J32" s="26">
        <v>650</v>
      </c>
      <c r="K32" s="26">
        <f t="shared" si="0"/>
        <v>650</v>
      </c>
    </row>
    <row r="33" spans="1:11" ht="15" customHeight="1">
      <c r="A33" s="10" t="s">
        <v>226</v>
      </c>
      <c r="B33" s="80"/>
      <c r="C33" s="5" t="s">
        <v>230</v>
      </c>
      <c r="D33" s="20" t="s">
        <v>225</v>
      </c>
      <c r="E33" s="20" t="s">
        <v>225</v>
      </c>
      <c r="F33" s="20" t="s">
        <v>225</v>
      </c>
      <c r="G33" s="19"/>
      <c r="H33" s="19">
        <v>1</v>
      </c>
      <c r="I33" s="19">
        <v>1</v>
      </c>
      <c r="J33" s="26">
        <v>650</v>
      </c>
      <c r="K33" s="26">
        <f t="shared" si="0"/>
        <v>650</v>
      </c>
    </row>
    <row r="34" spans="1:11" ht="15" customHeight="1">
      <c r="A34" s="10" t="s">
        <v>226</v>
      </c>
      <c r="B34" s="80"/>
      <c r="C34" s="5" t="s">
        <v>230</v>
      </c>
      <c r="D34" s="20" t="s">
        <v>225</v>
      </c>
      <c r="E34" s="20" t="s">
        <v>225</v>
      </c>
      <c r="F34" s="20" t="s">
        <v>225</v>
      </c>
      <c r="G34" s="19"/>
      <c r="H34" s="19">
        <v>1</v>
      </c>
      <c r="I34" s="19">
        <v>1</v>
      </c>
      <c r="J34" s="26">
        <v>650</v>
      </c>
      <c r="K34" s="26">
        <f t="shared" si="0"/>
        <v>650</v>
      </c>
    </row>
    <row r="36" spans="1:11" ht="16.5" thickBot="1">
      <c r="A36" s="87" t="s">
        <v>567</v>
      </c>
      <c r="B36" s="87"/>
    </row>
    <row r="37" spans="1:11" ht="15.75" thickBot="1">
      <c r="A37" s="88"/>
      <c r="B37" s="88"/>
      <c r="G37" s="89" t="s">
        <v>568</v>
      </c>
      <c r="H37" s="90"/>
      <c r="I37" s="90"/>
      <c r="J37" s="91"/>
      <c r="K37" s="92">
        <f>SUM(I6:I34)</f>
        <v>29</v>
      </c>
    </row>
    <row r="38" spans="1:11" ht="18.75">
      <c r="A38" s="93" t="s">
        <v>226</v>
      </c>
      <c r="B38" s="94" t="s">
        <v>569</v>
      </c>
      <c r="C38" s="95"/>
      <c r="G38" s="96" t="s">
        <v>570</v>
      </c>
      <c r="H38" s="97"/>
      <c r="I38" s="97"/>
      <c r="J38" s="98"/>
      <c r="K38" s="99">
        <f>SUM(K6:K34)</f>
        <v>1054650</v>
      </c>
    </row>
    <row r="39" spans="1:11" ht="15.75" thickBot="1">
      <c r="A39" s="100" t="s">
        <v>225</v>
      </c>
      <c r="B39" s="101" t="s">
        <v>571</v>
      </c>
      <c r="C39" s="102"/>
      <c r="G39" s="106" t="s">
        <v>572</v>
      </c>
      <c r="H39" s="107"/>
      <c r="I39" s="107"/>
      <c r="J39" s="108"/>
      <c r="K39" s="105">
        <f>K38*0.07</f>
        <v>73825.5</v>
      </c>
    </row>
  </sheetData>
  <mergeCells count="26">
    <mergeCell ref="G37:J37"/>
    <mergeCell ref="B38:C38"/>
    <mergeCell ref="G38:J38"/>
    <mergeCell ref="B39:C39"/>
    <mergeCell ref="G39:J39"/>
    <mergeCell ref="B23:B26"/>
    <mergeCell ref="B27:B34"/>
    <mergeCell ref="G4:H4"/>
    <mergeCell ref="I4:I5"/>
    <mergeCell ref="J4:J5"/>
    <mergeCell ref="K4:K5"/>
    <mergeCell ref="B10:B13"/>
    <mergeCell ref="B14:B22"/>
    <mergeCell ref="A4:A5"/>
    <mergeCell ref="B4:B5"/>
    <mergeCell ref="C4:C5"/>
    <mergeCell ref="D4:D5"/>
    <mergeCell ref="E4:E5"/>
    <mergeCell ref="F4:F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K24"/>
  <sheetViews>
    <sheetView topLeftCell="A2" workbookViewId="0">
      <selection activeCell="R6" sqref="R6"/>
    </sheetView>
  </sheetViews>
  <sheetFormatPr defaultRowHeight="15"/>
  <cols>
    <col min="1" max="1" width="6.140625" customWidth="1"/>
    <col min="2" max="2" width="10.5703125" customWidth="1"/>
    <col min="3" max="3" width="18.5703125" customWidth="1"/>
    <col min="4" max="4" width="11.85546875" customWidth="1"/>
    <col min="5" max="5" width="6.42578125" customWidth="1"/>
    <col min="6" max="6" width="8" customWidth="1"/>
    <col min="7" max="8" width="4.5703125" customWidth="1"/>
    <col min="9" max="9" width="4.28515625" customWidth="1"/>
    <col min="11" max="11" width="9.5703125" bestFit="1" customWidth="1"/>
  </cols>
  <sheetData>
    <row r="1" spans="1:1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3" t="s">
        <v>0</v>
      </c>
      <c r="B2" s="43"/>
      <c r="C2" s="43"/>
      <c r="D2" s="44"/>
      <c r="E2" s="44"/>
      <c r="F2" s="44"/>
      <c r="G2" s="44"/>
      <c r="H2" s="37" t="s">
        <v>1</v>
      </c>
      <c r="I2" s="37"/>
      <c r="J2" s="45">
        <v>42266</v>
      </c>
      <c r="K2" s="45"/>
    </row>
    <row r="3" spans="1:11">
      <c r="A3" s="40" t="s">
        <v>2</v>
      </c>
      <c r="B3" s="40"/>
      <c r="C3" s="40"/>
      <c r="D3" s="40"/>
      <c r="E3" s="40"/>
      <c r="F3" s="41" t="s">
        <v>564</v>
      </c>
      <c r="G3" s="41"/>
      <c r="H3" s="41"/>
      <c r="I3" s="41"/>
      <c r="J3" s="41"/>
      <c r="K3" s="41"/>
    </row>
    <row r="4" spans="1:11" ht="25.5" customHeight="1">
      <c r="A4" s="33" t="s">
        <v>3</v>
      </c>
      <c r="B4" s="33" t="s">
        <v>4</v>
      </c>
      <c r="C4" s="37" t="s">
        <v>5</v>
      </c>
      <c r="D4" s="37" t="s">
        <v>6</v>
      </c>
      <c r="E4" s="38" t="s">
        <v>272</v>
      </c>
      <c r="F4" s="39" t="s">
        <v>271</v>
      </c>
      <c r="G4" s="33" t="s">
        <v>8</v>
      </c>
      <c r="H4" s="33"/>
      <c r="I4" s="34" t="s">
        <v>9</v>
      </c>
      <c r="J4" s="36" t="s">
        <v>10</v>
      </c>
      <c r="K4" s="36" t="s">
        <v>11</v>
      </c>
    </row>
    <row r="5" spans="1:11">
      <c r="A5" s="33"/>
      <c r="B5" s="33"/>
      <c r="C5" s="37"/>
      <c r="D5" s="37"/>
      <c r="E5" s="38"/>
      <c r="F5" s="39"/>
      <c r="G5" s="14" t="s">
        <v>12</v>
      </c>
      <c r="H5" s="14" t="s">
        <v>13</v>
      </c>
      <c r="I5" s="35"/>
      <c r="J5" s="36"/>
      <c r="K5" s="36"/>
    </row>
    <row r="6" spans="1:11" ht="15" customHeight="1">
      <c r="A6" s="10" t="s">
        <v>226</v>
      </c>
      <c r="B6" s="80" t="s">
        <v>15</v>
      </c>
      <c r="C6" s="16" t="s">
        <v>261</v>
      </c>
      <c r="D6" s="17" t="s">
        <v>356</v>
      </c>
      <c r="E6" s="17" t="s">
        <v>565</v>
      </c>
      <c r="F6" s="18" t="s">
        <v>225</v>
      </c>
      <c r="G6" s="19">
        <v>1</v>
      </c>
      <c r="H6" s="19"/>
      <c r="I6" s="19">
        <v>1</v>
      </c>
      <c r="J6" s="26">
        <v>30000</v>
      </c>
      <c r="K6" s="26">
        <f t="shared" ref="K6:K19" si="0">I6*J6</f>
        <v>30000</v>
      </c>
    </row>
    <row r="7" spans="1:11" ht="15" customHeight="1">
      <c r="A7" s="10" t="s">
        <v>226</v>
      </c>
      <c r="B7" s="80"/>
      <c r="C7" s="16" t="s">
        <v>251</v>
      </c>
      <c r="D7" s="17"/>
      <c r="E7" s="18" t="s">
        <v>225</v>
      </c>
      <c r="F7" s="18" t="s">
        <v>225</v>
      </c>
      <c r="G7" s="19">
        <v>1</v>
      </c>
      <c r="H7" s="19"/>
      <c r="I7" s="19">
        <v>1</v>
      </c>
      <c r="J7" s="26">
        <v>6500</v>
      </c>
      <c r="K7" s="26">
        <f t="shared" si="0"/>
        <v>6500</v>
      </c>
    </row>
    <row r="8" spans="1:11" ht="15" customHeight="1">
      <c r="A8" s="10" t="s">
        <v>226</v>
      </c>
      <c r="B8" s="80"/>
      <c r="C8" s="16" t="s">
        <v>383</v>
      </c>
      <c r="D8" s="17" t="s">
        <v>227</v>
      </c>
      <c r="E8" s="18" t="s">
        <v>225</v>
      </c>
      <c r="F8" s="18" t="s">
        <v>225</v>
      </c>
      <c r="G8" s="19">
        <v>1</v>
      </c>
      <c r="H8" s="19"/>
      <c r="I8" s="19">
        <v>1</v>
      </c>
      <c r="J8" s="26">
        <v>4500</v>
      </c>
      <c r="K8" s="26">
        <f t="shared" si="0"/>
        <v>4500</v>
      </c>
    </row>
    <row r="9" spans="1:11" ht="15" customHeight="1">
      <c r="A9" s="10" t="s">
        <v>226</v>
      </c>
      <c r="B9" s="80"/>
      <c r="C9" s="16" t="s">
        <v>278</v>
      </c>
      <c r="D9" s="17" t="s">
        <v>559</v>
      </c>
      <c r="E9" s="18" t="s">
        <v>225</v>
      </c>
      <c r="F9" s="18" t="s">
        <v>225</v>
      </c>
      <c r="G9" s="19">
        <v>1</v>
      </c>
      <c r="H9" s="19"/>
      <c r="I9" s="19">
        <v>1</v>
      </c>
      <c r="J9" s="26">
        <v>1500</v>
      </c>
      <c r="K9" s="26">
        <f t="shared" si="0"/>
        <v>1500</v>
      </c>
    </row>
    <row r="10" spans="1:11" ht="15" customHeight="1">
      <c r="A10" s="10" t="s">
        <v>226</v>
      </c>
      <c r="B10" s="80"/>
      <c r="C10" s="16" t="s">
        <v>250</v>
      </c>
      <c r="D10" s="18" t="s">
        <v>225</v>
      </c>
      <c r="E10" s="18" t="s">
        <v>225</v>
      </c>
      <c r="F10" s="18" t="s">
        <v>225</v>
      </c>
      <c r="G10" s="19">
        <v>1</v>
      </c>
      <c r="H10" s="19"/>
      <c r="I10" s="19">
        <v>1</v>
      </c>
      <c r="J10" s="26">
        <v>1200</v>
      </c>
      <c r="K10" s="26">
        <f t="shared" si="0"/>
        <v>1200</v>
      </c>
    </row>
    <row r="11" spans="1:11" ht="15" customHeight="1">
      <c r="A11" s="10" t="s">
        <v>226</v>
      </c>
      <c r="B11" s="80"/>
      <c r="C11" s="16" t="s">
        <v>266</v>
      </c>
      <c r="D11" s="17" t="s">
        <v>265</v>
      </c>
      <c r="E11" s="17" t="s">
        <v>70</v>
      </c>
      <c r="F11" s="18" t="s">
        <v>225</v>
      </c>
      <c r="G11" s="19">
        <v>1</v>
      </c>
      <c r="H11" s="19"/>
      <c r="I11" s="19">
        <v>1</v>
      </c>
      <c r="J11" s="26">
        <v>15000</v>
      </c>
      <c r="K11" s="26">
        <f t="shared" si="0"/>
        <v>15000</v>
      </c>
    </row>
    <row r="12" spans="1:11" ht="15" customHeight="1">
      <c r="A12" s="10" t="s">
        <v>226</v>
      </c>
      <c r="B12" s="80" t="s">
        <v>25</v>
      </c>
      <c r="C12" s="16" t="s">
        <v>246</v>
      </c>
      <c r="D12" s="17" t="s">
        <v>227</v>
      </c>
      <c r="E12" s="18" t="s">
        <v>225</v>
      </c>
      <c r="F12" s="18" t="s">
        <v>225</v>
      </c>
      <c r="G12" s="19">
        <v>1</v>
      </c>
      <c r="H12" s="19"/>
      <c r="I12" s="19">
        <v>1</v>
      </c>
      <c r="J12" s="26">
        <v>14000</v>
      </c>
      <c r="K12" s="26">
        <f t="shared" si="0"/>
        <v>14000</v>
      </c>
    </row>
    <row r="13" spans="1:11" ht="15" customHeight="1">
      <c r="A13" s="10" t="s">
        <v>226</v>
      </c>
      <c r="B13" s="80"/>
      <c r="C13" s="16" t="s">
        <v>228</v>
      </c>
      <c r="D13" s="17" t="s">
        <v>227</v>
      </c>
      <c r="E13" s="18" t="s">
        <v>225</v>
      </c>
      <c r="F13" s="18" t="s">
        <v>225</v>
      </c>
      <c r="G13" s="19">
        <v>1</v>
      </c>
      <c r="H13" s="19"/>
      <c r="I13" s="19">
        <v>1</v>
      </c>
      <c r="J13" s="26">
        <v>6500</v>
      </c>
      <c r="K13" s="26">
        <f t="shared" si="0"/>
        <v>6500</v>
      </c>
    </row>
    <row r="14" spans="1:11" ht="15" customHeight="1">
      <c r="A14" s="10" t="s">
        <v>226</v>
      </c>
      <c r="B14" s="80"/>
      <c r="C14" s="16" t="s">
        <v>324</v>
      </c>
      <c r="D14" s="17" t="s">
        <v>244</v>
      </c>
      <c r="E14" s="18" t="s">
        <v>225</v>
      </c>
      <c r="F14" s="18" t="s">
        <v>225</v>
      </c>
      <c r="G14" s="19">
        <v>1</v>
      </c>
      <c r="H14" s="19"/>
      <c r="I14" s="19">
        <v>1</v>
      </c>
      <c r="J14" s="26">
        <v>3500</v>
      </c>
      <c r="K14" s="26">
        <f t="shared" si="0"/>
        <v>3500</v>
      </c>
    </row>
    <row r="15" spans="1:11" ht="15" customHeight="1">
      <c r="A15" s="10" t="s">
        <v>226</v>
      </c>
      <c r="B15" s="80"/>
      <c r="C15" s="16" t="s">
        <v>232</v>
      </c>
      <c r="D15" s="18" t="s">
        <v>225</v>
      </c>
      <c r="E15" s="18" t="s">
        <v>225</v>
      </c>
      <c r="F15" s="18" t="s">
        <v>225</v>
      </c>
      <c r="G15" s="19">
        <v>1</v>
      </c>
      <c r="H15" s="19"/>
      <c r="I15" s="19">
        <v>1</v>
      </c>
      <c r="J15" s="26">
        <v>38000</v>
      </c>
      <c r="K15" s="26">
        <f t="shared" si="0"/>
        <v>38000</v>
      </c>
    </row>
    <row r="16" spans="1:11" ht="15" customHeight="1">
      <c r="A16" s="10" t="s">
        <v>226</v>
      </c>
      <c r="B16" s="80"/>
      <c r="C16" s="16" t="s">
        <v>243</v>
      </c>
      <c r="D16" s="17" t="s">
        <v>227</v>
      </c>
      <c r="E16" s="18" t="s">
        <v>225</v>
      </c>
      <c r="F16" s="18" t="s">
        <v>225</v>
      </c>
      <c r="G16" s="19">
        <v>1</v>
      </c>
      <c r="H16" s="19"/>
      <c r="I16" s="19">
        <v>1</v>
      </c>
      <c r="J16" s="26">
        <v>1100</v>
      </c>
      <c r="K16" s="26">
        <f t="shared" si="0"/>
        <v>1100</v>
      </c>
    </row>
    <row r="17" spans="1:11" ht="15" customHeight="1">
      <c r="A17" s="10" t="s">
        <v>226</v>
      </c>
      <c r="B17" s="80"/>
      <c r="C17" s="16" t="s">
        <v>276</v>
      </c>
      <c r="D17" s="17" t="s">
        <v>366</v>
      </c>
      <c r="E17" s="18" t="s">
        <v>225</v>
      </c>
      <c r="F17" s="18" t="s">
        <v>225</v>
      </c>
      <c r="G17" s="19">
        <v>1</v>
      </c>
      <c r="H17" s="19"/>
      <c r="I17" s="19">
        <v>1</v>
      </c>
      <c r="J17" s="26">
        <v>6500</v>
      </c>
      <c r="K17" s="26">
        <f t="shared" si="0"/>
        <v>6500</v>
      </c>
    </row>
    <row r="18" spans="1:11" ht="15" customHeight="1">
      <c r="A18" s="10" t="s">
        <v>226</v>
      </c>
      <c r="B18" s="80"/>
      <c r="C18" s="16" t="s">
        <v>239</v>
      </c>
      <c r="D18" s="18" t="s">
        <v>225</v>
      </c>
      <c r="E18" s="18" t="s">
        <v>225</v>
      </c>
      <c r="F18" s="18" t="s">
        <v>225</v>
      </c>
      <c r="G18" s="19"/>
      <c r="H18" s="19">
        <v>1</v>
      </c>
      <c r="I18" s="19">
        <v>1</v>
      </c>
      <c r="J18" s="26">
        <v>80000</v>
      </c>
      <c r="K18" s="26">
        <f t="shared" si="0"/>
        <v>80000</v>
      </c>
    </row>
    <row r="19" spans="1:11" ht="15" customHeight="1">
      <c r="A19" s="10" t="s">
        <v>226</v>
      </c>
      <c r="B19" s="80"/>
      <c r="C19" s="16" t="s">
        <v>263</v>
      </c>
      <c r="D19" s="17" t="s">
        <v>566</v>
      </c>
      <c r="E19" s="18" t="s">
        <v>225</v>
      </c>
      <c r="F19" s="18" t="s">
        <v>225</v>
      </c>
      <c r="G19" s="19">
        <v>1</v>
      </c>
      <c r="H19" s="19"/>
      <c r="I19" s="19">
        <v>1</v>
      </c>
      <c r="J19" s="26">
        <v>2500</v>
      </c>
      <c r="K19" s="26">
        <f t="shared" si="0"/>
        <v>2500</v>
      </c>
    </row>
    <row r="21" spans="1:11" ht="16.5" thickBot="1">
      <c r="A21" s="87" t="s">
        <v>567</v>
      </c>
      <c r="B21" s="87"/>
    </row>
    <row r="22" spans="1:11" ht="15.75" thickBot="1">
      <c r="A22" s="88"/>
      <c r="B22" s="88"/>
      <c r="G22" s="89" t="s">
        <v>568</v>
      </c>
      <c r="H22" s="90"/>
      <c r="I22" s="90"/>
      <c r="J22" s="91"/>
      <c r="K22" s="92">
        <f>SUM(I6:I19)</f>
        <v>14</v>
      </c>
    </row>
    <row r="23" spans="1:11" ht="18.75">
      <c r="A23" s="93" t="s">
        <v>226</v>
      </c>
      <c r="B23" s="94" t="s">
        <v>569</v>
      </c>
      <c r="C23" s="95"/>
      <c r="G23" s="96" t="s">
        <v>570</v>
      </c>
      <c r="H23" s="97"/>
      <c r="I23" s="97"/>
      <c r="J23" s="98"/>
      <c r="K23" s="99">
        <f>SUM(K6:K19)</f>
        <v>210800</v>
      </c>
    </row>
    <row r="24" spans="1:11" ht="15.75" thickBot="1">
      <c r="A24" s="100" t="s">
        <v>225</v>
      </c>
      <c r="B24" s="101" t="s">
        <v>571</v>
      </c>
      <c r="C24" s="102"/>
      <c r="G24" s="106" t="s">
        <v>572</v>
      </c>
      <c r="H24" s="107"/>
      <c r="I24" s="107"/>
      <c r="J24" s="108"/>
      <c r="K24" s="105">
        <f>K23*0.07</f>
        <v>14756.000000000002</v>
      </c>
    </row>
  </sheetData>
  <mergeCells count="24">
    <mergeCell ref="G22:J22"/>
    <mergeCell ref="B23:C23"/>
    <mergeCell ref="G23:J23"/>
    <mergeCell ref="B24:C24"/>
    <mergeCell ref="G24:J24"/>
    <mergeCell ref="G4:H4"/>
    <mergeCell ref="I4:I5"/>
    <mergeCell ref="J4:J5"/>
    <mergeCell ref="K4:K5"/>
    <mergeCell ref="B6:B11"/>
    <mergeCell ref="E4:E5"/>
    <mergeCell ref="F4:F5"/>
    <mergeCell ref="B12:B19"/>
    <mergeCell ref="A4:A5"/>
    <mergeCell ref="B4:B5"/>
    <mergeCell ref="C4:C5"/>
    <mergeCell ref="D4:D5"/>
    <mergeCell ref="A3:E3"/>
    <mergeCell ref="F3:K3"/>
    <mergeCell ref="A1:K1"/>
    <mergeCell ref="A2:C2"/>
    <mergeCell ref="D2:G2"/>
    <mergeCell ref="H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41"/>
  <sheetViews>
    <sheetView topLeftCell="A28" workbookViewId="0">
      <selection activeCell="N36" sqref="N36"/>
    </sheetView>
  </sheetViews>
  <sheetFormatPr defaultRowHeight="15"/>
  <cols>
    <col min="1" max="1" width="5.28515625" customWidth="1"/>
    <col min="2" max="2" width="11.140625" customWidth="1"/>
    <col min="3" max="3" width="18.7109375" customWidth="1"/>
    <col min="4" max="4" width="12" customWidth="1"/>
    <col min="5" max="5" width="16.7109375" customWidth="1"/>
    <col min="6" max="6" width="4.7109375" customWidth="1"/>
    <col min="7" max="7" width="5" customWidth="1"/>
    <col min="8" max="8" width="4" customWidth="1"/>
    <col min="9" max="9" width="9.28515625" customWidth="1"/>
    <col min="10" max="10" width="8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42263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79</v>
      </c>
      <c r="G2" s="46"/>
      <c r="H2" s="46"/>
      <c r="I2" s="46"/>
      <c r="J2" s="46"/>
    </row>
    <row r="3" spans="1:10" ht="25.5" customHeight="1">
      <c r="A3" s="33" t="s">
        <v>3</v>
      </c>
      <c r="B3" s="33" t="s">
        <v>4</v>
      </c>
      <c r="C3" s="33" t="s">
        <v>5</v>
      </c>
      <c r="D3" s="33" t="s">
        <v>6</v>
      </c>
      <c r="E3" s="38" t="s">
        <v>7</v>
      </c>
      <c r="F3" s="33" t="s">
        <v>8</v>
      </c>
      <c r="G3" s="33"/>
      <c r="H3" s="34" t="s">
        <v>9</v>
      </c>
      <c r="I3" s="36" t="s">
        <v>10</v>
      </c>
      <c r="J3" s="36" t="s">
        <v>11</v>
      </c>
    </row>
    <row r="4" spans="1:10">
      <c r="A4" s="33"/>
      <c r="B4" s="33"/>
      <c r="C4" s="33"/>
      <c r="D4" s="33"/>
      <c r="E4" s="38"/>
      <c r="F4" s="14" t="s">
        <v>12</v>
      </c>
      <c r="G4" s="14" t="s">
        <v>13</v>
      </c>
      <c r="H4" s="35"/>
      <c r="I4" s="36"/>
      <c r="J4" s="36"/>
    </row>
    <row r="5" spans="1:10" ht="15" customHeight="1">
      <c r="A5" s="2" t="s">
        <v>226</v>
      </c>
      <c r="B5" s="17" t="s">
        <v>80</v>
      </c>
      <c r="C5" s="4" t="s">
        <v>38</v>
      </c>
      <c r="D5" s="2" t="s">
        <v>225</v>
      </c>
      <c r="E5" s="2" t="s">
        <v>225</v>
      </c>
      <c r="F5" s="3">
        <v>1</v>
      </c>
      <c r="G5" s="3"/>
      <c r="H5" s="3">
        <v>1</v>
      </c>
      <c r="I5" s="26">
        <v>1200</v>
      </c>
      <c r="J5" s="26">
        <f t="shared" ref="J5:J36" si="0">H5*I5</f>
        <v>1200</v>
      </c>
    </row>
    <row r="6" spans="1:10" ht="15" customHeight="1">
      <c r="A6" s="2" t="s">
        <v>226</v>
      </c>
      <c r="B6" s="17" t="s">
        <v>81</v>
      </c>
      <c r="C6" s="4" t="s">
        <v>83</v>
      </c>
      <c r="D6" s="2" t="s">
        <v>225</v>
      </c>
      <c r="E6" s="2" t="s">
        <v>225</v>
      </c>
      <c r="F6" s="3">
        <v>1</v>
      </c>
      <c r="G6" s="3"/>
      <c r="H6" s="3">
        <v>1</v>
      </c>
      <c r="I6" s="26">
        <v>450000</v>
      </c>
      <c r="J6" s="26">
        <f t="shared" si="0"/>
        <v>450000</v>
      </c>
    </row>
    <row r="7" spans="1:10" ht="15" customHeight="1">
      <c r="A7" s="2" t="s">
        <v>226</v>
      </c>
      <c r="B7" s="27" t="s">
        <v>82</v>
      </c>
      <c r="C7" s="4" t="s">
        <v>16</v>
      </c>
      <c r="D7" s="3" t="s">
        <v>43</v>
      </c>
      <c r="E7" s="2" t="s">
        <v>225</v>
      </c>
      <c r="F7" s="3">
        <v>1</v>
      </c>
      <c r="G7" s="3"/>
      <c r="H7" s="3">
        <v>1</v>
      </c>
      <c r="I7" s="26">
        <v>15000</v>
      </c>
      <c r="J7" s="26">
        <f t="shared" si="0"/>
        <v>15000</v>
      </c>
    </row>
    <row r="8" spans="1:10" ht="15" customHeight="1">
      <c r="A8" s="2" t="s">
        <v>226</v>
      </c>
      <c r="B8" s="29"/>
      <c r="C8" s="4" t="s">
        <v>66</v>
      </c>
      <c r="D8" s="3" t="s">
        <v>67</v>
      </c>
      <c r="E8" s="2" t="s">
        <v>225</v>
      </c>
      <c r="F8" s="3">
        <v>1</v>
      </c>
      <c r="G8" s="3"/>
      <c r="H8" s="3">
        <v>1</v>
      </c>
      <c r="I8" s="26">
        <v>3500</v>
      </c>
      <c r="J8" s="26">
        <f t="shared" si="0"/>
        <v>3500</v>
      </c>
    </row>
    <row r="9" spans="1:10" ht="15" customHeight="1">
      <c r="A9" s="2" t="s">
        <v>226</v>
      </c>
      <c r="B9" s="27" t="s">
        <v>25</v>
      </c>
      <c r="C9" s="4" t="s">
        <v>26</v>
      </c>
      <c r="D9" s="3" t="s">
        <v>32</v>
      </c>
      <c r="E9" s="2" t="s">
        <v>225</v>
      </c>
      <c r="F9" s="3">
        <v>1</v>
      </c>
      <c r="G9" s="3"/>
      <c r="H9" s="3">
        <v>1</v>
      </c>
      <c r="I9" s="26">
        <v>14000</v>
      </c>
      <c r="J9" s="26">
        <f t="shared" si="0"/>
        <v>14000</v>
      </c>
    </row>
    <row r="10" spans="1:10" ht="15" customHeight="1">
      <c r="A10" s="2" t="s">
        <v>226</v>
      </c>
      <c r="B10" s="28"/>
      <c r="C10" s="4" t="s">
        <v>26</v>
      </c>
      <c r="D10" s="3" t="s">
        <v>32</v>
      </c>
      <c r="E10" s="2" t="s">
        <v>225</v>
      </c>
      <c r="F10" s="3">
        <v>1</v>
      </c>
      <c r="G10" s="3"/>
      <c r="H10" s="3">
        <v>1</v>
      </c>
      <c r="I10" s="26">
        <v>14000</v>
      </c>
      <c r="J10" s="26">
        <f t="shared" si="0"/>
        <v>14000</v>
      </c>
    </row>
    <row r="11" spans="1:10" ht="15" customHeight="1">
      <c r="A11" s="2" t="s">
        <v>226</v>
      </c>
      <c r="B11" s="28"/>
      <c r="C11" s="4" t="s">
        <v>29</v>
      </c>
      <c r="D11" s="3" t="s">
        <v>84</v>
      </c>
      <c r="E11" s="2" t="s">
        <v>225</v>
      </c>
      <c r="F11" s="3">
        <v>1</v>
      </c>
      <c r="G11" s="3"/>
      <c r="H11" s="3">
        <v>1</v>
      </c>
      <c r="I11" s="26">
        <v>80000</v>
      </c>
      <c r="J11" s="26">
        <f t="shared" si="0"/>
        <v>80000</v>
      </c>
    </row>
    <row r="12" spans="1:10" ht="15" customHeight="1">
      <c r="A12" s="2" t="s">
        <v>226</v>
      </c>
      <c r="B12" s="28"/>
      <c r="C12" s="4" t="s">
        <v>29</v>
      </c>
      <c r="D12" s="2" t="s">
        <v>225</v>
      </c>
      <c r="E12" s="2" t="s">
        <v>225</v>
      </c>
      <c r="F12" s="3"/>
      <c r="G12" s="3">
        <v>1</v>
      </c>
      <c r="H12" s="3">
        <v>1</v>
      </c>
      <c r="I12" s="26">
        <v>80000</v>
      </c>
      <c r="J12" s="26">
        <f t="shared" si="0"/>
        <v>80000</v>
      </c>
    </row>
    <row r="13" spans="1:10" ht="15" customHeight="1">
      <c r="A13" s="2" t="s">
        <v>226</v>
      </c>
      <c r="B13" s="28"/>
      <c r="C13" s="4" t="s">
        <v>29</v>
      </c>
      <c r="D13" s="2" t="s">
        <v>225</v>
      </c>
      <c r="E13" s="2" t="s">
        <v>225</v>
      </c>
      <c r="F13" s="3"/>
      <c r="G13" s="3">
        <v>1</v>
      </c>
      <c r="H13" s="3">
        <v>1</v>
      </c>
      <c r="I13" s="26">
        <v>80000</v>
      </c>
      <c r="J13" s="26">
        <f t="shared" si="0"/>
        <v>80000</v>
      </c>
    </row>
    <row r="14" spans="1:10" ht="15" customHeight="1">
      <c r="A14" s="2" t="s">
        <v>226</v>
      </c>
      <c r="B14" s="28"/>
      <c r="C14" s="4" t="s">
        <v>64</v>
      </c>
      <c r="D14" s="3" t="s">
        <v>32</v>
      </c>
      <c r="E14" s="2" t="s">
        <v>225</v>
      </c>
      <c r="F14" s="3">
        <v>1</v>
      </c>
      <c r="G14" s="3"/>
      <c r="H14" s="3">
        <v>1</v>
      </c>
      <c r="I14" s="26">
        <v>65000</v>
      </c>
      <c r="J14" s="26">
        <f t="shared" si="0"/>
        <v>65000</v>
      </c>
    </row>
    <row r="15" spans="1:10" ht="15" customHeight="1">
      <c r="A15" s="2" t="s">
        <v>226</v>
      </c>
      <c r="B15" s="28"/>
      <c r="C15" s="4" t="s">
        <v>37</v>
      </c>
      <c r="D15" s="3" t="s">
        <v>72</v>
      </c>
      <c r="E15" s="2" t="s">
        <v>225</v>
      </c>
      <c r="F15" s="3">
        <v>1</v>
      </c>
      <c r="G15" s="3"/>
      <c r="H15" s="3">
        <v>1</v>
      </c>
      <c r="I15" s="26">
        <v>650</v>
      </c>
      <c r="J15" s="26">
        <f t="shared" si="0"/>
        <v>650</v>
      </c>
    </row>
    <row r="16" spans="1:10" ht="15" customHeight="1">
      <c r="A16" s="2" t="s">
        <v>226</v>
      </c>
      <c r="B16" s="28"/>
      <c r="C16" s="4" t="s">
        <v>27</v>
      </c>
      <c r="D16" s="3" t="s">
        <v>85</v>
      </c>
      <c r="E16" s="2" t="s">
        <v>225</v>
      </c>
      <c r="F16" s="3">
        <v>1</v>
      </c>
      <c r="G16" s="3"/>
      <c r="H16" s="3">
        <v>1</v>
      </c>
      <c r="I16" s="26">
        <v>38000</v>
      </c>
      <c r="J16" s="26">
        <f t="shared" si="0"/>
        <v>38000</v>
      </c>
    </row>
    <row r="17" spans="1:10" ht="15" customHeight="1">
      <c r="A17" s="2" t="s">
        <v>226</v>
      </c>
      <c r="B17" s="28"/>
      <c r="C17" s="4" t="s">
        <v>28</v>
      </c>
      <c r="D17" s="3" t="s">
        <v>32</v>
      </c>
      <c r="E17" s="2" t="s">
        <v>225</v>
      </c>
      <c r="F17" s="3">
        <v>1</v>
      </c>
      <c r="G17" s="3"/>
      <c r="H17" s="3">
        <v>1</v>
      </c>
      <c r="I17" s="26">
        <v>6500</v>
      </c>
      <c r="J17" s="26">
        <f t="shared" si="0"/>
        <v>6500</v>
      </c>
    </row>
    <row r="18" spans="1:10" ht="15" customHeight="1">
      <c r="A18" s="2" t="s">
        <v>226</v>
      </c>
      <c r="B18" s="28"/>
      <c r="C18" s="4" t="s">
        <v>66</v>
      </c>
      <c r="D18" s="3" t="s">
        <v>22</v>
      </c>
      <c r="E18" s="2" t="s">
        <v>225</v>
      </c>
      <c r="F18" s="3">
        <v>1</v>
      </c>
      <c r="G18" s="3"/>
      <c r="H18" s="3">
        <v>1</v>
      </c>
      <c r="I18" s="26">
        <v>3500</v>
      </c>
      <c r="J18" s="26">
        <f t="shared" si="0"/>
        <v>3500</v>
      </c>
    </row>
    <row r="19" spans="1:10" ht="15" customHeight="1">
      <c r="A19" s="2" t="s">
        <v>226</v>
      </c>
      <c r="B19" s="28"/>
      <c r="C19" s="4" t="s">
        <v>16</v>
      </c>
      <c r="D19" s="3" t="s">
        <v>21</v>
      </c>
      <c r="E19" s="3" t="s">
        <v>70</v>
      </c>
      <c r="F19" s="3">
        <v>1</v>
      </c>
      <c r="G19" s="3"/>
      <c r="H19" s="3">
        <v>1</v>
      </c>
      <c r="I19" s="26">
        <v>15000</v>
      </c>
      <c r="J19" s="26">
        <f t="shared" si="0"/>
        <v>15000</v>
      </c>
    </row>
    <row r="20" spans="1:10" ht="15" customHeight="1">
      <c r="A20" s="2" t="s">
        <v>226</v>
      </c>
      <c r="B20" s="28"/>
      <c r="C20" s="4" t="s">
        <v>28</v>
      </c>
      <c r="D20" s="2" t="s">
        <v>225</v>
      </c>
      <c r="E20" s="2" t="s">
        <v>225</v>
      </c>
      <c r="F20" s="3">
        <v>1</v>
      </c>
      <c r="G20" s="3"/>
      <c r="H20" s="3">
        <v>1</v>
      </c>
      <c r="I20" s="26">
        <v>6500</v>
      </c>
      <c r="J20" s="26">
        <f t="shared" si="0"/>
        <v>6500</v>
      </c>
    </row>
    <row r="21" spans="1:10" ht="15" customHeight="1">
      <c r="A21" s="2" t="s">
        <v>226</v>
      </c>
      <c r="B21" s="28"/>
      <c r="C21" s="4" t="s">
        <v>28</v>
      </c>
      <c r="D21" s="3" t="s">
        <v>32</v>
      </c>
      <c r="E21" s="2" t="s">
        <v>225</v>
      </c>
      <c r="F21" s="3">
        <v>1</v>
      </c>
      <c r="G21" s="3"/>
      <c r="H21" s="3">
        <v>1</v>
      </c>
      <c r="I21" s="26">
        <v>6500</v>
      </c>
      <c r="J21" s="26">
        <f t="shared" si="0"/>
        <v>6500</v>
      </c>
    </row>
    <row r="22" spans="1:10" ht="15" customHeight="1">
      <c r="A22" s="2" t="s">
        <v>226</v>
      </c>
      <c r="B22" s="28"/>
      <c r="C22" s="4" t="s">
        <v>31</v>
      </c>
      <c r="D22" s="3" t="s">
        <v>32</v>
      </c>
      <c r="E22" s="2" t="s">
        <v>225</v>
      </c>
      <c r="F22" s="3">
        <v>1</v>
      </c>
      <c r="G22" s="3"/>
      <c r="H22" s="3">
        <v>1</v>
      </c>
      <c r="I22" s="26">
        <v>1100</v>
      </c>
      <c r="J22" s="26">
        <f t="shared" si="0"/>
        <v>1100</v>
      </c>
    </row>
    <row r="23" spans="1:10" ht="15" customHeight="1">
      <c r="A23" s="2" t="s">
        <v>226</v>
      </c>
      <c r="B23" s="29"/>
      <c r="C23" s="4" t="s">
        <v>38</v>
      </c>
      <c r="D23" s="3" t="s">
        <v>86</v>
      </c>
      <c r="E23" s="2" t="s">
        <v>225</v>
      </c>
      <c r="F23" s="3">
        <v>1</v>
      </c>
      <c r="G23" s="3"/>
      <c r="H23" s="3">
        <v>1</v>
      </c>
      <c r="I23" s="26">
        <v>1200</v>
      </c>
      <c r="J23" s="26">
        <f t="shared" si="0"/>
        <v>1200</v>
      </c>
    </row>
    <row r="24" spans="1:10" ht="15" customHeight="1">
      <c r="A24" s="2" t="s">
        <v>226</v>
      </c>
      <c r="B24" s="27" t="s">
        <v>87</v>
      </c>
      <c r="C24" s="4" t="s">
        <v>63</v>
      </c>
      <c r="D24" s="3" t="s">
        <v>32</v>
      </c>
      <c r="E24" s="2" t="s">
        <v>225</v>
      </c>
      <c r="F24" s="3">
        <v>1</v>
      </c>
      <c r="G24" s="3"/>
      <c r="H24" s="3">
        <v>1</v>
      </c>
      <c r="I24" s="26">
        <v>45000</v>
      </c>
      <c r="J24" s="26">
        <f t="shared" si="0"/>
        <v>45000</v>
      </c>
    </row>
    <row r="25" spans="1:10" ht="15" customHeight="1">
      <c r="A25" s="2" t="s">
        <v>226</v>
      </c>
      <c r="B25" s="28"/>
      <c r="C25" s="4" t="s">
        <v>63</v>
      </c>
      <c r="D25" s="3" t="s">
        <v>32</v>
      </c>
      <c r="E25" s="2" t="s">
        <v>225</v>
      </c>
      <c r="F25" s="3">
        <v>1</v>
      </c>
      <c r="G25" s="3"/>
      <c r="H25" s="3">
        <v>1</v>
      </c>
      <c r="I25" s="26">
        <v>45000</v>
      </c>
      <c r="J25" s="26">
        <f t="shared" si="0"/>
        <v>45000</v>
      </c>
    </row>
    <row r="26" spans="1:10" ht="15" customHeight="1">
      <c r="A26" s="2" t="s">
        <v>226</v>
      </c>
      <c r="B26" s="28"/>
      <c r="C26" s="4" t="s">
        <v>65</v>
      </c>
      <c r="D26" s="3" t="s">
        <v>32</v>
      </c>
      <c r="E26" s="2" t="s">
        <v>225</v>
      </c>
      <c r="F26" s="3">
        <v>1</v>
      </c>
      <c r="G26" s="3"/>
      <c r="H26" s="3">
        <v>1</v>
      </c>
      <c r="I26" s="26">
        <v>6500</v>
      </c>
      <c r="J26" s="26">
        <f t="shared" si="0"/>
        <v>6500</v>
      </c>
    </row>
    <row r="27" spans="1:10" ht="15" customHeight="1">
      <c r="A27" s="2" t="s">
        <v>226</v>
      </c>
      <c r="B27" s="28"/>
      <c r="C27" s="4" t="s">
        <v>65</v>
      </c>
      <c r="D27" s="3" t="s">
        <v>32</v>
      </c>
      <c r="E27" s="2" t="s">
        <v>225</v>
      </c>
      <c r="F27" s="3">
        <v>1</v>
      </c>
      <c r="G27" s="3"/>
      <c r="H27" s="3">
        <v>1</v>
      </c>
      <c r="I27" s="26">
        <v>6500</v>
      </c>
      <c r="J27" s="26">
        <f t="shared" si="0"/>
        <v>6500</v>
      </c>
    </row>
    <row r="28" spans="1:10" ht="15" customHeight="1">
      <c r="A28" s="2" t="s">
        <v>226</v>
      </c>
      <c r="B28" s="28"/>
      <c r="C28" s="4" t="s">
        <v>88</v>
      </c>
      <c r="D28" s="3" t="s">
        <v>32</v>
      </c>
      <c r="E28" s="2" t="s">
        <v>225</v>
      </c>
      <c r="F28" s="3">
        <v>1</v>
      </c>
      <c r="G28" s="3"/>
      <c r="H28" s="3">
        <v>1</v>
      </c>
      <c r="I28" s="26">
        <v>65000</v>
      </c>
      <c r="J28" s="26">
        <f t="shared" si="0"/>
        <v>65000</v>
      </c>
    </row>
    <row r="29" spans="1:10" ht="15" customHeight="1">
      <c r="A29" s="2" t="s">
        <v>226</v>
      </c>
      <c r="B29" s="28"/>
      <c r="C29" s="4" t="s">
        <v>37</v>
      </c>
      <c r="D29" s="2" t="s">
        <v>225</v>
      </c>
      <c r="E29" s="2" t="s">
        <v>225</v>
      </c>
      <c r="F29" s="3">
        <v>1</v>
      </c>
      <c r="G29" s="3"/>
      <c r="H29" s="3">
        <v>1</v>
      </c>
      <c r="I29" s="26">
        <v>650</v>
      </c>
      <c r="J29" s="26">
        <f t="shared" si="0"/>
        <v>650</v>
      </c>
    </row>
    <row r="30" spans="1:10" ht="15" customHeight="1">
      <c r="A30" s="2" t="s">
        <v>226</v>
      </c>
      <c r="B30" s="28"/>
      <c r="C30" s="4" t="s">
        <v>89</v>
      </c>
      <c r="D30" s="3" t="s">
        <v>90</v>
      </c>
      <c r="E30" s="2" t="s">
        <v>225</v>
      </c>
      <c r="F30" s="3">
        <v>1</v>
      </c>
      <c r="G30" s="3"/>
      <c r="H30" s="3">
        <v>1</v>
      </c>
      <c r="I30" s="26">
        <v>6500</v>
      </c>
      <c r="J30" s="26">
        <f t="shared" si="0"/>
        <v>6500</v>
      </c>
    </row>
    <row r="31" spans="1:10" ht="15" customHeight="1">
      <c r="A31" s="2" t="s">
        <v>226</v>
      </c>
      <c r="B31" s="29"/>
      <c r="C31" s="4" t="s">
        <v>28</v>
      </c>
      <c r="D31" s="2" t="s">
        <v>225</v>
      </c>
      <c r="E31" s="2" t="s">
        <v>225</v>
      </c>
      <c r="F31" s="3"/>
      <c r="G31" s="3">
        <v>1</v>
      </c>
      <c r="H31" s="3">
        <v>1</v>
      </c>
      <c r="I31" s="26">
        <v>6500</v>
      </c>
      <c r="J31" s="26">
        <f t="shared" si="0"/>
        <v>6500</v>
      </c>
    </row>
    <row r="32" spans="1:10" ht="15" customHeight="1">
      <c r="A32" s="2" t="s">
        <v>226</v>
      </c>
      <c r="B32" s="27" t="s">
        <v>15</v>
      </c>
      <c r="C32" s="4" t="s">
        <v>18</v>
      </c>
      <c r="D32" s="2" t="s">
        <v>225</v>
      </c>
      <c r="E32" s="2" t="s">
        <v>225</v>
      </c>
      <c r="F32" s="3">
        <v>1</v>
      </c>
      <c r="G32" s="3"/>
      <c r="H32" s="3">
        <v>1</v>
      </c>
      <c r="I32" s="26">
        <v>6500</v>
      </c>
      <c r="J32" s="26">
        <f t="shared" si="0"/>
        <v>6500</v>
      </c>
    </row>
    <row r="33" spans="1:10" ht="15" customHeight="1">
      <c r="A33" s="2" t="s">
        <v>226</v>
      </c>
      <c r="B33" s="28"/>
      <c r="C33" s="4" t="s">
        <v>16</v>
      </c>
      <c r="D33" s="3" t="s">
        <v>91</v>
      </c>
      <c r="E33" s="3" t="s">
        <v>92</v>
      </c>
      <c r="F33" s="3">
        <v>1</v>
      </c>
      <c r="G33" s="3"/>
      <c r="H33" s="3">
        <v>1</v>
      </c>
      <c r="I33" s="26">
        <v>15000</v>
      </c>
      <c r="J33" s="26">
        <f t="shared" si="0"/>
        <v>15000</v>
      </c>
    </row>
    <row r="34" spans="1:10" ht="15" customHeight="1">
      <c r="A34" s="2" t="s">
        <v>226</v>
      </c>
      <c r="B34" s="28"/>
      <c r="C34" s="4" t="s">
        <v>40</v>
      </c>
      <c r="D34" s="3" t="s">
        <v>44</v>
      </c>
      <c r="E34" s="2" t="s">
        <v>225</v>
      </c>
      <c r="F34" s="3">
        <v>1</v>
      </c>
      <c r="G34" s="3"/>
      <c r="H34" s="3">
        <v>1</v>
      </c>
      <c r="I34" s="26">
        <v>200000</v>
      </c>
      <c r="J34" s="26">
        <f t="shared" si="0"/>
        <v>200000</v>
      </c>
    </row>
    <row r="35" spans="1:10" ht="15" customHeight="1">
      <c r="A35" s="2" t="s">
        <v>226</v>
      </c>
      <c r="B35" s="28"/>
      <c r="C35" s="4" t="s">
        <v>19</v>
      </c>
      <c r="D35" s="3" t="s">
        <v>23</v>
      </c>
      <c r="E35" s="3" t="s">
        <v>94</v>
      </c>
      <c r="F35" s="3">
        <v>1</v>
      </c>
      <c r="G35" s="3"/>
      <c r="H35" s="3">
        <v>1</v>
      </c>
      <c r="I35" s="26">
        <v>30000</v>
      </c>
      <c r="J35" s="26">
        <f t="shared" si="0"/>
        <v>30000</v>
      </c>
    </row>
    <row r="36" spans="1:10" ht="15" customHeight="1">
      <c r="A36" s="2" t="s">
        <v>226</v>
      </c>
      <c r="B36" s="29"/>
      <c r="C36" s="4" t="s">
        <v>46</v>
      </c>
      <c r="D36" s="3" t="s">
        <v>93</v>
      </c>
      <c r="E36" s="3" t="s">
        <v>95</v>
      </c>
      <c r="F36" s="3">
        <v>1</v>
      </c>
      <c r="G36" s="3"/>
      <c r="H36" s="3">
        <v>1</v>
      </c>
      <c r="I36" s="26">
        <v>1500</v>
      </c>
      <c r="J36" s="26">
        <f t="shared" si="0"/>
        <v>1500</v>
      </c>
    </row>
    <row r="38" spans="1:10" ht="16.5" thickBot="1">
      <c r="A38" s="87" t="s">
        <v>567</v>
      </c>
      <c r="B38" s="87"/>
      <c r="D38" s="109"/>
      <c r="E38" s="110"/>
      <c r="F38" s="110"/>
      <c r="G38" s="110"/>
      <c r="H38" s="110"/>
      <c r="I38" s="110"/>
      <c r="J38" s="110"/>
    </row>
    <row r="39" spans="1:10" ht="15.75" thickBot="1">
      <c r="A39" s="88"/>
      <c r="B39" s="88"/>
      <c r="D39" s="109"/>
      <c r="E39" s="110"/>
      <c r="F39" s="89" t="s">
        <v>568</v>
      </c>
      <c r="G39" s="90"/>
      <c r="H39" s="90"/>
      <c r="I39" s="91"/>
      <c r="J39" s="92">
        <f>SUM(H1:H36)</f>
        <v>32</v>
      </c>
    </row>
    <row r="40" spans="1:10" ht="18.75">
      <c r="A40" s="93" t="s">
        <v>226</v>
      </c>
      <c r="B40" s="94" t="s">
        <v>569</v>
      </c>
      <c r="C40" s="95"/>
      <c r="D40" s="109"/>
      <c r="E40" s="110"/>
      <c r="F40" s="96" t="s">
        <v>570</v>
      </c>
      <c r="G40" s="97"/>
      <c r="H40" s="97"/>
      <c r="I40" s="98"/>
      <c r="J40" s="99">
        <f>SUM(J1:J36)</f>
        <v>1316300</v>
      </c>
    </row>
    <row r="41" spans="1:10" ht="15.75" thickBot="1">
      <c r="A41" s="100" t="s">
        <v>225</v>
      </c>
      <c r="B41" s="101" t="s">
        <v>571</v>
      </c>
      <c r="C41" s="102"/>
      <c r="D41" s="109"/>
      <c r="E41" s="110"/>
      <c r="F41" s="103" t="s">
        <v>572</v>
      </c>
      <c r="G41" s="104"/>
      <c r="H41" s="104"/>
      <c r="I41" s="104"/>
      <c r="J41" s="105">
        <f>J40*0.07</f>
        <v>92141.000000000015</v>
      </c>
    </row>
  </sheetData>
  <mergeCells count="24">
    <mergeCell ref="F39:I39"/>
    <mergeCell ref="B40:C40"/>
    <mergeCell ref="F40:I40"/>
    <mergeCell ref="B41:C41"/>
    <mergeCell ref="F41:I41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D1:F1"/>
    <mergeCell ref="G1:H1"/>
    <mergeCell ref="I1:J1"/>
    <mergeCell ref="A2:E2"/>
    <mergeCell ref="F2:J2"/>
    <mergeCell ref="B7:B8"/>
    <mergeCell ref="B9:B23"/>
    <mergeCell ref="B24:B31"/>
    <mergeCell ref="B32:B36"/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M4" sqref="M4"/>
    </sheetView>
  </sheetViews>
  <sheetFormatPr defaultRowHeight="15"/>
  <cols>
    <col min="1" max="1" width="6.140625" customWidth="1"/>
    <col min="2" max="2" width="11.42578125" customWidth="1"/>
    <col min="3" max="3" width="19.140625" customWidth="1"/>
    <col min="4" max="4" width="11.7109375" customWidth="1"/>
    <col min="5" max="5" width="10" customWidth="1"/>
    <col min="6" max="6" width="4.7109375" customWidth="1"/>
    <col min="7" max="7" width="4.85546875" customWidth="1"/>
    <col min="8" max="8" width="4.5703125" customWidth="1"/>
    <col min="9" max="10" width="8.4257812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42263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96</v>
      </c>
      <c r="G2" s="46"/>
      <c r="H2" s="46"/>
      <c r="I2" s="46"/>
      <c r="J2" s="46"/>
    </row>
    <row r="3" spans="1:10" ht="21.75" customHeight="1">
      <c r="A3" s="33" t="s">
        <v>3</v>
      </c>
      <c r="B3" s="33" t="s">
        <v>4</v>
      </c>
      <c r="C3" s="37" t="s">
        <v>5</v>
      </c>
      <c r="D3" s="37" t="s">
        <v>6</v>
      </c>
      <c r="E3" s="38" t="s">
        <v>7</v>
      </c>
      <c r="F3" s="33" t="s">
        <v>8</v>
      </c>
      <c r="G3" s="33"/>
      <c r="H3" s="34" t="s">
        <v>9</v>
      </c>
      <c r="I3" s="36" t="s">
        <v>10</v>
      </c>
      <c r="J3" s="36" t="s">
        <v>11</v>
      </c>
    </row>
    <row r="4" spans="1:10">
      <c r="A4" s="33"/>
      <c r="B4" s="33"/>
      <c r="C4" s="37"/>
      <c r="D4" s="37"/>
      <c r="E4" s="38"/>
      <c r="F4" s="14" t="s">
        <v>12</v>
      </c>
      <c r="G4" s="14" t="s">
        <v>13</v>
      </c>
      <c r="H4" s="35"/>
      <c r="I4" s="36"/>
      <c r="J4" s="36"/>
    </row>
    <row r="5" spans="1:10">
      <c r="A5" s="2" t="s">
        <v>226</v>
      </c>
      <c r="B5" s="2" t="s">
        <v>226</v>
      </c>
      <c r="C5" s="4" t="s">
        <v>16</v>
      </c>
      <c r="D5" s="3" t="s">
        <v>21</v>
      </c>
      <c r="E5" s="3" t="s">
        <v>70</v>
      </c>
      <c r="F5" s="3">
        <v>1</v>
      </c>
      <c r="G5" s="3"/>
      <c r="H5" s="3">
        <v>1</v>
      </c>
      <c r="I5" s="26">
        <v>15000</v>
      </c>
      <c r="J5" s="26">
        <f t="shared" ref="J5:J10" si="0">H5*I5</f>
        <v>15000</v>
      </c>
    </row>
    <row r="6" spans="1:10">
      <c r="A6" s="2" t="s">
        <v>226</v>
      </c>
      <c r="B6" s="2" t="s">
        <v>226</v>
      </c>
      <c r="C6" s="4" t="s">
        <v>30</v>
      </c>
      <c r="D6" s="3" t="s">
        <v>22</v>
      </c>
      <c r="E6" s="2" t="s">
        <v>225</v>
      </c>
      <c r="F6" s="3">
        <v>1</v>
      </c>
      <c r="G6" s="3"/>
      <c r="H6" s="3">
        <v>1</v>
      </c>
      <c r="I6" s="26">
        <v>3500</v>
      </c>
      <c r="J6" s="26">
        <f t="shared" si="0"/>
        <v>3500</v>
      </c>
    </row>
    <row r="7" spans="1:10">
      <c r="A7" s="2" t="s">
        <v>226</v>
      </c>
      <c r="B7" s="2" t="s">
        <v>226</v>
      </c>
      <c r="C7" s="4" t="s">
        <v>64</v>
      </c>
      <c r="D7" s="3" t="s">
        <v>32</v>
      </c>
      <c r="E7" s="2" t="s">
        <v>225</v>
      </c>
      <c r="F7" s="3">
        <v>1</v>
      </c>
      <c r="G7" s="3"/>
      <c r="H7" s="3">
        <v>1</v>
      </c>
      <c r="I7" s="26">
        <v>65000</v>
      </c>
      <c r="J7" s="26">
        <f t="shared" si="0"/>
        <v>65000</v>
      </c>
    </row>
    <row r="8" spans="1:10">
      <c r="A8" s="2" t="s">
        <v>226</v>
      </c>
      <c r="B8" s="2" t="s">
        <v>226</v>
      </c>
      <c r="C8" s="4" t="s">
        <v>26</v>
      </c>
      <c r="D8" s="3" t="s">
        <v>32</v>
      </c>
      <c r="E8" s="2" t="s">
        <v>225</v>
      </c>
      <c r="F8" s="3">
        <v>1</v>
      </c>
      <c r="G8" s="3"/>
      <c r="H8" s="3">
        <v>1</v>
      </c>
      <c r="I8" s="26">
        <v>14000</v>
      </c>
      <c r="J8" s="26">
        <f t="shared" si="0"/>
        <v>14000</v>
      </c>
    </row>
    <row r="9" spans="1:10">
      <c r="A9" s="2" t="s">
        <v>226</v>
      </c>
      <c r="B9" s="2" t="s">
        <v>226</v>
      </c>
      <c r="C9" s="4" t="s">
        <v>17</v>
      </c>
      <c r="D9" s="2" t="s">
        <v>225</v>
      </c>
      <c r="E9" s="2" t="s">
        <v>225</v>
      </c>
      <c r="F9" s="3">
        <v>1</v>
      </c>
      <c r="G9" s="3"/>
      <c r="H9" s="3">
        <v>1</v>
      </c>
      <c r="I9" s="26">
        <v>2500</v>
      </c>
      <c r="J9" s="26">
        <f t="shared" si="0"/>
        <v>2500</v>
      </c>
    </row>
    <row r="10" spans="1:10">
      <c r="A10" s="2" t="s">
        <v>226</v>
      </c>
      <c r="B10" s="2" t="s">
        <v>226</v>
      </c>
      <c r="C10" s="4" t="s">
        <v>37</v>
      </c>
      <c r="D10" s="2" t="s">
        <v>225</v>
      </c>
      <c r="E10" s="2" t="s">
        <v>225</v>
      </c>
      <c r="F10" s="3">
        <v>1</v>
      </c>
      <c r="G10" s="3"/>
      <c r="H10" s="3">
        <v>1</v>
      </c>
      <c r="I10" s="26">
        <v>650</v>
      </c>
      <c r="J10" s="26">
        <f t="shared" si="0"/>
        <v>650</v>
      </c>
    </row>
    <row r="12" spans="1:10" ht="16.5" thickBot="1">
      <c r="A12" s="87" t="s">
        <v>567</v>
      </c>
      <c r="B12" s="87"/>
      <c r="D12" s="109"/>
      <c r="E12" s="110"/>
      <c r="F12" s="110"/>
      <c r="G12" s="110"/>
      <c r="H12" s="110"/>
      <c r="I12" s="110"/>
      <c r="J12" s="110"/>
    </row>
    <row r="13" spans="1:10" ht="15.75" thickBot="1">
      <c r="A13" s="88"/>
      <c r="B13" s="88"/>
      <c r="D13" s="109"/>
      <c r="E13" s="110"/>
      <c r="F13" s="89" t="s">
        <v>568</v>
      </c>
      <c r="G13" s="90"/>
      <c r="H13" s="90"/>
      <c r="I13" s="91"/>
      <c r="J13" s="92">
        <f>SUM(H5:H10)</f>
        <v>6</v>
      </c>
    </row>
    <row r="14" spans="1:10" ht="18.75">
      <c r="A14" s="93" t="s">
        <v>226</v>
      </c>
      <c r="B14" s="94" t="s">
        <v>569</v>
      </c>
      <c r="C14" s="95"/>
      <c r="D14" s="109"/>
      <c r="E14" s="110"/>
      <c r="F14" s="96" t="s">
        <v>570</v>
      </c>
      <c r="G14" s="97"/>
      <c r="H14" s="97"/>
      <c r="I14" s="98"/>
      <c r="J14" s="99">
        <f>SUM(J5:J10)</f>
        <v>100650</v>
      </c>
    </row>
    <row r="15" spans="1:10" ht="15.75" thickBot="1">
      <c r="A15" s="100" t="s">
        <v>225</v>
      </c>
      <c r="B15" s="101" t="s">
        <v>571</v>
      </c>
      <c r="C15" s="102"/>
      <c r="D15" s="109"/>
      <c r="E15" s="110"/>
      <c r="F15" s="103" t="s">
        <v>572</v>
      </c>
      <c r="G15" s="104"/>
      <c r="H15" s="104"/>
      <c r="I15" s="104"/>
      <c r="J15" s="105">
        <f>J14*0.07</f>
        <v>7045.5000000000009</v>
      </c>
    </row>
  </sheetData>
  <mergeCells count="20">
    <mergeCell ref="F13:I13"/>
    <mergeCell ref="B14:C14"/>
    <mergeCell ref="F14:I14"/>
    <mergeCell ref="B15:C15"/>
    <mergeCell ref="F15:I15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A1:C1"/>
    <mergeCell ref="D1:F1"/>
    <mergeCell ref="G1:H1"/>
    <mergeCell ref="I1:J1"/>
    <mergeCell ref="A2:E2"/>
    <mergeCell ref="F2:J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N6" sqref="N6"/>
    </sheetView>
  </sheetViews>
  <sheetFormatPr defaultRowHeight="15"/>
  <cols>
    <col min="1" max="1" width="5.85546875" customWidth="1"/>
    <col min="2" max="2" width="10.85546875" customWidth="1"/>
    <col min="3" max="3" width="18.7109375" customWidth="1"/>
    <col min="4" max="4" width="11.5703125" customWidth="1"/>
    <col min="5" max="5" width="10.28515625" customWidth="1"/>
    <col min="6" max="6" width="4.28515625" customWidth="1"/>
    <col min="7" max="7" width="5.42578125" customWidth="1"/>
    <col min="8" max="8" width="4.5703125" customWidth="1"/>
    <col min="9" max="9" width="9.5703125" customWidth="1"/>
    <col min="10" max="10" width="8.4257812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42263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97</v>
      </c>
      <c r="G2" s="46"/>
      <c r="H2" s="46"/>
      <c r="I2" s="46"/>
      <c r="J2" s="46"/>
    </row>
    <row r="3" spans="1:10" ht="24.75" customHeight="1">
      <c r="A3" s="33" t="s">
        <v>3</v>
      </c>
      <c r="B3" s="33" t="s">
        <v>4</v>
      </c>
      <c r="C3" s="37" t="s">
        <v>5</v>
      </c>
      <c r="D3" s="37" t="s">
        <v>6</v>
      </c>
      <c r="E3" s="38" t="s">
        <v>7</v>
      </c>
      <c r="F3" s="33" t="s">
        <v>8</v>
      </c>
      <c r="G3" s="33"/>
      <c r="H3" s="47" t="s">
        <v>9</v>
      </c>
      <c r="I3" s="36" t="s">
        <v>10</v>
      </c>
      <c r="J3" s="36" t="s">
        <v>11</v>
      </c>
    </row>
    <row r="4" spans="1:10">
      <c r="A4" s="33"/>
      <c r="B4" s="33"/>
      <c r="C4" s="37"/>
      <c r="D4" s="37"/>
      <c r="E4" s="38"/>
      <c r="F4" s="14" t="s">
        <v>12</v>
      </c>
      <c r="G4" s="14" t="s">
        <v>13</v>
      </c>
      <c r="H4" s="47"/>
      <c r="I4" s="36"/>
      <c r="J4" s="36"/>
    </row>
    <row r="5" spans="1:10">
      <c r="A5" s="2" t="s">
        <v>226</v>
      </c>
      <c r="B5" s="2" t="s">
        <v>226</v>
      </c>
      <c r="C5" s="4" t="s">
        <v>16</v>
      </c>
      <c r="D5" s="3" t="s">
        <v>21</v>
      </c>
      <c r="E5" s="3" t="s">
        <v>99</v>
      </c>
      <c r="F5" s="3">
        <v>1</v>
      </c>
      <c r="G5" s="3"/>
      <c r="H5" s="3">
        <v>1</v>
      </c>
      <c r="I5" s="26">
        <v>15000</v>
      </c>
      <c r="J5" s="26">
        <f t="shared" ref="J5:J8" si="0">H5*I5</f>
        <v>15000</v>
      </c>
    </row>
    <row r="6" spans="1:10">
      <c r="A6" s="2" t="s">
        <v>226</v>
      </c>
      <c r="B6" s="2" t="s">
        <v>226</v>
      </c>
      <c r="C6" s="4" t="s">
        <v>88</v>
      </c>
      <c r="D6" s="3" t="s">
        <v>32</v>
      </c>
      <c r="E6" s="2" t="s">
        <v>225</v>
      </c>
      <c r="F6" s="3"/>
      <c r="G6" s="3">
        <v>1</v>
      </c>
      <c r="H6" s="3">
        <v>1</v>
      </c>
      <c r="I6" s="26">
        <v>65000</v>
      </c>
      <c r="J6" s="26">
        <f t="shared" si="0"/>
        <v>65000</v>
      </c>
    </row>
    <row r="7" spans="1:10">
      <c r="A7" s="2" t="s">
        <v>226</v>
      </c>
      <c r="B7" s="2" t="s">
        <v>226</v>
      </c>
      <c r="C7" s="4" t="s">
        <v>39</v>
      </c>
      <c r="D7" s="3" t="s">
        <v>32</v>
      </c>
      <c r="E7" s="2" t="s">
        <v>225</v>
      </c>
      <c r="F7" s="3"/>
      <c r="G7" s="3">
        <v>1</v>
      </c>
      <c r="H7" s="3">
        <v>1</v>
      </c>
      <c r="I7" s="26">
        <v>6500</v>
      </c>
      <c r="J7" s="26">
        <f t="shared" si="0"/>
        <v>6500</v>
      </c>
    </row>
    <row r="8" spans="1:10">
      <c r="A8" s="2" t="s">
        <v>226</v>
      </c>
      <c r="B8" s="2" t="s">
        <v>226</v>
      </c>
      <c r="C8" s="4" t="s">
        <v>98</v>
      </c>
      <c r="D8" s="2" t="s">
        <v>225</v>
      </c>
      <c r="E8" s="2" t="s">
        <v>225</v>
      </c>
      <c r="F8" s="3">
        <v>1</v>
      </c>
      <c r="G8" s="3"/>
      <c r="H8" s="3">
        <v>1</v>
      </c>
      <c r="I8" s="26">
        <v>650</v>
      </c>
      <c r="J8" s="26">
        <f t="shared" si="0"/>
        <v>650</v>
      </c>
    </row>
    <row r="10" spans="1:10" ht="16.5" thickBot="1">
      <c r="A10" s="87" t="s">
        <v>567</v>
      </c>
      <c r="B10" s="87"/>
      <c r="D10" s="109"/>
      <c r="E10" s="110"/>
      <c r="F10" s="110"/>
      <c r="G10" s="110"/>
      <c r="H10" s="110"/>
      <c r="I10" s="110"/>
      <c r="J10" s="110"/>
    </row>
    <row r="11" spans="1:10" ht="15.75" thickBot="1">
      <c r="A11" s="88"/>
      <c r="B11" s="88"/>
      <c r="D11" s="109"/>
      <c r="E11" s="110"/>
      <c r="F11" s="89" t="s">
        <v>568</v>
      </c>
      <c r="G11" s="90"/>
      <c r="H11" s="90"/>
      <c r="I11" s="91"/>
      <c r="J11" s="92">
        <f>SUM(H5:H8)</f>
        <v>4</v>
      </c>
    </row>
    <row r="12" spans="1:10" ht="18.75">
      <c r="A12" s="93" t="s">
        <v>226</v>
      </c>
      <c r="B12" s="94" t="s">
        <v>569</v>
      </c>
      <c r="C12" s="95"/>
      <c r="D12" s="109"/>
      <c r="E12" s="110"/>
      <c r="F12" s="96" t="s">
        <v>570</v>
      </c>
      <c r="G12" s="97"/>
      <c r="H12" s="97"/>
      <c r="I12" s="98"/>
      <c r="J12" s="99">
        <f>SUM(J5:J8)</f>
        <v>87150</v>
      </c>
    </row>
    <row r="13" spans="1:10" ht="15.75" thickBot="1">
      <c r="A13" s="100" t="s">
        <v>225</v>
      </c>
      <c r="B13" s="101" t="s">
        <v>571</v>
      </c>
      <c r="C13" s="102"/>
      <c r="D13" s="109"/>
      <c r="E13" s="110"/>
      <c r="F13" s="103" t="s">
        <v>572</v>
      </c>
      <c r="G13" s="104"/>
      <c r="H13" s="104"/>
      <c r="I13" s="104"/>
      <c r="J13" s="105">
        <f>J12*0.07</f>
        <v>6100.5000000000009</v>
      </c>
    </row>
  </sheetData>
  <mergeCells count="20">
    <mergeCell ref="F11:I11"/>
    <mergeCell ref="B12:C12"/>
    <mergeCell ref="F12:I12"/>
    <mergeCell ref="B13:C13"/>
    <mergeCell ref="F13:I13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A1:C1"/>
    <mergeCell ref="D1:F1"/>
    <mergeCell ref="G1:H1"/>
    <mergeCell ref="I1:J1"/>
    <mergeCell ref="A2:E2"/>
    <mergeCell ref="F2:J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N24" sqref="N24"/>
    </sheetView>
  </sheetViews>
  <sheetFormatPr defaultRowHeight="15"/>
  <cols>
    <col min="1" max="1" width="6" customWidth="1"/>
    <col min="2" max="2" width="10.85546875" customWidth="1"/>
    <col min="3" max="3" width="19.140625" customWidth="1"/>
    <col min="4" max="4" width="11.85546875" customWidth="1"/>
    <col min="5" max="5" width="17" customWidth="1"/>
    <col min="6" max="6" width="5" customWidth="1"/>
    <col min="7" max="7" width="4.5703125" customWidth="1"/>
    <col min="8" max="8" width="4" customWidth="1"/>
    <col min="9" max="10" width="9.4257812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42262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100</v>
      </c>
      <c r="G2" s="46"/>
      <c r="H2" s="46"/>
      <c r="I2" s="46"/>
      <c r="J2" s="46"/>
    </row>
    <row r="3" spans="1:10" ht="30" customHeight="1">
      <c r="A3" s="33" t="s">
        <v>3</v>
      </c>
      <c r="B3" s="33" t="s">
        <v>4</v>
      </c>
      <c r="C3" s="33" t="s">
        <v>5</v>
      </c>
      <c r="D3" s="33" t="s">
        <v>6</v>
      </c>
      <c r="E3" s="38" t="s">
        <v>7</v>
      </c>
      <c r="F3" s="33" t="s">
        <v>8</v>
      </c>
      <c r="G3" s="33"/>
      <c r="H3" s="47" t="s">
        <v>9</v>
      </c>
      <c r="I3" s="36" t="s">
        <v>10</v>
      </c>
      <c r="J3" s="36" t="s">
        <v>11</v>
      </c>
    </row>
    <row r="4" spans="1:10">
      <c r="A4" s="33"/>
      <c r="B4" s="33"/>
      <c r="C4" s="33"/>
      <c r="D4" s="33"/>
      <c r="E4" s="38"/>
      <c r="F4" s="14" t="s">
        <v>12</v>
      </c>
      <c r="G4" s="14" t="s">
        <v>13</v>
      </c>
      <c r="H4" s="47"/>
      <c r="I4" s="36"/>
      <c r="J4" s="36"/>
    </row>
    <row r="5" spans="1:10">
      <c r="A5" s="2" t="s">
        <v>226</v>
      </c>
      <c r="B5" s="2" t="s">
        <v>226</v>
      </c>
      <c r="C5" s="4" t="s">
        <v>37</v>
      </c>
      <c r="D5" s="3" t="s">
        <v>101</v>
      </c>
      <c r="E5" s="2" t="s">
        <v>225</v>
      </c>
      <c r="F5" s="3">
        <v>1</v>
      </c>
      <c r="G5" s="3"/>
      <c r="H5" s="3">
        <v>1</v>
      </c>
      <c r="I5" s="26">
        <v>650</v>
      </c>
      <c r="J5" s="26">
        <f t="shared" ref="J5:J28" si="0">H5*I5</f>
        <v>650</v>
      </c>
    </row>
    <row r="6" spans="1:10">
      <c r="A6" s="2" t="s">
        <v>226</v>
      </c>
      <c r="B6" s="2" t="s">
        <v>226</v>
      </c>
      <c r="C6" s="4" t="s">
        <v>17</v>
      </c>
      <c r="D6" s="3" t="s">
        <v>102</v>
      </c>
      <c r="E6" s="2" t="s">
        <v>225</v>
      </c>
      <c r="F6" s="3">
        <v>1</v>
      </c>
      <c r="G6" s="3"/>
      <c r="H6" s="3">
        <v>1</v>
      </c>
      <c r="I6" s="26">
        <v>2500</v>
      </c>
      <c r="J6" s="26">
        <f t="shared" si="0"/>
        <v>2500</v>
      </c>
    </row>
    <row r="7" spans="1:10">
      <c r="A7" s="2" t="s">
        <v>226</v>
      </c>
      <c r="B7" s="2" t="s">
        <v>226</v>
      </c>
      <c r="C7" s="4" t="s">
        <v>17</v>
      </c>
      <c r="D7" s="3" t="s">
        <v>103</v>
      </c>
      <c r="E7" s="2" t="s">
        <v>225</v>
      </c>
      <c r="F7" s="3">
        <v>1</v>
      </c>
      <c r="G7" s="3"/>
      <c r="H7" s="3">
        <v>1</v>
      </c>
      <c r="I7" s="26">
        <v>2500</v>
      </c>
      <c r="J7" s="26">
        <f t="shared" si="0"/>
        <v>2500</v>
      </c>
    </row>
    <row r="8" spans="1:10">
      <c r="A8" s="2" t="s">
        <v>226</v>
      </c>
      <c r="B8" s="2" t="s">
        <v>226</v>
      </c>
      <c r="C8" s="4" t="s">
        <v>37</v>
      </c>
      <c r="D8" s="3" t="s">
        <v>104</v>
      </c>
      <c r="E8" s="2" t="s">
        <v>225</v>
      </c>
      <c r="F8" s="3">
        <v>1</v>
      </c>
      <c r="G8" s="3"/>
      <c r="H8" s="3">
        <v>1</v>
      </c>
      <c r="I8" s="26">
        <v>650</v>
      </c>
      <c r="J8" s="26">
        <f t="shared" si="0"/>
        <v>650</v>
      </c>
    </row>
    <row r="9" spans="1:10">
      <c r="A9" s="2" t="s">
        <v>226</v>
      </c>
      <c r="B9" s="2" t="s">
        <v>226</v>
      </c>
      <c r="C9" s="4" t="s">
        <v>38</v>
      </c>
      <c r="D9" s="3" t="s">
        <v>105</v>
      </c>
      <c r="E9" s="2" t="s">
        <v>225</v>
      </c>
      <c r="F9" s="3">
        <v>1</v>
      </c>
      <c r="G9" s="3"/>
      <c r="H9" s="3">
        <v>1</v>
      </c>
      <c r="I9" s="26">
        <v>1200</v>
      </c>
      <c r="J9" s="26">
        <f t="shared" si="0"/>
        <v>1200</v>
      </c>
    </row>
    <row r="10" spans="1:10">
      <c r="A10" s="2" t="s">
        <v>226</v>
      </c>
      <c r="B10" s="27" t="s">
        <v>25</v>
      </c>
      <c r="C10" s="4" t="s">
        <v>26</v>
      </c>
      <c r="D10" s="3" t="s">
        <v>32</v>
      </c>
      <c r="E10" s="2" t="s">
        <v>225</v>
      </c>
      <c r="F10" s="3">
        <v>1</v>
      </c>
      <c r="G10" s="3"/>
      <c r="H10" s="3">
        <v>1</v>
      </c>
      <c r="I10" s="26">
        <v>14000</v>
      </c>
      <c r="J10" s="26">
        <f t="shared" si="0"/>
        <v>14000</v>
      </c>
    </row>
    <row r="11" spans="1:10">
      <c r="A11" s="2" t="s">
        <v>226</v>
      </c>
      <c r="B11" s="28"/>
      <c r="C11" s="4" t="s">
        <v>30</v>
      </c>
      <c r="D11" s="3" t="s">
        <v>35</v>
      </c>
      <c r="E11" s="2" t="s">
        <v>225</v>
      </c>
      <c r="F11" s="3">
        <v>1</v>
      </c>
      <c r="G11" s="3"/>
      <c r="H11" s="3">
        <v>1</v>
      </c>
      <c r="I11" s="26">
        <v>3500</v>
      </c>
      <c r="J11" s="26">
        <f t="shared" si="0"/>
        <v>3500</v>
      </c>
    </row>
    <row r="12" spans="1:10">
      <c r="A12" s="2" t="s">
        <v>226</v>
      </c>
      <c r="B12" s="28"/>
      <c r="C12" s="4" t="s">
        <v>27</v>
      </c>
      <c r="D12" s="3" t="s">
        <v>106</v>
      </c>
      <c r="E12" s="2" t="s">
        <v>225</v>
      </c>
      <c r="F12" s="3">
        <v>1</v>
      </c>
      <c r="G12" s="3"/>
      <c r="H12" s="3">
        <v>1</v>
      </c>
      <c r="I12" s="26">
        <v>38000</v>
      </c>
      <c r="J12" s="26">
        <f t="shared" si="0"/>
        <v>38000</v>
      </c>
    </row>
    <row r="13" spans="1:10">
      <c r="A13" s="2" t="s">
        <v>226</v>
      </c>
      <c r="B13" s="28"/>
      <c r="C13" s="4" t="s">
        <v>39</v>
      </c>
      <c r="D13" s="3" t="s">
        <v>32</v>
      </c>
      <c r="E13" s="2" t="s">
        <v>225</v>
      </c>
      <c r="F13" s="3">
        <v>1</v>
      </c>
      <c r="G13" s="3"/>
      <c r="H13" s="3">
        <v>1</v>
      </c>
      <c r="I13" s="26">
        <v>6500</v>
      </c>
      <c r="J13" s="26">
        <f t="shared" si="0"/>
        <v>6500</v>
      </c>
    </row>
    <row r="14" spans="1:10">
      <c r="A14" s="2" t="s">
        <v>226</v>
      </c>
      <c r="B14" s="28"/>
      <c r="C14" s="4" t="s">
        <v>31</v>
      </c>
      <c r="D14" s="3" t="s">
        <v>32</v>
      </c>
      <c r="E14" s="2" t="s">
        <v>225</v>
      </c>
      <c r="F14" s="3">
        <v>1</v>
      </c>
      <c r="G14" s="3"/>
      <c r="H14" s="3">
        <v>1</v>
      </c>
      <c r="I14" s="26">
        <v>1100</v>
      </c>
      <c r="J14" s="26">
        <f t="shared" si="0"/>
        <v>1100</v>
      </c>
    </row>
    <row r="15" spans="1:10">
      <c r="A15" s="2" t="s">
        <v>226</v>
      </c>
      <c r="B15" s="28"/>
      <c r="C15" s="4" t="s">
        <v>89</v>
      </c>
      <c r="D15" s="2" t="s">
        <v>225</v>
      </c>
      <c r="E15" s="2" t="s">
        <v>225</v>
      </c>
      <c r="F15" s="3">
        <v>1</v>
      </c>
      <c r="G15" s="3"/>
      <c r="H15" s="3">
        <v>1</v>
      </c>
      <c r="I15" s="26">
        <v>6500</v>
      </c>
      <c r="J15" s="26">
        <f t="shared" si="0"/>
        <v>6500</v>
      </c>
    </row>
    <row r="16" spans="1:10">
      <c r="A16" s="2" t="s">
        <v>226</v>
      </c>
      <c r="B16" s="28"/>
      <c r="C16" s="4" t="s">
        <v>29</v>
      </c>
      <c r="D16" s="3" t="s">
        <v>69</v>
      </c>
      <c r="E16" s="3" t="s">
        <v>108</v>
      </c>
      <c r="F16" s="3">
        <v>1</v>
      </c>
      <c r="G16" s="3"/>
      <c r="H16" s="3">
        <v>1</v>
      </c>
      <c r="I16" s="26">
        <v>80000</v>
      </c>
      <c r="J16" s="26">
        <f t="shared" si="0"/>
        <v>80000</v>
      </c>
    </row>
    <row r="17" spans="1:10">
      <c r="A17" s="2" t="s">
        <v>226</v>
      </c>
      <c r="B17" s="29"/>
      <c r="C17" s="4" t="s">
        <v>29</v>
      </c>
      <c r="D17" s="3" t="s">
        <v>69</v>
      </c>
      <c r="E17" s="2" t="s">
        <v>225</v>
      </c>
      <c r="F17" s="3">
        <v>1</v>
      </c>
      <c r="G17" s="3"/>
      <c r="H17" s="3">
        <v>1</v>
      </c>
      <c r="I17" s="26">
        <v>80000</v>
      </c>
      <c r="J17" s="26">
        <f t="shared" si="0"/>
        <v>80000</v>
      </c>
    </row>
    <row r="18" spans="1:10">
      <c r="A18" s="2" t="s">
        <v>226</v>
      </c>
      <c r="B18" s="27" t="s">
        <v>15</v>
      </c>
      <c r="C18" s="4" t="s">
        <v>20</v>
      </c>
      <c r="D18" s="2" t="s">
        <v>225</v>
      </c>
      <c r="E18" s="2" t="s">
        <v>225</v>
      </c>
      <c r="F18" s="3">
        <v>1</v>
      </c>
      <c r="G18" s="3"/>
      <c r="H18" s="3">
        <v>1</v>
      </c>
      <c r="I18" s="26">
        <v>375000</v>
      </c>
      <c r="J18" s="26">
        <f t="shared" si="0"/>
        <v>375000</v>
      </c>
    </row>
    <row r="19" spans="1:10">
      <c r="A19" s="2" t="s">
        <v>226</v>
      </c>
      <c r="B19" s="28"/>
      <c r="C19" s="4" t="s">
        <v>38</v>
      </c>
      <c r="D19" s="2" t="s">
        <v>225</v>
      </c>
      <c r="E19" s="2" t="s">
        <v>225</v>
      </c>
      <c r="F19" s="3">
        <v>1</v>
      </c>
      <c r="G19" s="3"/>
      <c r="H19" s="3">
        <v>1</v>
      </c>
      <c r="I19" s="26">
        <v>1200</v>
      </c>
      <c r="J19" s="26">
        <f t="shared" si="0"/>
        <v>1200</v>
      </c>
    </row>
    <row r="20" spans="1:10">
      <c r="A20" s="2" t="s">
        <v>226</v>
      </c>
      <c r="B20" s="28"/>
      <c r="C20" s="4" t="s">
        <v>16</v>
      </c>
      <c r="D20" s="3" t="s">
        <v>107</v>
      </c>
      <c r="E20" s="2" t="s">
        <v>225</v>
      </c>
      <c r="F20" s="3">
        <v>1</v>
      </c>
      <c r="G20" s="3"/>
      <c r="H20" s="3">
        <v>1</v>
      </c>
      <c r="I20" s="26">
        <v>15000</v>
      </c>
      <c r="J20" s="26">
        <f t="shared" si="0"/>
        <v>15000</v>
      </c>
    </row>
    <row r="21" spans="1:10">
      <c r="A21" s="2" t="s">
        <v>226</v>
      </c>
      <c r="B21" s="28"/>
      <c r="C21" s="4" t="s">
        <v>18</v>
      </c>
      <c r="D21" s="2" t="s">
        <v>225</v>
      </c>
      <c r="E21" s="2" t="s">
        <v>225</v>
      </c>
      <c r="F21" s="3">
        <v>1</v>
      </c>
      <c r="G21" s="3"/>
      <c r="H21" s="3">
        <v>1</v>
      </c>
      <c r="I21" s="26">
        <v>6500</v>
      </c>
      <c r="J21" s="26">
        <f t="shared" si="0"/>
        <v>6500</v>
      </c>
    </row>
    <row r="22" spans="1:10">
      <c r="A22" s="2" t="s">
        <v>226</v>
      </c>
      <c r="B22" s="28"/>
      <c r="C22" s="4" t="s">
        <v>29</v>
      </c>
      <c r="D22" s="2" t="s">
        <v>225</v>
      </c>
      <c r="E22" s="2" t="s">
        <v>225</v>
      </c>
      <c r="F22" s="3"/>
      <c r="G22" s="3">
        <v>1</v>
      </c>
      <c r="H22" s="3">
        <v>1</v>
      </c>
      <c r="I22" s="26">
        <v>80000</v>
      </c>
      <c r="J22" s="26">
        <f t="shared" si="0"/>
        <v>80000</v>
      </c>
    </row>
    <row r="23" spans="1:10">
      <c r="A23" s="2" t="s">
        <v>226</v>
      </c>
      <c r="B23" s="28"/>
      <c r="C23" s="4" t="s">
        <v>46</v>
      </c>
      <c r="D23" s="3" t="s">
        <v>109</v>
      </c>
      <c r="E23" s="2" t="s">
        <v>225</v>
      </c>
      <c r="F23" s="3">
        <v>1</v>
      </c>
      <c r="G23" s="3"/>
      <c r="H23" s="3">
        <v>1</v>
      </c>
      <c r="I23" s="26">
        <v>1500</v>
      </c>
      <c r="J23" s="26">
        <f t="shared" si="0"/>
        <v>1500</v>
      </c>
    </row>
    <row r="24" spans="1:10">
      <c r="A24" s="2" t="s">
        <v>226</v>
      </c>
      <c r="B24" s="28"/>
      <c r="C24" s="4" t="s">
        <v>19</v>
      </c>
      <c r="D24" s="3" t="s">
        <v>23</v>
      </c>
      <c r="E24" s="2" t="s">
        <v>225</v>
      </c>
      <c r="F24" s="3">
        <v>1</v>
      </c>
      <c r="G24" s="3"/>
      <c r="H24" s="3">
        <v>1</v>
      </c>
      <c r="I24" s="26">
        <v>30000</v>
      </c>
      <c r="J24" s="26">
        <f t="shared" si="0"/>
        <v>30000</v>
      </c>
    </row>
    <row r="25" spans="1:10">
      <c r="A25" s="2" t="s">
        <v>226</v>
      </c>
      <c r="B25" s="28"/>
      <c r="C25" s="4" t="s">
        <v>19</v>
      </c>
      <c r="D25" s="3" t="s">
        <v>73</v>
      </c>
      <c r="E25" s="3" t="s">
        <v>112</v>
      </c>
      <c r="F25" s="3">
        <v>1</v>
      </c>
      <c r="G25" s="3"/>
      <c r="H25" s="3">
        <v>1</v>
      </c>
      <c r="I25" s="26">
        <v>30000</v>
      </c>
      <c r="J25" s="26">
        <f t="shared" si="0"/>
        <v>30000</v>
      </c>
    </row>
    <row r="26" spans="1:10">
      <c r="A26" s="2" t="s">
        <v>226</v>
      </c>
      <c r="B26" s="28"/>
      <c r="C26" s="4" t="s">
        <v>47</v>
      </c>
      <c r="D26" s="3" t="s">
        <v>110</v>
      </c>
      <c r="E26" s="3" t="s">
        <v>113</v>
      </c>
      <c r="F26" s="3">
        <v>1</v>
      </c>
      <c r="G26" s="3"/>
      <c r="H26" s="3">
        <v>1</v>
      </c>
      <c r="I26" s="26">
        <v>250000</v>
      </c>
      <c r="J26" s="26">
        <f t="shared" si="0"/>
        <v>250000</v>
      </c>
    </row>
    <row r="27" spans="1:10">
      <c r="A27" s="2" t="s">
        <v>226</v>
      </c>
      <c r="B27" s="28"/>
      <c r="C27" s="4" t="s">
        <v>48</v>
      </c>
      <c r="D27" s="3" t="s">
        <v>110</v>
      </c>
      <c r="E27" s="3" t="s">
        <v>114</v>
      </c>
      <c r="F27" s="3">
        <v>1</v>
      </c>
      <c r="G27" s="3"/>
      <c r="H27" s="3">
        <v>1</v>
      </c>
      <c r="I27" s="26">
        <v>250000</v>
      </c>
      <c r="J27" s="26">
        <f t="shared" si="0"/>
        <v>250000</v>
      </c>
    </row>
    <row r="28" spans="1:10">
      <c r="A28" s="2" t="s">
        <v>226</v>
      </c>
      <c r="B28" s="29"/>
      <c r="C28" s="4" t="s">
        <v>38</v>
      </c>
      <c r="D28" s="3" t="s">
        <v>111</v>
      </c>
      <c r="E28" s="2" t="s">
        <v>225</v>
      </c>
      <c r="F28" s="3">
        <v>1</v>
      </c>
      <c r="G28" s="3"/>
      <c r="H28" s="3">
        <v>1</v>
      </c>
      <c r="I28" s="26">
        <v>1200</v>
      </c>
      <c r="J28" s="26">
        <f t="shared" si="0"/>
        <v>1200</v>
      </c>
    </row>
    <row r="30" spans="1:10" ht="16.5" thickBot="1">
      <c r="A30" s="87" t="s">
        <v>567</v>
      </c>
      <c r="B30" s="87"/>
      <c r="D30" s="109"/>
      <c r="E30" s="110"/>
      <c r="F30" s="110"/>
      <c r="G30" s="110"/>
      <c r="H30" s="110"/>
      <c r="I30" s="110"/>
      <c r="J30" s="110"/>
    </row>
    <row r="31" spans="1:10" ht="15.75" thickBot="1">
      <c r="A31" s="88"/>
      <c r="B31" s="88"/>
      <c r="D31" s="109"/>
      <c r="E31" s="110"/>
      <c r="F31" s="89" t="s">
        <v>568</v>
      </c>
      <c r="G31" s="90"/>
      <c r="H31" s="90"/>
      <c r="I31" s="91"/>
      <c r="J31" s="92">
        <f>SUM(H5:H28)</f>
        <v>24</v>
      </c>
    </row>
    <row r="32" spans="1:10" ht="18.75">
      <c r="A32" s="93" t="s">
        <v>226</v>
      </c>
      <c r="B32" s="94" t="s">
        <v>569</v>
      </c>
      <c r="C32" s="95"/>
      <c r="D32" s="109"/>
      <c r="E32" s="110"/>
      <c r="F32" s="96" t="s">
        <v>570</v>
      </c>
      <c r="G32" s="97"/>
      <c r="H32" s="97"/>
      <c r="I32" s="98"/>
      <c r="J32" s="99">
        <f>SUM(J5:J28)</f>
        <v>1277500</v>
      </c>
    </row>
    <row r="33" spans="1:10" ht="15.75" thickBot="1">
      <c r="A33" s="100" t="s">
        <v>225</v>
      </c>
      <c r="B33" s="101" t="s">
        <v>571</v>
      </c>
      <c r="C33" s="102"/>
      <c r="D33" s="109"/>
      <c r="E33" s="110"/>
      <c r="F33" s="103" t="s">
        <v>572</v>
      </c>
      <c r="G33" s="104"/>
      <c r="H33" s="104"/>
      <c r="I33" s="104"/>
      <c r="J33" s="105">
        <f>J32*0.07</f>
        <v>89425.000000000015</v>
      </c>
    </row>
  </sheetData>
  <mergeCells count="22">
    <mergeCell ref="F31:I31"/>
    <mergeCell ref="B32:C32"/>
    <mergeCell ref="F32:I32"/>
    <mergeCell ref="B33:C33"/>
    <mergeCell ref="F33:I33"/>
    <mergeCell ref="I1:J1"/>
    <mergeCell ref="A2:E2"/>
    <mergeCell ref="F2:J2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B10:B17"/>
    <mergeCell ref="B18:B28"/>
    <mergeCell ref="A1:C1"/>
    <mergeCell ref="D1:F1"/>
    <mergeCell ref="G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44"/>
  <sheetViews>
    <sheetView workbookViewId="0">
      <selection activeCell="N35" sqref="N35"/>
    </sheetView>
  </sheetViews>
  <sheetFormatPr defaultRowHeight="15"/>
  <cols>
    <col min="1" max="1" width="5.85546875" customWidth="1"/>
    <col min="2" max="2" width="16" customWidth="1"/>
    <col min="3" max="3" width="18" customWidth="1"/>
    <col min="4" max="4" width="12.140625" customWidth="1"/>
    <col min="5" max="5" width="16.7109375" customWidth="1"/>
    <col min="6" max="7" width="4.5703125" customWidth="1"/>
    <col min="8" max="8" width="4.28515625" customWidth="1"/>
    <col min="9" max="9" width="9.28515625" customWidth="1"/>
  </cols>
  <sheetData>
    <row r="1" spans="1:10">
      <c r="A1" s="43" t="s">
        <v>0</v>
      </c>
      <c r="B1" s="43"/>
      <c r="C1" s="43"/>
      <c r="D1" s="44"/>
      <c r="E1" s="44"/>
      <c r="F1" s="44"/>
      <c r="G1" s="37" t="s">
        <v>1</v>
      </c>
      <c r="H1" s="37"/>
      <c r="I1" s="45">
        <v>42264</v>
      </c>
      <c r="J1" s="45"/>
    </row>
    <row r="2" spans="1:10">
      <c r="A2" s="40" t="s">
        <v>2</v>
      </c>
      <c r="B2" s="40"/>
      <c r="C2" s="40"/>
      <c r="D2" s="40"/>
      <c r="E2" s="40"/>
      <c r="F2" s="46" t="s">
        <v>115</v>
      </c>
      <c r="G2" s="46"/>
      <c r="H2" s="46"/>
      <c r="I2" s="46"/>
      <c r="J2" s="46"/>
    </row>
    <row r="3" spans="1:10" ht="26.25" customHeight="1">
      <c r="A3" s="33" t="s">
        <v>3</v>
      </c>
      <c r="B3" s="33" t="s">
        <v>4</v>
      </c>
      <c r="C3" s="33" t="s">
        <v>5</v>
      </c>
      <c r="D3" s="33" t="s">
        <v>6</v>
      </c>
      <c r="E3" s="38" t="s">
        <v>7</v>
      </c>
      <c r="F3" s="33" t="s">
        <v>8</v>
      </c>
      <c r="G3" s="33"/>
      <c r="H3" s="34" t="s">
        <v>9</v>
      </c>
      <c r="I3" s="36" t="s">
        <v>10</v>
      </c>
      <c r="J3" s="36" t="s">
        <v>11</v>
      </c>
    </row>
    <row r="4" spans="1:10">
      <c r="A4" s="33"/>
      <c r="B4" s="33"/>
      <c r="C4" s="33"/>
      <c r="D4" s="33"/>
      <c r="E4" s="38"/>
      <c r="F4" s="14" t="s">
        <v>12</v>
      </c>
      <c r="G4" s="14" t="s">
        <v>13</v>
      </c>
      <c r="H4" s="35"/>
      <c r="I4" s="36"/>
      <c r="J4" s="36"/>
    </row>
    <row r="5" spans="1:10">
      <c r="A5" s="2" t="s">
        <v>226</v>
      </c>
      <c r="B5" s="17" t="s">
        <v>116</v>
      </c>
      <c r="C5" s="4" t="s">
        <v>39</v>
      </c>
      <c r="D5" s="3" t="s">
        <v>32</v>
      </c>
      <c r="E5" s="2" t="s">
        <v>225</v>
      </c>
      <c r="F5" s="3">
        <v>1</v>
      </c>
      <c r="G5" s="3"/>
      <c r="H5" s="3">
        <v>1</v>
      </c>
      <c r="I5" s="26">
        <v>6500</v>
      </c>
      <c r="J5" s="26">
        <f t="shared" ref="J5:J39" si="0">H5*I5</f>
        <v>6500</v>
      </c>
    </row>
    <row r="6" spans="1:10">
      <c r="A6" s="2" t="s">
        <v>226</v>
      </c>
      <c r="B6" s="27" t="s">
        <v>80</v>
      </c>
      <c r="C6" s="4" t="s">
        <v>38</v>
      </c>
      <c r="D6" s="3" t="s">
        <v>117</v>
      </c>
      <c r="E6" s="2" t="s">
        <v>225</v>
      </c>
      <c r="F6" s="3">
        <v>1</v>
      </c>
      <c r="G6" s="3"/>
      <c r="H6" s="3">
        <v>1</v>
      </c>
      <c r="I6" s="26">
        <v>1200</v>
      </c>
      <c r="J6" s="26">
        <f t="shared" si="0"/>
        <v>1200</v>
      </c>
    </row>
    <row r="7" spans="1:10">
      <c r="A7" s="2" t="s">
        <v>226</v>
      </c>
      <c r="B7" s="28"/>
      <c r="C7" s="4" t="s">
        <v>37</v>
      </c>
      <c r="D7" s="3" t="s">
        <v>101</v>
      </c>
      <c r="E7" s="3" t="s">
        <v>120</v>
      </c>
      <c r="F7" s="3">
        <v>1</v>
      </c>
      <c r="G7" s="3"/>
      <c r="H7" s="3">
        <v>1</v>
      </c>
      <c r="I7" s="26">
        <v>650</v>
      </c>
      <c r="J7" s="26">
        <f t="shared" si="0"/>
        <v>650</v>
      </c>
    </row>
    <row r="8" spans="1:10">
      <c r="A8" s="2" t="s">
        <v>226</v>
      </c>
      <c r="B8" s="28"/>
      <c r="C8" s="4" t="s">
        <v>37</v>
      </c>
      <c r="D8" s="3" t="s">
        <v>101</v>
      </c>
      <c r="E8" s="3" t="s">
        <v>121</v>
      </c>
      <c r="F8" s="3">
        <v>1</v>
      </c>
      <c r="G8" s="3"/>
      <c r="H8" s="3">
        <v>1</v>
      </c>
      <c r="I8" s="26">
        <v>650</v>
      </c>
      <c r="J8" s="26">
        <f t="shared" si="0"/>
        <v>650</v>
      </c>
    </row>
    <row r="9" spans="1:10">
      <c r="A9" s="2" t="s">
        <v>226</v>
      </c>
      <c r="B9" s="28"/>
      <c r="C9" s="4" t="s">
        <v>39</v>
      </c>
      <c r="D9" s="3" t="s">
        <v>32</v>
      </c>
      <c r="E9" s="2" t="s">
        <v>225</v>
      </c>
      <c r="F9" s="3">
        <v>1</v>
      </c>
      <c r="G9" s="3"/>
      <c r="H9" s="3">
        <v>1</v>
      </c>
      <c r="I9" s="26">
        <v>6500</v>
      </c>
      <c r="J9" s="26">
        <f t="shared" si="0"/>
        <v>6500</v>
      </c>
    </row>
    <row r="10" spans="1:10">
      <c r="A10" s="2" t="s">
        <v>226</v>
      </c>
      <c r="B10" s="29"/>
      <c r="C10" s="4" t="s">
        <v>16</v>
      </c>
      <c r="D10" s="3" t="s">
        <v>21</v>
      </c>
      <c r="E10" s="2" t="s">
        <v>225</v>
      </c>
      <c r="F10" s="3">
        <v>1</v>
      </c>
      <c r="G10" s="3"/>
      <c r="H10" s="3">
        <v>1</v>
      </c>
      <c r="I10" s="26">
        <v>15000</v>
      </c>
      <c r="J10" s="26">
        <f t="shared" si="0"/>
        <v>15000</v>
      </c>
    </row>
    <row r="11" spans="1:10">
      <c r="A11" s="2" t="s">
        <v>226</v>
      </c>
      <c r="B11" s="30" t="s">
        <v>15</v>
      </c>
      <c r="C11" s="4" t="s">
        <v>19</v>
      </c>
      <c r="D11" s="3" t="s">
        <v>118</v>
      </c>
      <c r="E11" s="3" t="s">
        <v>122</v>
      </c>
      <c r="F11" s="3">
        <v>1</v>
      </c>
      <c r="G11" s="3"/>
      <c r="H11" s="3">
        <v>1</v>
      </c>
      <c r="I11" s="26">
        <v>30000</v>
      </c>
      <c r="J11" s="26">
        <f t="shared" si="0"/>
        <v>30000</v>
      </c>
    </row>
    <row r="12" spans="1:10">
      <c r="A12" s="2" t="s">
        <v>226</v>
      </c>
      <c r="B12" s="31"/>
      <c r="C12" s="4" t="s">
        <v>19</v>
      </c>
      <c r="D12" s="3" t="s">
        <v>119</v>
      </c>
      <c r="E12" s="3" t="s">
        <v>123</v>
      </c>
      <c r="F12" s="3">
        <v>1</v>
      </c>
      <c r="G12" s="3"/>
      <c r="H12" s="3">
        <v>1</v>
      </c>
      <c r="I12" s="26">
        <v>30000</v>
      </c>
      <c r="J12" s="26">
        <f t="shared" si="0"/>
        <v>30000</v>
      </c>
    </row>
    <row r="13" spans="1:10">
      <c r="A13" s="2" t="s">
        <v>226</v>
      </c>
      <c r="B13" s="31"/>
      <c r="C13" s="4" t="s">
        <v>18</v>
      </c>
      <c r="D13" s="2" t="s">
        <v>225</v>
      </c>
      <c r="E13" s="2" t="s">
        <v>225</v>
      </c>
      <c r="F13" s="3">
        <v>1</v>
      </c>
      <c r="G13" s="3"/>
      <c r="H13" s="3">
        <v>1</v>
      </c>
      <c r="I13" s="26">
        <v>6500</v>
      </c>
      <c r="J13" s="26">
        <f t="shared" si="0"/>
        <v>6500</v>
      </c>
    </row>
    <row r="14" spans="1:10">
      <c r="A14" s="2" t="s">
        <v>226</v>
      </c>
      <c r="B14" s="31"/>
      <c r="C14" s="4" t="s">
        <v>40</v>
      </c>
      <c r="D14" s="3" t="s">
        <v>124</v>
      </c>
      <c r="E14" s="2" t="s">
        <v>225</v>
      </c>
      <c r="F14" s="3">
        <v>1</v>
      </c>
      <c r="G14" s="3"/>
      <c r="H14" s="3">
        <v>1</v>
      </c>
      <c r="I14" s="26">
        <v>200000</v>
      </c>
      <c r="J14" s="26">
        <f t="shared" si="0"/>
        <v>200000</v>
      </c>
    </row>
    <row r="15" spans="1:10">
      <c r="A15" s="2" t="s">
        <v>226</v>
      </c>
      <c r="B15" s="31"/>
      <c r="C15" s="4" t="s">
        <v>16</v>
      </c>
      <c r="D15" s="3" t="s">
        <v>107</v>
      </c>
      <c r="E15" s="2" t="s">
        <v>225</v>
      </c>
      <c r="F15" s="3">
        <v>1</v>
      </c>
      <c r="G15" s="3"/>
      <c r="H15" s="3">
        <v>1</v>
      </c>
      <c r="I15" s="26">
        <v>15000</v>
      </c>
      <c r="J15" s="26">
        <f t="shared" si="0"/>
        <v>15000</v>
      </c>
    </row>
    <row r="16" spans="1:10">
      <c r="A16" s="2" t="s">
        <v>226</v>
      </c>
      <c r="B16" s="31"/>
      <c r="C16" s="4" t="s">
        <v>46</v>
      </c>
      <c r="D16" s="3" t="s">
        <v>109</v>
      </c>
      <c r="E16" s="2" t="s">
        <v>225</v>
      </c>
      <c r="F16" s="3">
        <v>1</v>
      </c>
      <c r="G16" s="3"/>
      <c r="H16" s="3">
        <v>1</v>
      </c>
      <c r="I16" s="26">
        <v>1500</v>
      </c>
      <c r="J16" s="26">
        <f t="shared" si="0"/>
        <v>1500</v>
      </c>
    </row>
    <row r="17" spans="1:10">
      <c r="A17" s="2" t="s">
        <v>226</v>
      </c>
      <c r="B17" s="32"/>
      <c r="C17" s="4" t="s">
        <v>38</v>
      </c>
      <c r="D17" s="2" t="s">
        <v>225</v>
      </c>
      <c r="E17" s="2" t="s">
        <v>225</v>
      </c>
      <c r="F17" s="3"/>
      <c r="G17" s="3">
        <v>1</v>
      </c>
      <c r="H17" s="3">
        <v>1</v>
      </c>
      <c r="I17" s="26">
        <v>1200</v>
      </c>
      <c r="J17" s="26">
        <f t="shared" si="0"/>
        <v>1200</v>
      </c>
    </row>
    <row r="18" spans="1:10">
      <c r="A18" s="2" t="s">
        <v>226</v>
      </c>
      <c r="B18" s="30" t="s">
        <v>56</v>
      </c>
      <c r="C18" s="4" t="s">
        <v>47</v>
      </c>
      <c r="D18" s="3" t="s">
        <v>51</v>
      </c>
      <c r="E18" s="2" t="s">
        <v>225</v>
      </c>
      <c r="F18" s="3">
        <v>1</v>
      </c>
      <c r="G18" s="3"/>
      <c r="H18" s="3">
        <v>1</v>
      </c>
      <c r="I18" s="26">
        <v>250000</v>
      </c>
      <c r="J18" s="26">
        <f t="shared" si="0"/>
        <v>250000</v>
      </c>
    </row>
    <row r="19" spans="1:10">
      <c r="A19" s="2" t="s">
        <v>226</v>
      </c>
      <c r="B19" s="31"/>
      <c r="C19" s="4" t="s">
        <v>47</v>
      </c>
      <c r="D19" s="3" t="s">
        <v>51</v>
      </c>
      <c r="E19" s="2" t="s">
        <v>225</v>
      </c>
      <c r="F19" s="3">
        <v>1</v>
      </c>
      <c r="G19" s="3"/>
      <c r="H19" s="3">
        <v>1</v>
      </c>
      <c r="I19" s="26">
        <v>250000</v>
      </c>
      <c r="J19" s="26">
        <f t="shared" si="0"/>
        <v>250000</v>
      </c>
    </row>
    <row r="20" spans="1:10">
      <c r="A20" s="2" t="s">
        <v>226</v>
      </c>
      <c r="B20" s="32"/>
      <c r="C20" s="4" t="s">
        <v>48</v>
      </c>
      <c r="D20" s="3" t="s">
        <v>52</v>
      </c>
      <c r="E20" s="2" t="s">
        <v>225</v>
      </c>
      <c r="F20" s="3">
        <v>1</v>
      </c>
      <c r="G20" s="3"/>
      <c r="H20" s="3">
        <v>1</v>
      </c>
      <c r="I20" s="26">
        <v>250000</v>
      </c>
      <c r="J20" s="26">
        <f t="shared" si="0"/>
        <v>250000</v>
      </c>
    </row>
    <row r="21" spans="1:10">
      <c r="A21" s="2" t="s">
        <v>226</v>
      </c>
      <c r="B21" s="27" t="s">
        <v>25</v>
      </c>
      <c r="C21" s="4" t="s">
        <v>16</v>
      </c>
      <c r="D21" s="3" t="s">
        <v>91</v>
      </c>
      <c r="E21" s="2" t="s">
        <v>225</v>
      </c>
      <c r="F21" s="3">
        <v>1</v>
      </c>
      <c r="G21" s="3"/>
      <c r="H21" s="3">
        <v>1</v>
      </c>
      <c r="I21" s="26">
        <v>15000</v>
      </c>
      <c r="J21" s="26">
        <f t="shared" si="0"/>
        <v>15000</v>
      </c>
    </row>
    <row r="22" spans="1:10">
      <c r="A22" s="2" t="s">
        <v>226</v>
      </c>
      <c r="B22" s="28"/>
      <c r="C22" s="4" t="s">
        <v>28</v>
      </c>
      <c r="D22" s="2" t="s">
        <v>225</v>
      </c>
      <c r="E22" s="2" t="s">
        <v>225</v>
      </c>
      <c r="F22" s="3">
        <v>1</v>
      </c>
      <c r="G22" s="3"/>
      <c r="H22" s="3">
        <v>1</v>
      </c>
      <c r="I22" s="26">
        <v>6500</v>
      </c>
      <c r="J22" s="26">
        <f t="shared" si="0"/>
        <v>6500</v>
      </c>
    </row>
    <row r="23" spans="1:10">
      <c r="A23" s="2" t="s">
        <v>226</v>
      </c>
      <c r="B23" s="28"/>
      <c r="C23" s="4" t="s">
        <v>28</v>
      </c>
      <c r="D23" s="2" t="s">
        <v>225</v>
      </c>
      <c r="E23" s="2" t="s">
        <v>225</v>
      </c>
      <c r="F23" s="3">
        <v>1</v>
      </c>
      <c r="G23" s="3"/>
      <c r="H23" s="3">
        <v>1</v>
      </c>
      <c r="I23" s="26">
        <v>6500</v>
      </c>
      <c r="J23" s="26">
        <f t="shared" si="0"/>
        <v>6500</v>
      </c>
    </row>
    <row r="24" spans="1:10">
      <c r="A24" s="2" t="s">
        <v>226</v>
      </c>
      <c r="B24" s="28"/>
      <c r="C24" s="4" t="s">
        <v>27</v>
      </c>
      <c r="D24" s="2" t="s">
        <v>225</v>
      </c>
      <c r="E24" s="2" t="s">
        <v>225</v>
      </c>
      <c r="F24" s="3">
        <v>1</v>
      </c>
      <c r="G24" s="3"/>
      <c r="H24" s="3">
        <v>1</v>
      </c>
      <c r="I24" s="26">
        <v>38000</v>
      </c>
      <c r="J24" s="26">
        <f t="shared" si="0"/>
        <v>38000</v>
      </c>
    </row>
    <row r="25" spans="1:10">
      <c r="A25" s="2" t="s">
        <v>226</v>
      </c>
      <c r="B25" s="28"/>
      <c r="C25" s="4" t="s">
        <v>26</v>
      </c>
      <c r="D25" s="3" t="s">
        <v>32</v>
      </c>
      <c r="E25" s="2" t="s">
        <v>225</v>
      </c>
      <c r="F25" s="3">
        <v>1</v>
      </c>
      <c r="G25" s="3"/>
      <c r="H25" s="3">
        <v>1</v>
      </c>
      <c r="I25" s="26">
        <v>14000</v>
      </c>
      <c r="J25" s="26">
        <f t="shared" si="0"/>
        <v>14000</v>
      </c>
    </row>
    <row r="26" spans="1:10">
      <c r="A26" s="2" t="s">
        <v>226</v>
      </c>
      <c r="B26" s="28"/>
      <c r="C26" s="4" t="s">
        <v>26</v>
      </c>
      <c r="D26" s="3" t="s">
        <v>32</v>
      </c>
      <c r="E26" s="2" t="s">
        <v>225</v>
      </c>
      <c r="F26" s="3">
        <v>1</v>
      </c>
      <c r="G26" s="3"/>
      <c r="H26" s="3">
        <v>1</v>
      </c>
      <c r="I26" s="26">
        <v>14000</v>
      </c>
      <c r="J26" s="26">
        <f t="shared" si="0"/>
        <v>14000</v>
      </c>
    </row>
    <row r="27" spans="1:10">
      <c r="A27" s="2" t="s">
        <v>226</v>
      </c>
      <c r="B27" s="28"/>
      <c r="C27" s="4" t="s">
        <v>39</v>
      </c>
      <c r="D27" s="3" t="s">
        <v>32</v>
      </c>
      <c r="E27" s="2" t="s">
        <v>225</v>
      </c>
      <c r="F27" s="3">
        <v>1</v>
      </c>
      <c r="G27" s="3"/>
      <c r="H27" s="3">
        <v>1</v>
      </c>
      <c r="I27" s="26">
        <v>6500</v>
      </c>
      <c r="J27" s="26">
        <f t="shared" si="0"/>
        <v>6500</v>
      </c>
    </row>
    <row r="28" spans="1:10">
      <c r="A28" s="2" t="s">
        <v>226</v>
      </c>
      <c r="B28" s="28"/>
      <c r="C28" s="4" t="s">
        <v>30</v>
      </c>
      <c r="D28" s="3" t="s">
        <v>35</v>
      </c>
      <c r="E28" s="2" t="s">
        <v>225</v>
      </c>
      <c r="F28" s="3">
        <v>1</v>
      </c>
      <c r="G28" s="3"/>
      <c r="H28" s="3">
        <v>1</v>
      </c>
      <c r="I28" s="26">
        <v>3500</v>
      </c>
      <c r="J28" s="26">
        <f t="shared" si="0"/>
        <v>3500</v>
      </c>
    </row>
    <row r="29" spans="1:10">
      <c r="A29" s="2" t="s">
        <v>226</v>
      </c>
      <c r="B29" s="28"/>
      <c r="C29" s="4" t="s">
        <v>37</v>
      </c>
      <c r="D29" s="3" t="s">
        <v>125</v>
      </c>
      <c r="E29" s="2" t="s">
        <v>225</v>
      </c>
      <c r="F29" s="3">
        <v>1</v>
      </c>
      <c r="G29" s="3"/>
      <c r="H29" s="3">
        <v>1</v>
      </c>
      <c r="I29" s="26">
        <v>650</v>
      </c>
      <c r="J29" s="26">
        <f t="shared" si="0"/>
        <v>650</v>
      </c>
    </row>
    <row r="30" spans="1:10">
      <c r="A30" s="2" t="s">
        <v>226</v>
      </c>
      <c r="B30" s="28"/>
      <c r="C30" s="4" t="s">
        <v>29</v>
      </c>
      <c r="D30" s="3" t="s">
        <v>126</v>
      </c>
      <c r="E30" s="3" t="s">
        <v>127</v>
      </c>
      <c r="F30" s="3">
        <v>1</v>
      </c>
      <c r="G30" s="3"/>
      <c r="H30" s="3">
        <v>1</v>
      </c>
      <c r="I30" s="26">
        <v>80000</v>
      </c>
      <c r="J30" s="26">
        <f t="shared" si="0"/>
        <v>80000</v>
      </c>
    </row>
    <row r="31" spans="1:10">
      <c r="A31" s="2" t="s">
        <v>226</v>
      </c>
      <c r="B31" s="28"/>
      <c r="C31" s="4" t="s">
        <v>29</v>
      </c>
      <c r="D31" s="3" t="s">
        <v>126</v>
      </c>
      <c r="E31" s="2" t="s">
        <v>225</v>
      </c>
      <c r="F31" s="3">
        <v>1</v>
      </c>
      <c r="G31" s="3"/>
      <c r="H31" s="3">
        <v>1</v>
      </c>
      <c r="I31" s="26">
        <v>80000</v>
      </c>
      <c r="J31" s="26">
        <f t="shared" si="0"/>
        <v>80000</v>
      </c>
    </row>
    <row r="32" spans="1:10">
      <c r="A32" s="2" t="s">
        <v>226</v>
      </c>
      <c r="B32" s="28"/>
      <c r="C32" s="4" t="s">
        <v>31</v>
      </c>
      <c r="D32" s="3" t="s">
        <v>32</v>
      </c>
      <c r="E32" s="2" t="s">
        <v>225</v>
      </c>
      <c r="F32" s="3">
        <v>1</v>
      </c>
      <c r="G32" s="3"/>
      <c r="H32" s="3">
        <v>1</v>
      </c>
      <c r="I32" s="26">
        <v>1100</v>
      </c>
      <c r="J32" s="26">
        <f t="shared" si="0"/>
        <v>1100</v>
      </c>
    </row>
    <row r="33" spans="1:10">
      <c r="A33" s="2" t="s">
        <v>226</v>
      </c>
      <c r="B33" s="28"/>
      <c r="C33" s="4" t="s">
        <v>31</v>
      </c>
      <c r="D33" s="3" t="s">
        <v>32</v>
      </c>
      <c r="E33" s="2" t="s">
        <v>225</v>
      </c>
      <c r="F33" s="3">
        <v>1</v>
      </c>
      <c r="G33" s="3"/>
      <c r="H33" s="3">
        <v>1</v>
      </c>
      <c r="I33" s="26">
        <v>1100</v>
      </c>
      <c r="J33" s="26">
        <f t="shared" si="0"/>
        <v>1100</v>
      </c>
    </row>
    <row r="34" spans="1:10">
      <c r="A34" s="2" t="s">
        <v>226</v>
      </c>
      <c r="B34" s="29"/>
      <c r="C34" s="4" t="s">
        <v>31</v>
      </c>
      <c r="D34" s="3" t="s">
        <v>32</v>
      </c>
      <c r="E34" s="2" t="s">
        <v>225</v>
      </c>
      <c r="F34" s="3">
        <v>1</v>
      </c>
      <c r="G34" s="3"/>
      <c r="H34" s="3">
        <v>1</v>
      </c>
      <c r="I34" s="26">
        <v>1100</v>
      </c>
      <c r="J34" s="26">
        <f t="shared" si="0"/>
        <v>1100</v>
      </c>
    </row>
    <row r="35" spans="1:10">
      <c r="A35" s="2" t="s">
        <v>226</v>
      </c>
      <c r="B35" s="27" t="s">
        <v>87</v>
      </c>
      <c r="C35" s="4" t="s">
        <v>63</v>
      </c>
      <c r="D35" s="3" t="s">
        <v>32</v>
      </c>
      <c r="E35" s="2" t="s">
        <v>225</v>
      </c>
      <c r="F35" s="3">
        <v>1</v>
      </c>
      <c r="G35" s="3"/>
      <c r="H35" s="3">
        <v>1</v>
      </c>
      <c r="I35" s="26">
        <v>45000</v>
      </c>
      <c r="J35" s="26">
        <f t="shared" si="0"/>
        <v>45000</v>
      </c>
    </row>
    <row r="36" spans="1:10">
      <c r="A36" s="2" t="s">
        <v>226</v>
      </c>
      <c r="B36" s="28"/>
      <c r="C36" s="4" t="s">
        <v>63</v>
      </c>
      <c r="D36" s="3" t="s">
        <v>32</v>
      </c>
      <c r="E36" s="2" t="s">
        <v>225</v>
      </c>
      <c r="F36" s="3">
        <v>1</v>
      </c>
      <c r="G36" s="3"/>
      <c r="H36" s="3">
        <v>1</v>
      </c>
      <c r="I36" s="26">
        <v>45000</v>
      </c>
      <c r="J36" s="26">
        <f t="shared" si="0"/>
        <v>45000</v>
      </c>
    </row>
    <row r="37" spans="1:10">
      <c r="A37" s="2" t="s">
        <v>226</v>
      </c>
      <c r="B37" s="28"/>
      <c r="C37" s="4" t="s">
        <v>65</v>
      </c>
      <c r="D37" s="3" t="s">
        <v>32</v>
      </c>
      <c r="E37" s="2" t="s">
        <v>225</v>
      </c>
      <c r="F37" s="3">
        <v>1</v>
      </c>
      <c r="G37" s="3"/>
      <c r="H37" s="3">
        <v>1</v>
      </c>
      <c r="I37" s="26">
        <v>6500</v>
      </c>
      <c r="J37" s="26">
        <f t="shared" si="0"/>
        <v>6500</v>
      </c>
    </row>
    <row r="38" spans="1:10">
      <c r="A38" s="2" t="s">
        <v>226</v>
      </c>
      <c r="B38" s="28"/>
      <c r="C38" s="4" t="s">
        <v>128</v>
      </c>
      <c r="D38" s="3" t="s">
        <v>129</v>
      </c>
      <c r="E38" s="2" t="s">
        <v>225</v>
      </c>
      <c r="F38" s="3">
        <v>1</v>
      </c>
      <c r="G38" s="3"/>
      <c r="H38" s="3">
        <v>1</v>
      </c>
      <c r="I38" s="26">
        <v>6500</v>
      </c>
      <c r="J38" s="26">
        <f t="shared" si="0"/>
        <v>6500</v>
      </c>
    </row>
    <row r="39" spans="1:10">
      <c r="A39" s="2" t="s">
        <v>226</v>
      </c>
      <c r="B39" s="29"/>
      <c r="C39" s="4" t="s">
        <v>39</v>
      </c>
      <c r="D39" s="2" t="s">
        <v>225</v>
      </c>
      <c r="E39" s="2" t="s">
        <v>225</v>
      </c>
      <c r="F39" s="3">
        <v>1</v>
      </c>
      <c r="G39" s="3"/>
      <c r="H39" s="3">
        <v>1</v>
      </c>
      <c r="I39" s="26">
        <v>6500</v>
      </c>
      <c r="J39" s="26">
        <f t="shared" si="0"/>
        <v>6500</v>
      </c>
    </row>
    <row r="41" spans="1:10" ht="16.5" thickBot="1">
      <c r="A41" s="87" t="s">
        <v>567</v>
      </c>
      <c r="B41" s="87"/>
      <c r="D41" s="109"/>
      <c r="E41" s="110"/>
      <c r="F41" s="110"/>
      <c r="G41" s="110"/>
      <c r="H41" s="110"/>
      <c r="I41" s="110"/>
      <c r="J41" s="110"/>
    </row>
    <row r="42" spans="1:10" ht="15.75" thickBot="1">
      <c r="A42" s="88"/>
      <c r="B42" s="88"/>
      <c r="D42" s="109"/>
      <c r="E42" s="110"/>
      <c r="F42" s="89" t="s">
        <v>568</v>
      </c>
      <c r="G42" s="90"/>
      <c r="H42" s="90"/>
      <c r="I42" s="91"/>
      <c r="J42" s="92">
        <f>SUM(H4:H39)</f>
        <v>35</v>
      </c>
    </row>
    <row r="43" spans="1:10" ht="18.75">
      <c r="A43" s="93" t="s">
        <v>226</v>
      </c>
      <c r="B43" s="94" t="s">
        <v>569</v>
      </c>
      <c r="C43" s="95"/>
      <c r="D43" s="109"/>
      <c r="E43" s="110"/>
      <c r="F43" s="96" t="s">
        <v>570</v>
      </c>
      <c r="G43" s="97"/>
      <c r="H43" s="97"/>
      <c r="I43" s="98"/>
      <c r="J43" s="99">
        <f>SUM(J4:J39)</f>
        <v>1442150</v>
      </c>
    </row>
    <row r="44" spans="1:10" ht="15.75" thickBot="1">
      <c r="A44" s="100" t="s">
        <v>225</v>
      </c>
      <c r="B44" s="101" t="s">
        <v>571</v>
      </c>
      <c r="C44" s="102"/>
      <c r="D44" s="109"/>
      <c r="E44" s="110"/>
      <c r="F44" s="103" t="s">
        <v>572</v>
      </c>
      <c r="G44" s="104"/>
      <c r="H44" s="104"/>
      <c r="I44" s="104"/>
      <c r="J44" s="105">
        <f>J43*0.07</f>
        <v>100950.50000000001</v>
      </c>
    </row>
  </sheetData>
  <mergeCells count="25">
    <mergeCell ref="F42:I42"/>
    <mergeCell ref="B43:C43"/>
    <mergeCell ref="F43:I43"/>
    <mergeCell ref="B44:C44"/>
    <mergeCell ref="F44:I44"/>
    <mergeCell ref="H3:H4"/>
    <mergeCell ref="I3:I4"/>
    <mergeCell ref="J3:J4"/>
    <mergeCell ref="A3:A4"/>
    <mergeCell ref="B3:B4"/>
    <mergeCell ref="C3:C4"/>
    <mergeCell ref="D3:D4"/>
    <mergeCell ref="E3:E4"/>
    <mergeCell ref="F3:G3"/>
    <mergeCell ref="A1:C1"/>
    <mergeCell ref="D1:F1"/>
    <mergeCell ref="G1:H1"/>
    <mergeCell ref="I1:J1"/>
    <mergeCell ref="A2:E2"/>
    <mergeCell ref="F2:J2"/>
    <mergeCell ref="B6:B10"/>
    <mergeCell ref="B11:B17"/>
    <mergeCell ref="B18:B20"/>
    <mergeCell ref="B21:B34"/>
    <mergeCell ref="B35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PHC PIPALIYAMANDI</vt:lpstr>
      <vt:lpstr>PHC SANJEET</vt:lpstr>
      <vt:lpstr>PHC NAHARGARH</vt:lpstr>
      <vt:lpstr>PHC KAYAMPUR</vt:lpstr>
      <vt:lpstr>CHC SITAMAU</vt:lpstr>
      <vt:lpstr>PHC LADUNA</vt:lpstr>
      <vt:lpstr>PHC DEEPAKHEDA</vt:lpstr>
      <vt:lpstr>PHC SABAKHEDA</vt:lpstr>
      <vt:lpstr>CHC SUWASRA</vt:lpstr>
      <vt:lpstr>CHC SHAMGARH</vt:lpstr>
      <vt:lpstr>PHC MELKHEDA</vt:lpstr>
      <vt:lpstr>PHC SATHKHEDA</vt:lpstr>
      <vt:lpstr>PHC BARDIYAMRA</vt:lpstr>
      <vt:lpstr>CIVIL HOSPITAL GAROTH</vt:lpstr>
      <vt:lpstr>PHC BHESODA</vt:lpstr>
      <vt:lpstr>PHC OSARA</vt:lpstr>
      <vt:lpstr>PHC DIGAONMALI</vt:lpstr>
      <vt:lpstr>PHC DHUNDHARKA</vt:lpstr>
      <vt:lpstr>CHC NAGRI</vt:lpstr>
      <vt:lpstr>PHC NIMBOD</vt:lpstr>
      <vt:lpstr>PHC AMLAWAD</vt:lpstr>
      <vt:lpstr>CHC MALHARGARH</vt:lpstr>
      <vt:lpstr>PHC TAKRAWAD</vt:lpstr>
      <vt:lpstr>PHC KANGHATTI</vt:lpstr>
      <vt:lpstr>PHC BUDHA</vt:lpstr>
      <vt:lpstr>PHC NARAYANGARH</vt:lpstr>
      <vt:lpstr>PHC BHAVGARH</vt:lpstr>
      <vt:lpstr>PHC JHARDA</vt:lpstr>
      <vt:lpstr>PHC OSARNA</vt:lpstr>
      <vt:lpstr>PHC SANDHARA</vt:lpstr>
      <vt:lpstr>PHC SANDA</vt:lpstr>
      <vt:lpstr>PHC DHAWALAMADHOSINGH</vt:lpstr>
      <vt:lpstr>PHC ANTRALIYA</vt:lpstr>
      <vt:lpstr>PHC BABULDA</vt:lpstr>
      <vt:lpstr>DISTRICT HOSPITAL MANDSOUR</vt:lpstr>
      <vt:lpstr>GANDHI SAGAR-8</vt:lpstr>
      <vt:lpstr>PHC PARASALITIRTH</vt:lpstr>
      <vt:lpstr>PHC KHAIKHEDA</vt:lpstr>
      <vt:lpstr>PHC BOLIYA</vt:lpstr>
      <vt:lpstr>PHC KHAJOORIPANTH</vt:lpstr>
      <vt:lpstr>PHC PAWTI</vt:lpstr>
      <vt:lpstr>PHC KHADAWADA</vt:lpstr>
      <vt:lpstr>PHC HATUNIYA</vt:lpstr>
      <vt:lpstr>PHC BALODA</vt:lpstr>
      <vt:lpstr>CIVIL HOSPITAL BHANPURA</vt:lpstr>
      <vt:lpstr>PHC GANDHI SAGAR-3</vt:lpstr>
      <vt:lpstr>PHC NAVLI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MBPL - 2</dc:creator>
  <cp:lastModifiedBy>satguru</cp:lastModifiedBy>
  <dcterms:created xsi:type="dcterms:W3CDTF">2015-09-22T07:21:24Z</dcterms:created>
  <dcterms:modified xsi:type="dcterms:W3CDTF">2015-09-30T10:33:28Z</dcterms:modified>
</cp:coreProperties>
</file>