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tabRatio="829" firstSheet="8" activeTab="16"/>
  </bookViews>
  <sheets>
    <sheet name="DH RATLAM" sheetId="1" r:id="rId1"/>
    <sheet name="PHC SAKRAVADA" sheetId="2" r:id="rId2"/>
    <sheet name="PHC BERDA" sheetId="3" r:id="rId3"/>
    <sheet name="PHC SARWAN" sheetId="4" r:id="rId4"/>
    <sheet name="PHC CHANDRA GARH" sheetId="5" r:id="rId5"/>
    <sheet name="PHC BARKHEDA KALAN" sheetId="6" r:id="rId6"/>
    <sheet name="JAVRA C.H" sheetId="7" r:id="rId7"/>
    <sheet name="BAJNA CHC" sheetId="8" r:id="rId8"/>
    <sheet name="RAWTI PHC" sheetId="9" r:id="rId9"/>
    <sheet name="KHARWA KALAM PHC" sheetId="10" r:id="rId10"/>
    <sheet name="PHC PANCHEWA" sheetId="11" r:id="rId11"/>
    <sheet name="PHC DHARAD" sheetId="12" r:id="rId12"/>
    <sheet name="PHC DHAMNOD" sheetId="13" r:id="rId13"/>
    <sheet name="PHC BILPANK" sheetId="14" r:id="rId14"/>
    <sheet name="PHC BIRMAWAL" sheetId="15" r:id="rId15"/>
    <sheet name="CHC NAMLI" sheetId="16" r:id="rId16"/>
    <sheet name="PHC BANGROD" sheetId="17" r:id="rId17"/>
  </sheets>
  <calcPr calcId="124519"/>
</workbook>
</file>

<file path=xl/calcChain.xml><?xml version="1.0" encoding="utf-8"?>
<calcChain xmlns="http://schemas.openxmlformats.org/spreadsheetml/2006/main">
  <c r="J102" i="7"/>
  <c r="J49" i="8"/>
  <c r="J37" i="9"/>
  <c r="J37" i="10"/>
  <c r="K22" i="1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K20" i="12"/>
  <c r="K17"/>
  <c r="K16"/>
  <c r="K15"/>
  <c r="K14"/>
  <c r="K13"/>
  <c r="K12"/>
  <c r="K11"/>
  <c r="K10"/>
  <c r="K9"/>
  <c r="K8"/>
  <c r="K7"/>
  <c r="K6"/>
  <c r="I17"/>
  <c r="I16"/>
  <c r="I15"/>
  <c r="I14"/>
  <c r="I13"/>
  <c r="I12"/>
  <c r="I11"/>
  <c r="I10"/>
  <c r="I9"/>
  <c r="I8"/>
  <c r="I7"/>
  <c r="I6"/>
  <c r="K17" i="13"/>
  <c r="K14"/>
  <c r="K13"/>
  <c r="K12"/>
  <c r="K11"/>
  <c r="K10"/>
  <c r="K9"/>
  <c r="K8"/>
  <c r="K7"/>
  <c r="K6"/>
  <c r="K18" s="1"/>
  <c r="K19" s="1"/>
  <c r="K34" i="14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25" i="15"/>
  <c r="J22"/>
  <c r="J21"/>
  <c r="J20"/>
  <c r="J19"/>
  <c r="J18"/>
  <c r="J17"/>
  <c r="J16"/>
  <c r="J15"/>
  <c r="J14"/>
  <c r="J13"/>
  <c r="J12"/>
  <c r="J11"/>
  <c r="J10"/>
  <c r="J9"/>
  <c r="J8"/>
  <c r="J7"/>
  <c r="J6"/>
  <c r="H22"/>
  <c r="H21"/>
  <c r="H20"/>
  <c r="H19"/>
  <c r="H18"/>
  <c r="H17"/>
  <c r="H16"/>
  <c r="H15"/>
  <c r="H14"/>
  <c r="H13"/>
  <c r="H12"/>
  <c r="H11"/>
  <c r="H10"/>
  <c r="H9"/>
  <c r="H8"/>
  <c r="H7"/>
  <c r="H6"/>
  <c r="K32" i="16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23" i="17"/>
  <c r="K20"/>
  <c r="K19"/>
  <c r="K18"/>
  <c r="K17"/>
  <c r="K16"/>
  <c r="K15"/>
  <c r="K14"/>
  <c r="K13"/>
  <c r="K12"/>
  <c r="K11"/>
  <c r="K10"/>
  <c r="K9"/>
  <c r="K8"/>
  <c r="K7"/>
  <c r="K6"/>
  <c r="I20"/>
  <c r="I19"/>
  <c r="I18"/>
  <c r="I17"/>
  <c r="I16"/>
  <c r="I15"/>
  <c r="I14"/>
  <c r="I13"/>
  <c r="I12"/>
  <c r="I11"/>
  <c r="I10"/>
  <c r="I9"/>
  <c r="I8"/>
  <c r="I7"/>
  <c r="I6"/>
  <c r="K29" i="4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11" i="3"/>
  <c r="K11" i="2"/>
  <c r="K8"/>
  <c r="K7"/>
  <c r="K6"/>
  <c r="K313" i="1"/>
  <c r="K24" i="17" l="1"/>
  <c r="K25" s="1"/>
  <c r="K33" i="16"/>
  <c r="K34" s="1"/>
  <c r="J26" i="15"/>
  <c r="J27" s="1"/>
  <c r="K35" i="14"/>
  <c r="K36" s="1"/>
  <c r="K21" i="12"/>
  <c r="K22" s="1"/>
  <c r="K23" i="11"/>
  <c r="K24" s="1"/>
  <c r="K30" i="4"/>
  <c r="K31" s="1"/>
  <c r="K12" i="2"/>
  <c r="K13" s="1"/>
  <c r="K310" i="1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34" i="10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34" i="9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46" i="8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99" i="7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12" i="6"/>
  <c r="J12" s="1"/>
  <c r="H11"/>
  <c r="J11" s="1"/>
  <c r="H10"/>
  <c r="J10" s="1"/>
  <c r="H9"/>
  <c r="J9" s="1"/>
  <c r="H8"/>
  <c r="J8" s="1"/>
  <c r="H7"/>
  <c r="J7" s="1"/>
  <c r="H99" i="7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 i="6"/>
  <c r="J6" s="1"/>
  <c r="H6" i="7"/>
  <c r="J38" i="10" l="1"/>
  <c r="J39" s="1"/>
  <c r="J38" i="9"/>
  <c r="J39" s="1"/>
  <c r="J50" i="8"/>
  <c r="J51" s="1"/>
  <c r="J103" i="7"/>
  <c r="J104" s="1"/>
  <c r="J16" i="6"/>
  <c r="J17" s="1"/>
  <c r="J15"/>
  <c r="K314" i="1"/>
  <c r="K315" s="1"/>
  <c r="K7" i="3"/>
  <c r="K6"/>
  <c r="K12"/>
  <c r="K13"/>
  <c r="K8"/>
</calcChain>
</file>

<file path=xl/sharedStrings.xml><?xml version="1.0" encoding="utf-8"?>
<sst xmlns="http://schemas.openxmlformats.org/spreadsheetml/2006/main" count="3232" uniqueCount="785">
  <si>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</si>
  <si>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</si>
  <si>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</si>
  <si>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</si>
  <si>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</si>
  <si>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</si>
  <si>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</si>
  <si>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</si>
  <si>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</si>
  <si>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</si>
  <si>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</si>
  <si>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</si>
  <si>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</si>
  <si>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</si>
  <si>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</si>
  <si>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O.T.</t>
  </si>
  <si>
    <t>horizontal autoclave</t>
  </si>
  <si>
    <t>instech</t>
  </si>
  <si>
    <t>boyels app</t>
  </si>
  <si>
    <t>G.I.</t>
  </si>
  <si>
    <t>refrigrator</t>
  </si>
  <si>
    <t>tropicana</t>
  </si>
  <si>
    <t>suction machine</t>
  </si>
  <si>
    <t>X-Ray room</t>
  </si>
  <si>
    <t>x-ray machine</t>
  </si>
  <si>
    <t>allengers</t>
  </si>
  <si>
    <t>mars 50</t>
  </si>
  <si>
    <t>siemens</t>
  </si>
  <si>
    <t>heliophos D</t>
  </si>
  <si>
    <t>03107</t>
  </si>
  <si>
    <t>surgicoin</t>
  </si>
  <si>
    <t>instech system</t>
  </si>
  <si>
    <t>boiler</t>
  </si>
  <si>
    <t>fumigator</t>
  </si>
  <si>
    <t>multipara monitor</t>
  </si>
  <si>
    <t>aspen v1</t>
  </si>
  <si>
    <t>v112052617</t>
  </si>
  <si>
    <t>allied medical</t>
  </si>
  <si>
    <t xml:space="preserve">O.T. light </t>
  </si>
  <si>
    <t>philips</t>
  </si>
  <si>
    <t>radiant warmer</t>
  </si>
  <si>
    <t>zeal</t>
  </si>
  <si>
    <t>baby weighing machine</t>
  </si>
  <si>
    <t>perfect</t>
  </si>
  <si>
    <t>needle cutter</t>
  </si>
  <si>
    <t>life care</t>
  </si>
  <si>
    <t>jupiter/2001146</t>
  </si>
  <si>
    <t>rswns/10081202</t>
  </si>
  <si>
    <t>boiler (drum type)</t>
  </si>
  <si>
    <t>D.H. Ratlam (ratlam)</t>
  </si>
  <si>
    <t>ECG</t>
  </si>
  <si>
    <t>ecg machine</t>
  </si>
  <si>
    <t>contec medical</t>
  </si>
  <si>
    <t>ecg 3004</t>
  </si>
  <si>
    <t>06AP000668</t>
  </si>
  <si>
    <t>uni-EM electro medicals</t>
  </si>
  <si>
    <t>cardio min 3c</t>
  </si>
  <si>
    <t>11K103</t>
  </si>
  <si>
    <t>0K866</t>
  </si>
  <si>
    <t>8E3757</t>
  </si>
  <si>
    <t>vertical autoclave</t>
  </si>
  <si>
    <t>modis</t>
  </si>
  <si>
    <t>MEV41777</t>
  </si>
  <si>
    <t>MEC60778</t>
  </si>
  <si>
    <t>v112101995</t>
  </si>
  <si>
    <t>hydralic table</t>
  </si>
  <si>
    <t>c-arm</t>
  </si>
  <si>
    <t>meditronics</t>
  </si>
  <si>
    <t>surgico hf</t>
  </si>
  <si>
    <t>g10b034</t>
  </si>
  <si>
    <t>universe surgical</t>
  </si>
  <si>
    <t>Troma O.T.</t>
  </si>
  <si>
    <t>suit life</t>
  </si>
  <si>
    <t>portable light</t>
  </si>
  <si>
    <t>GE datex ohmeda</t>
  </si>
  <si>
    <t>9100c</t>
  </si>
  <si>
    <t>ME13070434</t>
  </si>
  <si>
    <t>life vision</t>
  </si>
  <si>
    <t>LV-121</t>
  </si>
  <si>
    <t>O.T.table hydralic</t>
  </si>
  <si>
    <t>schiller</t>
  </si>
  <si>
    <t>LG</t>
  </si>
  <si>
    <t>GL-255VM5/2010</t>
  </si>
  <si>
    <t>B.P. App</t>
  </si>
  <si>
    <t>profix</t>
  </si>
  <si>
    <t>digital bp.app</t>
  </si>
  <si>
    <t>acon</t>
  </si>
  <si>
    <t>903A0007CCA</t>
  </si>
  <si>
    <t>deep freezer</t>
  </si>
  <si>
    <t>haier</t>
  </si>
  <si>
    <t>hbd-286</t>
  </si>
  <si>
    <t>BE04F4E2600B2A8T0117</t>
  </si>
  <si>
    <t>BE04F4E2600B2A8T0049</t>
  </si>
  <si>
    <t>ILR</t>
  </si>
  <si>
    <t>BE07F4E0N00B2A480020</t>
  </si>
  <si>
    <t>hbc-70</t>
  </si>
  <si>
    <t>BE0581E0100B288J0384</t>
  </si>
  <si>
    <t>vestfrost</t>
  </si>
  <si>
    <t>mf-304</t>
  </si>
  <si>
    <t>sb302</t>
  </si>
  <si>
    <t>mf-114</t>
  </si>
  <si>
    <t>mk-304</t>
  </si>
  <si>
    <t>BE04F4E2600B2A850111</t>
  </si>
  <si>
    <t>BE04F0E0100B29300047</t>
  </si>
  <si>
    <t>hbd-116</t>
  </si>
  <si>
    <t>BE04G4E2600B2A5E0089</t>
  </si>
  <si>
    <t>BE094E2600B2A8D0117</t>
  </si>
  <si>
    <t>mk-144</t>
  </si>
  <si>
    <t>BE04G0E0100B296C0157</t>
  </si>
  <si>
    <t>Lab</t>
  </si>
  <si>
    <t>binoculer microscope</t>
  </si>
  <si>
    <t>suswox</t>
  </si>
  <si>
    <t>skc-400</t>
  </si>
  <si>
    <t>godrej</t>
  </si>
  <si>
    <t>semiauto analyser</t>
  </si>
  <si>
    <t>beacon</t>
  </si>
  <si>
    <t>tp</t>
  </si>
  <si>
    <t>Na/K analyser</t>
  </si>
  <si>
    <t>easy lyte</t>
  </si>
  <si>
    <t>medica</t>
  </si>
  <si>
    <t xml:space="preserve">centrifuge </t>
  </si>
  <si>
    <t>remi</t>
  </si>
  <si>
    <t>biomass analyser</t>
  </si>
  <si>
    <t>analyser</t>
  </si>
  <si>
    <t>gsk</t>
  </si>
  <si>
    <t>duali system</t>
  </si>
  <si>
    <t>hemostal</t>
  </si>
  <si>
    <t>xf-10</t>
  </si>
  <si>
    <t>F06155456</t>
  </si>
  <si>
    <t>Elisha washer</t>
  </si>
  <si>
    <t>robonik</t>
  </si>
  <si>
    <t>colorimeter</t>
  </si>
  <si>
    <t>simco</t>
  </si>
  <si>
    <t>violet</t>
  </si>
  <si>
    <t>L.G.</t>
  </si>
  <si>
    <t>GL-314</t>
  </si>
  <si>
    <t>blood tube sealer</t>
  </si>
  <si>
    <t>hicare</t>
  </si>
  <si>
    <t>hts-10</t>
  </si>
  <si>
    <t>electrolux</t>
  </si>
  <si>
    <t>oxycool</t>
  </si>
  <si>
    <t>blood bank refrigrator</t>
  </si>
  <si>
    <t>jewett</t>
  </si>
  <si>
    <t>dtpm-1</t>
  </si>
  <si>
    <t>hbd-270</t>
  </si>
  <si>
    <t>diamond</t>
  </si>
  <si>
    <t>6s</t>
  </si>
  <si>
    <t>indian</t>
  </si>
  <si>
    <t>suswax</t>
  </si>
  <si>
    <t>hxc-608</t>
  </si>
  <si>
    <t>BE06P/E1T66B2A720024</t>
  </si>
  <si>
    <t>weighing machine</t>
  </si>
  <si>
    <t>H&amp;F</t>
  </si>
  <si>
    <t>BCM</t>
  </si>
  <si>
    <t>labtop</t>
  </si>
  <si>
    <t>lcm-13</t>
  </si>
  <si>
    <t>09096N8</t>
  </si>
  <si>
    <t>blood weighing machine</t>
  </si>
  <si>
    <t>docbel braun</t>
  </si>
  <si>
    <t>Haemotology</t>
  </si>
  <si>
    <t>sterilizer</t>
  </si>
  <si>
    <t>water bath</t>
  </si>
  <si>
    <t>incubator</t>
  </si>
  <si>
    <t>lab-hosp</t>
  </si>
  <si>
    <t>old</t>
  </si>
  <si>
    <t>VDRL shaker</t>
  </si>
  <si>
    <t>sai life</t>
  </si>
  <si>
    <t>lamirar air flow</t>
  </si>
  <si>
    <t>blood storage cabine</t>
  </si>
  <si>
    <t>BDI-2303</t>
  </si>
  <si>
    <t>hot air oven</t>
  </si>
  <si>
    <t>yavco</t>
  </si>
  <si>
    <t>nebulizer</t>
  </si>
  <si>
    <t>smart care</t>
  </si>
  <si>
    <t>v1120224076</t>
  </si>
  <si>
    <t>v112052640</t>
  </si>
  <si>
    <t>defibrilator</t>
  </si>
  <si>
    <t>BPL</t>
  </si>
  <si>
    <t>DF 2509</t>
  </si>
  <si>
    <t>BYNF2K5577</t>
  </si>
  <si>
    <t>mars-6R</t>
  </si>
  <si>
    <t>2k131206425-x/hf</t>
  </si>
  <si>
    <t>infusion pump</t>
  </si>
  <si>
    <t>akas</t>
  </si>
  <si>
    <t>H04123325</t>
  </si>
  <si>
    <t>H05123371</t>
  </si>
  <si>
    <t>V112101983</t>
  </si>
  <si>
    <t>V112052634</t>
  </si>
  <si>
    <t>H05123358</t>
  </si>
  <si>
    <t>H04123314</t>
  </si>
  <si>
    <t>V112052607</t>
  </si>
  <si>
    <t>H01123141</t>
  </si>
  <si>
    <t>ventilator</t>
  </si>
  <si>
    <t>trilogy</t>
  </si>
  <si>
    <t>TV112121268</t>
  </si>
  <si>
    <t>H05123355</t>
  </si>
  <si>
    <t>TV112121270</t>
  </si>
  <si>
    <t>dr. bansal</t>
  </si>
  <si>
    <t>06AD001300</t>
  </si>
  <si>
    <t>06AD001338</t>
  </si>
  <si>
    <t>BP-App</t>
  </si>
  <si>
    <t>sch-108</t>
  </si>
  <si>
    <t>pluse oximeter</t>
  </si>
  <si>
    <t>032801A5309</t>
  </si>
  <si>
    <t>glucometer</t>
  </si>
  <si>
    <t>abbott</t>
  </si>
  <si>
    <t>xcgu031-pisb8</t>
  </si>
  <si>
    <t>TMT machine</t>
  </si>
  <si>
    <t>candurust</t>
  </si>
  <si>
    <t>s94xl</t>
  </si>
  <si>
    <t>Dental OPD</t>
  </si>
  <si>
    <t>dental chair</t>
  </si>
  <si>
    <t>scaler</t>
  </si>
  <si>
    <t>art</t>
  </si>
  <si>
    <t>p6</t>
  </si>
  <si>
    <t>brid meditech</t>
  </si>
  <si>
    <t>innova</t>
  </si>
  <si>
    <t>BM/RW/151/0910</t>
  </si>
  <si>
    <t>RWSUNI/1108/1B1</t>
  </si>
  <si>
    <t>BM/RW/14510910</t>
  </si>
  <si>
    <t>RWSUNI/1108/176</t>
  </si>
  <si>
    <t>BM/RW/149/6910</t>
  </si>
  <si>
    <t>BM/RW/147/0910</t>
  </si>
  <si>
    <t>RWSUNI/1008/203</t>
  </si>
  <si>
    <t>NRU2101A</t>
  </si>
  <si>
    <t>NRU2101A10313/80</t>
  </si>
  <si>
    <t>BM/RW/146/0910</t>
  </si>
  <si>
    <t>RWSUNI/1108/177</t>
  </si>
  <si>
    <t>photo therapy</t>
  </si>
  <si>
    <t>HCFL-101</t>
  </si>
  <si>
    <t>H1046</t>
  </si>
  <si>
    <t>techno care</t>
  </si>
  <si>
    <t>EMCO</t>
  </si>
  <si>
    <t>oxi-sat 2060</t>
  </si>
  <si>
    <t>H06123391</t>
  </si>
  <si>
    <t>HHD-01</t>
  </si>
  <si>
    <t>C-pap</t>
  </si>
  <si>
    <t>maestros mediline</t>
  </si>
  <si>
    <t>lotus 500</t>
  </si>
  <si>
    <t>100372-273</t>
  </si>
  <si>
    <t>sp-1</t>
  </si>
  <si>
    <t>o2 concentrator</t>
  </si>
  <si>
    <t>0G4203</t>
  </si>
  <si>
    <t>SP-1</t>
  </si>
  <si>
    <t>0907101</t>
  </si>
  <si>
    <t>0907115</t>
  </si>
  <si>
    <t>phoenix</t>
  </si>
  <si>
    <t>PT-104</t>
  </si>
  <si>
    <t>dragon</t>
  </si>
  <si>
    <t>babylog 80008105</t>
  </si>
  <si>
    <t>nova</t>
  </si>
  <si>
    <t>bs-1250</t>
  </si>
  <si>
    <t>nu-20100001-0968</t>
  </si>
  <si>
    <t>mp1210</t>
  </si>
  <si>
    <t>axis12200197</t>
  </si>
  <si>
    <t>ABG machine</t>
  </si>
  <si>
    <t>yo4c10290</t>
  </si>
  <si>
    <t>RWSUNI/1108/168</t>
  </si>
  <si>
    <t>BM/RW/148/0910</t>
  </si>
  <si>
    <t>BIRD MEDITECH</t>
  </si>
  <si>
    <t>BM/RW/1468/0910</t>
  </si>
  <si>
    <t>RWSUNI/1008/199</t>
  </si>
  <si>
    <t>RWSUNI/1108/113</t>
  </si>
  <si>
    <t>RWSUNI/1008/194</t>
  </si>
  <si>
    <t>RWSUNI/1008/200</t>
  </si>
  <si>
    <t>BM/RW/20/0910</t>
  </si>
  <si>
    <t>BM/RW/153/0910</t>
  </si>
  <si>
    <t>100372-314</t>
  </si>
  <si>
    <t>100372-304</t>
  </si>
  <si>
    <t>OG4203</t>
  </si>
  <si>
    <t>AXTC0C49536</t>
  </si>
  <si>
    <t>AXTCOC4953</t>
  </si>
  <si>
    <t>BM/RW/25/0809</t>
  </si>
  <si>
    <t>HP-1210</t>
  </si>
  <si>
    <t>AX1311200079</t>
  </si>
  <si>
    <t>RWSUNI/1108/156</t>
  </si>
  <si>
    <t>PB100</t>
  </si>
  <si>
    <t>HNO-106</t>
  </si>
  <si>
    <t>H1010</t>
  </si>
  <si>
    <t>HNO-06</t>
  </si>
  <si>
    <t>H1009</t>
  </si>
  <si>
    <t>BM/RWO/19/0910</t>
  </si>
  <si>
    <t>BM/RW/150/0910</t>
  </si>
  <si>
    <t>TM-9009</t>
  </si>
  <si>
    <t>1402M030</t>
  </si>
  <si>
    <t>labour table</t>
  </si>
  <si>
    <t>ultra sound machine</t>
  </si>
  <si>
    <t>CHISON</t>
  </si>
  <si>
    <t>ivi530</t>
  </si>
  <si>
    <t>903A0008B7B</t>
  </si>
  <si>
    <t>novaphon</t>
  </si>
  <si>
    <t>safe NEB</t>
  </si>
  <si>
    <t>new</t>
  </si>
  <si>
    <t>contee</t>
  </si>
  <si>
    <t>CMS8000</t>
  </si>
  <si>
    <t>05AG001126</t>
  </si>
  <si>
    <t>A10A015</t>
  </si>
  <si>
    <t>V112052651</t>
  </si>
  <si>
    <t>903A00050FE</t>
  </si>
  <si>
    <t>903A00066D3</t>
  </si>
  <si>
    <t>kelvinator</t>
  </si>
  <si>
    <t>life-o-line</t>
  </si>
  <si>
    <t>Eye OPD</t>
  </si>
  <si>
    <t>tonometer</t>
  </si>
  <si>
    <t>ultrasonic diatherapy</t>
  </si>
  <si>
    <t>appasonic</t>
  </si>
  <si>
    <t>galaxy-1</t>
  </si>
  <si>
    <t>bipolor coagulator</t>
  </si>
  <si>
    <t>TL instrument</t>
  </si>
  <si>
    <t>microscope</t>
  </si>
  <si>
    <t>topcon</t>
  </si>
  <si>
    <t>oms-90</t>
  </si>
  <si>
    <t>leico</t>
  </si>
  <si>
    <t>m690</t>
  </si>
  <si>
    <t>OT table</t>
  </si>
  <si>
    <t>spot light</t>
  </si>
  <si>
    <t>l2038506102</t>
  </si>
  <si>
    <t>air jolie</t>
  </si>
  <si>
    <t>optium xceed</t>
  </si>
  <si>
    <t>TB lab</t>
  </si>
  <si>
    <t>mlw</t>
  </si>
  <si>
    <t>ENT</t>
  </si>
  <si>
    <t>max</t>
  </si>
  <si>
    <t>blue cross</t>
  </si>
  <si>
    <t>delux</t>
  </si>
  <si>
    <t>PHC Sakravda</t>
  </si>
  <si>
    <t>OPD</t>
  </si>
  <si>
    <t>bp-app</t>
  </si>
  <si>
    <t>safe in</t>
  </si>
  <si>
    <t>RI-999</t>
  </si>
  <si>
    <t>virgo</t>
  </si>
  <si>
    <t>cd</t>
  </si>
  <si>
    <t>PHC Berda</t>
  </si>
  <si>
    <t>cross</t>
  </si>
  <si>
    <t>digital bp-app</t>
  </si>
  <si>
    <t>PHC Sarwan</t>
  </si>
  <si>
    <t>swisser</t>
  </si>
  <si>
    <t>super cool</t>
  </si>
  <si>
    <t>bps-k-1131</t>
  </si>
  <si>
    <t>lap tpo</t>
  </si>
  <si>
    <t>centrifuge</t>
  </si>
  <si>
    <t>semiauto analyzer</t>
  </si>
  <si>
    <t>BS3FK021E</t>
  </si>
  <si>
    <t>scientex</t>
  </si>
  <si>
    <t>optinum</t>
  </si>
  <si>
    <t>xcgp-194-p1099</t>
  </si>
  <si>
    <t>bird meditech</t>
  </si>
  <si>
    <t>OT</t>
  </si>
  <si>
    <t>PHC Chandra garh</t>
  </si>
  <si>
    <t>crown</t>
  </si>
  <si>
    <t>dr. diaz</t>
  </si>
  <si>
    <t>BP-13118</t>
  </si>
  <si>
    <t>comet</t>
  </si>
  <si>
    <t>tru check</t>
  </si>
  <si>
    <t>kaw-4A</t>
  </si>
  <si>
    <t>14/9/2015</t>
  </si>
  <si>
    <t>15/9/2015</t>
  </si>
  <si>
    <t>LABOUR ROOM</t>
  </si>
  <si>
    <t>Radiant Warmer</t>
  </si>
  <si>
    <t>Bird Meditech</t>
  </si>
  <si>
    <t>Adult Weighing Machine</t>
  </si>
  <si>
    <t>Baby Weighing Machine</t>
  </si>
  <si>
    <t>Crown</t>
  </si>
  <si>
    <t>Suction Machine</t>
  </si>
  <si>
    <t>Foot Type</t>
  </si>
  <si>
    <t>G.I</t>
  </si>
  <si>
    <t>Labour Table</t>
  </si>
  <si>
    <t>Domestic Refrigerator</t>
  </si>
  <si>
    <t>Needle Destroyer</t>
  </si>
  <si>
    <t>M.T.P O.T</t>
  </si>
  <si>
    <t>O.T.TABLE(Hydrolic)</t>
  </si>
  <si>
    <t>Spot Light</t>
  </si>
  <si>
    <t>Boyles Apparatus</t>
  </si>
  <si>
    <t>Multipara Monitor</t>
  </si>
  <si>
    <t>Boiler</t>
  </si>
  <si>
    <t>Vertical Autoclave</t>
  </si>
  <si>
    <t>Foetal Doppler</t>
  </si>
  <si>
    <t>B.P.Appaaratus(Hg)</t>
  </si>
  <si>
    <t>B.P.Appaaratus(Dg)</t>
  </si>
  <si>
    <t>MATERNITY STORE</t>
  </si>
  <si>
    <t>B.P.Apparatus(Hg)</t>
  </si>
  <si>
    <t>N.B.S.U</t>
  </si>
  <si>
    <t>Zeal</t>
  </si>
  <si>
    <t>Phototherapy</t>
  </si>
  <si>
    <t>EYE O.P.D</t>
  </si>
  <si>
    <t>Slit Lamp</t>
  </si>
  <si>
    <t>Opthethoscope</t>
  </si>
  <si>
    <t>Heir,Beta200</t>
  </si>
  <si>
    <t>Tono Meter</t>
  </si>
  <si>
    <t>Teufel</t>
  </si>
  <si>
    <t>DRESSING ROOM</t>
  </si>
  <si>
    <t>Boiller</t>
  </si>
  <si>
    <t>T.B.UNIT</t>
  </si>
  <si>
    <t>N.C.D CLINIC</t>
  </si>
  <si>
    <t>B.P.Apparatus(Dg)</t>
  </si>
  <si>
    <t>Dr. diaz,BP1318</t>
  </si>
  <si>
    <t>Glucometer</t>
  </si>
  <si>
    <t>Abbot</t>
  </si>
  <si>
    <t>Profix,13Mo136</t>
  </si>
  <si>
    <t>E.C.G Machine</t>
  </si>
  <si>
    <t>Contec</t>
  </si>
  <si>
    <t>ECG300G,C&amp;130520023</t>
  </si>
  <si>
    <t>E.C.G Monitor</t>
  </si>
  <si>
    <t>Uniex</t>
  </si>
  <si>
    <t>Concept</t>
  </si>
  <si>
    <t>Cadiograph-iii</t>
  </si>
  <si>
    <t>Cardiomin2K</t>
  </si>
  <si>
    <t>Technocare</t>
  </si>
  <si>
    <t>O.T</t>
  </si>
  <si>
    <t>Allied Jupiter</t>
  </si>
  <si>
    <t>Microscope</t>
  </si>
  <si>
    <t>Arvind</t>
  </si>
  <si>
    <t>Couglation Machine</t>
  </si>
  <si>
    <t>L&amp;T</t>
  </si>
  <si>
    <t>EO552153</t>
  </si>
  <si>
    <t>Multipara Defibrilator</t>
  </si>
  <si>
    <t>Schiller</t>
  </si>
  <si>
    <t>Cardio Plus</t>
  </si>
  <si>
    <t>Multipar Monitor</t>
  </si>
  <si>
    <t>TM-9009,1405M087</t>
  </si>
  <si>
    <t>Autoclave(Vertical)</t>
  </si>
  <si>
    <t>Autoclave(Horizontal)</t>
  </si>
  <si>
    <t>COMMON WARD</t>
  </si>
  <si>
    <t>Nebulizer</t>
  </si>
  <si>
    <t>Smart Care</t>
  </si>
  <si>
    <t>B.P.Apparatus</t>
  </si>
  <si>
    <t>13M0259</t>
  </si>
  <si>
    <t>Gold Superme</t>
  </si>
  <si>
    <t>Nulife</t>
  </si>
  <si>
    <t>Handyneb,NGM204910</t>
  </si>
  <si>
    <t>Double Braun</t>
  </si>
  <si>
    <t>Dr. Morpen</t>
  </si>
  <si>
    <t>PATHOLOGY LAB</t>
  </si>
  <si>
    <t>Calorimeter</t>
  </si>
  <si>
    <t>Scientrix</t>
  </si>
  <si>
    <t>0139216</t>
  </si>
  <si>
    <t>Lab Line</t>
  </si>
  <si>
    <t>Analyser(Biochemistry)</t>
  </si>
  <si>
    <t>Beacon</t>
  </si>
  <si>
    <t>TurbianPlus,BS3FJ022E</t>
  </si>
  <si>
    <t>Remi</t>
  </si>
  <si>
    <t>BDI-3302</t>
  </si>
  <si>
    <t>Refrigerator</t>
  </si>
  <si>
    <t>Kalvinator</t>
  </si>
  <si>
    <t>Hot Air Oven</t>
  </si>
  <si>
    <t>Incubator</t>
  </si>
  <si>
    <t>Osmo</t>
  </si>
  <si>
    <t>PZ-22,54343</t>
  </si>
  <si>
    <t>Labomed</t>
  </si>
  <si>
    <t>Vission2000</t>
  </si>
  <si>
    <t>PZ-22,56287</t>
  </si>
  <si>
    <t>Water bath</t>
  </si>
  <si>
    <t>Centrifuge (8 tube)</t>
  </si>
  <si>
    <t>Hettich</t>
  </si>
  <si>
    <t>EBA8,146218</t>
  </si>
  <si>
    <t>BLOOD STORAGE UNIT</t>
  </si>
  <si>
    <t>Cell Counter</t>
  </si>
  <si>
    <t>Docbel Braun</t>
  </si>
  <si>
    <t>B.B.R</t>
  </si>
  <si>
    <t>Haier</t>
  </si>
  <si>
    <t>I.L.R</t>
  </si>
  <si>
    <t>Electrolix</t>
  </si>
  <si>
    <t>MRB2000920681120</t>
  </si>
  <si>
    <t>X-RAY ROOM</t>
  </si>
  <si>
    <t>X-Ray</t>
  </si>
  <si>
    <t>Allenger</t>
  </si>
  <si>
    <t>AMS325,0510300312</t>
  </si>
  <si>
    <t>COLD CHAIN ROOM</t>
  </si>
  <si>
    <t>HBC-200,BEo059</t>
  </si>
  <si>
    <t>Deep Freezer</t>
  </si>
  <si>
    <t>HBD-286,0B2A80040</t>
  </si>
  <si>
    <t>Vestfrost</t>
  </si>
  <si>
    <t>MF-30490300572</t>
  </si>
  <si>
    <t>MK-304,65000207</t>
  </si>
  <si>
    <t xml:space="preserve">MATERNITY  </t>
  </si>
  <si>
    <t>Ultrasound Machine</t>
  </si>
  <si>
    <t>Chison</t>
  </si>
  <si>
    <t>IVIS301409049</t>
  </si>
  <si>
    <t>Model &amp; Serial N0.</t>
  </si>
  <si>
    <t>Bird Meditech,</t>
  </si>
  <si>
    <t>Innova</t>
  </si>
  <si>
    <t>Electrolux,</t>
  </si>
  <si>
    <t>E&amp;P163/2013</t>
  </si>
  <si>
    <t>,2D/FD2D140</t>
  </si>
  <si>
    <t>Vcomin,</t>
  </si>
  <si>
    <t>FD200D</t>
  </si>
  <si>
    <t>Namatt,</t>
  </si>
  <si>
    <t>Technocare,</t>
  </si>
  <si>
    <t>TM-90091405M085</t>
  </si>
  <si>
    <t>ElkoMeter</t>
  </si>
  <si>
    <t>,1454</t>
  </si>
  <si>
    <t>,RSWMU/1008/196</t>
  </si>
  <si>
    <t>Phoenix</t>
  </si>
  <si>
    <t>,PB-100-3313</t>
  </si>
  <si>
    <t>Apparsony Asso.x</t>
  </si>
  <si>
    <t>Tian Shan</t>
  </si>
  <si>
    <t>,2003B</t>
  </si>
  <si>
    <t>Dr. diaz,</t>
  </si>
  <si>
    <t>BP1318</t>
  </si>
  <si>
    <t>Abbot,</t>
  </si>
  <si>
    <t>XCGU025</t>
  </si>
  <si>
    <t>Profix,</t>
  </si>
  <si>
    <t>13Mo136</t>
  </si>
  <si>
    <t>JAVRA CIVIL HOSP.(RATLAM)</t>
  </si>
  <si>
    <t>BAJNA C.H.C(RATLAM)</t>
  </si>
  <si>
    <t>POSTMARTOM WARD</t>
  </si>
  <si>
    <t>Foetal Ward</t>
  </si>
  <si>
    <t>Techno Care</t>
  </si>
  <si>
    <t>2D,FDD140101</t>
  </si>
  <si>
    <t>Dr. Diaz</t>
  </si>
  <si>
    <t>BP-1318</t>
  </si>
  <si>
    <t>Pulse Oximeter</t>
  </si>
  <si>
    <t>Accumax</t>
  </si>
  <si>
    <t>FPO-7134,133337100965</t>
  </si>
  <si>
    <t>LAB</t>
  </si>
  <si>
    <t>Option Xceea</t>
  </si>
  <si>
    <t>Tm-9009,1405M092</t>
  </si>
  <si>
    <t>Life Guard</t>
  </si>
  <si>
    <t>PT-1042922</t>
  </si>
  <si>
    <t>Hi Care</t>
  </si>
  <si>
    <t>MK144,91208731</t>
  </si>
  <si>
    <t>Ajay Optic</t>
  </si>
  <si>
    <t>M-5880</t>
  </si>
  <si>
    <t>Mindray</t>
  </si>
  <si>
    <t>BC-2300RT5410</t>
  </si>
  <si>
    <t>Biochemistry Analyser</t>
  </si>
  <si>
    <t>Rayto</t>
  </si>
  <si>
    <t>RT-1904C,401237013</t>
  </si>
  <si>
    <t>Magnus</t>
  </si>
  <si>
    <t>UDRL Shaker</t>
  </si>
  <si>
    <t>T-030</t>
  </si>
  <si>
    <t>06-M-5881</t>
  </si>
  <si>
    <t>Centrifuse</t>
  </si>
  <si>
    <t>Heamotokrit24</t>
  </si>
  <si>
    <t>Hit Care</t>
  </si>
  <si>
    <t>BBR-150,CB2</t>
  </si>
  <si>
    <t>Krups</t>
  </si>
  <si>
    <t>ANC CLINIC</t>
  </si>
  <si>
    <t>Gold Supreme</t>
  </si>
  <si>
    <t>Vigo</t>
  </si>
  <si>
    <t>Surgician</t>
  </si>
  <si>
    <t>O.T.Light</t>
  </si>
  <si>
    <t>Indo Medica</t>
  </si>
  <si>
    <t>O.T.Table(Hydrolic)</t>
  </si>
  <si>
    <t>Spot Light(4 Bulb</t>
  </si>
  <si>
    <t>Fumigator</t>
  </si>
  <si>
    <t>COLD CHAIN</t>
  </si>
  <si>
    <t>HBC-200</t>
  </si>
  <si>
    <t>Electrolux</t>
  </si>
  <si>
    <t>MRB-200</t>
  </si>
  <si>
    <t>MF-304,200304052</t>
  </si>
  <si>
    <t>X Ray Machine</t>
  </si>
  <si>
    <t>Siemens</t>
  </si>
  <si>
    <t>Lider E</t>
  </si>
  <si>
    <t>RAWTI P.H.C(RATLAM)</t>
  </si>
  <si>
    <t>PURANENDU SINGH</t>
  </si>
  <si>
    <t>PATHLAB</t>
  </si>
  <si>
    <t>Domestic Refrigertor</t>
  </si>
  <si>
    <t>Videocon</t>
  </si>
  <si>
    <t>Chillmart</t>
  </si>
  <si>
    <t>Microscope(Binocluar)</t>
  </si>
  <si>
    <t>Olympus</t>
  </si>
  <si>
    <t>Healthmeter</t>
  </si>
  <si>
    <t>Centrifuge(8Tube)</t>
  </si>
  <si>
    <t>Indian</t>
  </si>
  <si>
    <t>T.P,BS3FK016E</t>
  </si>
  <si>
    <t>Water Bath</t>
  </si>
  <si>
    <t>Scientex</t>
  </si>
  <si>
    <t>0136118</t>
  </si>
  <si>
    <t>M.C.H</t>
  </si>
  <si>
    <t>NPC-70,OB2A80017</t>
  </si>
  <si>
    <t>MK07V05117189</t>
  </si>
  <si>
    <t>Innova1112</t>
  </si>
  <si>
    <t>Swissor</t>
  </si>
  <si>
    <t>Vcouun</t>
  </si>
  <si>
    <t>FW-2000,FD20124204`</t>
  </si>
  <si>
    <t>Needle Cutter</t>
  </si>
  <si>
    <t>Sai Life</t>
  </si>
  <si>
    <t>Easy Care</t>
  </si>
  <si>
    <t>ECP-250E300185</t>
  </si>
  <si>
    <t>Diamond</t>
  </si>
  <si>
    <t>Deluxe,0196042</t>
  </si>
  <si>
    <t>HW116042</t>
  </si>
  <si>
    <t>2A890097</t>
  </si>
  <si>
    <t>Unicef</t>
  </si>
  <si>
    <t>Virgo</t>
  </si>
  <si>
    <t>Smart care</t>
  </si>
  <si>
    <t>0618</t>
  </si>
  <si>
    <t>O.T.Table</t>
  </si>
  <si>
    <t>O.P.D</t>
  </si>
  <si>
    <t>Sterilizer</t>
  </si>
  <si>
    <t>Regular,0196043</t>
  </si>
  <si>
    <t>KHARWA KALAM P.H.C(RATLAM)</t>
  </si>
  <si>
    <t>VACCINE ROOM</t>
  </si>
  <si>
    <t>HBC-70,OB2A98006</t>
  </si>
  <si>
    <t>HBD,116,082A510174</t>
  </si>
  <si>
    <t>06-M-5885</t>
  </si>
  <si>
    <t>Photo Calorimeter</t>
  </si>
  <si>
    <t>Scientx</t>
  </si>
  <si>
    <t>0139186</t>
  </si>
  <si>
    <t>Kelvinator</t>
  </si>
  <si>
    <t>KWE163</t>
  </si>
  <si>
    <t>Labour Table(Fodling)</t>
  </si>
  <si>
    <t>Digital</t>
  </si>
  <si>
    <t>INJECTION ROOM</t>
  </si>
  <si>
    <t>2D,FD2D140101778</t>
  </si>
  <si>
    <t>ANC</t>
  </si>
  <si>
    <t>Weighing Machine</t>
  </si>
  <si>
    <t>Adult weighing Machine</t>
  </si>
  <si>
    <t>KQW-4A</t>
  </si>
  <si>
    <t>Tru Check</t>
  </si>
  <si>
    <t>STORE</t>
  </si>
  <si>
    <t>Autoclave</t>
  </si>
  <si>
    <t>O.T.Table(Folding)</t>
  </si>
  <si>
    <t>X-Ray Machine</t>
  </si>
  <si>
    <t>GE</t>
  </si>
  <si>
    <t>Stallion 60</t>
  </si>
  <si>
    <t>PHC PANCHEWA</t>
  </si>
  <si>
    <t>Model No./Serial No.</t>
  </si>
  <si>
    <t>STERILIZER</t>
  </si>
  <si>
    <t>RADIANT WARMER</t>
  </si>
  <si>
    <t>ZEAS</t>
  </si>
  <si>
    <t>RWS/1108/04</t>
  </si>
  <si>
    <t>LABOUR TABLE</t>
  </si>
  <si>
    <t>BABY WEIGHING MACHINE</t>
  </si>
  <si>
    <t>BP-APP DIGITAL</t>
  </si>
  <si>
    <t>TRUE CHECK</t>
  </si>
  <si>
    <t>GLUCOMETER</t>
  </si>
  <si>
    <t>ABBOT5T</t>
  </si>
  <si>
    <t>OPTIMUM/XCGP-194-P2030</t>
  </si>
  <si>
    <t>WEIGHING MACHINE</t>
  </si>
  <si>
    <t>KRUPS</t>
  </si>
  <si>
    <t>NEEDLE CUTTER</t>
  </si>
  <si>
    <t>BP-APP</t>
  </si>
  <si>
    <t>PAGODA</t>
  </si>
  <si>
    <t>NEBULIZER</t>
  </si>
  <si>
    <t>CN</t>
  </si>
  <si>
    <t>SD</t>
  </si>
  <si>
    <t>GM11/M03B03EAA33111</t>
  </si>
  <si>
    <t>INFARED</t>
  </si>
  <si>
    <t>MEDIGOLD</t>
  </si>
  <si>
    <t>PHC DHARAD (RATLAM)</t>
  </si>
  <si>
    <t>SMART CARE</t>
  </si>
  <si>
    <t>SAILIFE</t>
  </si>
  <si>
    <t>SPOT LIGHT</t>
  </si>
  <si>
    <t>DIGITAL BP-APP</t>
  </si>
  <si>
    <t>DIGITAL WEIGHING MACHINE</t>
  </si>
  <si>
    <t>REFRIGERATOR</t>
  </si>
  <si>
    <t>GL-220</t>
  </si>
  <si>
    <t>COLORIMETER</t>
  </si>
  <si>
    <t>SCIENTEX</t>
  </si>
  <si>
    <t>CENTRIFUGE</t>
  </si>
  <si>
    <t>INDIAN</t>
  </si>
  <si>
    <t>AUTOCLAVE</t>
  </si>
  <si>
    <t>LOABOUR TABLE</t>
  </si>
  <si>
    <t>PHC DHAMNOD (RATLAM)</t>
  </si>
  <si>
    <t>EXAMINATION TABLE</t>
  </si>
  <si>
    <t>SUVARNA</t>
  </si>
  <si>
    <t>NAMOTT</t>
  </si>
  <si>
    <t>ANALYZER</t>
  </si>
  <si>
    <t>BEACON</t>
  </si>
  <si>
    <t>TP</t>
  </si>
  <si>
    <t>DISH</t>
  </si>
  <si>
    <t>RFO701664</t>
  </si>
  <si>
    <t>PERSONEL SCAB</t>
  </si>
  <si>
    <t>PHC BILPANK (RATLAM)</t>
  </si>
  <si>
    <t>INCUBATOR</t>
  </si>
  <si>
    <t>BC</t>
  </si>
  <si>
    <t>PANASONIC</t>
  </si>
  <si>
    <t>ECO SENSE</t>
  </si>
  <si>
    <t>SAI LIFE</t>
  </si>
  <si>
    <t>IP/BS3FK0209F</t>
  </si>
  <si>
    <t>CELL COUNTER</t>
  </si>
  <si>
    <t>MINDRAY</t>
  </si>
  <si>
    <t>BC-2300</t>
  </si>
  <si>
    <t>BINOCULER MICROSCOPE</t>
  </si>
  <si>
    <t>SUSWOX</t>
  </si>
  <si>
    <t>SKC-400</t>
  </si>
  <si>
    <t>ABBOTT</t>
  </si>
  <si>
    <t>XCEED/XCGP-193</t>
  </si>
  <si>
    <t>NAMETT</t>
  </si>
  <si>
    <t>SNCU</t>
  </si>
  <si>
    <t>HICARE</t>
  </si>
  <si>
    <t>OPEN</t>
  </si>
  <si>
    <t>BRAUN</t>
  </si>
  <si>
    <t>DEBEL</t>
  </si>
  <si>
    <t>SUCTION MACHINE</t>
  </si>
  <si>
    <t>CROWN</t>
  </si>
  <si>
    <t>OT TABLE</t>
  </si>
  <si>
    <t xml:space="preserve">OT LIGHT </t>
  </si>
  <si>
    <t>SPARX</t>
  </si>
  <si>
    <t>FUMIGATOR</t>
  </si>
  <si>
    <t>GOLD SUPERME</t>
  </si>
  <si>
    <t>0/38120</t>
  </si>
  <si>
    <t>MONOCULER MICROSCOPE</t>
  </si>
  <si>
    <t>MAGNUS</t>
  </si>
  <si>
    <t>MLX</t>
  </si>
  <si>
    <t>MLX 100/519990</t>
  </si>
  <si>
    <t>TP/BS3FL008E</t>
  </si>
  <si>
    <t>CODEFREE</t>
  </si>
  <si>
    <t>SD/00310006</t>
  </si>
  <si>
    <t>GL-245</t>
  </si>
  <si>
    <t>DEEP FREEZER</t>
  </si>
  <si>
    <t>VESTFROST</t>
  </si>
  <si>
    <t>VERTICAL AUTOCLAVE</t>
  </si>
  <si>
    <t>MINI STERILIZER</t>
  </si>
  <si>
    <t>MISAKI</t>
  </si>
  <si>
    <t>DIGITAL BABY WEIGHING MACHINE</t>
  </si>
  <si>
    <t>SWISSER</t>
  </si>
  <si>
    <t>DISHA</t>
  </si>
  <si>
    <t>RBO703000</t>
  </si>
  <si>
    <t>M&amp;H</t>
  </si>
  <si>
    <t>CHC NAMLI (RATLAM)</t>
  </si>
  <si>
    <t>GOLD</t>
  </si>
  <si>
    <t>RFRIGERATOR</t>
  </si>
  <si>
    <t>VIDEOCON</t>
  </si>
  <si>
    <t>VAE183/2012</t>
  </si>
  <si>
    <t>SEMIAUTO ANALYZER</t>
  </si>
  <si>
    <t>RAYTO</t>
  </si>
  <si>
    <t>RT-1904C/401237025FGE2</t>
  </si>
  <si>
    <t>BC-2300/RT-54108555</t>
  </si>
  <si>
    <t>QUASMO</t>
  </si>
  <si>
    <t>OLYMPUS</t>
  </si>
  <si>
    <t>WATER BATH</t>
  </si>
  <si>
    <t>INNOVA/BM/RW/041/05/1213</t>
  </si>
  <si>
    <t>BOILER</t>
  </si>
  <si>
    <t>DOPPLER</t>
  </si>
  <si>
    <t>DIPEL</t>
  </si>
  <si>
    <t>DFM-051</t>
  </si>
  <si>
    <t>NCU</t>
  </si>
  <si>
    <t>SHORT WAVE DIATHERMY</t>
  </si>
  <si>
    <t>DR. BANSAL</t>
  </si>
  <si>
    <t>DB-SW-260/SWDA-0913001</t>
  </si>
  <si>
    <t>MULTIPARA MONITOR</t>
  </si>
  <si>
    <t>TECHNO CARE</t>
  </si>
  <si>
    <t>TM-9009/1405M086</t>
  </si>
  <si>
    <t>ECG MACHINE</t>
  </si>
  <si>
    <t>CONTEE</t>
  </si>
  <si>
    <t>ECG-300G/CB1301300076</t>
  </si>
  <si>
    <t>NIKKEI</t>
  </si>
  <si>
    <t>MF-1423/65113658</t>
  </si>
  <si>
    <t>MK-144/65115240</t>
  </si>
  <si>
    <t>NC ROOM</t>
  </si>
  <si>
    <t>PHC BANGROD (RATLAM)</t>
  </si>
  <si>
    <t>WARD</t>
  </si>
  <si>
    <t>LABO</t>
  </si>
  <si>
    <t>88T482</t>
  </si>
  <si>
    <t>RB0700341</t>
  </si>
  <si>
    <t>SAMCO</t>
  </si>
  <si>
    <t>DELUXE</t>
  </si>
  <si>
    <t>ALISTON</t>
  </si>
  <si>
    <t>AL-1530</t>
  </si>
  <si>
    <t>PLUS/2972</t>
  </si>
  <si>
    <t>C.C.U</t>
  </si>
  <si>
    <t>CHILDREN WARD</t>
  </si>
  <si>
    <t>U.S.G</t>
  </si>
  <si>
    <t>I.C.C.U</t>
  </si>
  <si>
    <t>Minor O.T</t>
  </si>
  <si>
    <t>Eye O.T</t>
  </si>
  <si>
    <t>ORTHO</t>
  </si>
  <si>
    <t>TB WARD</t>
  </si>
  <si>
    <t>Male Surgical ward</t>
  </si>
  <si>
    <t>Female Surgical Ward</t>
  </si>
  <si>
    <t>Female Ward</t>
  </si>
  <si>
    <t>Male Ward</t>
  </si>
  <si>
    <t>Emergency Ward</t>
  </si>
  <si>
    <t>Labour Room</t>
  </si>
  <si>
    <t>SCNU Step Down Unit</t>
  </si>
  <si>
    <t>SCNU In Born Unit</t>
  </si>
  <si>
    <t>SCNU Out Born Unit</t>
  </si>
  <si>
    <t>Blood Bank</t>
  </si>
  <si>
    <t>Vaccine Room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</si>
  <si>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</si>
  <si>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</si>
  <si>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</si>
  <si>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</si>
  <si>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</si>
  <si>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</si>
  <si>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</si>
  <si>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</si>
  <si>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B.P.Apparatus(Dg.)</t>
  </si>
  <si>
    <t>Cold Chain</t>
  </si>
  <si>
    <t>N.R.C</t>
  </si>
  <si>
    <t>Baby weighing machine</t>
  </si>
  <si>
    <t>BARKH(RATLAM)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</si>
</sst>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/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/>
    <xf numFmtId="2" fontId="6" fillId="0" borderId="6" xfId="0" applyNumberFormat="1" applyFont="1" applyBorder="1"/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/>
    <xf numFmtId="2" fontId="6" fillId="0" borderId="9" xfId="0" applyNumberFormat="1" applyFont="1" applyBorder="1"/>
    <xf numFmtId="2" fontId="0" fillId="0" borderId="0" xfId="0" applyNumberFormat="1"/>
    <xf numFmtId="0" fontId="2" fillId="0" borderId="8" xfId="0" applyFont="1" applyBorder="1"/>
    <xf numFmtId="0" fontId="1" fillId="0" borderId="8" xfId="0" applyFont="1" applyBorder="1"/>
    <xf numFmtId="164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1" fontId="0" fillId="0" borderId="3" xfId="0" applyNumberFormat="1" applyBorder="1" applyAlignment="1">
      <alignment horizontal="center" vertical="center"/>
    </xf>
    <xf numFmtId="0" fontId="0" fillId="0" borderId="16" xfId="0" applyBorder="1"/>
    <xf numFmtId="0" fontId="4" fillId="0" borderId="0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2" fontId="0" fillId="0" borderId="6" xfId="0" applyNumberFormat="1" applyBorder="1"/>
    <xf numFmtId="0" fontId="8" fillId="0" borderId="7" xfId="0" applyFont="1" applyBorder="1" applyAlignment="1">
      <alignment horizontal="center" vertical="top"/>
    </xf>
    <xf numFmtId="2" fontId="0" fillId="0" borderId="9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center"/>
    </xf>
    <xf numFmtId="11" fontId="6" fillId="0" borderId="5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0" fillId="0" borderId="5" xfId="0" applyBorder="1"/>
    <xf numFmtId="2" fontId="0" fillId="0" borderId="5" xfId="0" applyNumberFormat="1" applyBorder="1"/>
    <xf numFmtId="2" fontId="0" fillId="0" borderId="8" xfId="0" applyNumberFormat="1" applyBorder="1"/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1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textRotation="255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vertical="center"/>
    </xf>
    <xf numFmtId="164" fontId="0" fillId="0" borderId="5" xfId="0" applyNumberFormat="1" applyBorder="1"/>
    <xf numFmtId="14" fontId="0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165" fontId="0" fillId="0" borderId="5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2" fontId="4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47626</xdr:rowOff>
    </xdr:from>
    <xdr:to>
      <xdr:col>8</xdr:col>
      <xdr:colOff>257175</xdr:colOff>
      <xdr:row>13</xdr:row>
      <xdr:rowOff>19050</xdr:rowOff>
    </xdr:to>
    <xdr:sp macro="" textlink="">
      <xdr:nvSpPr>
        <xdr:cNvPr id="2" name="Rectangle 1"/>
        <xdr:cNvSpPr/>
      </xdr:nvSpPr>
      <xdr:spPr>
        <a:xfrm>
          <a:off x="981075" y="1381126"/>
          <a:ext cx="3886200" cy="11144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3200"/>
            <a:t>closed at 12:35 pm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5"/>
  <sheetViews>
    <sheetView workbookViewId="0">
      <selection activeCell="O1" sqref="O1"/>
    </sheetView>
  </sheetViews>
  <sheetFormatPr defaultRowHeight="15"/>
  <cols>
    <col min="1" max="1" width="5" customWidth="1"/>
    <col min="2" max="2" width="11.140625" customWidth="1"/>
    <col min="3" max="3" width="20.5703125" bestFit="1" customWidth="1"/>
    <col min="4" max="4" width="20.140625" bestFit="1" customWidth="1"/>
    <col min="5" max="5" width="14.5703125" bestFit="1" customWidth="1"/>
    <col min="6" max="6" width="19.140625" bestFit="1" customWidth="1"/>
    <col min="7" max="7" width="4.42578125" customWidth="1"/>
    <col min="8" max="8" width="4" customWidth="1"/>
    <col min="9" max="9" width="4.42578125" customWidth="1"/>
  </cols>
  <sheetData>
    <row r="1" spans="1:11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>
      <c r="A2" s="65" t="s">
        <v>0</v>
      </c>
      <c r="B2" s="66"/>
      <c r="C2" s="66"/>
      <c r="D2" s="67"/>
      <c r="E2" s="67"/>
      <c r="F2" s="67"/>
      <c r="G2" s="67"/>
      <c r="H2" s="68" t="s">
        <v>1</v>
      </c>
      <c r="I2" s="68"/>
      <c r="J2" s="69">
        <v>42225</v>
      </c>
      <c r="K2" s="70"/>
    </row>
    <row r="3" spans="1:11">
      <c r="A3" s="58" t="s">
        <v>2</v>
      </c>
      <c r="B3" s="59"/>
      <c r="C3" s="59"/>
      <c r="D3" s="59"/>
      <c r="E3" s="59"/>
      <c r="F3" s="60" t="s">
        <v>49</v>
      </c>
      <c r="G3" s="60"/>
      <c r="H3" s="60"/>
      <c r="I3" s="60"/>
      <c r="J3" s="60"/>
      <c r="K3" s="61"/>
    </row>
    <row r="4" spans="1:11" ht="24.7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7</v>
      </c>
      <c r="F4" s="77" t="s">
        <v>8</v>
      </c>
      <c r="G4" s="71" t="s">
        <v>9</v>
      </c>
      <c r="H4" s="71"/>
      <c r="I4" s="72" t="s">
        <v>10</v>
      </c>
      <c r="J4" s="73" t="s">
        <v>11</v>
      </c>
      <c r="K4" s="74" t="s">
        <v>12</v>
      </c>
    </row>
    <row r="5" spans="1:11" ht="14.25" customHeight="1">
      <c r="A5" s="75"/>
      <c r="B5" s="71"/>
      <c r="C5" s="76"/>
      <c r="D5" s="76"/>
      <c r="E5" s="73"/>
      <c r="F5" s="77"/>
      <c r="G5" s="21" t="s">
        <v>13</v>
      </c>
      <c r="H5" s="21" t="s">
        <v>14</v>
      </c>
      <c r="I5" s="72"/>
      <c r="J5" s="73"/>
      <c r="K5" s="74"/>
    </row>
    <row r="6" spans="1:11">
      <c r="A6" s="40" t="s">
        <v>774</v>
      </c>
      <c r="B6" s="78" t="s">
        <v>15</v>
      </c>
      <c r="C6" s="3" t="s">
        <v>16</v>
      </c>
      <c r="D6" s="4" t="s">
        <v>17</v>
      </c>
      <c r="E6" s="37" t="s">
        <v>777</v>
      </c>
      <c r="F6" s="37" t="s">
        <v>777</v>
      </c>
      <c r="G6" s="4">
        <v>1</v>
      </c>
      <c r="H6" s="4"/>
      <c r="I6" s="4">
        <f>H6+G6</f>
        <v>1</v>
      </c>
      <c r="J6" s="5">
        <v>55000</v>
      </c>
      <c r="K6" s="11">
        <f>J6*I6</f>
        <v>55000</v>
      </c>
    </row>
    <row r="7" spans="1:11">
      <c r="A7" s="40" t="s">
        <v>774</v>
      </c>
      <c r="B7" s="78"/>
      <c r="C7" s="3" t="s">
        <v>18</v>
      </c>
      <c r="D7" s="4" t="s">
        <v>19</v>
      </c>
      <c r="E7" s="37" t="s">
        <v>777</v>
      </c>
      <c r="F7" s="37" t="s">
        <v>777</v>
      </c>
      <c r="G7" s="4">
        <v>1</v>
      </c>
      <c r="H7" s="4"/>
      <c r="I7" s="4">
        <f t="shared" ref="I7:I70" si="0">H7+G7</f>
        <v>1</v>
      </c>
      <c r="J7" s="5">
        <v>65000</v>
      </c>
      <c r="K7" s="11">
        <f t="shared" ref="K7:K70" si="1">J7*I7</f>
        <v>65000</v>
      </c>
    </row>
    <row r="8" spans="1:11">
      <c r="A8" s="40" t="s">
        <v>774</v>
      </c>
      <c r="B8" s="78"/>
      <c r="C8" s="3" t="s">
        <v>20</v>
      </c>
      <c r="D8" s="4" t="s">
        <v>21</v>
      </c>
      <c r="E8" s="37" t="s">
        <v>777</v>
      </c>
      <c r="F8" s="37" t="s">
        <v>777</v>
      </c>
      <c r="G8" s="4"/>
      <c r="H8" s="4">
        <v>1</v>
      </c>
      <c r="I8" s="4">
        <f t="shared" si="0"/>
        <v>1</v>
      </c>
      <c r="J8" s="5">
        <v>15000</v>
      </c>
      <c r="K8" s="11">
        <f t="shared" si="1"/>
        <v>15000</v>
      </c>
    </row>
    <row r="9" spans="1:11">
      <c r="A9" s="40" t="s">
        <v>774</v>
      </c>
      <c r="B9" s="78"/>
      <c r="C9" s="3" t="s">
        <v>22</v>
      </c>
      <c r="D9" s="37" t="s">
        <v>777</v>
      </c>
      <c r="E9" s="37" t="s">
        <v>777</v>
      </c>
      <c r="F9" s="37" t="s">
        <v>777</v>
      </c>
      <c r="G9" s="4"/>
      <c r="H9" s="4">
        <v>1</v>
      </c>
      <c r="I9" s="4">
        <f t="shared" si="0"/>
        <v>1</v>
      </c>
      <c r="J9" s="5">
        <v>6500</v>
      </c>
      <c r="K9" s="11">
        <f t="shared" si="1"/>
        <v>6500</v>
      </c>
    </row>
    <row r="10" spans="1:11">
      <c r="A10" s="40" t="s">
        <v>774</v>
      </c>
      <c r="B10" s="78" t="s">
        <v>23</v>
      </c>
      <c r="C10" s="3" t="s">
        <v>24</v>
      </c>
      <c r="D10" s="4" t="s">
        <v>25</v>
      </c>
      <c r="E10" s="4" t="s">
        <v>26</v>
      </c>
      <c r="F10" s="37" t="s">
        <v>777</v>
      </c>
      <c r="G10" s="4"/>
      <c r="H10" s="4">
        <v>1</v>
      </c>
      <c r="I10" s="4">
        <f t="shared" si="0"/>
        <v>1</v>
      </c>
      <c r="J10" s="5">
        <v>450000</v>
      </c>
      <c r="K10" s="11">
        <f t="shared" si="1"/>
        <v>450000</v>
      </c>
    </row>
    <row r="11" spans="1:11">
      <c r="A11" s="40" t="s">
        <v>774</v>
      </c>
      <c r="B11" s="78"/>
      <c r="C11" s="3" t="s">
        <v>24</v>
      </c>
      <c r="D11" s="4" t="s">
        <v>27</v>
      </c>
      <c r="E11" s="4" t="s">
        <v>28</v>
      </c>
      <c r="F11" s="38" t="s">
        <v>29</v>
      </c>
      <c r="G11" s="4">
        <v>1</v>
      </c>
      <c r="H11" s="4"/>
      <c r="I11" s="4">
        <f t="shared" si="0"/>
        <v>1</v>
      </c>
      <c r="J11" s="5">
        <v>450000</v>
      </c>
      <c r="K11" s="11">
        <f t="shared" si="1"/>
        <v>450000</v>
      </c>
    </row>
    <row r="12" spans="1:11">
      <c r="A12" s="40" t="s">
        <v>774</v>
      </c>
      <c r="B12" s="22" t="s">
        <v>753</v>
      </c>
      <c r="C12" s="3" t="s">
        <v>24</v>
      </c>
      <c r="D12" s="4" t="s">
        <v>25</v>
      </c>
      <c r="E12" s="37" t="s">
        <v>777</v>
      </c>
      <c r="F12" s="37" t="s">
        <v>777</v>
      </c>
      <c r="G12" s="4">
        <v>1</v>
      </c>
      <c r="H12" s="4"/>
      <c r="I12" s="4">
        <f t="shared" si="0"/>
        <v>1</v>
      </c>
      <c r="J12" s="5">
        <v>450000</v>
      </c>
      <c r="K12" s="11">
        <f t="shared" si="1"/>
        <v>450000</v>
      </c>
    </row>
    <row r="13" spans="1:11">
      <c r="A13" s="40" t="s">
        <v>774</v>
      </c>
      <c r="B13" s="78" t="s">
        <v>754</v>
      </c>
      <c r="C13" s="3" t="s">
        <v>24</v>
      </c>
      <c r="D13" s="4" t="s">
        <v>25</v>
      </c>
      <c r="E13" s="37" t="s">
        <v>777</v>
      </c>
      <c r="F13" s="37" t="s">
        <v>777</v>
      </c>
      <c r="G13" s="4">
        <v>1</v>
      </c>
      <c r="H13" s="4"/>
      <c r="I13" s="4">
        <f t="shared" si="0"/>
        <v>1</v>
      </c>
      <c r="J13" s="5">
        <v>450000</v>
      </c>
      <c r="K13" s="11">
        <f t="shared" si="1"/>
        <v>450000</v>
      </c>
    </row>
    <row r="14" spans="1:11">
      <c r="A14" s="40" t="s">
        <v>774</v>
      </c>
      <c r="B14" s="78"/>
      <c r="C14" s="3" t="s">
        <v>22</v>
      </c>
      <c r="D14" s="37" t="s">
        <v>777</v>
      </c>
      <c r="E14" s="37" t="s">
        <v>777</v>
      </c>
      <c r="F14" s="37" t="s">
        <v>777</v>
      </c>
      <c r="G14" s="4">
        <v>1</v>
      </c>
      <c r="H14" s="4"/>
      <c r="I14" s="4">
        <f t="shared" si="0"/>
        <v>1</v>
      </c>
      <c r="J14" s="5">
        <v>6500</v>
      </c>
      <c r="K14" s="11">
        <f t="shared" si="1"/>
        <v>6500</v>
      </c>
    </row>
    <row r="15" spans="1:11">
      <c r="A15" s="40" t="s">
        <v>774</v>
      </c>
      <c r="B15" s="78"/>
      <c r="C15" s="3" t="s">
        <v>22</v>
      </c>
      <c r="D15" s="37" t="s">
        <v>777</v>
      </c>
      <c r="E15" s="37" t="s">
        <v>777</v>
      </c>
      <c r="F15" s="37" t="s">
        <v>777</v>
      </c>
      <c r="G15" s="4">
        <v>1</v>
      </c>
      <c r="H15" s="4"/>
      <c r="I15" s="4">
        <f t="shared" si="0"/>
        <v>1</v>
      </c>
      <c r="J15" s="5">
        <v>6500</v>
      </c>
      <c r="K15" s="11">
        <f t="shared" si="1"/>
        <v>6500</v>
      </c>
    </row>
    <row r="16" spans="1:11">
      <c r="A16" s="40" t="s">
        <v>774</v>
      </c>
      <c r="B16" s="78"/>
      <c r="C16" s="3" t="s">
        <v>22</v>
      </c>
      <c r="D16" s="37" t="s">
        <v>777</v>
      </c>
      <c r="E16" s="37" t="s">
        <v>777</v>
      </c>
      <c r="F16" s="37" t="s">
        <v>777</v>
      </c>
      <c r="G16" s="4">
        <v>1</v>
      </c>
      <c r="H16" s="4"/>
      <c r="I16" s="4">
        <f t="shared" si="0"/>
        <v>1</v>
      </c>
      <c r="J16" s="5">
        <v>6500</v>
      </c>
      <c r="K16" s="11">
        <f t="shared" si="1"/>
        <v>6500</v>
      </c>
    </row>
    <row r="17" spans="1:11">
      <c r="A17" s="40" t="s">
        <v>774</v>
      </c>
      <c r="B17" s="78"/>
      <c r="C17" s="3" t="s">
        <v>22</v>
      </c>
      <c r="D17" s="37" t="s">
        <v>777</v>
      </c>
      <c r="E17" s="37" t="s">
        <v>777</v>
      </c>
      <c r="F17" s="37" t="s">
        <v>777</v>
      </c>
      <c r="G17" s="4">
        <v>1</v>
      </c>
      <c r="H17" s="4"/>
      <c r="I17" s="4">
        <f t="shared" si="0"/>
        <v>1</v>
      </c>
      <c r="J17" s="5">
        <v>6500</v>
      </c>
      <c r="K17" s="11">
        <f t="shared" si="1"/>
        <v>6500</v>
      </c>
    </row>
    <row r="18" spans="1:11">
      <c r="A18" s="40" t="s">
        <v>774</v>
      </c>
      <c r="B18" s="78"/>
      <c r="C18" s="3" t="s">
        <v>22</v>
      </c>
      <c r="D18" s="37" t="s">
        <v>777</v>
      </c>
      <c r="E18" s="37" t="s">
        <v>777</v>
      </c>
      <c r="F18" s="37" t="s">
        <v>777</v>
      </c>
      <c r="G18" s="4">
        <v>1</v>
      </c>
      <c r="H18" s="4"/>
      <c r="I18" s="4">
        <f t="shared" si="0"/>
        <v>1</v>
      </c>
      <c r="J18" s="5">
        <v>6500</v>
      </c>
      <c r="K18" s="11">
        <f t="shared" si="1"/>
        <v>6500</v>
      </c>
    </row>
    <row r="19" spans="1:11">
      <c r="A19" s="40" t="s">
        <v>774</v>
      </c>
      <c r="B19" s="79" t="s">
        <v>15</v>
      </c>
      <c r="C19" s="3" t="s">
        <v>16</v>
      </c>
      <c r="D19" s="37" t="s">
        <v>777</v>
      </c>
      <c r="E19" s="37" t="s">
        <v>777</v>
      </c>
      <c r="F19" s="37" t="s">
        <v>777</v>
      </c>
      <c r="G19" s="4"/>
      <c r="H19" s="4">
        <v>1</v>
      </c>
      <c r="I19" s="4">
        <f t="shared" si="0"/>
        <v>1</v>
      </c>
      <c r="J19" s="5">
        <v>55000</v>
      </c>
      <c r="K19" s="11">
        <f t="shared" si="1"/>
        <v>55000</v>
      </c>
    </row>
    <row r="20" spans="1:11">
      <c r="A20" s="40" t="s">
        <v>774</v>
      </c>
      <c r="B20" s="79"/>
      <c r="C20" s="3" t="s">
        <v>16</v>
      </c>
      <c r="D20" s="4" t="s">
        <v>30</v>
      </c>
      <c r="E20" s="37" t="s">
        <v>777</v>
      </c>
      <c r="F20" s="37" t="s">
        <v>777</v>
      </c>
      <c r="G20" s="4">
        <v>1</v>
      </c>
      <c r="H20" s="4"/>
      <c r="I20" s="4">
        <f t="shared" si="0"/>
        <v>1</v>
      </c>
      <c r="J20" s="5">
        <v>55000</v>
      </c>
      <c r="K20" s="11">
        <f t="shared" si="1"/>
        <v>55000</v>
      </c>
    </row>
    <row r="21" spans="1:11">
      <c r="A21" s="40" t="s">
        <v>774</v>
      </c>
      <c r="B21" s="79"/>
      <c r="C21" s="3" t="s">
        <v>16</v>
      </c>
      <c r="D21" s="4" t="s">
        <v>31</v>
      </c>
      <c r="E21" s="37" t="s">
        <v>777</v>
      </c>
      <c r="F21" s="37" t="s">
        <v>777</v>
      </c>
      <c r="G21" s="4"/>
      <c r="H21" s="4">
        <v>1</v>
      </c>
      <c r="I21" s="4">
        <f t="shared" si="0"/>
        <v>1</v>
      </c>
      <c r="J21" s="5">
        <v>55000</v>
      </c>
      <c r="K21" s="11">
        <f t="shared" si="1"/>
        <v>55000</v>
      </c>
    </row>
    <row r="22" spans="1:11">
      <c r="A22" s="40" t="s">
        <v>774</v>
      </c>
      <c r="B22" s="79"/>
      <c r="C22" s="3" t="s">
        <v>32</v>
      </c>
      <c r="D22" s="37" t="s">
        <v>777</v>
      </c>
      <c r="E22" s="37" t="s">
        <v>777</v>
      </c>
      <c r="F22" s="37" t="s">
        <v>777</v>
      </c>
      <c r="G22" s="4">
        <v>1</v>
      </c>
      <c r="H22" s="4"/>
      <c r="I22" s="4">
        <f t="shared" si="0"/>
        <v>1</v>
      </c>
      <c r="J22" s="5">
        <v>6500</v>
      </c>
      <c r="K22" s="11">
        <f t="shared" si="1"/>
        <v>6500</v>
      </c>
    </row>
    <row r="23" spans="1:11">
      <c r="A23" s="40" t="s">
        <v>774</v>
      </c>
      <c r="B23" s="79"/>
      <c r="C23" s="3" t="s">
        <v>33</v>
      </c>
      <c r="D23" s="37" t="s">
        <v>777</v>
      </c>
      <c r="E23" s="37" t="s">
        <v>777</v>
      </c>
      <c r="F23" s="37" t="s">
        <v>777</v>
      </c>
      <c r="G23" s="4"/>
      <c r="H23" s="4">
        <v>1</v>
      </c>
      <c r="I23" s="4">
        <f t="shared" si="0"/>
        <v>1</v>
      </c>
      <c r="J23" s="5">
        <v>6500</v>
      </c>
      <c r="K23" s="11">
        <f t="shared" si="1"/>
        <v>6500</v>
      </c>
    </row>
    <row r="24" spans="1:11">
      <c r="A24" s="40" t="s">
        <v>774</v>
      </c>
      <c r="B24" s="79"/>
      <c r="C24" s="3" t="s">
        <v>34</v>
      </c>
      <c r="D24" s="4" t="s">
        <v>35</v>
      </c>
      <c r="E24" s="37" t="s">
        <v>777</v>
      </c>
      <c r="F24" s="4" t="s">
        <v>36</v>
      </c>
      <c r="G24" s="4">
        <v>1</v>
      </c>
      <c r="H24" s="4"/>
      <c r="I24" s="4">
        <f t="shared" si="0"/>
        <v>1</v>
      </c>
      <c r="J24" s="5">
        <v>80000</v>
      </c>
      <c r="K24" s="11">
        <f t="shared" si="1"/>
        <v>80000</v>
      </c>
    </row>
    <row r="25" spans="1:11">
      <c r="A25" s="40" t="s">
        <v>774</v>
      </c>
      <c r="B25" s="79"/>
      <c r="C25" s="3" t="s">
        <v>18</v>
      </c>
      <c r="D25" s="4" t="s">
        <v>37</v>
      </c>
      <c r="E25" s="37" t="s">
        <v>777</v>
      </c>
      <c r="F25" s="4"/>
      <c r="G25" s="4">
        <v>1</v>
      </c>
      <c r="H25" s="4"/>
      <c r="I25" s="4">
        <f t="shared" si="0"/>
        <v>1</v>
      </c>
      <c r="J25" s="5">
        <v>65000</v>
      </c>
      <c r="K25" s="11">
        <f t="shared" si="1"/>
        <v>65000</v>
      </c>
    </row>
    <row r="26" spans="1:11">
      <c r="A26" s="40" t="s">
        <v>774</v>
      </c>
      <c r="B26" s="79"/>
      <c r="C26" s="3" t="s">
        <v>38</v>
      </c>
      <c r="D26" s="4" t="s">
        <v>39</v>
      </c>
      <c r="E26" s="37" t="s">
        <v>777</v>
      </c>
      <c r="F26" s="4">
        <v>3560</v>
      </c>
      <c r="G26" s="4">
        <v>1</v>
      </c>
      <c r="H26" s="4"/>
      <c r="I26" s="4">
        <f t="shared" si="0"/>
        <v>1</v>
      </c>
      <c r="J26" s="5">
        <v>45000</v>
      </c>
      <c r="K26" s="11">
        <f t="shared" si="1"/>
        <v>45000</v>
      </c>
    </row>
    <row r="27" spans="1:11">
      <c r="A27" s="40" t="s">
        <v>774</v>
      </c>
      <c r="B27" s="79"/>
      <c r="C27" s="3" t="s">
        <v>40</v>
      </c>
      <c r="D27" s="4" t="s">
        <v>41</v>
      </c>
      <c r="E27" s="37" t="s">
        <v>777</v>
      </c>
      <c r="F27" s="4" t="s">
        <v>47</v>
      </c>
      <c r="G27" s="4">
        <v>1</v>
      </c>
      <c r="H27" s="4"/>
      <c r="I27" s="4">
        <f t="shared" si="0"/>
        <v>1</v>
      </c>
      <c r="J27" s="5">
        <v>38000</v>
      </c>
      <c r="K27" s="11">
        <f t="shared" si="1"/>
        <v>38000</v>
      </c>
    </row>
    <row r="28" spans="1:11">
      <c r="A28" s="40" t="s">
        <v>774</v>
      </c>
      <c r="B28" s="79"/>
      <c r="C28" s="3" t="s">
        <v>22</v>
      </c>
      <c r="D28" s="4" t="s">
        <v>19</v>
      </c>
      <c r="E28" s="37" t="s">
        <v>777</v>
      </c>
      <c r="F28" s="37" t="s">
        <v>777</v>
      </c>
      <c r="G28" s="4">
        <v>1</v>
      </c>
      <c r="H28" s="4"/>
      <c r="I28" s="4">
        <f t="shared" si="0"/>
        <v>1</v>
      </c>
      <c r="J28" s="5">
        <v>6500</v>
      </c>
      <c r="K28" s="11">
        <f t="shared" si="1"/>
        <v>6500</v>
      </c>
    </row>
    <row r="29" spans="1:11">
      <c r="A29" s="40" t="s">
        <v>774</v>
      </c>
      <c r="B29" s="79"/>
      <c r="C29" s="3" t="s">
        <v>42</v>
      </c>
      <c r="D29" s="4" t="s">
        <v>43</v>
      </c>
      <c r="E29" s="37" t="s">
        <v>777</v>
      </c>
      <c r="F29" s="37" t="s">
        <v>777</v>
      </c>
      <c r="G29" s="4">
        <v>1</v>
      </c>
      <c r="H29" s="4"/>
      <c r="I29" s="4">
        <f t="shared" si="0"/>
        <v>1</v>
      </c>
      <c r="J29" s="5">
        <v>3500</v>
      </c>
      <c r="K29" s="11">
        <f t="shared" si="1"/>
        <v>3500</v>
      </c>
    </row>
    <row r="30" spans="1:11">
      <c r="A30" s="40" t="s">
        <v>774</v>
      </c>
      <c r="B30" s="79"/>
      <c r="C30" s="3" t="s">
        <v>44</v>
      </c>
      <c r="D30" s="4" t="s">
        <v>45</v>
      </c>
      <c r="E30" s="37" t="s">
        <v>777</v>
      </c>
      <c r="F30" s="37" t="s">
        <v>777</v>
      </c>
      <c r="G30" s="4"/>
      <c r="H30" s="4">
        <v>1</v>
      </c>
      <c r="I30" s="4">
        <f t="shared" si="0"/>
        <v>1</v>
      </c>
      <c r="J30" s="5">
        <v>1200</v>
      </c>
      <c r="K30" s="11">
        <f t="shared" si="1"/>
        <v>1200</v>
      </c>
    </row>
    <row r="31" spans="1:11">
      <c r="A31" s="40" t="s">
        <v>774</v>
      </c>
      <c r="B31" s="79"/>
      <c r="C31" s="3" t="s">
        <v>22</v>
      </c>
      <c r="D31" s="37" t="s">
        <v>777</v>
      </c>
      <c r="E31" s="37" t="s">
        <v>777</v>
      </c>
      <c r="F31" s="37" t="s">
        <v>777</v>
      </c>
      <c r="G31" s="4">
        <v>1</v>
      </c>
      <c r="H31" s="4"/>
      <c r="I31" s="4">
        <f t="shared" si="0"/>
        <v>1</v>
      </c>
      <c r="J31" s="5">
        <v>6500</v>
      </c>
      <c r="K31" s="11">
        <f t="shared" si="1"/>
        <v>6500</v>
      </c>
    </row>
    <row r="32" spans="1:11">
      <c r="A32" s="40" t="s">
        <v>774</v>
      </c>
      <c r="B32" s="79"/>
      <c r="C32" s="3" t="s">
        <v>18</v>
      </c>
      <c r="D32" s="4" t="s">
        <v>37</v>
      </c>
      <c r="E32" s="37" t="s">
        <v>777</v>
      </c>
      <c r="F32" s="4" t="s">
        <v>46</v>
      </c>
      <c r="G32" s="4"/>
      <c r="H32" s="4">
        <v>1</v>
      </c>
      <c r="I32" s="4">
        <f t="shared" si="0"/>
        <v>1</v>
      </c>
      <c r="J32" s="5">
        <v>65000</v>
      </c>
      <c r="K32" s="11">
        <f t="shared" si="1"/>
        <v>65000</v>
      </c>
    </row>
    <row r="33" spans="1:11">
      <c r="A33" s="40" t="s">
        <v>774</v>
      </c>
      <c r="B33" s="79"/>
      <c r="C33" s="3" t="s">
        <v>38</v>
      </c>
      <c r="D33" s="37" t="s">
        <v>777</v>
      </c>
      <c r="E33" s="37" t="s">
        <v>777</v>
      </c>
      <c r="F33" s="37" t="s">
        <v>777</v>
      </c>
      <c r="G33" s="4">
        <v>1</v>
      </c>
      <c r="H33" s="4"/>
      <c r="I33" s="4">
        <f t="shared" si="0"/>
        <v>1</v>
      </c>
      <c r="J33" s="5">
        <v>45000</v>
      </c>
      <c r="K33" s="11">
        <f t="shared" si="1"/>
        <v>45000</v>
      </c>
    </row>
    <row r="34" spans="1:11">
      <c r="A34" s="40" t="s">
        <v>774</v>
      </c>
      <c r="B34" s="79"/>
      <c r="C34" s="3" t="s">
        <v>48</v>
      </c>
      <c r="D34" s="37" t="s">
        <v>777</v>
      </c>
      <c r="E34" s="37" t="s">
        <v>777</v>
      </c>
      <c r="F34" s="37" t="s">
        <v>777</v>
      </c>
      <c r="G34" s="4">
        <v>1</v>
      </c>
      <c r="H34" s="4"/>
      <c r="I34" s="4">
        <f t="shared" si="0"/>
        <v>1</v>
      </c>
      <c r="J34" s="5">
        <v>6500</v>
      </c>
      <c r="K34" s="11">
        <f t="shared" si="1"/>
        <v>6500</v>
      </c>
    </row>
    <row r="35" spans="1:11">
      <c r="A35" s="40" t="s">
        <v>774</v>
      </c>
      <c r="B35" s="79" t="s">
        <v>50</v>
      </c>
      <c r="C35" s="3" t="s">
        <v>51</v>
      </c>
      <c r="D35" s="4" t="s">
        <v>52</v>
      </c>
      <c r="E35" s="4" t="s">
        <v>53</v>
      </c>
      <c r="F35" s="4" t="s">
        <v>54</v>
      </c>
      <c r="G35" s="4">
        <v>1</v>
      </c>
      <c r="H35" s="4"/>
      <c r="I35" s="4">
        <f t="shared" si="0"/>
        <v>1</v>
      </c>
      <c r="J35" s="5">
        <v>52000</v>
      </c>
      <c r="K35" s="11">
        <f t="shared" si="1"/>
        <v>52000</v>
      </c>
    </row>
    <row r="36" spans="1:11">
      <c r="A36" s="40" t="s">
        <v>774</v>
      </c>
      <c r="B36" s="79"/>
      <c r="C36" s="3" t="s">
        <v>51</v>
      </c>
      <c r="D36" s="4" t="s">
        <v>55</v>
      </c>
      <c r="E36" s="4" t="s">
        <v>56</v>
      </c>
      <c r="F36" s="4" t="s">
        <v>57</v>
      </c>
      <c r="G36" s="4"/>
      <c r="H36" s="4">
        <v>1</v>
      </c>
      <c r="I36" s="4">
        <f t="shared" si="0"/>
        <v>1</v>
      </c>
      <c r="J36" s="5">
        <v>52000</v>
      </c>
      <c r="K36" s="11">
        <f t="shared" si="1"/>
        <v>52000</v>
      </c>
    </row>
    <row r="37" spans="1:11">
      <c r="A37" s="40" t="s">
        <v>774</v>
      </c>
      <c r="B37" s="79"/>
      <c r="C37" s="3" t="s">
        <v>51</v>
      </c>
      <c r="D37" s="4" t="s">
        <v>55</v>
      </c>
      <c r="E37" s="37" t="s">
        <v>777</v>
      </c>
      <c r="F37" s="4" t="s">
        <v>58</v>
      </c>
      <c r="G37" s="4"/>
      <c r="H37" s="4">
        <v>1</v>
      </c>
      <c r="I37" s="4">
        <f t="shared" si="0"/>
        <v>1</v>
      </c>
      <c r="J37" s="5">
        <v>52000</v>
      </c>
      <c r="K37" s="11">
        <f t="shared" si="1"/>
        <v>52000</v>
      </c>
    </row>
    <row r="38" spans="1:11">
      <c r="A38" s="40" t="s">
        <v>774</v>
      </c>
      <c r="B38" s="79"/>
      <c r="C38" s="3" t="s">
        <v>51</v>
      </c>
      <c r="D38" s="4" t="s">
        <v>55</v>
      </c>
      <c r="E38" s="37" t="s">
        <v>777</v>
      </c>
      <c r="F38" s="39" t="s">
        <v>59</v>
      </c>
      <c r="G38" s="4"/>
      <c r="H38" s="4">
        <v>1</v>
      </c>
      <c r="I38" s="4">
        <f t="shared" si="0"/>
        <v>1</v>
      </c>
      <c r="J38" s="5">
        <v>52000</v>
      </c>
      <c r="K38" s="11">
        <f t="shared" si="1"/>
        <v>52000</v>
      </c>
    </row>
    <row r="39" spans="1:11">
      <c r="A39" s="40" t="s">
        <v>774</v>
      </c>
      <c r="B39" s="78" t="s">
        <v>71</v>
      </c>
      <c r="C39" s="3" t="s">
        <v>60</v>
      </c>
      <c r="D39" s="4" t="s">
        <v>61</v>
      </c>
      <c r="E39" s="37" t="s">
        <v>777</v>
      </c>
      <c r="F39" s="4" t="s">
        <v>62</v>
      </c>
      <c r="G39" s="4">
        <v>1</v>
      </c>
      <c r="H39" s="4"/>
      <c r="I39" s="4">
        <f t="shared" si="0"/>
        <v>1</v>
      </c>
      <c r="J39" s="5">
        <v>65000</v>
      </c>
      <c r="K39" s="11">
        <f t="shared" si="1"/>
        <v>65000</v>
      </c>
    </row>
    <row r="40" spans="1:11">
      <c r="A40" s="40" t="s">
        <v>774</v>
      </c>
      <c r="B40" s="78"/>
      <c r="C40" s="3" t="s">
        <v>16</v>
      </c>
      <c r="D40" s="4" t="s">
        <v>61</v>
      </c>
      <c r="E40" s="37" t="s">
        <v>777</v>
      </c>
      <c r="F40" s="4" t="s">
        <v>63</v>
      </c>
      <c r="G40" s="4">
        <v>1</v>
      </c>
      <c r="H40" s="4"/>
      <c r="I40" s="4">
        <f t="shared" si="0"/>
        <v>1</v>
      </c>
      <c r="J40" s="5">
        <v>55000</v>
      </c>
      <c r="K40" s="11">
        <f t="shared" si="1"/>
        <v>55000</v>
      </c>
    </row>
    <row r="41" spans="1:11">
      <c r="A41" s="40" t="s">
        <v>774</v>
      </c>
      <c r="B41" s="78"/>
      <c r="C41" s="3" t="s">
        <v>32</v>
      </c>
      <c r="D41" s="37" t="s">
        <v>777</v>
      </c>
      <c r="E41" s="37" t="s">
        <v>777</v>
      </c>
      <c r="F41" s="37" t="s">
        <v>777</v>
      </c>
      <c r="G41" s="4">
        <v>1</v>
      </c>
      <c r="H41" s="4"/>
      <c r="I41" s="4">
        <f t="shared" si="0"/>
        <v>1</v>
      </c>
      <c r="J41" s="5">
        <v>6500</v>
      </c>
      <c r="K41" s="11">
        <f t="shared" si="1"/>
        <v>6500</v>
      </c>
    </row>
    <row r="42" spans="1:11">
      <c r="A42" s="40" t="s">
        <v>774</v>
      </c>
      <c r="B42" s="78"/>
      <c r="C42" s="3" t="s">
        <v>18</v>
      </c>
      <c r="D42" s="37" t="s">
        <v>777</v>
      </c>
      <c r="E42" s="37" t="s">
        <v>777</v>
      </c>
      <c r="F42" s="37" t="s">
        <v>777</v>
      </c>
      <c r="G42" s="4">
        <v>1</v>
      </c>
      <c r="H42" s="4"/>
      <c r="I42" s="4">
        <f t="shared" si="0"/>
        <v>1</v>
      </c>
      <c r="J42" s="5">
        <v>65000</v>
      </c>
      <c r="K42" s="11">
        <f t="shared" si="1"/>
        <v>65000</v>
      </c>
    </row>
    <row r="43" spans="1:11">
      <c r="A43" s="40" t="s">
        <v>774</v>
      </c>
      <c r="B43" s="78"/>
      <c r="C43" s="3" t="s">
        <v>34</v>
      </c>
      <c r="D43" s="4" t="s">
        <v>35</v>
      </c>
      <c r="E43" s="37" t="s">
        <v>777</v>
      </c>
      <c r="F43" s="4" t="s">
        <v>64</v>
      </c>
      <c r="G43" s="4">
        <v>1</v>
      </c>
      <c r="H43" s="4"/>
      <c r="I43" s="4">
        <f t="shared" si="0"/>
        <v>1</v>
      </c>
      <c r="J43" s="5">
        <v>80000</v>
      </c>
      <c r="K43" s="11">
        <f t="shared" si="1"/>
        <v>80000</v>
      </c>
    </row>
    <row r="44" spans="1:11">
      <c r="A44" s="40" t="s">
        <v>774</v>
      </c>
      <c r="B44" s="78"/>
      <c r="C44" s="3" t="s">
        <v>65</v>
      </c>
      <c r="D44" s="37" t="s">
        <v>777</v>
      </c>
      <c r="E44" s="37" t="s">
        <v>777</v>
      </c>
      <c r="F44" s="37" t="s">
        <v>777</v>
      </c>
      <c r="G44" s="4"/>
      <c r="H44" s="4">
        <v>1</v>
      </c>
      <c r="I44" s="4">
        <f t="shared" si="0"/>
        <v>1</v>
      </c>
      <c r="J44" s="5">
        <v>70000</v>
      </c>
      <c r="K44" s="11">
        <f t="shared" si="1"/>
        <v>70000</v>
      </c>
    </row>
    <row r="45" spans="1:11">
      <c r="A45" s="40" t="s">
        <v>774</v>
      </c>
      <c r="B45" s="78"/>
      <c r="C45" s="3" t="s">
        <v>65</v>
      </c>
      <c r="D45" s="37" t="s">
        <v>777</v>
      </c>
      <c r="E45" s="37" t="s">
        <v>777</v>
      </c>
      <c r="F45" s="37" t="s">
        <v>777</v>
      </c>
      <c r="G45" s="4"/>
      <c r="H45" s="4">
        <v>1</v>
      </c>
      <c r="I45" s="4">
        <f t="shared" si="0"/>
        <v>1</v>
      </c>
      <c r="J45" s="5">
        <v>70000</v>
      </c>
      <c r="K45" s="11">
        <f t="shared" si="1"/>
        <v>70000</v>
      </c>
    </row>
    <row r="46" spans="1:11">
      <c r="A46" s="40" t="s">
        <v>774</v>
      </c>
      <c r="B46" s="78"/>
      <c r="C46" s="3" t="s">
        <v>66</v>
      </c>
      <c r="D46" s="4" t="s">
        <v>67</v>
      </c>
      <c r="E46" s="4" t="s">
        <v>68</v>
      </c>
      <c r="F46" s="4" t="s">
        <v>69</v>
      </c>
      <c r="G46" s="4">
        <v>1</v>
      </c>
      <c r="H46" s="4"/>
      <c r="I46" s="4">
        <f t="shared" si="0"/>
        <v>1</v>
      </c>
      <c r="J46" s="5">
        <v>850000</v>
      </c>
      <c r="K46" s="11">
        <f t="shared" si="1"/>
        <v>850000</v>
      </c>
    </row>
    <row r="47" spans="1:11">
      <c r="A47" s="40" t="s">
        <v>774</v>
      </c>
      <c r="B47" s="78"/>
      <c r="C47" s="3" t="s">
        <v>38</v>
      </c>
      <c r="D47" s="4" t="s">
        <v>39</v>
      </c>
      <c r="E47" s="37" t="s">
        <v>777</v>
      </c>
      <c r="F47" s="37" t="s">
        <v>777</v>
      </c>
      <c r="G47" s="4">
        <v>1</v>
      </c>
      <c r="H47" s="4"/>
      <c r="I47" s="4">
        <f t="shared" si="0"/>
        <v>1</v>
      </c>
      <c r="J47" s="5">
        <v>45000</v>
      </c>
      <c r="K47" s="11">
        <f t="shared" si="1"/>
        <v>45000</v>
      </c>
    </row>
    <row r="48" spans="1:11">
      <c r="A48" s="40" t="s">
        <v>774</v>
      </c>
      <c r="B48" s="78"/>
      <c r="C48" s="3" t="s">
        <v>22</v>
      </c>
      <c r="D48" s="4" t="s">
        <v>70</v>
      </c>
      <c r="E48" s="37" t="s">
        <v>777</v>
      </c>
      <c r="F48" s="37" t="s">
        <v>777</v>
      </c>
      <c r="G48" s="4">
        <v>1</v>
      </c>
      <c r="H48" s="4"/>
      <c r="I48" s="4">
        <f t="shared" si="0"/>
        <v>1</v>
      </c>
      <c r="J48" s="5">
        <v>6500</v>
      </c>
      <c r="K48" s="11">
        <f t="shared" si="1"/>
        <v>6500</v>
      </c>
    </row>
    <row r="49" spans="1:11">
      <c r="A49" s="40" t="s">
        <v>774</v>
      </c>
      <c r="B49" s="78"/>
      <c r="C49" s="3" t="s">
        <v>22</v>
      </c>
      <c r="D49" s="37" t="s">
        <v>777</v>
      </c>
      <c r="E49" s="37" t="s">
        <v>777</v>
      </c>
      <c r="F49" s="37" t="s">
        <v>777</v>
      </c>
      <c r="G49" s="4">
        <v>1</v>
      </c>
      <c r="H49" s="4"/>
      <c r="I49" s="4">
        <f t="shared" si="0"/>
        <v>1</v>
      </c>
      <c r="J49" s="5">
        <v>6500</v>
      </c>
      <c r="K49" s="11">
        <f t="shared" si="1"/>
        <v>6500</v>
      </c>
    </row>
    <row r="50" spans="1:11">
      <c r="A50" s="40" t="s">
        <v>774</v>
      </c>
      <c r="B50" s="78"/>
      <c r="C50" s="3" t="s">
        <v>32</v>
      </c>
      <c r="D50" s="37" t="s">
        <v>777</v>
      </c>
      <c r="E50" s="37" t="s">
        <v>777</v>
      </c>
      <c r="F50" s="37" t="s">
        <v>777</v>
      </c>
      <c r="G50" s="4">
        <v>1</v>
      </c>
      <c r="H50" s="4"/>
      <c r="I50" s="4">
        <f t="shared" si="0"/>
        <v>1</v>
      </c>
      <c r="J50" s="5">
        <v>6500</v>
      </c>
      <c r="K50" s="11">
        <f t="shared" si="1"/>
        <v>6500</v>
      </c>
    </row>
    <row r="51" spans="1:11">
      <c r="A51" s="40" t="s">
        <v>774</v>
      </c>
      <c r="B51" s="78"/>
      <c r="C51" s="3" t="s">
        <v>44</v>
      </c>
      <c r="D51" s="4" t="s">
        <v>72</v>
      </c>
      <c r="E51" s="37" t="s">
        <v>777</v>
      </c>
      <c r="F51" s="37" t="s">
        <v>777</v>
      </c>
      <c r="G51" s="4">
        <v>1</v>
      </c>
      <c r="H51" s="4"/>
      <c r="I51" s="4">
        <f t="shared" si="0"/>
        <v>1</v>
      </c>
      <c r="J51" s="5">
        <v>1200</v>
      </c>
      <c r="K51" s="11">
        <f t="shared" si="1"/>
        <v>1200</v>
      </c>
    </row>
    <row r="52" spans="1:11">
      <c r="A52" s="40" t="s">
        <v>774</v>
      </c>
      <c r="B52" s="78"/>
      <c r="C52" s="3" t="s">
        <v>73</v>
      </c>
      <c r="D52" s="37" t="s">
        <v>777</v>
      </c>
      <c r="E52" s="37" t="s">
        <v>777</v>
      </c>
      <c r="F52" s="37" t="s">
        <v>777</v>
      </c>
      <c r="G52" s="4"/>
      <c r="H52" s="4">
        <v>1</v>
      </c>
      <c r="I52" s="4">
        <f t="shared" si="0"/>
        <v>1</v>
      </c>
      <c r="J52" s="5">
        <v>6500</v>
      </c>
      <c r="K52" s="11">
        <f t="shared" si="1"/>
        <v>6500</v>
      </c>
    </row>
    <row r="53" spans="1:11">
      <c r="A53" s="40" t="s">
        <v>774</v>
      </c>
      <c r="B53" s="78"/>
      <c r="C53" s="3" t="s">
        <v>73</v>
      </c>
      <c r="D53" s="37" t="s">
        <v>777</v>
      </c>
      <c r="E53" s="37" t="s">
        <v>777</v>
      </c>
      <c r="F53" s="37" t="s">
        <v>777</v>
      </c>
      <c r="G53" s="4"/>
      <c r="H53" s="4">
        <v>1</v>
      </c>
      <c r="I53" s="4">
        <f t="shared" si="0"/>
        <v>1</v>
      </c>
      <c r="J53" s="5">
        <v>6500</v>
      </c>
      <c r="K53" s="11">
        <f t="shared" si="1"/>
        <v>6500</v>
      </c>
    </row>
    <row r="54" spans="1:11">
      <c r="A54" s="40" t="s">
        <v>774</v>
      </c>
      <c r="B54" s="78"/>
      <c r="C54" s="3" t="s">
        <v>18</v>
      </c>
      <c r="D54" s="4" t="s">
        <v>19</v>
      </c>
      <c r="E54" s="37" t="s">
        <v>777</v>
      </c>
      <c r="F54" s="37" t="s">
        <v>777</v>
      </c>
      <c r="G54" s="4">
        <v>1</v>
      </c>
      <c r="H54" s="4"/>
      <c r="I54" s="4">
        <f t="shared" si="0"/>
        <v>1</v>
      </c>
      <c r="J54" s="5">
        <v>65000</v>
      </c>
      <c r="K54" s="11">
        <f t="shared" si="1"/>
        <v>65000</v>
      </c>
    </row>
    <row r="55" spans="1:11">
      <c r="A55" s="40" t="s">
        <v>774</v>
      </c>
      <c r="B55" s="78"/>
      <c r="C55" s="3" t="s">
        <v>18</v>
      </c>
      <c r="D55" s="4" t="s">
        <v>74</v>
      </c>
      <c r="E55" s="4" t="s">
        <v>75</v>
      </c>
      <c r="F55" s="4" t="s">
        <v>76</v>
      </c>
      <c r="G55" s="4">
        <v>1</v>
      </c>
      <c r="H55" s="4"/>
      <c r="I55" s="4">
        <f t="shared" si="0"/>
        <v>1</v>
      </c>
      <c r="J55" s="5">
        <v>65000</v>
      </c>
      <c r="K55" s="11">
        <f t="shared" si="1"/>
        <v>65000</v>
      </c>
    </row>
    <row r="56" spans="1:11">
      <c r="A56" s="40" t="s">
        <v>774</v>
      </c>
      <c r="B56" s="78"/>
      <c r="C56" s="3" t="s">
        <v>34</v>
      </c>
      <c r="D56" s="4" t="s">
        <v>77</v>
      </c>
      <c r="E56" s="37" t="s">
        <v>777</v>
      </c>
      <c r="F56" s="4" t="s">
        <v>78</v>
      </c>
      <c r="G56" s="4">
        <v>1</v>
      </c>
      <c r="H56" s="4"/>
      <c r="I56" s="4">
        <f t="shared" si="0"/>
        <v>1</v>
      </c>
      <c r="J56" s="5">
        <v>80000</v>
      </c>
      <c r="K56" s="11">
        <f t="shared" si="1"/>
        <v>80000</v>
      </c>
    </row>
    <row r="57" spans="1:11">
      <c r="A57" s="40" t="s">
        <v>774</v>
      </c>
      <c r="B57" s="78"/>
      <c r="C57" s="3" t="s">
        <v>79</v>
      </c>
      <c r="D57" s="37" t="s">
        <v>777</v>
      </c>
      <c r="E57" s="37" t="s">
        <v>777</v>
      </c>
      <c r="F57" s="37" t="s">
        <v>777</v>
      </c>
      <c r="G57" s="4">
        <v>1</v>
      </c>
      <c r="H57" s="4"/>
      <c r="I57" s="4">
        <f t="shared" si="0"/>
        <v>1</v>
      </c>
      <c r="J57" s="5">
        <v>70000</v>
      </c>
      <c r="K57" s="11">
        <f t="shared" si="1"/>
        <v>70000</v>
      </c>
    </row>
    <row r="58" spans="1:11">
      <c r="A58" s="40" t="s">
        <v>774</v>
      </c>
      <c r="B58" s="78"/>
      <c r="C58" s="3" t="s">
        <v>22</v>
      </c>
      <c r="D58" s="37" t="s">
        <v>777</v>
      </c>
      <c r="E58" s="37" t="s">
        <v>777</v>
      </c>
      <c r="F58" s="37" t="s">
        <v>777</v>
      </c>
      <c r="G58" s="4">
        <v>1</v>
      </c>
      <c r="H58" s="4"/>
      <c r="I58" s="4">
        <f t="shared" si="0"/>
        <v>1</v>
      </c>
      <c r="J58" s="5">
        <v>6500</v>
      </c>
      <c r="K58" s="11">
        <f t="shared" si="1"/>
        <v>6500</v>
      </c>
    </row>
    <row r="59" spans="1:11">
      <c r="A59" s="40" t="s">
        <v>774</v>
      </c>
      <c r="B59" s="78"/>
      <c r="C59" s="3" t="s">
        <v>33</v>
      </c>
      <c r="D59" s="37" t="s">
        <v>777</v>
      </c>
      <c r="E59" s="37" t="s">
        <v>777</v>
      </c>
      <c r="F59" s="37" t="s">
        <v>777</v>
      </c>
      <c r="G59" s="4">
        <v>1</v>
      </c>
      <c r="H59" s="4"/>
      <c r="I59" s="4">
        <f t="shared" si="0"/>
        <v>1</v>
      </c>
      <c r="J59" s="5">
        <v>6500</v>
      </c>
      <c r="K59" s="11">
        <f t="shared" si="1"/>
        <v>6500</v>
      </c>
    </row>
    <row r="60" spans="1:11">
      <c r="A60" s="40" t="s">
        <v>774</v>
      </c>
      <c r="B60" s="78"/>
      <c r="C60" s="3" t="s">
        <v>34</v>
      </c>
      <c r="D60" s="4" t="s">
        <v>80</v>
      </c>
      <c r="E60" s="37" t="s">
        <v>777</v>
      </c>
      <c r="F60" s="37" t="s">
        <v>777</v>
      </c>
      <c r="G60" s="4"/>
      <c r="H60" s="4">
        <v>1</v>
      </c>
      <c r="I60" s="4">
        <f t="shared" si="0"/>
        <v>1</v>
      </c>
      <c r="J60" s="5">
        <v>80000</v>
      </c>
      <c r="K60" s="11">
        <f t="shared" si="1"/>
        <v>80000</v>
      </c>
    </row>
    <row r="61" spans="1:11">
      <c r="A61" s="40" t="s">
        <v>774</v>
      </c>
      <c r="B61" s="78"/>
      <c r="C61" s="3" t="s">
        <v>20</v>
      </c>
      <c r="D61" s="4" t="s">
        <v>81</v>
      </c>
      <c r="E61" s="4" t="s">
        <v>82</v>
      </c>
      <c r="F61" s="37" t="s">
        <v>777</v>
      </c>
      <c r="G61" s="4">
        <v>1</v>
      </c>
      <c r="H61" s="4"/>
      <c r="I61" s="4">
        <f t="shared" si="0"/>
        <v>1</v>
      </c>
      <c r="J61" s="5">
        <v>15000</v>
      </c>
      <c r="K61" s="11">
        <f t="shared" si="1"/>
        <v>15000</v>
      </c>
    </row>
    <row r="62" spans="1:11">
      <c r="A62" s="40" t="s">
        <v>774</v>
      </c>
      <c r="B62" s="78"/>
      <c r="C62" s="3" t="s">
        <v>33</v>
      </c>
      <c r="D62" s="37" t="s">
        <v>777</v>
      </c>
      <c r="E62" s="37" t="s">
        <v>777</v>
      </c>
      <c r="F62" s="37" t="s">
        <v>777</v>
      </c>
      <c r="G62" s="4">
        <v>1</v>
      </c>
      <c r="H62" s="4"/>
      <c r="I62" s="4">
        <f t="shared" si="0"/>
        <v>1</v>
      </c>
      <c r="J62" s="5">
        <v>6500</v>
      </c>
      <c r="K62" s="11">
        <f t="shared" si="1"/>
        <v>6500</v>
      </c>
    </row>
    <row r="63" spans="1:11">
      <c r="A63" s="40" t="s">
        <v>774</v>
      </c>
      <c r="B63" s="78"/>
      <c r="C63" s="3" t="s">
        <v>83</v>
      </c>
      <c r="D63" s="4" t="s">
        <v>84</v>
      </c>
      <c r="E63" s="37" t="s">
        <v>777</v>
      </c>
      <c r="F63" s="4">
        <v>71098</v>
      </c>
      <c r="G63" s="4">
        <v>1</v>
      </c>
      <c r="H63" s="4"/>
      <c r="I63" s="4">
        <f t="shared" si="0"/>
        <v>1</v>
      </c>
      <c r="J63" s="5">
        <v>650</v>
      </c>
      <c r="K63" s="11">
        <f t="shared" si="1"/>
        <v>650</v>
      </c>
    </row>
    <row r="64" spans="1:11">
      <c r="A64" s="40" t="s">
        <v>774</v>
      </c>
      <c r="B64" s="78"/>
      <c r="C64" s="3" t="s">
        <v>20</v>
      </c>
      <c r="D64" s="4" t="s">
        <v>81</v>
      </c>
      <c r="E64" s="37" t="s">
        <v>777</v>
      </c>
      <c r="F64" s="37" t="s">
        <v>777</v>
      </c>
      <c r="G64" s="4">
        <v>1</v>
      </c>
      <c r="H64" s="4"/>
      <c r="I64" s="4">
        <f t="shared" si="0"/>
        <v>1</v>
      </c>
      <c r="J64" s="5">
        <v>15000</v>
      </c>
      <c r="K64" s="11">
        <f t="shared" si="1"/>
        <v>15000</v>
      </c>
    </row>
    <row r="65" spans="1:11">
      <c r="A65" s="40" t="s">
        <v>774</v>
      </c>
      <c r="B65" s="78"/>
      <c r="C65" s="3" t="s">
        <v>85</v>
      </c>
      <c r="D65" s="4" t="s">
        <v>86</v>
      </c>
      <c r="E65" s="37" t="s">
        <v>777</v>
      </c>
      <c r="F65" s="4" t="s">
        <v>87</v>
      </c>
      <c r="G65" s="4"/>
      <c r="H65" s="4">
        <v>1</v>
      </c>
      <c r="I65" s="4">
        <f t="shared" si="0"/>
        <v>1</v>
      </c>
      <c r="J65" s="5">
        <v>1100</v>
      </c>
      <c r="K65" s="11">
        <f t="shared" si="1"/>
        <v>1100</v>
      </c>
    </row>
    <row r="66" spans="1:11">
      <c r="A66" s="40" t="s">
        <v>774</v>
      </c>
      <c r="B66" s="78"/>
      <c r="C66" s="3" t="s">
        <v>32</v>
      </c>
      <c r="D66" s="37" t="s">
        <v>777</v>
      </c>
      <c r="E66" s="37" t="s">
        <v>777</v>
      </c>
      <c r="F66" s="37" t="s">
        <v>777</v>
      </c>
      <c r="G66" s="4">
        <v>1</v>
      </c>
      <c r="H66" s="4"/>
      <c r="I66" s="4">
        <f t="shared" si="0"/>
        <v>1</v>
      </c>
      <c r="J66" s="5">
        <v>6500</v>
      </c>
      <c r="K66" s="11">
        <f t="shared" si="1"/>
        <v>6500</v>
      </c>
    </row>
    <row r="67" spans="1:11">
      <c r="A67" s="40" t="s">
        <v>774</v>
      </c>
      <c r="B67" s="78" t="s">
        <v>771</v>
      </c>
      <c r="C67" s="3" t="s">
        <v>88</v>
      </c>
      <c r="D67" s="4" t="s">
        <v>89</v>
      </c>
      <c r="E67" s="4" t="s">
        <v>90</v>
      </c>
      <c r="F67" s="4" t="s">
        <v>91</v>
      </c>
      <c r="G67" s="4">
        <v>1</v>
      </c>
      <c r="H67" s="4"/>
      <c r="I67" s="4">
        <f t="shared" si="0"/>
        <v>1</v>
      </c>
      <c r="J67" s="5">
        <v>250000</v>
      </c>
      <c r="K67" s="11">
        <f t="shared" si="1"/>
        <v>250000</v>
      </c>
    </row>
    <row r="68" spans="1:11">
      <c r="A68" s="40" t="s">
        <v>774</v>
      </c>
      <c r="B68" s="78"/>
      <c r="C68" s="3" t="s">
        <v>88</v>
      </c>
      <c r="D68" s="4" t="s">
        <v>89</v>
      </c>
      <c r="E68" s="4" t="s">
        <v>90</v>
      </c>
      <c r="F68" s="4" t="s">
        <v>92</v>
      </c>
      <c r="G68" s="4">
        <v>1</v>
      </c>
      <c r="H68" s="4"/>
      <c r="I68" s="4">
        <f t="shared" si="0"/>
        <v>1</v>
      </c>
      <c r="J68" s="5">
        <v>250000</v>
      </c>
      <c r="K68" s="11">
        <f t="shared" si="1"/>
        <v>250000</v>
      </c>
    </row>
    <row r="69" spans="1:11">
      <c r="A69" s="40" t="s">
        <v>774</v>
      </c>
      <c r="B69" s="78"/>
      <c r="C69" s="3" t="s">
        <v>93</v>
      </c>
      <c r="D69" s="4" t="s">
        <v>89</v>
      </c>
      <c r="E69" s="4" t="s">
        <v>95</v>
      </c>
      <c r="F69" s="4" t="s">
        <v>94</v>
      </c>
      <c r="G69" s="4">
        <v>1</v>
      </c>
      <c r="H69" s="4"/>
      <c r="I69" s="4">
        <f t="shared" si="0"/>
        <v>1</v>
      </c>
      <c r="J69" s="5">
        <v>250000</v>
      </c>
      <c r="K69" s="11">
        <f t="shared" si="1"/>
        <v>250000</v>
      </c>
    </row>
    <row r="70" spans="1:11">
      <c r="A70" s="40" t="s">
        <v>774</v>
      </c>
      <c r="B70" s="78"/>
      <c r="C70" s="3" t="s">
        <v>93</v>
      </c>
      <c r="D70" s="4" t="s">
        <v>89</v>
      </c>
      <c r="E70" s="4" t="s">
        <v>95</v>
      </c>
      <c r="F70" s="4" t="s">
        <v>96</v>
      </c>
      <c r="G70" s="4">
        <v>1</v>
      </c>
      <c r="H70" s="4"/>
      <c r="I70" s="4">
        <f t="shared" si="0"/>
        <v>1</v>
      </c>
      <c r="J70" s="5">
        <v>250000</v>
      </c>
      <c r="K70" s="11">
        <f t="shared" si="1"/>
        <v>250000</v>
      </c>
    </row>
    <row r="71" spans="1:11">
      <c r="A71" s="40" t="s">
        <v>774</v>
      </c>
      <c r="B71" s="78"/>
      <c r="C71" s="3" t="s">
        <v>88</v>
      </c>
      <c r="D71" s="4" t="s">
        <v>97</v>
      </c>
      <c r="E71" s="4" t="s">
        <v>98</v>
      </c>
      <c r="F71" s="4">
        <v>90300492</v>
      </c>
      <c r="G71" s="4">
        <v>1</v>
      </c>
      <c r="H71" s="4"/>
      <c r="I71" s="4">
        <f t="shared" ref="I71:I134" si="2">H71+G71</f>
        <v>1</v>
      </c>
      <c r="J71" s="5">
        <v>250000</v>
      </c>
      <c r="K71" s="11">
        <f t="shared" ref="K71:K134" si="3">J71*I71</f>
        <v>250000</v>
      </c>
    </row>
    <row r="72" spans="1:11">
      <c r="A72" s="40" t="s">
        <v>774</v>
      </c>
      <c r="B72" s="78"/>
      <c r="C72" s="3" t="s">
        <v>88</v>
      </c>
      <c r="D72" s="4" t="s">
        <v>97</v>
      </c>
      <c r="E72" s="4" t="s">
        <v>99</v>
      </c>
      <c r="F72" s="4">
        <v>64918541</v>
      </c>
      <c r="G72" s="4">
        <v>1</v>
      </c>
      <c r="H72" s="4"/>
      <c r="I72" s="4">
        <f t="shared" si="2"/>
        <v>1</v>
      </c>
      <c r="J72" s="5">
        <v>250000</v>
      </c>
      <c r="K72" s="11">
        <f t="shared" si="3"/>
        <v>250000</v>
      </c>
    </row>
    <row r="73" spans="1:11">
      <c r="A73" s="40" t="s">
        <v>774</v>
      </c>
      <c r="B73" s="78"/>
      <c r="C73" s="3" t="s">
        <v>88</v>
      </c>
      <c r="D73" s="4" t="s">
        <v>97</v>
      </c>
      <c r="E73" s="4" t="s">
        <v>100</v>
      </c>
      <c r="F73" s="4">
        <v>20071022452</v>
      </c>
      <c r="G73" s="4">
        <v>1</v>
      </c>
      <c r="H73" s="4"/>
      <c r="I73" s="4">
        <f t="shared" si="2"/>
        <v>1</v>
      </c>
      <c r="J73" s="5">
        <v>250000</v>
      </c>
      <c r="K73" s="11">
        <f t="shared" si="3"/>
        <v>250000</v>
      </c>
    </row>
    <row r="74" spans="1:11">
      <c r="A74" s="40" t="s">
        <v>774</v>
      </c>
      <c r="B74" s="78"/>
      <c r="C74" s="3" t="s">
        <v>93</v>
      </c>
      <c r="D74" s="4" t="s">
        <v>97</v>
      </c>
      <c r="E74" s="4" t="s">
        <v>101</v>
      </c>
      <c r="F74" s="4">
        <v>91202561</v>
      </c>
      <c r="G74" s="4">
        <v>1</v>
      </c>
      <c r="H74" s="4"/>
      <c r="I74" s="4">
        <f t="shared" si="2"/>
        <v>1</v>
      </c>
      <c r="J74" s="5">
        <v>250000</v>
      </c>
      <c r="K74" s="11">
        <f t="shared" si="3"/>
        <v>250000</v>
      </c>
    </row>
    <row r="75" spans="1:11">
      <c r="A75" s="40" t="s">
        <v>774</v>
      </c>
      <c r="B75" s="78"/>
      <c r="C75" s="3" t="s">
        <v>88</v>
      </c>
      <c r="D75" s="4" t="s">
        <v>97</v>
      </c>
      <c r="E75" s="4" t="s">
        <v>98</v>
      </c>
      <c r="F75" s="4">
        <v>90300499</v>
      </c>
      <c r="G75" s="4">
        <v>1</v>
      </c>
      <c r="H75" s="4"/>
      <c r="I75" s="4">
        <f t="shared" si="2"/>
        <v>1</v>
      </c>
      <c r="J75" s="5">
        <v>250000</v>
      </c>
      <c r="K75" s="11">
        <f t="shared" si="3"/>
        <v>250000</v>
      </c>
    </row>
    <row r="76" spans="1:11">
      <c r="A76" s="40" t="s">
        <v>774</v>
      </c>
      <c r="B76" s="78"/>
      <c r="C76" s="3" t="s">
        <v>88</v>
      </c>
      <c r="D76" s="4" t="s">
        <v>97</v>
      </c>
      <c r="E76" s="4" t="s">
        <v>100</v>
      </c>
      <c r="F76" s="4">
        <v>20071022487</v>
      </c>
      <c r="G76" s="4"/>
      <c r="H76" s="4">
        <v>1</v>
      </c>
      <c r="I76" s="4">
        <f t="shared" si="2"/>
        <v>1</v>
      </c>
      <c r="J76" s="5">
        <v>250000</v>
      </c>
      <c r="K76" s="11">
        <f t="shared" si="3"/>
        <v>250000</v>
      </c>
    </row>
    <row r="77" spans="1:11">
      <c r="A77" s="40" t="s">
        <v>774</v>
      </c>
      <c r="B77" s="78"/>
      <c r="C77" s="3" t="s">
        <v>88</v>
      </c>
      <c r="D77" s="4" t="s">
        <v>89</v>
      </c>
      <c r="E77" s="4" t="s">
        <v>90</v>
      </c>
      <c r="F77" s="4" t="s">
        <v>102</v>
      </c>
      <c r="G77" s="4">
        <v>1</v>
      </c>
      <c r="H77" s="4"/>
      <c r="I77" s="4">
        <f t="shared" si="2"/>
        <v>1</v>
      </c>
      <c r="J77" s="5">
        <v>250000</v>
      </c>
      <c r="K77" s="11">
        <f t="shared" si="3"/>
        <v>250000</v>
      </c>
    </row>
    <row r="78" spans="1:11">
      <c r="A78" s="40" t="s">
        <v>774</v>
      </c>
      <c r="B78" s="78"/>
      <c r="C78" s="3" t="s">
        <v>88</v>
      </c>
      <c r="D78" s="4" t="s">
        <v>89</v>
      </c>
      <c r="E78" s="4" t="s">
        <v>90</v>
      </c>
      <c r="F78" s="4" t="s">
        <v>103</v>
      </c>
      <c r="G78" s="4">
        <v>1</v>
      </c>
      <c r="H78" s="4"/>
      <c r="I78" s="4">
        <f t="shared" si="2"/>
        <v>1</v>
      </c>
      <c r="J78" s="5">
        <v>250000</v>
      </c>
      <c r="K78" s="11">
        <f t="shared" si="3"/>
        <v>250000</v>
      </c>
    </row>
    <row r="79" spans="1:11">
      <c r="A79" s="40" t="s">
        <v>774</v>
      </c>
      <c r="B79" s="78"/>
      <c r="C79" s="3" t="s">
        <v>88</v>
      </c>
      <c r="D79" s="4" t="s">
        <v>89</v>
      </c>
      <c r="E79" s="4" t="s">
        <v>104</v>
      </c>
      <c r="F79" s="4" t="s">
        <v>105</v>
      </c>
      <c r="G79" s="4">
        <v>1</v>
      </c>
      <c r="H79" s="4"/>
      <c r="I79" s="4">
        <f t="shared" si="2"/>
        <v>1</v>
      </c>
      <c r="J79" s="5">
        <v>250000</v>
      </c>
      <c r="K79" s="11">
        <f t="shared" si="3"/>
        <v>250000</v>
      </c>
    </row>
    <row r="80" spans="1:11">
      <c r="A80" s="40" t="s">
        <v>774</v>
      </c>
      <c r="B80" s="78"/>
      <c r="C80" s="3" t="s">
        <v>88</v>
      </c>
      <c r="D80" s="4" t="s">
        <v>89</v>
      </c>
      <c r="E80" s="4" t="s">
        <v>104</v>
      </c>
      <c r="F80" s="4" t="s">
        <v>106</v>
      </c>
      <c r="G80" s="4">
        <v>1</v>
      </c>
      <c r="H80" s="4"/>
      <c r="I80" s="4">
        <f t="shared" si="2"/>
        <v>1</v>
      </c>
      <c r="J80" s="5">
        <v>250000</v>
      </c>
      <c r="K80" s="11">
        <f t="shared" si="3"/>
        <v>250000</v>
      </c>
    </row>
    <row r="81" spans="1:11">
      <c r="A81" s="40" t="s">
        <v>774</v>
      </c>
      <c r="B81" s="78"/>
      <c r="C81" s="3" t="s">
        <v>93</v>
      </c>
      <c r="D81" s="4" t="s">
        <v>97</v>
      </c>
      <c r="E81" s="4" t="s">
        <v>107</v>
      </c>
      <c r="F81" s="4">
        <v>20032001063</v>
      </c>
      <c r="G81" s="4">
        <v>1</v>
      </c>
      <c r="H81" s="4"/>
      <c r="I81" s="4">
        <f t="shared" si="2"/>
        <v>1</v>
      </c>
      <c r="J81" s="5">
        <v>250000</v>
      </c>
      <c r="K81" s="11">
        <f t="shared" si="3"/>
        <v>250000</v>
      </c>
    </row>
    <row r="82" spans="1:11">
      <c r="A82" s="40" t="s">
        <v>774</v>
      </c>
      <c r="B82" s="78"/>
      <c r="C82" s="3" t="s">
        <v>93</v>
      </c>
      <c r="D82" s="4" t="s">
        <v>97</v>
      </c>
      <c r="E82" s="4" t="s">
        <v>107</v>
      </c>
      <c r="F82" s="4">
        <v>20034001103</v>
      </c>
      <c r="G82" s="4"/>
      <c r="H82" s="4">
        <v>1</v>
      </c>
      <c r="I82" s="4">
        <f t="shared" si="2"/>
        <v>1</v>
      </c>
      <c r="J82" s="5">
        <v>250000</v>
      </c>
      <c r="K82" s="11">
        <f t="shared" si="3"/>
        <v>250000</v>
      </c>
    </row>
    <row r="83" spans="1:11">
      <c r="A83" s="40" t="s">
        <v>774</v>
      </c>
      <c r="B83" s="78"/>
      <c r="C83" s="3" t="s">
        <v>88</v>
      </c>
      <c r="D83" s="4" t="s">
        <v>89</v>
      </c>
      <c r="E83" s="4" t="s">
        <v>104</v>
      </c>
      <c r="F83" s="4" t="s">
        <v>108</v>
      </c>
      <c r="G83" s="4">
        <v>1</v>
      </c>
      <c r="H83" s="4"/>
      <c r="I83" s="4">
        <f t="shared" si="2"/>
        <v>1</v>
      </c>
      <c r="J83" s="5">
        <v>250000</v>
      </c>
      <c r="K83" s="11">
        <f t="shared" si="3"/>
        <v>250000</v>
      </c>
    </row>
    <row r="84" spans="1:11">
      <c r="A84" s="40" t="s">
        <v>774</v>
      </c>
      <c r="B84" s="78" t="s">
        <v>109</v>
      </c>
      <c r="C84" s="3" t="s">
        <v>110</v>
      </c>
      <c r="D84" s="4" t="s">
        <v>111</v>
      </c>
      <c r="E84" s="4" t="s">
        <v>112</v>
      </c>
      <c r="F84" s="4">
        <v>4664</v>
      </c>
      <c r="G84" s="4">
        <v>1</v>
      </c>
      <c r="H84" s="4"/>
      <c r="I84" s="4">
        <f t="shared" si="2"/>
        <v>1</v>
      </c>
      <c r="J84" s="5">
        <v>30000</v>
      </c>
      <c r="K84" s="11">
        <f t="shared" si="3"/>
        <v>30000</v>
      </c>
    </row>
    <row r="85" spans="1:11">
      <c r="A85" s="40" t="s">
        <v>774</v>
      </c>
      <c r="B85" s="78"/>
      <c r="C85" s="3" t="s">
        <v>20</v>
      </c>
      <c r="D85" s="4" t="s">
        <v>113</v>
      </c>
      <c r="E85" s="37" t="s">
        <v>777</v>
      </c>
      <c r="F85" s="37" t="s">
        <v>777</v>
      </c>
      <c r="G85" s="4">
        <v>1</v>
      </c>
      <c r="H85" s="4"/>
      <c r="I85" s="4">
        <f t="shared" si="2"/>
        <v>1</v>
      </c>
      <c r="J85" s="5">
        <v>15000</v>
      </c>
      <c r="K85" s="11">
        <f t="shared" si="3"/>
        <v>15000</v>
      </c>
    </row>
    <row r="86" spans="1:11">
      <c r="A86" s="40" t="s">
        <v>774</v>
      </c>
      <c r="B86" s="78"/>
      <c r="C86" s="3" t="s">
        <v>114</v>
      </c>
      <c r="D86" s="4" t="s">
        <v>115</v>
      </c>
      <c r="E86" s="4" t="s">
        <v>116</v>
      </c>
      <c r="F86" s="37" t="s">
        <v>777</v>
      </c>
      <c r="G86" s="4">
        <v>1</v>
      </c>
      <c r="H86" s="4"/>
      <c r="I86" s="4">
        <f t="shared" si="2"/>
        <v>1</v>
      </c>
      <c r="J86" s="5">
        <v>200000</v>
      </c>
      <c r="K86" s="11">
        <f t="shared" si="3"/>
        <v>200000</v>
      </c>
    </row>
    <row r="87" spans="1:11">
      <c r="A87" s="40" t="s">
        <v>774</v>
      </c>
      <c r="B87" s="78"/>
      <c r="C87" s="3" t="s">
        <v>117</v>
      </c>
      <c r="D87" s="4" t="s">
        <v>118</v>
      </c>
      <c r="E87" s="4" t="s">
        <v>119</v>
      </c>
      <c r="F87" s="4">
        <v>14356</v>
      </c>
      <c r="G87" s="4">
        <v>1</v>
      </c>
      <c r="H87" s="4"/>
      <c r="I87" s="4">
        <f t="shared" si="2"/>
        <v>1</v>
      </c>
      <c r="J87" s="5">
        <v>200000</v>
      </c>
      <c r="K87" s="11">
        <f t="shared" si="3"/>
        <v>200000</v>
      </c>
    </row>
    <row r="88" spans="1:11">
      <c r="A88" s="40" t="s">
        <v>774</v>
      </c>
      <c r="B88" s="78"/>
      <c r="C88" s="3" t="s">
        <v>120</v>
      </c>
      <c r="D88" s="37" t="s">
        <v>777</v>
      </c>
      <c r="E88" s="37" t="s">
        <v>777</v>
      </c>
      <c r="F88" s="37" t="s">
        <v>777</v>
      </c>
      <c r="G88" s="4">
        <v>1</v>
      </c>
      <c r="H88" s="4"/>
      <c r="I88" s="4">
        <f t="shared" si="2"/>
        <v>1</v>
      </c>
      <c r="J88" s="5">
        <v>6500</v>
      </c>
      <c r="K88" s="11">
        <f t="shared" si="3"/>
        <v>6500</v>
      </c>
    </row>
    <row r="89" spans="1:11">
      <c r="A89" s="40" t="s">
        <v>774</v>
      </c>
      <c r="B89" s="78"/>
      <c r="C89" s="3" t="s">
        <v>120</v>
      </c>
      <c r="D89" s="4" t="s">
        <v>121</v>
      </c>
      <c r="E89" s="37" t="s">
        <v>777</v>
      </c>
      <c r="F89" s="37" t="s">
        <v>777</v>
      </c>
      <c r="G89" s="4">
        <v>1</v>
      </c>
      <c r="H89" s="4"/>
      <c r="I89" s="4">
        <f t="shared" si="2"/>
        <v>1</v>
      </c>
      <c r="J89" s="5">
        <v>6500</v>
      </c>
      <c r="K89" s="11">
        <f t="shared" si="3"/>
        <v>6500</v>
      </c>
    </row>
    <row r="90" spans="1:11">
      <c r="A90" s="40" t="s">
        <v>774</v>
      </c>
      <c r="B90" s="78"/>
      <c r="C90" s="3" t="s">
        <v>122</v>
      </c>
      <c r="D90" s="37" t="s">
        <v>777</v>
      </c>
      <c r="E90" s="37" t="s">
        <v>777</v>
      </c>
      <c r="F90" s="37" t="s">
        <v>777</v>
      </c>
      <c r="G90" s="4">
        <v>1</v>
      </c>
      <c r="H90" s="4"/>
      <c r="I90" s="4">
        <f t="shared" si="2"/>
        <v>1</v>
      </c>
      <c r="J90" s="5">
        <v>200000</v>
      </c>
      <c r="K90" s="11">
        <f t="shared" si="3"/>
        <v>200000</v>
      </c>
    </row>
    <row r="91" spans="1:11">
      <c r="A91" s="40" t="s">
        <v>774</v>
      </c>
      <c r="B91" s="78"/>
      <c r="C91" s="3" t="s">
        <v>123</v>
      </c>
      <c r="D91" s="4" t="s">
        <v>124</v>
      </c>
      <c r="E91" s="4" t="s">
        <v>125</v>
      </c>
      <c r="F91" s="37" t="s">
        <v>777</v>
      </c>
      <c r="G91" s="4"/>
      <c r="H91" s="4">
        <v>1</v>
      </c>
      <c r="I91" s="4">
        <f t="shared" si="2"/>
        <v>1</v>
      </c>
      <c r="J91" s="5">
        <v>200000</v>
      </c>
      <c r="K91" s="11">
        <f t="shared" si="3"/>
        <v>200000</v>
      </c>
    </row>
    <row r="92" spans="1:11">
      <c r="A92" s="40" t="s">
        <v>774</v>
      </c>
      <c r="B92" s="78"/>
      <c r="C92" s="3" t="s">
        <v>114</v>
      </c>
      <c r="D92" s="4" t="s">
        <v>115</v>
      </c>
      <c r="E92" s="4" t="s">
        <v>116</v>
      </c>
      <c r="F92" s="37" t="s">
        <v>777</v>
      </c>
      <c r="G92" s="4">
        <v>1</v>
      </c>
      <c r="H92" s="4"/>
      <c r="I92" s="4">
        <f t="shared" si="2"/>
        <v>1</v>
      </c>
      <c r="J92" s="5">
        <v>200000</v>
      </c>
      <c r="K92" s="11">
        <f t="shared" si="3"/>
        <v>200000</v>
      </c>
    </row>
    <row r="93" spans="1:11">
      <c r="A93" s="40" t="s">
        <v>774</v>
      </c>
      <c r="B93" s="78"/>
      <c r="C93" s="3" t="s">
        <v>123</v>
      </c>
      <c r="D93" s="4" t="s">
        <v>126</v>
      </c>
      <c r="E93" s="4" t="s">
        <v>127</v>
      </c>
      <c r="F93" s="4" t="s">
        <v>128</v>
      </c>
      <c r="G93" s="4">
        <v>1</v>
      </c>
      <c r="H93" s="4"/>
      <c r="I93" s="4">
        <f t="shared" si="2"/>
        <v>1</v>
      </c>
      <c r="J93" s="5">
        <v>200000</v>
      </c>
      <c r="K93" s="11">
        <f t="shared" si="3"/>
        <v>200000</v>
      </c>
    </row>
    <row r="94" spans="1:11">
      <c r="A94" s="40" t="s">
        <v>774</v>
      </c>
      <c r="B94" s="78"/>
      <c r="C94" s="3" t="s">
        <v>129</v>
      </c>
      <c r="D94" s="4" t="s">
        <v>130</v>
      </c>
      <c r="E94" s="37" t="s">
        <v>777</v>
      </c>
      <c r="F94" s="37" t="s">
        <v>777</v>
      </c>
      <c r="G94" s="4">
        <v>1</v>
      </c>
      <c r="H94" s="4"/>
      <c r="I94" s="4">
        <f t="shared" si="2"/>
        <v>1</v>
      </c>
      <c r="J94" s="5">
        <v>200000</v>
      </c>
      <c r="K94" s="11">
        <f t="shared" si="3"/>
        <v>200000</v>
      </c>
    </row>
    <row r="95" spans="1:11">
      <c r="A95" s="40" t="s">
        <v>774</v>
      </c>
      <c r="B95" s="78"/>
      <c r="C95" s="3" t="s">
        <v>131</v>
      </c>
      <c r="D95" s="4" t="s">
        <v>132</v>
      </c>
      <c r="E95" s="4" t="s">
        <v>133</v>
      </c>
      <c r="F95" s="37" t="s">
        <v>777</v>
      </c>
      <c r="G95" s="4"/>
      <c r="H95" s="4">
        <v>1</v>
      </c>
      <c r="I95" s="4">
        <f t="shared" si="2"/>
        <v>1</v>
      </c>
      <c r="J95" s="5">
        <v>1400</v>
      </c>
      <c r="K95" s="11">
        <f t="shared" si="3"/>
        <v>1400</v>
      </c>
    </row>
    <row r="96" spans="1:11">
      <c r="A96" s="40" t="s">
        <v>774</v>
      </c>
      <c r="B96" s="78" t="s">
        <v>770</v>
      </c>
      <c r="C96" s="3" t="s">
        <v>20</v>
      </c>
      <c r="D96" s="4" t="s">
        <v>134</v>
      </c>
      <c r="E96" s="4" t="s">
        <v>135</v>
      </c>
      <c r="F96" s="37" t="s">
        <v>777</v>
      </c>
      <c r="G96" s="4">
        <v>1</v>
      </c>
      <c r="H96" s="4"/>
      <c r="I96" s="4">
        <f t="shared" si="2"/>
        <v>1</v>
      </c>
      <c r="J96" s="5">
        <v>15000</v>
      </c>
      <c r="K96" s="11">
        <f t="shared" si="3"/>
        <v>15000</v>
      </c>
    </row>
    <row r="97" spans="1:11">
      <c r="A97" s="40" t="s">
        <v>774</v>
      </c>
      <c r="B97" s="78"/>
      <c r="C97" s="3" t="s">
        <v>136</v>
      </c>
      <c r="D97" s="4" t="s">
        <v>137</v>
      </c>
      <c r="E97" s="4" t="s">
        <v>138</v>
      </c>
      <c r="F97" s="4">
        <v>12062700</v>
      </c>
      <c r="G97" s="4">
        <v>1</v>
      </c>
      <c r="H97" s="4"/>
      <c r="I97" s="4">
        <f t="shared" si="2"/>
        <v>1</v>
      </c>
      <c r="J97" s="5">
        <v>4500</v>
      </c>
      <c r="K97" s="11">
        <f t="shared" si="3"/>
        <v>4500</v>
      </c>
    </row>
    <row r="98" spans="1:11">
      <c r="A98" s="40" t="s">
        <v>774</v>
      </c>
      <c r="B98" s="78"/>
      <c r="C98" s="3" t="s">
        <v>20</v>
      </c>
      <c r="D98" s="4" t="s">
        <v>139</v>
      </c>
      <c r="E98" s="4" t="s">
        <v>140</v>
      </c>
      <c r="F98" s="37" t="s">
        <v>777</v>
      </c>
      <c r="G98" s="4"/>
      <c r="H98" s="4">
        <v>1</v>
      </c>
      <c r="I98" s="4">
        <f t="shared" si="2"/>
        <v>1</v>
      </c>
      <c r="J98" s="5">
        <v>15000</v>
      </c>
      <c r="K98" s="11">
        <f t="shared" si="3"/>
        <v>15000</v>
      </c>
    </row>
    <row r="99" spans="1:11">
      <c r="A99" s="40" t="s">
        <v>774</v>
      </c>
      <c r="B99" s="78"/>
      <c r="C99" s="3" t="s">
        <v>141</v>
      </c>
      <c r="D99" s="4" t="s">
        <v>142</v>
      </c>
      <c r="E99" s="4" t="s">
        <v>143</v>
      </c>
      <c r="F99" s="4">
        <v>55621295</v>
      </c>
      <c r="G99" s="4"/>
      <c r="H99" s="4">
        <v>1</v>
      </c>
      <c r="I99" s="4">
        <f t="shared" si="2"/>
        <v>1</v>
      </c>
      <c r="J99" s="5">
        <v>250000</v>
      </c>
      <c r="K99" s="11">
        <f t="shared" si="3"/>
        <v>250000</v>
      </c>
    </row>
    <row r="100" spans="1:11">
      <c r="A100" s="40" t="s">
        <v>774</v>
      </c>
      <c r="B100" s="78"/>
      <c r="C100" s="3" t="s">
        <v>88</v>
      </c>
      <c r="D100" s="4" t="s">
        <v>89</v>
      </c>
      <c r="E100" s="4" t="s">
        <v>144</v>
      </c>
      <c r="F100" s="37" t="s">
        <v>777</v>
      </c>
      <c r="G100" s="4">
        <v>1</v>
      </c>
      <c r="H100" s="4"/>
      <c r="I100" s="4">
        <f t="shared" si="2"/>
        <v>1</v>
      </c>
      <c r="J100" s="5">
        <v>250000</v>
      </c>
      <c r="K100" s="11">
        <f t="shared" si="3"/>
        <v>250000</v>
      </c>
    </row>
    <row r="101" spans="1:11">
      <c r="A101" s="40" t="s">
        <v>774</v>
      </c>
      <c r="B101" s="78"/>
      <c r="C101" s="3" t="s">
        <v>120</v>
      </c>
      <c r="D101" s="4" t="s">
        <v>145</v>
      </c>
      <c r="E101" s="4" t="s">
        <v>146</v>
      </c>
      <c r="F101" s="4">
        <v>1001937</v>
      </c>
      <c r="G101" s="4"/>
      <c r="H101" s="4">
        <v>1</v>
      </c>
      <c r="I101" s="4">
        <f t="shared" si="2"/>
        <v>1</v>
      </c>
      <c r="J101" s="5">
        <v>6500</v>
      </c>
      <c r="K101" s="11">
        <f t="shared" si="3"/>
        <v>6500</v>
      </c>
    </row>
    <row r="102" spans="1:11">
      <c r="A102" s="40" t="s">
        <v>774</v>
      </c>
      <c r="B102" s="78"/>
      <c r="C102" s="3" t="s">
        <v>120</v>
      </c>
      <c r="D102" s="4" t="s">
        <v>147</v>
      </c>
      <c r="E102" s="37" t="s">
        <v>777</v>
      </c>
      <c r="F102" s="37" t="s">
        <v>777</v>
      </c>
      <c r="G102" s="4">
        <v>1</v>
      </c>
      <c r="H102" s="4"/>
      <c r="I102" s="4">
        <f t="shared" si="2"/>
        <v>1</v>
      </c>
      <c r="J102" s="5">
        <v>6500</v>
      </c>
      <c r="K102" s="11">
        <f t="shared" si="3"/>
        <v>6500</v>
      </c>
    </row>
    <row r="103" spans="1:11">
      <c r="A103" s="40" t="s">
        <v>774</v>
      </c>
      <c r="B103" s="78"/>
      <c r="C103" s="3" t="s">
        <v>110</v>
      </c>
      <c r="D103" s="4" t="s">
        <v>148</v>
      </c>
      <c r="E103" s="4" t="s">
        <v>112</v>
      </c>
      <c r="F103" s="37" t="s">
        <v>777</v>
      </c>
      <c r="G103" s="4">
        <v>1</v>
      </c>
      <c r="H103" s="4"/>
      <c r="I103" s="4">
        <f t="shared" si="2"/>
        <v>1</v>
      </c>
      <c r="J103" s="5">
        <v>30000</v>
      </c>
      <c r="K103" s="11">
        <f t="shared" si="3"/>
        <v>30000</v>
      </c>
    </row>
    <row r="104" spans="1:11">
      <c r="A104" s="40" t="s">
        <v>774</v>
      </c>
      <c r="B104" s="78"/>
      <c r="C104" s="3" t="s">
        <v>141</v>
      </c>
      <c r="D104" s="4" t="s">
        <v>89</v>
      </c>
      <c r="E104" s="4" t="s">
        <v>149</v>
      </c>
      <c r="F104" s="4">
        <v>601120018</v>
      </c>
      <c r="G104" s="4"/>
      <c r="H104" s="4">
        <v>1</v>
      </c>
      <c r="I104" s="4">
        <f t="shared" si="2"/>
        <v>1</v>
      </c>
      <c r="J104" s="5">
        <v>250000</v>
      </c>
      <c r="K104" s="11">
        <f t="shared" si="3"/>
        <v>250000</v>
      </c>
    </row>
    <row r="105" spans="1:11">
      <c r="A105" s="40" t="s">
        <v>774</v>
      </c>
      <c r="B105" s="78"/>
      <c r="C105" s="3" t="s">
        <v>141</v>
      </c>
      <c r="D105" s="4" t="s">
        <v>89</v>
      </c>
      <c r="E105" s="4" t="s">
        <v>149</v>
      </c>
      <c r="F105" s="4" t="s">
        <v>150</v>
      </c>
      <c r="G105" s="4">
        <v>1</v>
      </c>
      <c r="H105" s="4"/>
      <c r="I105" s="4">
        <f t="shared" si="2"/>
        <v>1</v>
      </c>
      <c r="J105" s="5">
        <v>250000</v>
      </c>
      <c r="K105" s="11">
        <f t="shared" si="3"/>
        <v>250000</v>
      </c>
    </row>
    <row r="106" spans="1:11">
      <c r="A106" s="40" t="s">
        <v>774</v>
      </c>
      <c r="B106" s="78"/>
      <c r="C106" s="3" t="s">
        <v>151</v>
      </c>
      <c r="D106" s="4" t="s">
        <v>152</v>
      </c>
      <c r="E106" s="37" t="s">
        <v>777</v>
      </c>
      <c r="F106" s="37" t="s">
        <v>777</v>
      </c>
      <c r="G106" s="4">
        <v>1</v>
      </c>
      <c r="H106" s="4"/>
      <c r="I106" s="4">
        <f t="shared" si="2"/>
        <v>1</v>
      </c>
      <c r="J106" s="5">
        <v>2500</v>
      </c>
      <c r="K106" s="11">
        <f t="shared" si="3"/>
        <v>2500</v>
      </c>
    </row>
    <row r="107" spans="1:11">
      <c r="A107" s="40" t="s">
        <v>774</v>
      </c>
      <c r="B107" s="78"/>
      <c r="C107" s="3" t="s">
        <v>153</v>
      </c>
      <c r="D107" s="4" t="s">
        <v>154</v>
      </c>
      <c r="E107" s="4" t="s">
        <v>155</v>
      </c>
      <c r="F107" s="4" t="s">
        <v>156</v>
      </c>
      <c r="G107" s="4"/>
      <c r="H107" s="4">
        <v>1</v>
      </c>
      <c r="I107" s="4">
        <f t="shared" si="2"/>
        <v>1</v>
      </c>
      <c r="J107" s="5">
        <v>65000</v>
      </c>
      <c r="K107" s="11">
        <f t="shared" si="3"/>
        <v>65000</v>
      </c>
    </row>
    <row r="108" spans="1:11">
      <c r="A108" s="40" t="s">
        <v>774</v>
      </c>
      <c r="B108" s="78"/>
      <c r="C108" s="3" t="s">
        <v>157</v>
      </c>
      <c r="D108" s="4" t="s">
        <v>158</v>
      </c>
      <c r="E108" s="37" t="s">
        <v>777</v>
      </c>
      <c r="F108" s="37" t="s">
        <v>777</v>
      </c>
      <c r="G108" s="4">
        <v>1</v>
      </c>
      <c r="H108" s="4"/>
      <c r="I108" s="4">
        <f t="shared" si="2"/>
        <v>1</v>
      </c>
      <c r="J108" s="5">
        <v>3500</v>
      </c>
      <c r="K108" s="11">
        <f t="shared" si="3"/>
        <v>3500</v>
      </c>
    </row>
    <row r="109" spans="1:11">
      <c r="A109" s="40" t="s">
        <v>774</v>
      </c>
      <c r="B109" s="78" t="s">
        <v>159</v>
      </c>
      <c r="C109" s="3" t="s">
        <v>160</v>
      </c>
      <c r="D109" s="37" t="s">
        <v>777</v>
      </c>
      <c r="E109" s="37" t="s">
        <v>777</v>
      </c>
      <c r="F109" s="37" t="s">
        <v>777</v>
      </c>
      <c r="G109" s="4"/>
      <c r="H109" s="4">
        <v>1</v>
      </c>
      <c r="I109" s="4">
        <f t="shared" si="2"/>
        <v>1</v>
      </c>
      <c r="J109" s="5">
        <v>6500</v>
      </c>
      <c r="K109" s="11">
        <f t="shared" si="3"/>
        <v>6500</v>
      </c>
    </row>
    <row r="110" spans="1:11">
      <c r="A110" s="40" t="s">
        <v>774</v>
      </c>
      <c r="B110" s="78"/>
      <c r="C110" s="3" t="s">
        <v>161</v>
      </c>
      <c r="D110" s="4" t="s">
        <v>147</v>
      </c>
      <c r="E110" s="37" t="s">
        <v>777</v>
      </c>
      <c r="F110" s="37" t="s">
        <v>777</v>
      </c>
      <c r="G110" s="4"/>
      <c r="H110" s="4">
        <v>1</v>
      </c>
      <c r="I110" s="4">
        <f t="shared" si="2"/>
        <v>1</v>
      </c>
      <c r="J110" s="5">
        <v>4500</v>
      </c>
      <c r="K110" s="11">
        <f t="shared" si="3"/>
        <v>4500</v>
      </c>
    </row>
    <row r="111" spans="1:11">
      <c r="A111" s="40" t="s">
        <v>774</v>
      </c>
      <c r="B111" s="78"/>
      <c r="C111" s="3" t="s">
        <v>162</v>
      </c>
      <c r="D111" s="4" t="s">
        <v>163</v>
      </c>
      <c r="E111" s="37" t="s">
        <v>777</v>
      </c>
      <c r="F111" s="37" t="s">
        <v>777</v>
      </c>
      <c r="G111" s="4"/>
      <c r="H111" s="4">
        <v>1</v>
      </c>
      <c r="I111" s="4">
        <f t="shared" si="2"/>
        <v>1</v>
      </c>
      <c r="J111" s="5">
        <v>375000</v>
      </c>
      <c r="K111" s="11">
        <f t="shared" si="3"/>
        <v>375000</v>
      </c>
    </row>
    <row r="112" spans="1:11">
      <c r="A112" s="40" t="s">
        <v>774</v>
      </c>
      <c r="B112" s="78"/>
      <c r="C112" s="3" t="s">
        <v>110</v>
      </c>
      <c r="D112" s="4" t="s">
        <v>148</v>
      </c>
      <c r="E112" s="4" t="s">
        <v>112</v>
      </c>
      <c r="F112" s="37" t="s">
        <v>777</v>
      </c>
      <c r="G112" s="4">
        <v>1</v>
      </c>
      <c r="H112" s="4"/>
      <c r="I112" s="4">
        <f t="shared" si="2"/>
        <v>1</v>
      </c>
      <c r="J112" s="5">
        <v>30000</v>
      </c>
      <c r="K112" s="11">
        <f t="shared" si="3"/>
        <v>30000</v>
      </c>
    </row>
    <row r="113" spans="1:11">
      <c r="A113" s="40" t="s">
        <v>774</v>
      </c>
      <c r="B113" s="78"/>
      <c r="C113" s="3" t="s">
        <v>162</v>
      </c>
      <c r="D113" s="4" t="s">
        <v>164</v>
      </c>
      <c r="E113" s="37" t="s">
        <v>777</v>
      </c>
      <c r="F113" s="37" t="s">
        <v>777</v>
      </c>
      <c r="G113" s="4">
        <v>1</v>
      </c>
      <c r="H113" s="4"/>
      <c r="I113" s="4">
        <f t="shared" si="2"/>
        <v>1</v>
      </c>
      <c r="J113" s="5">
        <v>375000</v>
      </c>
      <c r="K113" s="11">
        <f t="shared" si="3"/>
        <v>375000</v>
      </c>
    </row>
    <row r="114" spans="1:11">
      <c r="A114" s="40" t="s">
        <v>774</v>
      </c>
      <c r="B114" s="78"/>
      <c r="C114" s="3" t="s">
        <v>162</v>
      </c>
      <c r="D114" s="37" t="s">
        <v>777</v>
      </c>
      <c r="E114" s="37" t="s">
        <v>777</v>
      </c>
      <c r="F114" s="37" t="s">
        <v>777</v>
      </c>
      <c r="G114" s="4"/>
      <c r="H114" s="4">
        <v>1</v>
      </c>
      <c r="I114" s="4">
        <f t="shared" si="2"/>
        <v>1</v>
      </c>
      <c r="J114" s="5">
        <v>375000</v>
      </c>
      <c r="K114" s="11">
        <f t="shared" si="3"/>
        <v>375000</v>
      </c>
    </row>
    <row r="115" spans="1:11">
      <c r="A115" s="40" t="s">
        <v>774</v>
      </c>
      <c r="B115" s="78"/>
      <c r="C115" s="3" t="s">
        <v>162</v>
      </c>
      <c r="D115" s="37" t="s">
        <v>777</v>
      </c>
      <c r="E115" s="37" t="s">
        <v>777</v>
      </c>
      <c r="F115" s="37" t="s">
        <v>777</v>
      </c>
      <c r="G115" s="4"/>
      <c r="H115" s="4">
        <v>1</v>
      </c>
      <c r="I115" s="4">
        <f t="shared" si="2"/>
        <v>1</v>
      </c>
      <c r="J115" s="5">
        <v>375000</v>
      </c>
      <c r="K115" s="11">
        <f t="shared" si="3"/>
        <v>375000</v>
      </c>
    </row>
    <row r="116" spans="1:11">
      <c r="A116" s="40" t="s">
        <v>774</v>
      </c>
      <c r="B116" s="78"/>
      <c r="C116" s="3" t="s">
        <v>165</v>
      </c>
      <c r="D116" s="37" t="s">
        <v>777</v>
      </c>
      <c r="E116" s="37" t="s">
        <v>777</v>
      </c>
      <c r="F116" s="37" t="s">
        <v>777</v>
      </c>
      <c r="G116" s="4"/>
      <c r="H116" s="4">
        <v>1</v>
      </c>
      <c r="I116" s="4">
        <f t="shared" si="2"/>
        <v>1</v>
      </c>
      <c r="J116" s="5">
        <v>4500</v>
      </c>
      <c r="K116" s="11">
        <f t="shared" si="3"/>
        <v>4500</v>
      </c>
    </row>
    <row r="117" spans="1:11">
      <c r="A117" s="40" t="s">
        <v>774</v>
      </c>
      <c r="B117" s="78"/>
      <c r="C117" s="3" t="s">
        <v>44</v>
      </c>
      <c r="D117" s="4" t="s">
        <v>166</v>
      </c>
      <c r="E117" s="37" t="s">
        <v>777</v>
      </c>
      <c r="F117" s="37" t="s">
        <v>777</v>
      </c>
      <c r="G117" s="4">
        <v>1</v>
      </c>
      <c r="H117" s="4"/>
      <c r="I117" s="4">
        <f t="shared" si="2"/>
        <v>1</v>
      </c>
      <c r="J117" s="5">
        <v>1200</v>
      </c>
      <c r="K117" s="11">
        <f t="shared" si="3"/>
        <v>1200</v>
      </c>
    </row>
    <row r="118" spans="1:11">
      <c r="A118" s="40" t="s">
        <v>774</v>
      </c>
      <c r="B118" s="78"/>
      <c r="C118" s="3" t="s">
        <v>167</v>
      </c>
      <c r="D118" s="4" t="s">
        <v>147</v>
      </c>
      <c r="E118" s="37" t="s">
        <v>777</v>
      </c>
      <c r="F118" s="37" t="s">
        <v>777</v>
      </c>
      <c r="G118" s="4"/>
      <c r="H118" s="4">
        <v>1</v>
      </c>
      <c r="I118" s="4">
        <f t="shared" si="2"/>
        <v>1</v>
      </c>
      <c r="J118" s="5">
        <v>250000</v>
      </c>
      <c r="K118" s="11">
        <f t="shared" si="3"/>
        <v>250000</v>
      </c>
    </row>
    <row r="119" spans="1:11">
      <c r="A119" s="40" t="s">
        <v>774</v>
      </c>
      <c r="B119" s="78"/>
      <c r="C119" s="3" t="s">
        <v>168</v>
      </c>
      <c r="D119" s="4" t="s">
        <v>121</v>
      </c>
      <c r="E119" s="37" t="s">
        <v>777</v>
      </c>
      <c r="F119" s="4" t="s">
        <v>169</v>
      </c>
      <c r="G119" s="4"/>
      <c r="H119" s="4">
        <v>1</v>
      </c>
      <c r="I119" s="4">
        <f t="shared" si="2"/>
        <v>1</v>
      </c>
      <c r="J119" s="5">
        <v>250000</v>
      </c>
      <c r="K119" s="11">
        <f t="shared" si="3"/>
        <v>250000</v>
      </c>
    </row>
    <row r="120" spans="1:11">
      <c r="A120" s="40" t="s">
        <v>774</v>
      </c>
      <c r="B120" s="78"/>
      <c r="C120" s="3" t="s">
        <v>170</v>
      </c>
      <c r="D120" s="4" t="s">
        <v>171</v>
      </c>
      <c r="E120" s="37" t="s">
        <v>777</v>
      </c>
      <c r="F120" s="37" t="s">
        <v>777</v>
      </c>
      <c r="G120" s="4"/>
      <c r="H120" s="4">
        <v>1</v>
      </c>
      <c r="I120" s="4">
        <f t="shared" si="2"/>
        <v>1</v>
      </c>
      <c r="J120" s="5">
        <v>4500</v>
      </c>
      <c r="K120" s="11">
        <f t="shared" si="3"/>
        <v>4500</v>
      </c>
    </row>
    <row r="121" spans="1:11">
      <c r="A121" s="40" t="s">
        <v>774</v>
      </c>
      <c r="B121" s="78" t="s">
        <v>753</v>
      </c>
      <c r="C121" s="3" t="s">
        <v>22</v>
      </c>
      <c r="D121" s="37" t="s">
        <v>777</v>
      </c>
      <c r="E121" s="37" t="s">
        <v>777</v>
      </c>
      <c r="F121" s="37" t="s">
        <v>777</v>
      </c>
      <c r="G121" s="4">
        <v>1</v>
      </c>
      <c r="H121" s="4"/>
      <c r="I121" s="4">
        <f t="shared" si="2"/>
        <v>1</v>
      </c>
      <c r="J121" s="5">
        <v>6500</v>
      </c>
      <c r="K121" s="11">
        <f t="shared" si="3"/>
        <v>6500</v>
      </c>
    </row>
    <row r="122" spans="1:11">
      <c r="A122" s="40" t="s">
        <v>774</v>
      </c>
      <c r="B122" s="78"/>
      <c r="C122" s="3" t="s">
        <v>44</v>
      </c>
      <c r="D122" s="4" t="s">
        <v>166</v>
      </c>
      <c r="E122" s="37" t="s">
        <v>777</v>
      </c>
      <c r="F122" s="37" t="s">
        <v>777</v>
      </c>
      <c r="G122" s="4">
        <v>1</v>
      </c>
      <c r="H122" s="4"/>
      <c r="I122" s="4">
        <f t="shared" si="2"/>
        <v>1</v>
      </c>
      <c r="J122" s="5">
        <v>1200</v>
      </c>
      <c r="K122" s="11">
        <f t="shared" si="3"/>
        <v>1200</v>
      </c>
    </row>
    <row r="123" spans="1:11">
      <c r="A123" s="40" t="s">
        <v>774</v>
      </c>
      <c r="B123" s="78"/>
      <c r="C123" s="3" t="s">
        <v>172</v>
      </c>
      <c r="D123" s="4" t="s">
        <v>173</v>
      </c>
      <c r="E123" s="37" t="s">
        <v>777</v>
      </c>
      <c r="F123" s="37" t="s">
        <v>777</v>
      </c>
      <c r="G123" s="4">
        <v>1</v>
      </c>
      <c r="H123" s="4"/>
      <c r="I123" s="4">
        <f t="shared" si="2"/>
        <v>1</v>
      </c>
      <c r="J123" s="5">
        <v>6500</v>
      </c>
      <c r="K123" s="11">
        <f t="shared" si="3"/>
        <v>6500</v>
      </c>
    </row>
    <row r="124" spans="1:11">
      <c r="A124" s="40" t="s">
        <v>774</v>
      </c>
      <c r="B124" s="78"/>
      <c r="C124" s="3" t="s">
        <v>34</v>
      </c>
      <c r="D124" s="4" t="s">
        <v>35</v>
      </c>
      <c r="E124" s="37" t="s">
        <v>777</v>
      </c>
      <c r="F124" s="4" t="s">
        <v>174</v>
      </c>
      <c r="G124" s="4"/>
      <c r="H124" s="4">
        <v>1</v>
      </c>
      <c r="I124" s="4">
        <f t="shared" si="2"/>
        <v>1</v>
      </c>
      <c r="J124" s="5">
        <v>80000</v>
      </c>
      <c r="K124" s="11">
        <f t="shared" si="3"/>
        <v>80000</v>
      </c>
    </row>
    <row r="125" spans="1:11">
      <c r="A125" s="40" t="s">
        <v>774</v>
      </c>
      <c r="B125" s="78"/>
      <c r="C125" s="3" t="s">
        <v>34</v>
      </c>
      <c r="D125" s="4" t="s">
        <v>35</v>
      </c>
      <c r="E125" s="37" t="s">
        <v>777</v>
      </c>
      <c r="F125" s="4" t="s">
        <v>175</v>
      </c>
      <c r="G125" s="4"/>
      <c r="H125" s="4">
        <v>1</v>
      </c>
      <c r="I125" s="4">
        <f t="shared" si="2"/>
        <v>1</v>
      </c>
      <c r="J125" s="5">
        <v>80000</v>
      </c>
      <c r="K125" s="11">
        <f t="shared" si="3"/>
        <v>80000</v>
      </c>
    </row>
    <row r="126" spans="1:11">
      <c r="A126" s="40" t="s">
        <v>774</v>
      </c>
      <c r="B126" s="78"/>
      <c r="C126" s="3" t="s">
        <v>176</v>
      </c>
      <c r="D126" s="4" t="s">
        <v>177</v>
      </c>
      <c r="E126" s="4" t="s">
        <v>178</v>
      </c>
      <c r="F126" s="4" t="s">
        <v>179</v>
      </c>
      <c r="G126" s="4">
        <v>1</v>
      </c>
      <c r="H126" s="4"/>
      <c r="I126" s="4">
        <f t="shared" si="2"/>
        <v>1</v>
      </c>
      <c r="J126" s="5">
        <v>170000</v>
      </c>
      <c r="K126" s="11">
        <f t="shared" si="3"/>
        <v>170000</v>
      </c>
    </row>
    <row r="127" spans="1:11">
      <c r="A127" s="40" t="s">
        <v>774</v>
      </c>
      <c r="B127" s="78"/>
      <c r="C127" s="3" t="s">
        <v>24</v>
      </c>
      <c r="D127" s="4" t="s">
        <v>25</v>
      </c>
      <c r="E127" s="4" t="s">
        <v>180</v>
      </c>
      <c r="F127" s="4" t="s">
        <v>181</v>
      </c>
      <c r="G127" s="4">
        <v>1</v>
      </c>
      <c r="H127" s="4"/>
      <c r="I127" s="4">
        <f t="shared" si="2"/>
        <v>1</v>
      </c>
      <c r="J127" s="5">
        <v>450000</v>
      </c>
      <c r="K127" s="11">
        <f t="shared" si="3"/>
        <v>450000</v>
      </c>
    </row>
    <row r="128" spans="1:11">
      <c r="A128" s="40" t="s">
        <v>774</v>
      </c>
      <c r="B128" s="78"/>
      <c r="C128" s="3" t="s">
        <v>182</v>
      </c>
      <c r="D128" s="4" t="s">
        <v>183</v>
      </c>
      <c r="E128" s="37" t="s">
        <v>777</v>
      </c>
      <c r="F128" s="4" t="s">
        <v>184</v>
      </c>
      <c r="G128" s="4">
        <v>1</v>
      </c>
      <c r="H128" s="4"/>
      <c r="I128" s="4">
        <f t="shared" si="2"/>
        <v>1</v>
      </c>
      <c r="J128" s="5">
        <v>40000</v>
      </c>
      <c r="K128" s="11">
        <f t="shared" si="3"/>
        <v>40000</v>
      </c>
    </row>
    <row r="129" spans="1:11">
      <c r="A129" s="40" t="s">
        <v>774</v>
      </c>
      <c r="B129" s="78"/>
      <c r="C129" s="3" t="s">
        <v>182</v>
      </c>
      <c r="D129" s="4" t="s">
        <v>183</v>
      </c>
      <c r="E129" s="37" t="s">
        <v>777</v>
      </c>
      <c r="F129" s="4" t="s">
        <v>185</v>
      </c>
      <c r="G129" s="4">
        <v>1</v>
      </c>
      <c r="H129" s="4"/>
      <c r="I129" s="4">
        <f t="shared" si="2"/>
        <v>1</v>
      </c>
      <c r="J129" s="5">
        <v>40000</v>
      </c>
      <c r="K129" s="11">
        <f t="shared" si="3"/>
        <v>40000</v>
      </c>
    </row>
    <row r="130" spans="1:11">
      <c r="A130" s="40" t="s">
        <v>774</v>
      </c>
      <c r="B130" s="78"/>
      <c r="C130" s="3" t="s">
        <v>34</v>
      </c>
      <c r="D130" s="4" t="s">
        <v>35</v>
      </c>
      <c r="E130" s="37" t="s">
        <v>777</v>
      </c>
      <c r="F130" s="4" t="s">
        <v>186</v>
      </c>
      <c r="G130" s="4">
        <v>1</v>
      </c>
      <c r="H130" s="4"/>
      <c r="I130" s="4">
        <f t="shared" si="2"/>
        <v>1</v>
      </c>
      <c r="J130" s="5">
        <v>80000</v>
      </c>
      <c r="K130" s="11">
        <f t="shared" si="3"/>
        <v>80000</v>
      </c>
    </row>
    <row r="131" spans="1:11">
      <c r="A131" s="40" t="s">
        <v>774</v>
      </c>
      <c r="B131" s="78"/>
      <c r="C131" s="3" t="s">
        <v>34</v>
      </c>
      <c r="D131" s="4" t="s">
        <v>35</v>
      </c>
      <c r="E131" s="37" t="s">
        <v>777</v>
      </c>
      <c r="F131" s="4" t="s">
        <v>187</v>
      </c>
      <c r="G131" s="4">
        <v>1</v>
      </c>
      <c r="H131" s="4"/>
      <c r="I131" s="4">
        <f t="shared" si="2"/>
        <v>1</v>
      </c>
      <c r="J131" s="5">
        <v>80000</v>
      </c>
      <c r="K131" s="11">
        <f t="shared" si="3"/>
        <v>80000</v>
      </c>
    </row>
    <row r="132" spans="1:11">
      <c r="A132" s="40" t="s">
        <v>774</v>
      </c>
      <c r="B132" s="78"/>
      <c r="C132" s="3" t="s">
        <v>182</v>
      </c>
      <c r="D132" s="4" t="s">
        <v>183</v>
      </c>
      <c r="E132" s="37" t="s">
        <v>777</v>
      </c>
      <c r="F132" s="4" t="s">
        <v>188</v>
      </c>
      <c r="G132" s="4">
        <v>1</v>
      </c>
      <c r="H132" s="4"/>
      <c r="I132" s="4">
        <f t="shared" si="2"/>
        <v>1</v>
      </c>
      <c r="J132" s="5">
        <v>40000</v>
      </c>
      <c r="K132" s="11">
        <f t="shared" si="3"/>
        <v>40000</v>
      </c>
    </row>
    <row r="133" spans="1:11">
      <c r="A133" s="40" t="s">
        <v>774</v>
      </c>
      <c r="B133" s="78"/>
      <c r="C133" s="3" t="s">
        <v>182</v>
      </c>
      <c r="D133" s="4" t="s">
        <v>183</v>
      </c>
      <c r="E133" s="37" t="s">
        <v>777</v>
      </c>
      <c r="F133" s="4" t="s">
        <v>189</v>
      </c>
      <c r="G133" s="4">
        <v>1</v>
      </c>
      <c r="H133" s="4"/>
      <c r="I133" s="4">
        <f t="shared" si="2"/>
        <v>1</v>
      </c>
      <c r="J133" s="5">
        <v>40000</v>
      </c>
      <c r="K133" s="11">
        <f t="shared" si="3"/>
        <v>40000</v>
      </c>
    </row>
    <row r="134" spans="1:11">
      <c r="A134" s="40" t="s">
        <v>774</v>
      </c>
      <c r="B134" s="78"/>
      <c r="C134" s="3" t="s">
        <v>34</v>
      </c>
      <c r="D134" s="4" t="s">
        <v>35</v>
      </c>
      <c r="E134" s="37" t="s">
        <v>777</v>
      </c>
      <c r="F134" s="4" t="s">
        <v>190</v>
      </c>
      <c r="G134" s="4">
        <v>1</v>
      </c>
      <c r="H134" s="4"/>
      <c r="I134" s="4">
        <f t="shared" si="2"/>
        <v>1</v>
      </c>
      <c r="J134" s="5">
        <v>80000</v>
      </c>
      <c r="K134" s="11">
        <f t="shared" si="3"/>
        <v>80000</v>
      </c>
    </row>
    <row r="135" spans="1:11">
      <c r="A135" s="40" t="s">
        <v>774</v>
      </c>
      <c r="B135" s="78"/>
      <c r="C135" s="3" t="s">
        <v>182</v>
      </c>
      <c r="D135" s="4" t="s">
        <v>183</v>
      </c>
      <c r="E135" s="37" t="s">
        <v>777</v>
      </c>
      <c r="F135" s="4" t="s">
        <v>191</v>
      </c>
      <c r="G135" s="4">
        <v>1</v>
      </c>
      <c r="H135" s="4"/>
      <c r="I135" s="4">
        <f t="shared" ref="I135:I198" si="4">H135+G135</f>
        <v>1</v>
      </c>
      <c r="J135" s="5">
        <v>40000</v>
      </c>
      <c r="K135" s="11">
        <f t="shared" ref="K135:K198" si="5">J135*I135</f>
        <v>40000</v>
      </c>
    </row>
    <row r="136" spans="1:11">
      <c r="A136" s="40" t="s">
        <v>774</v>
      </c>
      <c r="B136" s="78"/>
      <c r="C136" s="3" t="s">
        <v>192</v>
      </c>
      <c r="D136" s="4" t="s">
        <v>39</v>
      </c>
      <c r="E136" s="4" t="s">
        <v>193</v>
      </c>
      <c r="F136" s="4" t="s">
        <v>194</v>
      </c>
      <c r="G136" s="4">
        <v>1</v>
      </c>
      <c r="H136" s="4"/>
      <c r="I136" s="4">
        <f t="shared" si="4"/>
        <v>1</v>
      </c>
      <c r="J136" s="5">
        <v>600000</v>
      </c>
      <c r="K136" s="11">
        <f t="shared" si="5"/>
        <v>600000</v>
      </c>
    </row>
    <row r="137" spans="1:11">
      <c r="A137" s="40" t="s">
        <v>774</v>
      </c>
      <c r="B137" s="78"/>
      <c r="C137" s="3" t="s">
        <v>182</v>
      </c>
      <c r="D137" s="4" t="s">
        <v>183</v>
      </c>
      <c r="E137" s="37" t="s">
        <v>777</v>
      </c>
      <c r="F137" s="4" t="s">
        <v>195</v>
      </c>
      <c r="G137" s="4">
        <v>1</v>
      </c>
      <c r="H137" s="4"/>
      <c r="I137" s="4">
        <f t="shared" si="4"/>
        <v>1</v>
      </c>
      <c r="J137" s="5">
        <v>40000</v>
      </c>
      <c r="K137" s="11">
        <f t="shared" si="5"/>
        <v>40000</v>
      </c>
    </row>
    <row r="138" spans="1:11">
      <c r="A138" s="40" t="s">
        <v>774</v>
      </c>
      <c r="B138" s="78"/>
      <c r="C138" s="3" t="s">
        <v>192</v>
      </c>
      <c r="D138" s="4" t="s">
        <v>39</v>
      </c>
      <c r="E138" s="37" t="s">
        <v>777</v>
      </c>
      <c r="F138" s="4" t="s">
        <v>196</v>
      </c>
      <c r="G138" s="4">
        <v>1</v>
      </c>
      <c r="H138" s="4"/>
      <c r="I138" s="4">
        <f t="shared" si="4"/>
        <v>1</v>
      </c>
      <c r="J138" s="5">
        <v>600000</v>
      </c>
      <c r="K138" s="11">
        <f t="shared" si="5"/>
        <v>600000</v>
      </c>
    </row>
    <row r="139" spans="1:11">
      <c r="A139" s="40" t="s">
        <v>774</v>
      </c>
      <c r="B139" s="78"/>
      <c r="C139" s="3" t="s">
        <v>51</v>
      </c>
      <c r="D139" s="4" t="s">
        <v>197</v>
      </c>
      <c r="E139" s="37" t="s">
        <v>777</v>
      </c>
      <c r="F139" s="4" t="s">
        <v>198</v>
      </c>
      <c r="G139" s="4">
        <v>1</v>
      </c>
      <c r="H139" s="4"/>
      <c r="I139" s="4">
        <f t="shared" si="4"/>
        <v>1</v>
      </c>
      <c r="J139" s="5">
        <v>52000</v>
      </c>
      <c r="K139" s="11">
        <f t="shared" si="5"/>
        <v>52000</v>
      </c>
    </row>
    <row r="140" spans="1:11">
      <c r="A140" s="40" t="s">
        <v>774</v>
      </c>
      <c r="B140" s="78"/>
      <c r="C140" s="3" t="s">
        <v>51</v>
      </c>
      <c r="D140" s="4" t="s">
        <v>197</v>
      </c>
      <c r="E140" s="37" t="s">
        <v>777</v>
      </c>
      <c r="F140" s="4" t="s">
        <v>199</v>
      </c>
      <c r="G140" s="4">
        <v>1</v>
      </c>
      <c r="H140" s="4"/>
      <c r="I140" s="4">
        <f t="shared" si="4"/>
        <v>1</v>
      </c>
      <c r="J140" s="5">
        <v>52000</v>
      </c>
      <c r="K140" s="11">
        <f t="shared" si="5"/>
        <v>52000</v>
      </c>
    </row>
    <row r="141" spans="1:11">
      <c r="A141" s="40" t="s">
        <v>774</v>
      </c>
      <c r="B141" s="78"/>
      <c r="C141" s="3" t="s">
        <v>200</v>
      </c>
      <c r="D141" s="4" t="s">
        <v>173</v>
      </c>
      <c r="E141" s="4" t="s">
        <v>201</v>
      </c>
      <c r="F141" s="37" t="s">
        <v>777</v>
      </c>
      <c r="G141" s="4">
        <v>1</v>
      </c>
      <c r="H141" s="4"/>
      <c r="I141" s="4">
        <f t="shared" si="4"/>
        <v>1</v>
      </c>
      <c r="J141" s="5">
        <v>650</v>
      </c>
      <c r="K141" s="11">
        <f t="shared" si="5"/>
        <v>650</v>
      </c>
    </row>
    <row r="142" spans="1:11">
      <c r="A142" s="40" t="s">
        <v>774</v>
      </c>
      <c r="B142" s="78"/>
      <c r="C142" s="3" t="s">
        <v>200</v>
      </c>
      <c r="D142" s="4" t="s">
        <v>173</v>
      </c>
      <c r="E142" s="4" t="s">
        <v>201</v>
      </c>
      <c r="F142" s="37" t="s">
        <v>777</v>
      </c>
      <c r="G142" s="4"/>
      <c r="H142" s="4">
        <v>1</v>
      </c>
      <c r="I142" s="4">
        <f t="shared" si="4"/>
        <v>1</v>
      </c>
      <c r="J142" s="5">
        <v>650</v>
      </c>
      <c r="K142" s="11">
        <f t="shared" si="5"/>
        <v>650</v>
      </c>
    </row>
    <row r="143" spans="1:11">
      <c r="A143" s="40" t="s">
        <v>774</v>
      </c>
      <c r="B143" s="78"/>
      <c r="C143" s="3" t="s">
        <v>200</v>
      </c>
      <c r="D143" s="4" t="s">
        <v>173</v>
      </c>
      <c r="E143" s="4" t="s">
        <v>201</v>
      </c>
      <c r="F143" s="37" t="s">
        <v>777</v>
      </c>
      <c r="G143" s="4"/>
      <c r="H143" s="4">
        <v>1</v>
      </c>
      <c r="I143" s="4">
        <f t="shared" si="4"/>
        <v>1</v>
      </c>
      <c r="J143" s="5">
        <v>650</v>
      </c>
      <c r="K143" s="11">
        <f t="shared" si="5"/>
        <v>650</v>
      </c>
    </row>
    <row r="144" spans="1:11">
      <c r="A144" s="40" t="s">
        <v>774</v>
      </c>
      <c r="B144" s="78"/>
      <c r="C144" s="3" t="s">
        <v>200</v>
      </c>
      <c r="D144" s="4" t="s">
        <v>173</v>
      </c>
      <c r="E144" s="4" t="s">
        <v>201</v>
      </c>
      <c r="F144" s="37" t="s">
        <v>777</v>
      </c>
      <c r="G144" s="4"/>
      <c r="H144" s="4">
        <v>1</v>
      </c>
      <c r="I144" s="4">
        <f t="shared" si="4"/>
        <v>1</v>
      </c>
      <c r="J144" s="5">
        <v>650</v>
      </c>
      <c r="K144" s="11">
        <f t="shared" si="5"/>
        <v>650</v>
      </c>
    </row>
    <row r="145" spans="1:11">
      <c r="A145" s="40" t="s">
        <v>774</v>
      </c>
      <c r="B145" s="78"/>
      <c r="C145" s="3" t="s">
        <v>202</v>
      </c>
      <c r="D145" s="4" t="s">
        <v>173</v>
      </c>
      <c r="E145" s="37" t="s">
        <v>777</v>
      </c>
      <c r="F145" s="4" t="s">
        <v>203</v>
      </c>
      <c r="G145" s="4">
        <v>1</v>
      </c>
      <c r="H145" s="4"/>
      <c r="I145" s="4">
        <f t="shared" si="4"/>
        <v>1</v>
      </c>
      <c r="J145" s="5">
        <v>55000</v>
      </c>
      <c r="K145" s="11">
        <f t="shared" si="5"/>
        <v>55000</v>
      </c>
    </row>
    <row r="146" spans="1:11">
      <c r="A146" s="40" t="s">
        <v>774</v>
      </c>
      <c r="B146" s="78"/>
      <c r="C146" s="3" t="s">
        <v>204</v>
      </c>
      <c r="D146" s="4" t="s">
        <v>205</v>
      </c>
      <c r="E146" s="37" t="s">
        <v>777</v>
      </c>
      <c r="F146" s="4" t="s">
        <v>206</v>
      </c>
      <c r="G146" s="4">
        <v>1</v>
      </c>
      <c r="H146" s="4"/>
      <c r="I146" s="4">
        <f t="shared" si="4"/>
        <v>1</v>
      </c>
      <c r="J146" s="5">
        <v>1500</v>
      </c>
      <c r="K146" s="11">
        <f t="shared" si="5"/>
        <v>1500</v>
      </c>
    </row>
    <row r="147" spans="1:11">
      <c r="A147" s="40" t="s">
        <v>774</v>
      </c>
      <c r="B147" s="78"/>
      <c r="C147" s="3" t="s">
        <v>207</v>
      </c>
      <c r="D147" s="4" t="s">
        <v>208</v>
      </c>
      <c r="E147" s="4" t="s">
        <v>209</v>
      </c>
      <c r="F147" s="4">
        <v>60111403208</v>
      </c>
      <c r="G147" s="4">
        <v>1</v>
      </c>
      <c r="H147" s="4"/>
      <c r="I147" s="4">
        <f t="shared" si="4"/>
        <v>1</v>
      </c>
      <c r="J147" s="5">
        <v>850000</v>
      </c>
      <c r="K147" s="11">
        <f t="shared" si="5"/>
        <v>850000</v>
      </c>
    </row>
    <row r="148" spans="1:11">
      <c r="A148" s="40" t="s">
        <v>774</v>
      </c>
      <c r="B148" s="78"/>
      <c r="C148" s="3" t="s">
        <v>207</v>
      </c>
      <c r="D148" s="4" t="s">
        <v>208</v>
      </c>
      <c r="E148" s="4" t="s">
        <v>209</v>
      </c>
      <c r="F148" s="4">
        <v>60111403207</v>
      </c>
      <c r="G148" s="4">
        <v>1</v>
      </c>
      <c r="H148" s="4"/>
      <c r="I148" s="4">
        <f t="shared" si="4"/>
        <v>1</v>
      </c>
      <c r="J148" s="5">
        <v>850000</v>
      </c>
      <c r="K148" s="11">
        <f t="shared" si="5"/>
        <v>850000</v>
      </c>
    </row>
    <row r="149" spans="1:11">
      <c r="A149" s="40" t="s">
        <v>774</v>
      </c>
      <c r="B149" s="78" t="s">
        <v>210</v>
      </c>
      <c r="C149" s="3" t="s">
        <v>211</v>
      </c>
      <c r="D149" s="4" t="s">
        <v>137</v>
      </c>
      <c r="E149" s="37" t="s">
        <v>777</v>
      </c>
      <c r="F149" s="37" t="s">
        <v>777</v>
      </c>
      <c r="G149" s="4">
        <v>1</v>
      </c>
      <c r="H149" s="4"/>
      <c r="I149" s="4">
        <f t="shared" si="4"/>
        <v>1</v>
      </c>
      <c r="J149" s="5">
        <v>150000</v>
      </c>
      <c r="K149" s="11">
        <f t="shared" si="5"/>
        <v>150000</v>
      </c>
    </row>
    <row r="150" spans="1:11">
      <c r="A150" s="40" t="s">
        <v>774</v>
      </c>
      <c r="B150" s="78"/>
      <c r="C150" s="3" t="s">
        <v>212</v>
      </c>
      <c r="D150" s="4" t="s">
        <v>213</v>
      </c>
      <c r="E150" s="4" t="s">
        <v>214</v>
      </c>
      <c r="F150" s="37" t="s">
        <v>777</v>
      </c>
      <c r="G150" s="4">
        <v>1</v>
      </c>
      <c r="H150" s="4"/>
      <c r="I150" s="4">
        <f t="shared" si="4"/>
        <v>1</v>
      </c>
      <c r="J150" s="5">
        <v>4500</v>
      </c>
      <c r="K150" s="11">
        <f t="shared" si="5"/>
        <v>4500</v>
      </c>
    </row>
    <row r="151" spans="1:11">
      <c r="A151" s="40" t="s">
        <v>774</v>
      </c>
      <c r="B151" s="78"/>
      <c r="C151" s="3" t="s">
        <v>32</v>
      </c>
      <c r="D151" s="37" t="s">
        <v>777</v>
      </c>
      <c r="E151" s="37" t="s">
        <v>777</v>
      </c>
      <c r="F151" s="37" t="s">
        <v>777</v>
      </c>
      <c r="G151" s="4">
        <v>1</v>
      </c>
      <c r="H151" s="4"/>
      <c r="I151" s="4">
        <f t="shared" si="4"/>
        <v>1</v>
      </c>
      <c r="J151" s="5">
        <v>6500</v>
      </c>
      <c r="K151" s="11">
        <f t="shared" si="5"/>
        <v>6500</v>
      </c>
    </row>
    <row r="152" spans="1:11">
      <c r="A152" s="40" t="s">
        <v>774</v>
      </c>
      <c r="B152" s="78" t="s">
        <v>769</v>
      </c>
      <c r="C152" s="3" t="s">
        <v>40</v>
      </c>
      <c r="D152" s="4" t="s">
        <v>259</v>
      </c>
      <c r="E152" s="4" t="s">
        <v>216</v>
      </c>
      <c r="F152" s="4" t="s">
        <v>217</v>
      </c>
      <c r="G152" s="4">
        <v>1</v>
      </c>
      <c r="H152" s="4"/>
      <c r="I152" s="4">
        <f t="shared" si="4"/>
        <v>1</v>
      </c>
      <c r="J152" s="5">
        <v>38000</v>
      </c>
      <c r="K152" s="11">
        <f t="shared" si="5"/>
        <v>38000</v>
      </c>
    </row>
    <row r="153" spans="1:11">
      <c r="A153" s="40" t="s">
        <v>774</v>
      </c>
      <c r="B153" s="78"/>
      <c r="C153" s="3" t="s">
        <v>40</v>
      </c>
      <c r="D153" s="4" t="s">
        <v>41</v>
      </c>
      <c r="E153" s="37" t="s">
        <v>777</v>
      </c>
      <c r="F153" s="4" t="s">
        <v>218</v>
      </c>
      <c r="G153" s="4"/>
      <c r="H153" s="4">
        <v>1</v>
      </c>
      <c r="I153" s="4">
        <f t="shared" si="4"/>
        <v>1</v>
      </c>
      <c r="J153" s="5">
        <v>38000</v>
      </c>
      <c r="K153" s="11">
        <f t="shared" si="5"/>
        <v>38000</v>
      </c>
    </row>
    <row r="154" spans="1:11">
      <c r="A154" s="40" t="s">
        <v>774</v>
      </c>
      <c r="B154" s="78"/>
      <c r="C154" s="3" t="s">
        <v>40</v>
      </c>
      <c r="D154" s="4" t="s">
        <v>259</v>
      </c>
      <c r="E154" s="4" t="s">
        <v>216</v>
      </c>
      <c r="F154" s="4" t="s">
        <v>219</v>
      </c>
      <c r="G154" s="4"/>
      <c r="H154" s="4">
        <v>1</v>
      </c>
      <c r="I154" s="4">
        <f t="shared" si="4"/>
        <v>1</v>
      </c>
      <c r="J154" s="5">
        <v>38000</v>
      </c>
      <c r="K154" s="11">
        <f t="shared" si="5"/>
        <v>38000</v>
      </c>
    </row>
    <row r="155" spans="1:11">
      <c r="A155" s="40" t="s">
        <v>774</v>
      </c>
      <c r="B155" s="78"/>
      <c r="C155" s="3" t="s">
        <v>40</v>
      </c>
      <c r="D155" s="4" t="s">
        <v>41</v>
      </c>
      <c r="E155" s="37" t="s">
        <v>777</v>
      </c>
      <c r="F155" s="4" t="s">
        <v>220</v>
      </c>
      <c r="G155" s="4"/>
      <c r="H155" s="4">
        <v>1</v>
      </c>
      <c r="I155" s="4">
        <f t="shared" si="4"/>
        <v>1</v>
      </c>
      <c r="J155" s="5">
        <v>38000</v>
      </c>
      <c r="K155" s="11">
        <f t="shared" si="5"/>
        <v>38000</v>
      </c>
    </row>
    <row r="156" spans="1:11">
      <c r="A156" s="40" t="s">
        <v>774</v>
      </c>
      <c r="B156" s="78"/>
      <c r="C156" s="3" t="s">
        <v>40</v>
      </c>
      <c r="D156" s="4" t="s">
        <v>259</v>
      </c>
      <c r="E156" s="4" t="s">
        <v>216</v>
      </c>
      <c r="F156" s="4" t="s">
        <v>221</v>
      </c>
      <c r="G156" s="4"/>
      <c r="H156" s="4">
        <v>1</v>
      </c>
      <c r="I156" s="4">
        <f t="shared" si="4"/>
        <v>1</v>
      </c>
      <c r="J156" s="5">
        <v>38000</v>
      </c>
      <c r="K156" s="11">
        <f t="shared" si="5"/>
        <v>38000</v>
      </c>
    </row>
    <row r="157" spans="1:11">
      <c r="A157" s="40" t="s">
        <v>774</v>
      </c>
      <c r="B157" s="78"/>
      <c r="C157" s="3" t="s">
        <v>40</v>
      </c>
      <c r="D157" s="4" t="s">
        <v>259</v>
      </c>
      <c r="E157" s="4" t="s">
        <v>216</v>
      </c>
      <c r="F157" s="4" t="s">
        <v>222</v>
      </c>
      <c r="G157" s="4"/>
      <c r="H157" s="4">
        <v>1</v>
      </c>
      <c r="I157" s="4">
        <f t="shared" si="4"/>
        <v>1</v>
      </c>
      <c r="J157" s="5">
        <v>38000</v>
      </c>
      <c r="K157" s="11">
        <f t="shared" si="5"/>
        <v>38000</v>
      </c>
    </row>
    <row r="158" spans="1:11">
      <c r="A158" s="40" t="s">
        <v>774</v>
      </c>
      <c r="B158" s="78"/>
      <c r="C158" s="3" t="s">
        <v>40</v>
      </c>
      <c r="D158" s="4" t="s">
        <v>41</v>
      </c>
      <c r="E158" s="37" t="s">
        <v>777</v>
      </c>
      <c r="F158" s="4" t="s">
        <v>223</v>
      </c>
      <c r="G158" s="4"/>
      <c r="H158" s="4">
        <v>1</v>
      </c>
      <c r="I158" s="4">
        <f t="shared" si="4"/>
        <v>1</v>
      </c>
      <c r="J158" s="5">
        <v>38000</v>
      </c>
      <c r="K158" s="11">
        <f t="shared" si="5"/>
        <v>38000</v>
      </c>
    </row>
    <row r="159" spans="1:11">
      <c r="A159" s="40" t="s">
        <v>774</v>
      </c>
      <c r="B159" s="78"/>
      <c r="C159" s="3" t="s">
        <v>40</v>
      </c>
      <c r="D159" s="4" t="s">
        <v>41</v>
      </c>
      <c r="E159" s="4" t="s">
        <v>224</v>
      </c>
      <c r="F159" s="4" t="s">
        <v>225</v>
      </c>
      <c r="G159" s="4"/>
      <c r="H159" s="4">
        <v>1</v>
      </c>
      <c r="I159" s="4">
        <f t="shared" si="4"/>
        <v>1</v>
      </c>
      <c r="J159" s="5">
        <v>38000</v>
      </c>
      <c r="K159" s="11">
        <f t="shared" si="5"/>
        <v>38000</v>
      </c>
    </row>
    <row r="160" spans="1:11">
      <c r="A160" s="40" t="s">
        <v>774</v>
      </c>
      <c r="B160" s="78"/>
      <c r="C160" s="3" t="s">
        <v>40</v>
      </c>
      <c r="D160" s="4" t="s">
        <v>215</v>
      </c>
      <c r="E160" s="4" t="s">
        <v>216</v>
      </c>
      <c r="F160" s="4" t="s">
        <v>226</v>
      </c>
      <c r="G160" s="4"/>
      <c r="H160" s="4">
        <v>1</v>
      </c>
      <c r="I160" s="4">
        <f t="shared" si="4"/>
        <v>1</v>
      </c>
      <c r="J160" s="5">
        <v>38000</v>
      </c>
      <c r="K160" s="11">
        <f t="shared" si="5"/>
        <v>38000</v>
      </c>
    </row>
    <row r="161" spans="1:11">
      <c r="A161" s="40" t="s">
        <v>774</v>
      </c>
      <c r="B161" s="78"/>
      <c r="C161" s="3" t="s">
        <v>40</v>
      </c>
      <c r="D161" s="4" t="s">
        <v>41</v>
      </c>
      <c r="E161" s="37" t="s">
        <v>777</v>
      </c>
      <c r="F161" s="4" t="s">
        <v>227</v>
      </c>
      <c r="G161" s="4"/>
      <c r="H161" s="4">
        <v>1</v>
      </c>
      <c r="I161" s="4">
        <f t="shared" si="4"/>
        <v>1</v>
      </c>
      <c r="J161" s="5">
        <v>38000</v>
      </c>
      <c r="K161" s="11">
        <f t="shared" si="5"/>
        <v>38000</v>
      </c>
    </row>
    <row r="162" spans="1:11">
      <c r="A162" s="40" t="s">
        <v>774</v>
      </c>
      <c r="B162" s="78"/>
      <c r="C162" s="3" t="s">
        <v>228</v>
      </c>
      <c r="D162" s="4" t="s">
        <v>137</v>
      </c>
      <c r="E162" s="4" t="s">
        <v>229</v>
      </c>
      <c r="F162" s="4" t="s">
        <v>230</v>
      </c>
      <c r="G162" s="4">
        <v>1</v>
      </c>
      <c r="H162" s="4"/>
      <c r="I162" s="4">
        <f t="shared" si="4"/>
        <v>1</v>
      </c>
      <c r="J162" s="5">
        <v>15500</v>
      </c>
      <c r="K162" s="11">
        <f t="shared" si="5"/>
        <v>15500</v>
      </c>
    </row>
    <row r="163" spans="1:11">
      <c r="A163" s="40" t="s">
        <v>774</v>
      </c>
      <c r="B163" s="78"/>
      <c r="C163" s="3" t="s">
        <v>182</v>
      </c>
      <c r="D163" s="4" t="s">
        <v>231</v>
      </c>
      <c r="E163" s="37" t="s">
        <v>777</v>
      </c>
      <c r="F163" s="37" t="s">
        <v>777</v>
      </c>
      <c r="G163" s="4">
        <v>1</v>
      </c>
      <c r="H163" s="4"/>
      <c r="I163" s="4">
        <f t="shared" si="4"/>
        <v>1</v>
      </c>
      <c r="J163" s="5">
        <v>40000</v>
      </c>
      <c r="K163" s="11">
        <f t="shared" si="5"/>
        <v>40000</v>
      </c>
    </row>
    <row r="164" spans="1:11">
      <c r="A164" s="40" t="s">
        <v>774</v>
      </c>
      <c r="B164" s="78"/>
      <c r="C164" s="3" t="s">
        <v>202</v>
      </c>
      <c r="D164" s="4" t="s">
        <v>232</v>
      </c>
      <c r="E164" s="4" t="s">
        <v>233</v>
      </c>
      <c r="F164" s="4">
        <v>1208545</v>
      </c>
      <c r="G164" s="4"/>
      <c r="H164" s="4">
        <v>1</v>
      </c>
      <c r="I164" s="4">
        <f t="shared" si="4"/>
        <v>1</v>
      </c>
      <c r="J164" s="5">
        <v>55000</v>
      </c>
      <c r="K164" s="11">
        <f t="shared" si="5"/>
        <v>55000</v>
      </c>
    </row>
    <row r="165" spans="1:11">
      <c r="A165" s="40" t="s">
        <v>774</v>
      </c>
      <c r="B165" s="78"/>
      <c r="C165" s="3" t="s">
        <v>202</v>
      </c>
      <c r="D165" s="4" t="s">
        <v>232</v>
      </c>
      <c r="E165" s="4" t="s">
        <v>233</v>
      </c>
      <c r="F165" s="4">
        <v>1208543</v>
      </c>
      <c r="G165" s="4"/>
      <c r="H165" s="4">
        <v>1</v>
      </c>
      <c r="I165" s="4">
        <f t="shared" si="4"/>
        <v>1</v>
      </c>
      <c r="J165" s="5">
        <v>55000</v>
      </c>
      <c r="K165" s="11">
        <f t="shared" si="5"/>
        <v>55000</v>
      </c>
    </row>
    <row r="166" spans="1:11">
      <c r="A166" s="40" t="s">
        <v>774</v>
      </c>
      <c r="B166" s="78"/>
      <c r="C166" s="3" t="s">
        <v>182</v>
      </c>
      <c r="D166" s="4" t="s">
        <v>183</v>
      </c>
      <c r="E166" s="37" t="s">
        <v>777</v>
      </c>
      <c r="F166" s="4" t="s">
        <v>234</v>
      </c>
      <c r="G166" s="4"/>
      <c r="H166" s="4">
        <v>1</v>
      </c>
      <c r="I166" s="4">
        <f t="shared" si="4"/>
        <v>1</v>
      </c>
      <c r="J166" s="5">
        <v>40000</v>
      </c>
      <c r="K166" s="11">
        <f t="shared" si="5"/>
        <v>40000</v>
      </c>
    </row>
    <row r="167" spans="1:11">
      <c r="A167" s="40" t="s">
        <v>774</v>
      </c>
      <c r="B167" s="78"/>
      <c r="C167" s="3" t="s">
        <v>22</v>
      </c>
      <c r="D167" s="37" t="s">
        <v>777</v>
      </c>
      <c r="E167" s="37" t="s">
        <v>777</v>
      </c>
      <c r="F167" s="37" t="s">
        <v>777</v>
      </c>
      <c r="G167" s="4">
        <v>1</v>
      </c>
      <c r="H167" s="4"/>
      <c r="I167" s="4">
        <f t="shared" si="4"/>
        <v>1</v>
      </c>
      <c r="J167" s="5">
        <v>6500</v>
      </c>
      <c r="K167" s="11">
        <f t="shared" si="5"/>
        <v>6500</v>
      </c>
    </row>
    <row r="168" spans="1:11">
      <c r="A168" s="40" t="s">
        <v>774</v>
      </c>
      <c r="B168" s="78"/>
      <c r="C168" s="3" t="s">
        <v>22</v>
      </c>
      <c r="D168" s="37" t="s">
        <v>777</v>
      </c>
      <c r="E168" s="37" t="s">
        <v>777</v>
      </c>
      <c r="F168" s="37" t="s">
        <v>777</v>
      </c>
      <c r="G168" s="4">
        <v>1</v>
      </c>
      <c r="H168" s="4"/>
      <c r="I168" s="4">
        <f t="shared" si="4"/>
        <v>1</v>
      </c>
      <c r="J168" s="5">
        <v>6500</v>
      </c>
      <c r="K168" s="11">
        <f t="shared" si="5"/>
        <v>6500</v>
      </c>
    </row>
    <row r="169" spans="1:11">
      <c r="A169" s="40" t="s">
        <v>774</v>
      </c>
      <c r="B169" s="78"/>
      <c r="C169" s="3" t="s">
        <v>236</v>
      </c>
      <c r="D169" s="4" t="s">
        <v>41</v>
      </c>
      <c r="E169" s="4" t="s">
        <v>235</v>
      </c>
      <c r="F169" s="37" t="s">
        <v>777</v>
      </c>
      <c r="G169" s="4">
        <v>1</v>
      </c>
      <c r="H169" s="4"/>
      <c r="I169" s="4">
        <f t="shared" si="4"/>
        <v>1</v>
      </c>
      <c r="J169" s="5">
        <v>55000</v>
      </c>
      <c r="K169" s="11">
        <f t="shared" si="5"/>
        <v>55000</v>
      </c>
    </row>
    <row r="170" spans="1:11">
      <c r="A170" s="40" t="s">
        <v>774</v>
      </c>
      <c r="B170" s="78"/>
      <c r="C170" s="3" t="s">
        <v>202</v>
      </c>
      <c r="D170" s="4" t="s">
        <v>237</v>
      </c>
      <c r="E170" s="4" t="s">
        <v>238</v>
      </c>
      <c r="F170" s="4" t="s">
        <v>239</v>
      </c>
      <c r="G170" s="4"/>
      <c r="H170" s="4">
        <v>1</v>
      </c>
      <c r="I170" s="4">
        <f t="shared" si="4"/>
        <v>1</v>
      </c>
      <c r="J170" s="5">
        <v>55000</v>
      </c>
      <c r="K170" s="11">
        <f t="shared" si="5"/>
        <v>55000</v>
      </c>
    </row>
    <row r="171" spans="1:11">
      <c r="A171" s="40" t="s">
        <v>774</v>
      </c>
      <c r="B171" s="78"/>
      <c r="C171" s="3" t="s">
        <v>182</v>
      </c>
      <c r="D171" s="4" t="s">
        <v>35</v>
      </c>
      <c r="E171" s="4" t="s">
        <v>240</v>
      </c>
      <c r="F171" s="38" t="s">
        <v>244</v>
      </c>
      <c r="G171" s="4"/>
      <c r="H171" s="4">
        <v>1</v>
      </c>
      <c r="I171" s="4">
        <f t="shared" si="4"/>
        <v>1</v>
      </c>
      <c r="J171" s="5">
        <v>40000</v>
      </c>
      <c r="K171" s="11">
        <f t="shared" si="5"/>
        <v>40000</v>
      </c>
    </row>
    <row r="172" spans="1:11">
      <c r="A172" s="40" t="s">
        <v>774</v>
      </c>
      <c r="B172" s="78"/>
      <c r="C172" s="3" t="s">
        <v>241</v>
      </c>
      <c r="D172" s="4" t="s">
        <v>177</v>
      </c>
      <c r="E172" s="37" t="s">
        <v>777</v>
      </c>
      <c r="F172" s="4" t="s">
        <v>242</v>
      </c>
      <c r="G172" s="4">
        <v>1</v>
      </c>
      <c r="H172" s="4"/>
      <c r="I172" s="4">
        <f t="shared" si="4"/>
        <v>1</v>
      </c>
      <c r="J172" s="5">
        <v>45000</v>
      </c>
      <c r="K172" s="11">
        <f t="shared" si="5"/>
        <v>45000</v>
      </c>
    </row>
    <row r="173" spans="1:11">
      <c r="A173" s="40" t="s">
        <v>774</v>
      </c>
      <c r="B173" s="78"/>
      <c r="C173" s="3" t="s">
        <v>241</v>
      </c>
      <c r="D173" s="4" t="s">
        <v>177</v>
      </c>
      <c r="E173" s="37" t="s">
        <v>777</v>
      </c>
      <c r="F173" s="4" t="s">
        <v>242</v>
      </c>
      <c r="G173" s="4">
        <v>1</v>
      </c>
      <c r="H173" s="4"/>
      <c r="I173" s="4">
        <f t="shared" si="4"/>
        <v>1</v>
      </c>
      <c r="J173" s="5">
        <v>45000</v>
      </c>
      <c r="K173" s="11">
        <f t="shared" si="5"/>
        <v>45000</v>
      </c>
    </row>
    <row r="174" spans="1:11">
      <c r="A174" s="40" t="s">
        <v>774</v>
      </c>
      <c r="B174" s="78"/>
      <c r="C174" s="3" t="s">
        <v>182</v>
      </c>
      <c r="D174" s="4" t="s">
        <v>35</v>
      </c>
      <c r="E174" s="4" t="s">
        <v>243</v>
      </c>
      <c r="F174" s="38" t="s">
        <v>245</v>
      </c>
      <c r="G174" s="4">
        <v>1</v>
      </c>
      <c r="H174" s="4"/>
      <c r="I174" s="4">
        <f t="shared" si="4"/>
        <v>1</v>
      </c>
      <c r="J174" s="5">
        <v>40000</v>
      </c>
      <c r="K174" s="11">
        <f t="shared" si="5"/>
        <v>40000</v>
      </c>
    </row>
    <row r="175" spans="1:11">
      <c r="A175" s="40" t="s">
        <v>774</v>
      </c>
      <c r="B175" s="78"/>
      <c r="C175" s="3" t="s">
        <v>228</v>
      </c>
      <c r="D175" s="4" t="s">
        <v>246</v>
      </c>
      <c r="E175" s="4" t="s">
        <v>247</v>
      </c>
      <c r="F175" s="4">
        <v>2816</v>
      </c>
      <c r="G175" s="4">
        <v>1</v>
      </c>
      <c r="H175" s="4"/>
      <c r="I175" s="4">
        <f t="shared" si="4"/>
        <v>1</v>
      </c>
      <c r="J175" s="5">
        <v>15500</v>
      </c>
      <c r="K175" s="11">
        <f t="shared" si="5"/>
        <v>15500</v>
      </c>
    </row>
    <row r="176" spans="1:11">
      <c r="A176" s="40" t="s">
        <v>774</v>
      </c>
      <c r="B176" s="78"/>
      <c r="C176" s="3" t="s">
        <v>182</v>
      </c>
      <c r="D176" s="4" t="s">
        <v>35</v>
      </c>
      <c r="E176" s="4" t="s">
        <v>240</v>
      </c>
      <c r="F176" s="4">
        <v>907137</v>
      </c>
      <c r="G176" s="4">
        <v>1</v>
      </c>
      <c r="H176" s="4"/>
      <c r="I176" s="4">
        <f t="shared" si="4"/>
        <v>1</v>
      </c>
      <c r="J176" s="5">
        <v>40000</v>
      </c>
      <c r="K176" s="11">
        <f t="shared" si="5"/>
        <v>40000</v>
      </c>
    </row>
    <row r="177" spans="1:11">
      <c r="A177" s="40" t="s">
        <v>774</v>
      </c>
      <c r="B177" s="78"/>
      <c r="C177" s="3" t="s">
        <v>182</v>
      </c>
      <c r="D177" s="4" t="s">
        <v>231</v>
      </c>
      <c r="E177" s="37" t="s">
        <v>777</v>
      </c>
      <c r="F177" s="37" t="s">
        <v>777</v>
      </c>
      <c r="G177" s="4">
        <v>1</v>
      </c>
      <c r="H177" s="4"/>
      <c r="I177" s="4">
        <f t="shared" si="4"/>
        <v>1</v>
      </c>
      <c r="J177" s="5">
        <v>40000</v>
      </c>
      <c r="K177" s="11">
        <f t="shared" si="5"/>
        <v>40000</v>
      </c>
    </row>
    <row r="178" spans="1:11">
      <c r="A178" s="40" t="s">
        <v>774</v>
      </c>
      <c r="B178" s="78"/>
      <c r="C178" s="3" t="s">
        <v>182</v>
      </c>
      <c r="D178" s="4" t="s">
        <v>35</v>
      </c>
      <c r="E178" s="4" t="s">
        <v>240</v>
      </c>
      <c r="F178" s="4">
        <v>907139</v>
      </c>
      <c r="G178" s="4">
        <v>1</v>
      </c>
      <c r="H178" s="4"/>
      <c r="I178" s="4">
        <f t="shared" si="4"/>
        <v>1</v>
      </c>
      <c r="J178" s="5">
        <v>40000</v>
      </c>
      <c r="K178" s="11">
        <f t="shared" si="5"/>
        <v>40000</v>
      </c>
    </row>
    <row r="179" spans="1:11">
      <c r="A179" s="40" t="s">
        <v>774</v>
      </c>
      <c r="B179" s="78"/>
      <c r="C179" s="3" t="s">
        <v>192</v>
      </c>
      <c r="D179" s="4" t="s">
        <v>248</v>
      </c>
      <c r="E179" s="4" t="s">
        <v>249</v>
      </c>
      <c r="F179" s="4">
        <v>8418097</v>
      </c>
      <c r="G179" s="4">
        <v>1</v>
      </c>
      <c r="H179" s="4"/>
      <c r="I179" s="4">
        <f t="shared" si="4"/>
        <v>1</v>
      </c>
      <c r="J179" s="5">
        <v>600000</v>
      </c>
      <c r="K179" s="11">
        <f t="shared" si="5"/>
        <v>600000</v>
      </c>
    </row>
    <row r="180" spans="1:11">
      <c r="A180" s="40" t="s">
        <v>774</v>
      </c>
      <c r="B180" s="78"/>
      <c r="C180" s="3" t="s">
        <v>42</v>
      </c>
      <c r="D180" s="4" t="s">
        <v>250</v>
      </c>
      <c r="E180" s="4" t="s">
        <v>251</v>
      </c>
      <c r="F180" s="4" t="s">
        <v>252</v>
      </c>
      <c r="G180" s="4">
        <v>1</v>
      </c>
      <c r="H180" s="4"/>
      <c r="I180" s="4">
        <f t="shared" si="4"/>
        <v>1</v>
      </c>
      <c r="J180" s="5">
        <v>3500</v>
      </c>
      <c r="K180" s="11">
        <f t="shared" si="5"/>
        <v>3500</v>
      </c>
    </row>
    <row r="181" spans="1:11">
      <c r="A181" s="40" t="s">
        <v>774</v>
      </c>
      <c r="B181" s="78"/>
      <c r="C181" s="3" t="s">
        <v>34</v>
      </c>
      <c r="D181" s="4" t="s">
        <v>173</v>
      </c>
      <c r="E181" s="4" t="s">
        <v>253</v>
      </c>
      <c r="F181" s="4" t="s">
        <v>254</v>
      </c>
      <c r="G181" s="4"/>
      <c r="H181" s="4">
        <v>1</v>
      </c>
      <c r="I181" s="4">
        <f t="shared" si="4"/>
        <v>1</v>
      </c>
      <c r="J181" s="5">
        <v>80000</v>
      </c>
      <c r="K181" s="11">
        <f t="shared" si="5"/>
        <v>80000</v>
      </c>
    </row>
    <row r="182" spans="1:11">
      <c r="A182" s="40" t="s">
        <v>774</v>
      </c>
      <c r="B182" s="78"/>
      <c r="C182" s="3" t="s">
        <v>255</v>
      </c>
      <c r="D182" s="4" t="s">
        <v>250</v>
      </c>
      <c r="E182" s="37" t="s">
        <v>777</v>
      </c>
      <c r="F182" s="4" t="s">
        <v>256</v>
      </c>
      <c r="G182" s="4"/>
      <c r="H182" s="4">
        <v>1</v>
      </c>
      <c r="I182" s="4">
        <f t="shared" si="4"/>
        <v>1</v>
      </c>
      <c r="J182" s="5">
        <v>200000</v>
      </c>
      <c r="K182" s="11">
        <f t="shared" si="5"/>
        <v>200000</v>
      </c>
    </row>
    <row r="183" spans="1:11">
      <c r="A183" s="40" t="s">
        <v>774</v>
      </c>
      <c r="B183" s="78" t="s">
        <v>768</v>
      </c>
      <c r="C183" s="3" t="s">
        <v>40</v>
      </c>
      <c r="D183" s="4" t="s">
        <v>41</v>
      </c>
      <c r="E183" s="37" t="s">
        <v>777</v>
      </c>
      <c r="F183" s="4" t="s">
        <v>257</v>
      </c>
      <c r="G183" s="4">
        <v>1</v>
      </c>
      <c r="H183" s="4"/>
      <c r="I183" s="4">
        <f t="shared" si="4"/>
        <v>1</v>
      </c>
      <c r="J183" s="5">
        <v>38000</v>
      </c>
      <c r="K183" s="11">
        <f t="shared" si="5"/>
        <v>38000</v>
      </c>
    </row>
    <row r="184" spans="1:11">
      <c r="A184" s="40" t="s">
        <v>774</v>
      </c>
      <c r="B184" s="78"/>
      <c r="C184" s="3" t="s">
        <v>40</v>
      </c>
      <c r="D184" s="4" t="s">
        <v>259</v>
      </c>
      <c r="E184" s="4" t="s">
        <v>216</v>
      </c>
      <c r="F184" s="4" t="s">
        <v>258</v>
      </c>
      <c r="G184" s="4"/>
      <c r="H184" s="4">
        <v>1</v>
      </c>
      <c r="I184" s="4">
        <f t="shared" si="4"/>
        <v>1</v>
      </c>
      <c r="J184" s="5">
        <v>38000</v>
      </c>
      <c r="K184" s="11">
        <f t="shared" si="5"/>
        <v>38000</v>
      </c>
    </row>
    <row r="185" spans="1:11">
      <c r="A185" s="40" t="s">
        <v>774</v>
      </c>
      <c r="B185" s="78"/>
      <c r="C185" s="3" t="s">
        <v>40</v>
      </c>
      <c r="D185" s="4" t="s">
        <v>259</v>
      </c>
      <c r="E185" s="4" t="s">
        <v>216</v>
      </c>
      <c r="F185" s="4" t="s">
        <v>260</v>
      </c>
      <c r="G185" s="4"/>
      <c r="H185" s="4">
        <v>1</v>
      </c>
      <c r="I185" s="4">
        <f t="shared" si="4"/>
        <v>1</v>
      </c>
      <c r="J185" s="5">
        <v>38000</v>
      </c>
      <c r="K185" s="11">
        <f t="shared" si="5"/>
        <v>38000</v>
      </c>
    </row>
    <row r="186" spans="1:11">
      <c r="A186" s="40" t="s">
        <v>774</v>
      </c>
      <c r="B186" s="78"/>
      <c r="C186" s="3" t="s">
        <v>40</v>
      </c>
      <c r="D186" s="4" t="s">
        <v>41</v>
      </c>
      <c r="E186" s="37" t="s">
        <v>777</v>
      </c>
      <c r="F186" s="4" t="s">
        <v>261</v>
      </c>
      <c r="G186" s="4">
        <v>1</v>
      </c>
      <c r="H186" s="4"/>
      <c r="I186" s="4">
        <f t="shared" si="4"/>
        <v>1</v>
      </c>
      <c r="J186" s="5">
        <v>38000</v>
      </c>
      <c r="K186" s="11">
        <f t="shared" si="5"/>
        <v>38000</v>
      </c>
    </row>
    <row r="187" spans="1:11">
      <c r="A187" s="40" t="s">
        <v>774</v>
      </c>
      <c r="B187" s="78"/>
      <c r="C187" s="3" t="s">
        <v>40</v>
      </c>
      <c r="D187" s="4" t="s">
        <v>41</v>
      </c>
      <c r="E187" s="37" t="s">
        <v>777</v>
      </c>
      <c r="F187" s="4" t="s">
        <v>262</v>
      </c>
      <c r="G187" s="4"/>
      <c r="H187" s="4">
        <v>1</v>
      </c>
      <c r="I187" s="4">
        <f t="shared" si="4"/>
        <v>1</v>
      </c>
      <c r="J187" s="5">
        <v>38000</v>
      </c>
      <c r="K187" s="11">
        <f t="shared" si="5"/>
        <v>38000</v>
      </c>
    </row>
    <row r="188" spans="1:11">
      <c r="A188" s="40" t="s">
        <v>774</v>
      </c>
      <c r="B188" s="78"/>
      <c r="C188" s="3" t="s">
        <v>40</v>
      </c>
      <c r="D188" s="4" t="s">
        <v>41</v>
      </c>
      <c r="E188" s="37" t="s">
        <v>777</v>
      </c>
      <c r="F188" s="4" t="s">
        <v>263</v>
      </c>
      <c r="G188" s="4"/>
      <c r="H188" s="4">
        <v>1</v>
      </c>
      <c r="I188" s="4">
        <f t="shared" si="4"/>
        <v>1</v>
      </c>
      <c r="J188" s="5">
        <v>38000</v>
      </c>
      <c r="K188" s="11">
        <f t="shared" si="5"/>
        <v>38000</v>
      </c>
    </row>
    <row r="189" spans="1:11">
      <c r="A189" s="40" t="s">
        <v>774</v>
      </c>
      <c r="B189" s="78"/>
      <c r="C189" s="3" t="s">
        <v>40</v>
      </c>
      <c r="D189" s="4" t="s">
        <v>41</v>
      </c>
      <c r="E189" s="37" t="s">
        <v>777</v>
      </c>
      <c r="F189" s="4" t="s">
        <v>264</v>
      </c>
      <c r="G189" s="4"/>
      <c r="H189" s="4">
        <v>1</v>
      </c>
      <c r="I189" s="4">
        <f t="shared" si="4"/>
        <v>1</v>
      </c>
      <c r="J189" s="5">
        <v>38000</v>
      </c>
      <c r="K189" s="11">
        <f t="shared" si="5"/>
        <v>38000</v>
      </c>
    </row>
    <row r="190" spans="1:11">
      <c r="A190" s="40" t="s">
        <v>774</v>
      </c>
      <c r="B190" s="78"/>
      <c r="C190" s="3" t="s">
        <v>40</v>
      </c>
      <c r="D190" s="4" t="s">
        <v>259</v>
      </c>
      <c r="E190" s="4" t="s">
        <v>216</v>
      </c>
      <c r="F190" s="4" t="s">
        <v>265</v>
      </c>
      <c r="G190" s="4"/>
      <c r="H190" s="4">
        <v>1</v>
      </c>
      <c r="I190" s="4">
        <f t="shared" si="4"/>
        <v>1</v>
      </c>
      <c r="J190" s="5">
        <v>38000</v>
      </c>
      <c r="K190" s="11">
        <f t="shared" si="5"/>
        <v>38000</v>
      </c>
    </row>
    <row r="191" spans="1:11">
      <c r="A191" s="40" t="s">
        <v>774</v>
      </c>
      <c r="B191" s="78"/>
      <c r="C191" s="3" t="s">
        <v>40</v>
      </c>
      <c r="D191" s="4" t="s">
        <v>259</v>
      </c>
      <c r="E191" s="4" t="s">
        <v>216</v>
      </c>
      <c r="F191" s="4" t="s">
        <v>266</v>
      </c>
      <c r="G191" s="4">
        <v>1</v>
      </c>
      <c r="H191" s="4"/>
      <c r="I191" s="4">
        <f t="shared" si="4"/>
        <v>1</v>
      </c>
      <c r="J191" s="5">
        <v>38000</v>
      </c>
      <c r="K191" s="11">
        <f t="shared" si="5"/>
        <v>38000</v>
      </c>
    </row>
    <row r="192" spans="1:11">
      <c r="A192" s="40" t="s">
        <v>774</v>
      </c>
      <c r="B192" s="78"/>
      <c r="C192" s="3" t="s">
        <v>202</v>
      </c>
      <c r="D192" s="4" t="s">
        <v>237</v>
      </c>
      <c r="E192" s="4" t="s">
        <v>238</v>
      </c>
      <c r="F192" s="37" t="s">
        <v>777</v>
      </c>
      <c r="G192" s="4"/>
      <c r="H192" s="4">
        <v>1</v>
      </c>
      <c r="I192" s="4">
        <f t="shared" si="4"/>
        <v>1</v>
      </c>
      <c r="J192" s="5">
        <v>55000</v>
      </c>
      <c r="K192" s="11">
        <f t="shared" si="5"/>
        <v>55000</v>
      </c>
    </row>
    <row r="193" spans="1:11">
      <c r="A193" s="40" t="s">
        <v>774</v>
      </c>
      <c r="B193" s="78"/>
      <c r="C193" s="3" t="s">
        <v>202</v>
      </c>
      <c r="D193" s="4" t="s">
        <v>232</v>
      </c>
      <c r="E193" s="4" t="s">
        <v>233</v>
      </c>
      <c r="F193" s="4">
        <v>1208546</v>
      </c>
      <c r="G193" s="4"/>
      <c r="H193" s="4">
        <v>1</v>
      </c>
      <c r="I193" s="4">
        <f t="shared" si="4"/>
        <v>1</v>
      </c>
      <c r="J193" s="5">
        <v>55000</v>
      </c>
      <c r="K193" s="11">
        <f t="shared" si="5"/>
        <v>55000</v>
      </c>
    </row>
    <row r="194" spans="1:11">
      <c r="A194" s="40" t="s">
        <v>774</v>
      </c>
      <c r="B194" s="78"/>
      <c r="C194" s="3" t="s">
        <v>202</v>
      </c>
      <c r="D194" s="4" t="s">
        <v>237</v>
      </c>
      <c r="E194" s="4" t="s">
        <v>238</v>
      </c>
      <c r="F194" s="4" t="s">
        <v>267</v>
      </c>
      <c r="G194" s="4"/>
      <c r="H194" s="4">
        <v>1</v>
      </c>
      <c r="I194" s="4">
        <f t="shared" si="4"/>
        <v>1</v>
      </c>
      <c r="J194" s="5">
        <v>55000</v>
      </c>
      <c r="K194" s="11">
        <f t="shared" si="5"/>
        <v>55000</v>
      </c>
    </row>
    <row r="195" spans="1:11">
      <c r="A195" s="40" t="s">
        <v>774</v>
      </c>
      <c r="B195" s="78"/>
      <c r="C195" s="3" t="s">
        <v>182</v>
      </c>
      <c r="D195" s="4" t="s">
        <v>231</v>
      </c>
      <c r="E195" s="37" t="s">
        <v>777</v>
      </c>
      <c r="F195" s="37" t="s">
        <v>777</v>
      </c>
      <c r="G195" s="4">
        <v>1</v>
      </c>
      <c r="H195" s="4"/>
      <c r="I195" s="4">
        <f t="shared" si="4"/>
        <v>1</v>
      </c>
      <c r="J195" s="5">
        <v>40000</v>
      </c>
      <c r="K195" s="11">
        <f t="shared" si="5"/>
        <v>40000</v>
      </c>
    </row>
    <row r="196" spans="1:11">
      <c r="A196" s="40" t="s">
        <v>774</v>
      </c>
      <c r="B196" s="78"/>
      <c r="C196" s="3" t="s">
        <v>182</v>
      </c>
      <c r="D196" s="4" t="s">
        <v>237</v>
      </c>
      <c r="E196" s="4" t="s">
        <v>238</v>
      </c>
      <c r="F196" s="4" t="s">
        <v>268</v>
      </c>
      <c r="G196" s="4">
        <v>1</v>
      </c>
      <c r="H196" s="4"/>
      <c r="I196" s="4">
        <f t="shared" si="4"/>
        <v>1</v>
      </c>
      <c r="J196" s="5">
        <v>40000</v>
      </c>
      <c r="K196" s="11">
        <f t="shared" si="5"/>
        <v>40000</v>
      </c>
    </row>
    <row r="197" spans="1:11">
      <c r="A197" s="40" t="s">
        <v>774</v>
      </c>
      <c r="B197" s="78"/>
      <c r="C197" s="3" t="s">
        <v>182</v>
      </c>
      <c r="D197" s="4" t="s">
        <v>231</v>
      </c>
      <c r="E197" s="37" t="s">
        <v>777</v>
      </c>
      <c r="F197" s="37" t="s">
        <v>777</v>
      </c>
      <c r="G197" s="4">
        <v>1</v>
      </c>
      <c r="H197" s="4"/>
      <c r="I197" s="4">
        <f t="shared" si="4"/>
        <v>1</v>
      </c>
      <c r="J197" s="5">
        <v>40000</v>
      </c>
      <c r="K197" s="11">
        <f t="shared" si="5"/>
        <v>40000</v>
      </c>
    </row>
    <row r="198" spans="1:11">
      <c r="A198" s="40" t="s">
        <v>774</v>
      </c>
      <c r="B198" s="78"/>
      <c r="C198" s="3" t="s">
        <v>202</v>
      </c>
      <c r="D198" s="37" t="s">
        <v>777</v>
      </c>
      <c r="E198" s="4" t="s">
        <v>233</v>
      </c>
      <c r="F198" s="4">
        <v>1208348</v>
      </c>
      <c r="G198" s="4">
        <v>1</v>
      </c>
      <c r="H198" s="4"/>
      <c r="I198" s="4">
        <f t="shared" si="4"/>
        <v>1</v>
      </c>
      <c r="J198" s="5">
        <v>55000</v>
      </c>
      <c r="K198" s="11">
        <f t="shared" si="5"/>
        <v>55000</v>
      </c>
    </row>
    <row r="199" spans="1:11">
      <c r="A199" s="40" t="s">
        <v>774</v>
      </c>
      <c r="B199" s="78"/>
      <c r="C199" s="3" t="s">
        <v>241</v>
      </c>
      <c r="D199" s="4" t="s">
        <v>177</v>
      </c>
      <c r="E199" s="4" t="s">
        <v>269</v>
      </c>
      <c r="F199" s="4" t="s">
        <v>270</v>
      </c>
      <c r="G199" s="4"/>
      <c r="H199" s="4">
        <v>1</v>
      </c>
      <c r="I199" s="4">
        <f t="shared" ref="I199:I262" si="6">H199+G199</f>
        <v>1</v>
      </c>
      <c r="J199" s="5">
        <v>45000</v>
      </c>
      <c r="K199" s="11">
        <f t="shared" ref="K199:K262" si="7">J199*I199</f>
        <v>45000</v>
      </c>
    </row>
    <row r="200" spans="1:11">
      <c r="A200" s="40" t="s">
        <v>774</v>
      </c>
      <c r="B200" s="78"/>
      <c r="C200" s="3" t="s">
        <v>241</v>
      </c>
      <c r="D200" s="4" t="s">
        <v>177</v>
      </c>
      <c r="E200" s="4" t="s">
        <v>269</v>
      </c>
      <c r="F200" s="4" t="s">
        <v>271</v>
      </c>
      <c r="G200" s="4">
        <v>1</v>
      </c>
      <c r="H200" s="4"/>
      <c r="I200" s="4">
        <f t="shared" si="6"/>
        <v>1</v>
      </c>
      <c r="J200" s="5">
        <v>45000</v>
      </c>
      <c r="K200" s="11">
        <f t="shared" si="7"/>
        <v>45000</v>
      </c>
    </row>
    <row r="201" spans="1:11">
      <c r="A201" s="40" t="s">
        <v>774</v>
      </c>
      <c r="B201" s="78"/>
      <c r="C201" s="3" t="s">
        <v>236</v>
      </c>
      <c r="D201" s="4" t="s">
        <v>41</v>
      </c>
      <c r="E201" s="37" t="s">
        <v>777</v>
      </c>
      <c r="F201" s="37" t="s">
        <v>777</v>
      </c>
      <c r="G201" s="4">
        <v>1</v>
      </c>
      <c r="H201" s="4"/>
      <c r="I201" s="4">
        <f t="shared" si="6"/>
        <v>1</v>
      </c>
      <c r="J201" s="5">
        <v>55000</v>
      </c>
      <c r="K201" s="11">
        <f t="shared" si="7"/>
        <v>55000</v>
      </c>
    </row>
    <row r="202" spans="1:11">
      <c r="A202" s="40" t="s">
        <v>774</v>
      </c>
      <c r="B202" s="78"/>
      <c r="C202" s="3" t="s">
        <v>182</v>
      </c>
      <c r="D202" s="4" t="s">
        <v>35</v>
      </c>
      <c r="E202" s="4" t="s">
        <v>240</v>
      </c>
      <c r="F202" s="37" t="s">
        <v>777</v>
      </c>
      <c r="G202" s="4">
        <v>1</v>
      </c>
      <c r="H202" s="4"/>
      <c r="I202" s="4">
        <f t="shared" si="6"/>
        <v>1</v>
      </c>
      <c r="J202" s="5">
        <v>40000</v>
      </c>
      <c r="K202" s="11">
        <f t="shared" si="7"/>
        <v>40000</v>
      </c>
    </row>
    <row r="203" spans="1:11">
      <c r="A203" s="40" t="s">
        <v>774</v>
      </c>
      <c r="B203" s="78"/>
      <c r="C203" s="3" t="s">
        <v>228</v>
      </c>
      <c r="D203" s="4" t="s">
        <v>259</v>
      </c>
      <c r="E203" s="37" t="s">
        <v>777</v>
      </c>
      <c r="F203" s="37" t="s">
        <v>777</v>
      </c>
      <c r="G203" s="4">
        <v>1</v>
      </c>
      <c r="H203" s="4"/>
      <c r="I203" s="4">
        <f t="shared" si="6"/>
        <v>1</v>
      </c>
      <c r="J203" s="5">
        <v>15500</v>
      </c>
      <c r="K203" s="11">
        <f t="shared" si="7"/>
        <v>15500</v>
      </c>
    </row>
    <row r="204" spans="1:11">
      <c r="A204" s="40" t="s">
        <v>774</v>
      </c>
      <c r="B204" s="78"/>
      <c r="C204" s="3" t="s">
        <v>182</v>
      </c>
      <c r="D204" s="4" t="s">
        <v>231</v>
      </c>
      <c r="E204" s="37" t="s">
        <v>777</v>
      </c>
      <c r="F204" s="37" t="s">
        <v>777</v>
      </c>
      <c r="G204" s="4">
        <v>1</v>
      </c>
      <c r="H204" s="4"/>
      <c r="I204" s="4">
        <f t="shared" si="6"/>
        <v>1</v>
      </c>
      <c r="J204" s="5">
        <v>40000</v>
      </c>
      <c r="K204" s="11">
        <f t="shared" si="7"/>
        <v>40000</v>
      </c>
    </row>
    <row r="205" spans="1:11">
      <c r="A205" s="40" t="s">
        <v>774</v>
      </c>
      <c r="B205" s="78"/>
      <c r="C205" s="3" t="s">
        <v>44</v>
      </c>
      <c r="D205" s="4" t="s">
        <v>166</v>
      </c>
      <c r="E205" s="37" t="s">
        <v>777</v>
      </c>
      <c r="F205" s="37" t="s">
        <v>777</v>
      </c>
      <c r="G205" s="4">
        <v>1</v>
      </c>
      <c r="H205" s="4"/>
      <c r="I205" s="4">
        <f t="shared" si="6"/>
        <v>1</v>
      </c>
      <c r="J205" s="5">
        <v>1200</v>
      </c>
      <c r="K205" s="11">
        <f t="shared" si="7"/>
        <v>1200</v>
      </c>
    </row>
    <row r="206" spans="1:11">
      <c r="A206" s="40" t="s">
        <v>774</v>
      </c>
      <c r="B206" s="78"/>
      <c r="C206" s="3" t="s">
        <v>182</v>
      </c>
      <c r="D206" s="4" t="s">
        <v>35</v>
      </c>
      <c r="E206" s="4" t="s">
        <v>240</v>
      </c>
      <c r="F206" s="4">
        <v>907104</v>
      </c>
      <c r="G206" s="4">
        <v>1</v>
      </c>
      <c r="H206" s="4"/>
      <c r="I206" s="4">
        <f t="shared" si="6"/>
        <v>1</v>
      </c>
      <c r="J206" s="5">
        <v>40000</v>
      </c>
      <c r="K206" s="11">
        <f t="shared" si="7"/>
        <v>40000</v>
      </c>
    </row>
    <row r="207" spans="1:11">
      <c r="A207" s="40" t="s">
        <v>774</v>
      </c>
      <c r="B207" s="78"/>
      <c r="C207" s="3" t="s">
        <v>228</v>
      </c>
      <c r="D207" s="4" t="s">
        <v>259</v>
      </c>
      <c r="E207" s="37" t="s">
        <v>777</v>
      </c>
      <c r="F207" s="4" t="s">
        <v>272</v>
      </c>
      <c r="G207" s="4">
        <v>1</v>
      </c>
      <c r="H207" s="4"/>
      <c r="I207" s="4">
        <f t="shared" si="6"/>
        <v>1</v>
      </c>
      <c r="J207" s="5">
        <v>15500</v>
      </c>
      <c r="K207" s="11">
        <f t="shared" si="7"/>
        <v>15500</v>
      </c>
    </row>
    <row r="208" spans="1:11">
      <c r="A208" s="40" t="s">
        <v>774</v>
      </c>
      <c r="B208" s="78"/>
      <c r="C208" s="3" t="s">
        <v>34</v>
      </c>
      <c r="D208" s="4" t="s">
        <v>173</v>
      </c>
      <c r="E208" s="4" t="s">
        <v>273</v>
      </c>
      <c r="F208" s="4" t="s">
        <v>274</v>
      </c>
      <c r="G208" s="4">
        <v>1</v>
      </c>
      <c r="H208" s="4"/>
      <c r="I208" s="4">
        <f t="shared" si="6"/>
        <v>1</v>
      </c>
      <c r="J208" s="5">
        <v>80000</v>
      </c>
      <c r="K208" s="11">
        <f t="shared" si="7"/>
        <v>80000</v>
      </c>
    </row>
    <row r="209" spans="1:11">
      <c r="A209" s="40" t="s">
        <v>774</v>
      </c>
      <c r="B209" s="78"/>
      <c r="C209" s="3" t="s">
        <v>42</v>
      </c>
      <c r="D209" s="4" t="s">
        <v>250</v>
      </c>
      <c r="E209" s="37" t="s">
        <v>777</v>
      </c>
      <c r="F209" s="37" t="s">
        <v>777</v>
      </c>
      <c r="G209" s="4">
        <v>1</v>
      </c>
      <c r="H209" s="4"/>
      <c r="I209" s="4">
        <f t="shared" si="6"/>
        <v>1</v>
      </c>
      <c r="J209" s="5">
        <v>3500</v>
      </c>
      <c r="K209" s="11">
        <f t="shared" si="7"/>
        <v>3500</v>
      </c>
    </row>
    <row r="210" spans="1:11">
      <c r="A210" s="40" t="s">
        <v>774</v>
      </c>
      <c r="B210" s="78" t="s">
        <v>767</v>
      </c>
      <c r="C210" s="3" t="s">
        <v>40</v>
      </c>
      <c r="D210" s="4" t="s">
        <v>41</v>
      </c>
      <c r="E210" s="37" t="s">
        <v>777</v>
      </c>
      <c r="F210" s="4" t="s">
        <v>275</v>
      </c>
      <c r="G210" s="4"/>
      <c r="H210" s="4">
        <v>1</v>
      </c>
      <c r="I210" s="4">
        <f t="shared" si="6"/>
        <v>1</v>
      </c>
      <c r="J210" s="5">
        <v>38000</v>
      </c>
      <c r="K210" s="11">
        <f t="shared" si="7"/>
        <v>38000</v>
      </c>
    </row>
    <row r="211" spans="1:11">
      <c r="A211" s="40" t="s">
        <v>774</v>
      </c>
      <c r="B211" s="78"/>
      <c r="C211" s="3" t="s">
        <v>228</v>
      </c>
      <c r="D211" s="4" t="s">
        <v>246</v>
      </c>
      <c r="E211" s="4" t="s">
        <v>276</v>
      </c>
      <c r="F211" s="4">
        <v>3125</v>
      </c>
      <c r="G211" s="4"/>
      <c r="H211" s="4">
        <v>1</v>
      </c>
      <c r="I211" s="4">
        <f t="shared" si="6"/>
        <v>1</v>
      </c>
      <c r="J211" s="5">
        <v>15500</v>
      </c>
      <c r="K211" s="11">
        <f t="shared" si="7"/>
        <v>15500</v>
      </c>
    </row>
    <row r="212" spans="1:11">
      <c r="A212" s="40" t="s">
        <v>774</v>
      </c>
      <c r="B212" s="78"/>
      <c r="C212" s="3" t="s">
        <v>40</v>
      </c>
      <c r="D212" s="4" t="s">
        <v>137</v>
      </c>
      <c r="E212" s="4" t="s">
        <v>277</v>
      </c>
      <c r="F212" s="4" t="s">
        <v>278</v>
      </c>
      <c r="G212" s="4"/>
      <c r="H212" s="4">
        <v>1</v>
      </c>
      <c r="I212" s="4">
        <f t="shared" si="6"/>
        <v>1</v>
      </c>
      <c r="J212" s="5">
        <v>38000</v>
      </c>
      <c r="K212" s="11">
        <f t="shared" si="7"/>
        <v>38000</v>
      </c>
    </row>
    <row r="213" spans="1:11">
      <c r="A213" s="40" t="s">
        <v>774</v>
      </c>
      <c r="B213" s="78"/>
      <c r="C213" s="3" t="s">
        <v>40</v>
      </c>
      <c r="D213" s="4" t="s">
        <v>137</v>
      </c>
      <c r="E213" s="4" t="s">
        <v>279</v>
      </c>
      <c r="F213" s="4" t="s">
        <v>280</v>
      </c>
      <c r="G213" s="4"/>
      <c r="H213" s="4">
        <v>1</v>
      </c>
      <c r="I213" s="4">
        <f t="shared" si="6"/>
        <v>1</v>
      </c>
      <c r="J213" s="5">
        <v>38000</v>
      </c>
      <c r="K213" s="11">
        <f t="shared" si="7"/>
        <v>38000</v>
      </c>
    </row>
    <row r="214" spans="1:11">
      <c r="A214" s="40" t="s">
        <v>774</v>
      </c>
      <c r="B214" s="78"/>
      <c r="C214" s="3" t="s">
        <v>228</v>
      </c>
      <c r="D214" s="4" t="s">
        <v>246</v>
      </c>
      <c r="E214" s="4" t="s">
        <v>247</v>
      </c>
      <c r="F214" s="4">
        <v>2838</v>
      </c>
      <c r="G214" s="4">
        <v>1</v>
      </c>
      <c r="H214" s="4"/>
      <c r="I214" s="4">
        <f t="shared" si="6"/>
        <v>1</v>
      </c>
      <c r="J214" s="5">
        <v>15500</v>
      </c>
      <c r="K214" s="11">
        <f t="shared" si="7"/>
        <v>15500</v>
      </c>
    </row>
    <row r="215" spans="1:11">
      <c r="A215" s="40" t="s">
        <v>774</v>
      </c>
      <c r="B215" s="78"/>
      <c r="C215" s="3" t="s">
        <v>40</v>
      </c>
      <c r="D215" s="4" t="s">
        <v>259</v>
      </c>
      <c r="E215" s="4" t="s">
        <v>216</v>
      </c>
      <c r="F215" s="4" t="s">
        <v>281</v>
      </c>
      <c r="G215" s="4"/>
      <c r="H215" s="4">
        <v>1</v>
      </c>
      <c r="I215" s="4">
        <f t="shared" si="6"/>
        <v>1</v>
      </c>
      <c r="J215" s="5">
        <v>38000</v>
      </c>
      <c r="K215" s="11">
        <f t="shared" si="7"/>
        <v>38000</v>
      </c>
    </row>
    <row r="216" spans="1:11">
      <c r="A216" s="40" t="s">
        <v>774</v>
      </c>
      <c r="B216" s="78"/>
      <c r="C216" s="3" t="s">
        <v>228</v>
      </c>
      <c r="D216" s="4" t="s">
        <v>259</v>
      </c>
      <c r="E216" s="37" t="s">
        <v>777</v>
      </c>
      <c r="F216" s="37" t="s">
        <v>777</v>
      </c>
      <c r="G216" s="4">
        <v>1</v>
      </c>
      <c r="H216" s="4"/>
      <c r="I216" s="4">
        <f t="shared" si="6"/>
        <v>1</v>
      </c>
      <c r="J216" s="5">
        <v>15500</v>
      </c>
      <c r="K216" s="11">
        <f t="shared" si="7"/>
        <v>15500</v>
      </c>
    </row>
    <row r="217" spans="1:11">
      <c r="A217" s="40" t="s">
        <v>774</v>
      </c>
      <c r="B217" s="78"/>
      <c r="C217" s="3" t="s">
        <v>228</v>
      </c>
      <c r="D217" s="4" t="s">
        <v>246</v>
      </c>
      <c r="E217" s="4" t="s">
        <v>247</v>
      </c>
      <c r="F217" s="4">
        <v>2803</v>
      </c>
      <c r="G217" s="4">
        <v>1</v>
      </c>
      <c r="H217" s="4"/>
      <c r="I217" s="4">
        <f t="shared" si="6"/>
        <v>1</v>
      </c>
      <c r="J217" s="5">
        <v>15500</v>
      </c>
      <c r="K217" s="11">
        <f t="shared" si="7"/>
        <v>15500</v>
      </c>
    </row>
    <row r="218" spans="1:11">
      <c r="A218" s="40" t="s">
        <v>774</v>
      </c>
      <c r="B218" s="78"/>
      <c r="C218" s="3" t="s">
        <v>40</v>
      </c>
      <c r="D218" s="4" t="s">
        <v>246</v>
      </c>
      <c r="E218" s="4" t="s">
        <v>247</v>
      </c>
      <c r="F218" s="4">
        <v>2830</v>
      </c>
      <c r="G218" s="4">
        <v>1</v>
      </c>
      <c r="H218" s="4"/>
      <c r="I218" s="4">
        <f t="shared" si="6"/>
        <v>1</v>
      </c>
      <c r="J218" s="5">
        <v>38000</v>
      </c>
      <c r="K218" s="11">
        <f t="shared" si="7"/>
        <v>38000</v>
      </c>
    </row>
    <row r="219" spans="1:11">
      <c r="A219" s="40" t="s">
        <v>774</v>
      </c>
      <c r="B219" s="78"/>
      <c r="C219" s="3" t="s">
        <v>40</v>
      </c>
      <c r="D219" s="4" t="s">
        <v>259</v>
      </c>
      <c r="E219" s="4" t="s">
        <v>216</v>
      </c>
      <c r="F219" s="4" t="s">
        <v>282</v>
      </c>
      <c r="G219" s="4"/>
      <c r="H219" s="4">
        <v>1</v>
      </c>
      <c r="I219" s="4">
        <f t="shared" si="6"/>
        <v>1</v>
      </c>
      <c r="J219" s="5">
        <v>38000</v>
      </c>
      <c r="K219" s="11">
        <f t="shared" si="7"/>
        <v>38000</v>
      </c>
    </row>
    <row r="220" spans="1:11">
      <c r="A220" s="40" t="s">
        <v>774</v>
      </c>
      <c r="B220" s="78"/>
      <c r="C220" s="3" t="s">
        <v>22</v>
      </c>
      <c r="D220" s="37" t="s">
        <v>777</v>
      </c>
      <c r="E220" s="37" t="s">
        <v>777</v>
      </c>
      <c r="F220" s="37" t="s">
        <v>777</v>
      </c>
      <c r="G220" s="4"/>
      <c r="H220" s="4">
        <v>1</v>
      </c>
      <c r="I220" s="4">
        <f t="shared" si="6"/>
        <v>1</v>
      </c>
      <c r="J220" s="5">
        <v>6500</v>
      </c>
      <c r="K220" s="11">
        <f t="shared" si="7"/>
        <v>6500</v>
      </c>
    </row>
    <row r="221" spans="1:11">
      <c r="A221" s="40" t="s">
        <v>774</v>
      </c>
      <c r="B221" s="78" t="s">
        <v>766</v>
      </c>
      <c r="C221" s="3" t="s">
        <v>42</v>
      </c>
      <c r="D221" s="4" t="s">
        <v>250</v>
      </c>
      <c r="E221" s="37" t="s">
        <v>777</v>
      </c>
      <c r="F221" s="37" t="s">
        <v>777</v>
      </c>
      <c r="G221" s="4">
        <v>1</v>
      </c>
      <c r="H221" s="4"/>
      <c r="I221" s="4">
        <f t="shared" si="6"/>
        <v>1</v>
      </c>
      <c r="J221" s="5">
        <v>3500</v>
      </c>
      <c r="K221" s="11">
        <f t="shared" si="7"/>
        <v>3500</v>
      </c>
    </row>
    <row r="222" spans="1:11">
      <c r="A222" s="40" t="s">
        <v>774</v>
      </c>
      <c r="B222" s="78"/>
      <c r="C222" s="3" t="s">
        <v>40</v>
      </c>
      <c r="D222" s="4" t="s">
        <v>41</v>
      </c>
      <c r="E222" s="37" t="s">
        <v>777</v>
      </c>
      <c r="F222" s="37" t="s">
        <v>777</v>
      </c>
      <c r="G222" s="4"/>
      <c r="H222" s="4">
        <v>1</v>
      </c>
      <c r="I222" s="4">
        <f t="shared" si="6"/>
        <v>1</v>
      </c>
      <c r="J222" s="5">
        <v>38000</v>
      </c>
      <c r="K222" s="11">
        <f t="shared" si="7"/>
        <v>38000</v>
      </c>
    </row>
    <row r="223" spans="1:11">
      <c r="A223" s="40" t="s">
        <v>774</v>
      </c>
      <c r="B223" s="78"/>
      <c r="C223" s="3" t="s">
        <v>40</v>
      </c>
      <c r="D223" s="4" t="s">
        <v>41</v>
      </c>
      <c r="E223" s="37" t="s">
        <v>777</v>
      </c>
      <c r="F223" s="37" t="s">
        <v>777</v>
      </c>
      <c r="G223" s="4"/>
      <c r="H223" s="4">
        <v>1</v>
      </c>
      <c r="I223" s="4">
        <f t="shared" si="6"/>
        <v>1</v>
      </c>
      <c r="J223" s="5">
        <v>38000</v>
      </c>
      <c r="K223" s="11">
        <f t="shared" si="7"/>
        <v>38000</v>
      </c>
    </row>
    <row r="224" spans="1:11">
      <c r="A224" s="40" t="s">
        <v>774</v>
      </c>
      <c r="B224" s="78"/>
      <c r="C224" s="3" t="s">
        <v>32</v>
      </c>
      <c r="D224" s="37" t="s">
        <v>777</v>
      </c>
      <c r="E224" s="37" t="s">
        <v>777</v>
      </c>
      <c r="F224" s="37" t="s">
        <v>777</v>
      </c>
      <c r="G224" s="4">
        <v>1</v>
      </c>
      <c r="H224" s="4"/>
      <c r="I224" s="4">
        <f t="shared" si="6"/>
        <v>1</v>
      </c>
      <c r="J224" s="5">
        <v>6500</v>
      </c>
      <c r="K224" s="11">
        <f t="shared" si="7"/>
        <v>6500</v>
      </c>
    </row>
    <row r="225" spans="1:11">
      <c r="A225" s="40" t="s">
        <v>774</v>
      </c>
      <c r="B225" s="78"/>
      <c r="C225" s="3" t="s">
        <v>44</v>
      </c>
      <c r="D225" s="4" t="s">
        <v>166</v>
      </c>
      <c r="E225" s="37" t="s">
        <v>777</v>
      </c>
      <c r="F225" s="37" t="s">
        <v>777</v>
      </c>
      <c r="G225" s="4">
        <v>1</v>
      </c>
      <c r="H225" s="4"/>
      <c r="I225" s="4">
        <f t="shared" si="6"/>
        <v>1</v>
      </c>
      <c r="J225" s="5">
        <v>1200</v>
      </c>
      <c r="K225" s="11">
        <f t="shared" si="7"/>
        <v>1200</v>
      </c>
    </row>
    <row r="226" spans="1:11">
      <c r="A226" s="40" t="s">
        <v>774</v>
      </c>
      <c r="B226" s="78"/>
      <c r="C226" s="3" t="s">
        <v>22</v>
      </c>
      <c r="D226" s="37" t="s">
        <v>777</v>
      </c>
      <c r="E226" s="37" t="s">
        <v>777</v>
      </c>
      <c r="F226" s="37" t="s">
        <v>777</v>
      </c>
      <c r="G226" s="4">
        <v>1</v>
      </c>
      <c r="H226" s="4"/>
      <c r="I226" s="4">
        <f t="shared" si="6"/>
        <v>1</v>
      </c>
      <c r="J226" s="5">
        <v>6500</v>
      </c>
      <c r="K226" s="11">
        <f t="shared" si="7"/>
        <v>6500</v>
      </c>
    </row>
    <row r="227" spans="1:11">
      <c r="A227" s="40" t="s">
        <v>774</v>
      </c>
      <c r="B227" s="78"/>
      <c r="C227" s="3" t="s">
        <v>34</v>
      </c>
      <c r="D227" s="4" t="s">
        <v>231</v>
      </c>
      <c r="E227" s="4" t="s">
        <v>283</v>
      </c>
      <c r="F227" s="4" t="s">
        <v>284</v>
      </c>
      <c r="G227" s="4"/>
      <c r="H227" s="4">
        <v>1</v>
      </c>
      <c r="I227" s="4">
        <f t="shared" si="6"/>
        <v>1</v>
      </c>
      <c r="J227" s="5">
        <v>80000</v>
      </c>
      <c r="K227" s="11">
        <f t="shared" si="7"/>
        <v>80000</v>
      </c>
    </row>
    <row r="228" spans="1:11">
      <c r="A228" s="40" t="s">
        <v>774</v>
      </c>
      <c r="B228" s="78"/>
      <c r="C228" s="3" t="s">
        <v>285</v>
      </c>
      <c r="D228" s="37" t="s">
        <v>777</v>
      </c>
      <c r="E228" s="37" t="s">
        <v>777</v>
      </c>
      <c r="F228" s="37" t="s">
        <v>777</v>
      </c>
      <c r="G228" s="4"/>
      <c r="H228" s="4">
        <v>1</v>
      </c>
      <c r="I228" s="4">
        <f t="shared" si="6"/>
        <v>1</v>
      </c>
      <c r="J228" s="5">
        <v>14000</v>
      </c>
      <c r="K228" s="11">
        <f t="shared" si="7"/>
        <v>14000</v>
      </c>
    </row>
    <row r="229" spans="1:11">
      <c r="A229" s="40" t="s">
        <v>774</v>
      </c>
      <c r="B229" s="78"/>
      <c r="C229" s="3" t="s">
        <v>285</v>
      </c>
      <c r="D229" s="37" t="s">
        <v>777</v>
      </c>
      <c r="E229" s="37" t="s">
        <v>777</v>
      </c>
      <c r="F229" s="37" t="s">
        <v>777</v>
      </c>
      <c r="G229" s="4"/>
      <c r="H229" s="4">
        <v>1</v>
      </c>
      <c r="I229" s="4">
        <f t="shared" si="6"/>
        <v>1</v>
      </c>
      <c r="J229" s="5">
        <v>14000</v>
      </c>
      <c r="K229" s="11">
        <f t="shared" si="7"/>
        <v>14000</v>
      </c>
    </row>
    <row r="230" spans="1:11">
      <c r="A230" s="40" t="s">
        <v>774</v>
      </c>
      <c r="B230" s="78"/>
      <c r="C230" s="3" t="s">
        <v>285</v>
      </c>
      <c r="D230" s="37" t="s">
        <v>777</v>
      </c>
      <c r="E230" s="37" t="s">
        <v>777</v>
      </c>
      <c r="F230" s="37" t="s">
        <v>777</v>
      </c>
      <c r="G230" s="4"/>
      <c r="H230" s="4">
        <v>1</v>
      </c>
      <c r="I230" s="4">
        <f t="shared" si="6"/>
        <v>1</v>
      </c>
      <c r="J230" s="5">
        <v>14000</v>
      </c>
      <c r="K230" s="11">
        <f t="shared" si="7"/>
        <v>14000</v>
      </c>
    </row>
    <row r="231" spans="1:11">
      <c r="A231" s="40" t="s">
        <v>774</v>
      </c>
      <c r="B231" s="78"/>
      <c r="C231" s="3" t="s">
        <v>285</v>
      </c>
      <c r="D231" s="37" t="s">
        <v>777</v>
      </c>
      <c r="E231" s="37" t="s">
        <v>777</v>
      </c>
      <c r="F231" s="37" t="s">
        <v>777</v>
      </c>
      <c r="G231" s="4">
        <v>1</v>
      </c>
      <c r="H231" s="4"/>
      <c r="I231" s="4">
        <f t="shared" si="6"/>
        <v>1</v>
      </c>
      <c r="J231" s="5">
        <v>14000</v>
      </c>
      <c r="K231" s="11">
        <f t="shared" si="7"/>
        <v>14000</v>
      </c>
    </row>
    <row r="232" spans="1:11">
      <c r="A232" s="40" t="s">
        <v>774</v>
      </c>
      <c r="B232" s="22" t="s">
        <v>755</v>
      </c>
      <c r="C232" s="3" t="s">
        <v>286</v>
      </c>
      <c r="D232" s="4" t="s">
        <v>287</v>
      </c>
      <c r="E232" s="4" t="s">
        <v>288</v>
      </c>
      <c r="F232" s="4">
        <v>1409047</v>
      </c>
      <c r="G232" s="4">
        <v>1</v>
      </c>
      <c r="H232" s="4"/>
      <c r="I232" s="4">
        <f t="shared" si="6"/>
        <v>1</v>
      </c>
      <c r="J232" s="5">
        <v>450000</v>
      </c>
      <c r="K232" s="11">
        <f t="shared" si="7"/>
        <v>450000</v>
      </c>
    </row>
    <row r="233" spans="1:11">
      <c r="A233" s="40" t="s">
        <v>774</v>
      </c>
      <c r="B233" s="78" t="s">
        <v>764</v>
      </c>
      <c r="C233" s="3" t="s">
        <v>22</v>
      </c>
      <c r="D233" s="37" t="s">
        <v>777</v>
      </c>
      <c r="E233" s="37" t="s">
        <v>777</v>
      </c>
      <c r="F233" s="37" t="s">
        <v>777</v>
      </c>
      <c r="G233" s="4"/>
      <c r="H233" s="4">
        <v>1</v>
      </c>
      <c r="I233" s="4">
        <f t="shared" si="6"/>
        <v>1</v>
      </c>
      <c r="J233" s="5">
        <v>6500</v>
      </c>
      <c r="K233" s="11">
        <f t="shared" si="7"/>
        <v>6500</v>
      </c>
    </row>
    <row r="234" spans="1:11">
      <c r="A234" s="40" t="s">
        <v>774</v>
      </c>
      <c r="B234" s="78"/>
      <c r="C234" s="3" t="s">
        <v>22</v>
      </c>
      <c r="D234" s="37" t="s">
        <v>777</v>
      </c>
      <c r="E234" s="37" t="s">
        <v>777</v>
      </c>
      <c r="F234" s="37" t="s">
        <v>777</v>
      </c>
      <c r="G234" s="4"/>
      <c r="H234" s="4">
        <v>1</v>
      </c>
      <c r="I234" s="4">
        <f t="shared" si="6"/>
        <v>1</v>
      </c>
      <c r="J234" s="5">
        <v>6500</v>
      </c>
      <c r="K234" s="11">
        <f t="shared" si="7"/>
        <v>6500</v>
      </c>
    </row>
    <row r="235" spans="1:11">
      <c r="A235" s="40" t="s">
        <v>774</v>
      </c>
      <c r="B235" s="78"/>
      <c r="C235" s="3" t="s">
        <v>44</v>
      </c>
      <c r="D235" s="4" t="s">
        <v>166</v>
      </c>
      <c r="E235" s="37" t="s">
        <v>777</v>
      </c>
      <c r="F235" s="37" t="s">
        <v>777</v>
      </c>
      <c r="G235" s="4">
        <v>1</v>
      </c>
      <c r="H235" s="4"/>
      <c r="I235" s="4">
        <f t="shared" si="6"/>
        <v>1</v>
      </c>
      <c r="J235" s="5">
        <v>1200</v>
      </c>
      <c r="K235" s="11">
        <f t="shared" si="7"/>
        <v>1200</v>
      </c>
    </row>
    <row r="236" spans="1:11">
      <c r="A236" s="40" t="s">
        <v>774</v>
      </c>
      <c r="B236" s="78"/>
      <c r="C236" s="3" t="s">
        <v>44</v>
      </c>
      <c r="D236" s="37" t="s">
        <v>777</v>
      </c>
      <c r="E236" s="37" t="s">
        <v>777</v>
      </c>
      <c r="F236" s="37" t="s">
        <v>777</v>
      </c>
      <c r="G236" s="4"/>
      <c r="H236" s="4">
        <v>1</v>
      </c>
      <c r="I236" s="4">
        <f t="shared" si="6"/>
        <v>1</v>
      </c>
      <c r="J236" s="5">
        <v>1200</v>
      </c>
      <c r="K236" s="11">
        <f t="shared" si="7"/>
        <v>1200</v>
      </c>
    </row>
    <row r="237" spans="1:11">
      <c r="A237" s="40" t="s">
        <v>774</v>
      </c>
      <c r="B237" s="78"/>
      <c r="C237" s="3" t="s">
        <v>44</v>
      </c>
      <c r="D237" s="37" t="s">
        <v>777</v>
      </c>
      <c r="E237" s="37" t="s">
        <v>777</v>
      </c>
      <c r="F237" s="37" t="s">
        <v>777</v>
      </c>
      <c r="G237" s="4"/>
      <c r="H237" s="4">
        <v>1</v>
      </c>
      <c r="I237" s="4">
        <f t="shared" si="6"/>
        <v>1</v>
      </c>
      <c r="J237" s="5">
        <v>1200</v>
      </c>
      <c r="K237" s="11">
        <f t="shared" si="7"/>
        <v>1200</v>
      </c>
    </row>
    <row r="238" spans="1:11">
      <c r="A238" s="40" t="s">
        <v>774</v>
      </c>
      <c r="B238" s="78"/>
      <c r="C238" s="3" t="s">
        <v>85</v>
      </c>
      <c r="D238" s="4" t="s">
        <v>86</v>
      </c>
      <c r="E238" s="37" t="s">
        <v>777</v>
      </c>
      <c r="F238" s="4" t="s">
        <v>289</v>
      </c>
      <c r="G238" s="4"/>
      <c r="H238" s="4">
        <v>1</v>
      </c>
      <c r="I238" s="4">
        <f t="shared" si="6"/>
        <v>1</v>
      </c>
      <c r="J238" s="5">
        <v>1100</v>
      </c>
      <c r="K238" s="11">
        <f t="shared" si="7"/>
        <v>1100</v>
      </c>
    </row>
    <row r="239" spans="1:11">
      <c r="A239" s="40" t="s">
        <v>774</v>
      </c>
      <c r="B239" s="78"/>
      <c r="C239" s="3" t="s">
        <v>85</v>
      </c>
      <c r="D239" s="4" t="s">
        <v>86</v>
      </c>
      <c r="E239" s="37" t="s">
        <v>777</v>
      </c>
      <c r="F239" s="37" t="s">
        <v>777</v>
      </c>
      <c r="G239" s="4"/>
      <c r="H239" s="4">
        <v>1</v>
      </c>
      <c r="I239" s="4">
        <f t="shared" si="6"/>
        <v>1</v>
      </c>
      <c r="J239" s="5">
        <v>1100</v>
      </c>
      <c r="K239" s="11">
        <f t="shared" si="7"/>
        <v>1100</v>
      </c>
    </row>
    <row r="240" spans="1:11">
      <c r="A240" s="40" t="s">
        <v>774</v>
      </c>
      <c r="B240" s="78"/>
      <c r="C240" s="3" t="s">
        <v>204</v>
      </c>
      <c r="D240" s="4" t="s">
        <v>205</v>
      </c>
      <c r="E240" s="37" t="s">
        <v>777</v>
      </c>
      <c r="F240" s="37" t="s">
        <v>777</v>
      </c>
      <c r="G240" s="4">
        <v>1</v>
      </c>
      <c r="H240" s="4"/>
      <c r="I240" s="4">
        <f t="shared" si="6"/>
        <v>1</v>
      </c>
      <c r="J240" s="5">
        <v>1500</v>
      </c>
      <c r="K240" s="11">
        <f t="shared" si="7"/>
        <v>1500</v>
      </c>
    </row>
    <row r="241" spans="1:11">
      <c r="A241" s="40" t="s">
        <v>774</v>
      </c>
      <c r="B241" s="78"/>
      <c r="C241" s="3" t="s">
        <v>172</v>
      </c>
      <c r="D241" s="4" t="s">
        <v>173</v>
      </c>
      <c r="E241" s="37" t="s">
        <v>777</v>
      </c>
      <c r="F241" s="37" t="s">
        <v>777</v>
      </c>
      <c r="G241" s="4">
        <v>1</v>
      </c>
      <c r="H241" s="4"/>
      <c r="I241" s="4">
        <f t="shared" si="6"/>
        <v>1</v>
      </c>
      <c r="J241" s="5">
        <v>6500</v>
      </c>
      <c r="K241" s="11">
        <f t="shared" si="7"/>
        <v>6500</v>
      </c>
    </row>
    <row r="242" spans="1:11">
      <c r="A242" s="40" t="s">
        <v>774</v>
      </c>
      <c r="B242" s="78"/>
      <c r="C242" s="3" t="s">
        <v>172</v>
      </c>
      <c r="D242" s="4" t="s">
        <v>173</v>
      </c>
      <c r="E242" s="37" t="s">
        <v>777</v>
      </c>
      <c r="F242" s="37" t="s">
        <v>777</v>
      </c>
      <c r="G242" s="4"/>
      <c r="H242" s="4">
        <v>1</v>
      </c>
      <c r="I242" s="4">
        <f t="shared" si="6"/>
        <v>1</v>
      </c>
      <c r="J242" s="5">
        <v>6500</v>
      </c>
      <c r="K242" s="11">
        <f t="shared" si="7"/>
        <v>6500</v>
      </c>
    </row>
    <row r="243" spans="1:11">
      <c r="A243" s="40" t="s">
        <v>774</v>
      </c>
      <c r="B243" s="78"/>
      <c r="C243" s="3" t="s">
        <v>200</v>
      </c>
      <c r="D243" s="4" t="s">
        <v>290</v>
      </c>
      <c r="E243" s="37" t="s">
        <v>777</v>
      </c>
      <c r="F243" s="4">
        <v>374475</v>
      </c>
      <c r="G243" s="4">
        <v>1</v>
      </c>
      <c r="H243" s="4"/>
      <c r="I243" s="4">
        <f t="shared" si="6"/>
        <v>1</v>
      </c>
      <c r="J243" s="5">
        <v>650</v>
      </c>
      <c r="K243" s="11">
        <f t="shared" si="7"/>
        <v>650</v>
      </c>
    </row>
    <row r="244" spans="1:11">
      <c r="A244" s="40" t="s">
        <v>774</v>
      </c>
      <c r="B244" s="78"/>
      <c r="C244" s="3" t="s">
        <v>200</v>
      </c>
      <c r="D244" s="37" t="s">
        <v>777</v>
      </c>
      <c r="E244" s="37" t="s">
        <v>777</v>
      </c>
      <c r="F244" s="37" t="s">
        <v>777</v>
      </c>
      <c r="G244" s="4"/>
      <c r="H244" s="4">
        <v>1</v>
      </c>
      <c r="I244" s="4">
        <f t="shared" si="6"/>
        <v>1</v>
      </c>
      <c r="J244" s="5">
        <v>650</v>
      </c>
      <c r="K244" s="11">
        <f t="shared" si="7"/>
        <v>650</v>
      </c>
    </row>
    <row r="245" spans="1:11">
      <c r="A245" s="40" t="s">
        <v>774</v>
      </c>
      <c r="B245" s="78"/>
      <c r="C245" s="3" t="s">
        <v>200</v>
      </c>
      <c r="D245" s="37" t="s">
        <v>777</v>
      </c>
      <c r="E245" s="37" t="s">
        <v>777</v>
      </c>
      <c r="F245" s="37" t="s">
        <v>777</v>
      </c>
      <c r="G245" s="4"/>
      <c r="H245" s="4">
        <v>1</v>
      </c>
      <c r="I245" s="4">
        <f t="shared" si="6"/>
        <v>1</v>
      </c>
      <c r="J245" s="5">
        <v>650</v>
      </c>
      <c r="K245" s="11">
        <f t="shared" si="7"/>
        <v>650</v>
      </c>
    </row>
    <row r="246" spans="1:11">
      <c r="A246" s="40" t="s">
        <v>774</v>
      </c>
      <c r="B246" s="78"/>
      <c r="C246" s="3" t="s">
        <v>200</v>
      </c>
      <c r="D246" s="37" t="s">
        <v>777</v>
      </c>
      <c r="E246" s="37" t="s">
        <v>777</v>
      </c>
      <c r="F246" s="37" t="s">
        <v>777</v>
      </c>
      <c r="G246" s="4"/>
      <c r="H246" s="4">
        <v>1</v>
      </c>
      <c r="I246" s="4">
        <f t="shared" si="6"/>
        <v>1</v>
      </c>
      <c r="J246" s="5">
        <v>650</v>
      </c>
      <c r="K246" s="11">
        <f t="shared" si="7"/>
        <v>650</v>
      </c>
    </row>
    <row r="247" spans="1:11">
      <c r="A247" s="40" t="s">
        <v>774</v>
      </c>
      <c r="B247" s="78"/>
      <c r="C247" s="3" t="s">
        <v>200</v>
      </c>
      <c r="D247" s="37" t="s">
        <v>777</v>
      </c>
      <c r="E247" s="37" t="s">
        <v>777</v>
      </c>
      <c r="F247" s="37" t="s">
        <v>777</v>
      </c>
      <c r="G247" s="4"/>
      <c r="H247" s="4">
        <v>1</v>
      </c>
      <c r="I247" s="4">
        <f t="shared" si="6"/>
        <v>1</v>
      </c>
      <c r="J247" s="5">
        <v>650</v>
      </c>
      <c r="K247" s="11">
        <f t="shared" si="7"/>
        <v>650</v>
      </c>
    </row>
    <row r="248" spans="1:11">
      <c r="A248" s="40" t="s">
        <v>774</v>
      </c>
      <c r="B248" s="78"/>
      <c r="C248" s="3" t="s">
        <v>22</v>
      </c>
      <c r="D248" s="37" t="s">
        <v>777</v>
      </c>
      <c r="E248" s="37" t="s">
        <v>777</v>
      </c>
      <c r="F248" s="37" t="s">
        <v>777</v>
      </c>
      <c r="G248" s="4">
        <v>1</v>
      </c>
      <c r="H248" s="4"/>
      <c r="I248" s="4">
        <f t="shared" si="6"/>
        <v>1</v>
      </c>
      <c r="J248" s="5">
        <v>6500</v>
      </c>
      <c r="K248" s="11">
        <f t="shared" si="7"/>
        <v>6500</v>
      </c>
    </row>
    <row r="249" spans="1:11">
      <c r="A249" s="40" t="s">
        <v>774</v>
      </c>
      <c r="B249" s="78" t="s">
        <v>756</v>
      </c>
      <c r="C249" s="3" t="s">
        <v>172</v>
      </c>
      <c r="D249" s="4" t="s">
        <v>291</v>
      </c>
      <c r="E249" s="37" t="s">
        <v>777</v>
      </c>
      <c r="F249" s="4">
        <v>2013064017</v>
      </c>
      <c r="G249" s="4">
        <v>1</v>
      </c>
      <c r="H249" s="4"/>
      <c r="I249" s="4">
        <f t="shared" si="6"/>
        <v>1</v>
      </c>
      <c r="J249" s="5">
        <v>6500</v>
      </c>
      <c r="K249" s="11">
        <f t="shared" si="7"/>
        <v>6500</v>
      </c>
    </row>
    <row r="250" spans="1:11">
      <c r="A250" s="40" t="s">
        <v>774</v>
      </c>
      <c r="B250" s="78"/>
      <c r="C250" s="3" t="s">
        <v>172</v>
      </c>
      <c r="D250" s="4" t="s">
        <v>292</v>
      </c>
      <c r="E250" s="37" t="s">
        <v>777</v>
      </c>
      <c r="F250" s="37" t="s">
        <v>777</v>
      </c>
      <c r="G250" s="4">
        <v>1</v>
      </c>
      <c r="H250" s="4"/>
      <c r="I250" s="4">
        <f t="shared" si="6"/>
        <v>1</v>
      </c>
      <c r="J250" s="5">
        <v>6500</v>
      </c>
      <c r="K250" s="11">
        <f t="shared" si="7"/>
        <v>6500</v>
      </c>
    </row>
    <row r="251" spans="1:11">
      <c r="A251" s="40" t="s">
        <v>774</v>
      </c>
      <c r="B251" s="78"/>
      <c r="C251" s="3" t="s">
        <v>172</v>
      </c>
      <c r="D251" s="4" t="s">
        <v>292</v>
      </c>
      <c r="E251" s="37" t="s">
        <v>777</v>
      </c>
      <c r="F251" s="37" t="s">
        <v>777</v>
      </c>
      <c r="G251" s="4">
        <v>1</v>
      </c>
      <c r="H251" s="4"/>
      <c r="I251" s="4">
        <f t="shared" si="6"/>
        <v>1</v>
      </c>
      <c r="J251" s="5">
        <v>6500</v>
      </c>
      <c r="K251" s="11">
        <f t="shared" si="7"/>
        <v>6500</v>
      </c>
    </row>
    <row r="252" spans="1:11">
      <c r="A252" s="40" t="s">
        <v>774</v>
      </c>
      <c r="B252" s="78"/>
      <c r="C252" s="3" t="s">
        <v>44</v>
      </c>
      <c r="D252" s="4" t="s">
        <v>130</v>
      </c>
      <c r="E252" s="37" t="s">
        <v>777</v>
      </c>
      <c r="F252" s="37" t="s">
        <v>777</v>
      </c>
      <c r="G252" s="4"/>
      <c r="H252" s="4">
        <v>1</v>
      </c>
      <c r="I252" s="4">
        <f t="shared" si="6"/>
        <v>1</v>
      </c>
      <c r="J252" s="5">
        <v>1200</v>
      </c>
      <c r="K252" s="11">
        <f t="shared" si="7"/>
        <v>1200</v>
      </c>
    </row>
    <row r="253" spans="1:11">
      <c r="A253" s="40" t="s">
        <v>774</v>
      </c>
      <c r="B253" s="78"/>
      <c r="C253" s="3" t="s">
        <v>44</v>
      </c>
      <c r="D253" s="4" t="s">
        <v>166</v>
      </c>
      <c r="E253" s="37" t="s">
        <v>777</v>
      </c>
      <c r="F253" s="37" t="s">
        <v>777</v>
      </c>
      <c r="G253" s="4"/>
      <c r="H253" s="4">
        <v>1</v>
      </c>
      <c r="I253" s="4">
        <f t="shared" si="6"/>
        <v>1</v>
      </c>
      <c r="J253" s="5">
        <v>1200</v>
      </c>
      <c r="K253" s="11">
        <f t="shared" si="7"/>
        <v>1200</v>
      </c>
    </row>
    <row r="254" spans="1:11">
      <c r="A254" s="40" t="s">
        <v>774</v>
      </c>
      <c r="B254" s="78"/>
      <c r="C254" s="3" t="s">
        <v>34</v>
      </c>
      <c r="D254" s="4" t="s">
        <v>293</v>
      </c>
      <c r="E254" s="4" t="s">
        <v>294</v>
      </c>
      <c r="F254" s="4" t="s">
        <v>295</v>
      </c>
      <c r="G254" s="4"/>
      <c r="H254" s="4">
        <v>1</v>
      </c>
      <c r="I254" s="4">
        <f t="shared" si="6"/>
        <v>1</v>
      </c>
      <c r="J254" s="5">
        <v>80000</v>
      </c>
      <c r="K254" s="11">
        <f t="shared" si="7"/>
        <v>80000</v>
      </c>
    </row>
    <row r="255" spans="1:11">
      <c r="A255" s="40" t="s">
        <v>774</v>
      </c>
      <c r="B255" s="78"/>
      <c r="C255" s="3" t="s">
        <v>176</v>
      </c>
      <c r="D255" s="4" t="s">
        <v>80</v>
      </c>
      <c r="E255" s="37" t="s">
        <v>777</v>
      </c>
      <c r="F255" s="4" t="s">
        <v>296</v>
      </c>
      <c r="G255" s="4"/>
      <c r="H255" s="4">
        <v>1</v>
      </c>
      <c r="I255" s="4">
        <f t="shared" si="6"/>
        <v>1</v>
      </c>
      <c r="J255" s="5">
        <v>170000</v>
      </c>
      <c r="K255" s="11">
        <f t="shared" si="7"/>
        <v>170000</v>
      </c>
    </row>
    <row r="256" spans="1:11">
      <c r="A256" s="40" t="s">
        <v>774</v>
      </c>
      <c r="B256" s="78"/>
      <c r="C256" s="3" t="s">
        <v>44</v>
      </c>
      <c r="D256" s="4" t="s">
        <v>166</v>
      </c>
      <c r="E256" s="37" t="s">
        <v>777</v>
      </c>
      <c r="F256" s="37" t="s">
        <v>777</v>
      </c>
      <c r="G256" s="4">
        <v>1</v>
      </c>
      <c r="H256" s="4"/>
      <c r="I256" s="4">
        <f t="shared" si="6"/>
        <v>1</v>
      </c>
      <c r="J256" s="5">
        <v>1200</v>
      </c>
      <c r="K256" s="11">
        <f t="shared" si="7"/>
        <v>1200</v>
      </c>
    </row>
    <row r="257" spans="1:11">
      <c r="A257" s="40" t="s">
        <v>774</v>
      </c>
      <c r="B257" s="78"/>
      <c r="C257" s="3" t="s">
        <v>34</v>
      </c>
      <c r="D257" s="4" t="s">
        <v>35</v>
      </c>
      <c r="E257" s="37" t="s">
        <v>777</v>
      </c>
      <c r="F257" s="4" t="s">
        <v>297</v>
      </c>
      <c r="G257" s="4">
        <v>1</v>
      </c>
      <c r="H257" s="4"/>
      <c r="I257" s="4">
        <f t="shared" si="6"/>
        <v>1</v>
      </c>
      <c r="J257" s="5">
        <v>80000</v>
      </c>
      <c r="K257" s="11">
        <f t="shared" si="7"/>
        <v>80000</v>
      </c>
    </row>
    <row r="258" spans="1:11">
      <c r="A258" s="40" t="s">
        <v>774</v>
      </c>
      <c r="B258" s="78"/>
      <c r="C258" s="3" t="s">
        <v>22</v>
      </c>
      <c r="D258" s="37" t="s">
        <v>777</v>
      </c>
      <c r="E258" s="37" t="s">
        <v>777</v>
      </c>
      <c r="F258" s="37" t="s">
        <v>777</v>
      </c>
      <c r="G258" s="4">
        <v>1</v>
      </c>
      <c r="H258" s="4"/>
      <c r="I258" s="4">
        <f t="shared" si="6"/>
        <v>1</v>
      </c>
      <c r="J258" s="5">
        <v>6500</v>
      </c>
      <c r="K258" s="11">
        <f t="shared" si="7"/>
        <v>6500</v>
      </c>
    </row>
    <row r="259" spans="1:11">
      <c r="A259" s="40" t="s">
        <v>774</v>
      </c>
      <c r="B259" s="78"/>
      <c r="C259" s="3" t="s">
        <v>22</v>
      </c>
      <c r="D259" s="37" t="s">
        <v>777</v>
      </c>
      <c r="E259" s="37" t="s">
        <v>777</v>
      </c>
      <c r="F259" s="37" t="s">
        <v>777</v>
      </c>
      <c r="G259" s="4"/>
      <c r="H259" s="4">
        <v>1</v>
      </c>
      <c r="I259" s="4">
        <f t="shared" si="6"/>
        <v>1</v>
      </c>
      <c r="J259" s="5">
        <v>6500</v>
      </c>
      <c r="K259" s="11">
        <f t="shared" si="7"/>
        <v>6500</v>
      </c>
    </row>
    <row r="260" spans="1:11">
      <c r="A260" s="40" t="s">
        <v>774</v>
      </c>
      <c r="B260" s="78"/>
      <c r="C260" s="3" t="s">
        <v>85</v>
      </c>
      <c r="D260" s="4" t="s">
        <v>86</v>
      </c>
      <c r="E260" s="37" t="s">
        <v>777</v>
      </c>
      <c r="F260" s="4" t="s">
        <v>298</v>
      </c>
      <c r="G260" s="4">
        <v>1</v>
      </c>
      <c r="H260" s="4"/>
      <c r="I260" s="4">
        <f t="shared" si="6"/>
        <v>1</v>
      </c>
      <c r="J260" s="5">
        <v>1100</v>
      </c>
      <c r="K260" s="11">
        <f t="shared" si="7"/>
        <v>1100</v>
      </c>
    </row>
    <row r="261" spans="1:11">
      <c r="A261" s="40" t="s">
        <v>774</v>
      </c>
      <c r="B261" s="78"/>
      <c r="C261" s="3" t="s">
        <v>85</v>
      </c>
      <c r="D261" s="4" t="s">
        <v>86</v>
      </c>
      <c r="E261" s="37" t="s">
        <v>777</v>
      </c>
      <c r="F261" s="4" t="s">
        <v>299</v>
      </c>
      <c r="G261" s="4">
        <v>1</v>
      </c>
      <c r="H261" s="4"/>
      <c r="I261" s="4">
        <f t="shared" si="6"/>
        <v>1</v>
      </c>
      <c r="J261" s="5">
        <v>1100</v>
      </c>
      <c r="K261" s="11">
        <f t="shared" si="7"/>
        <v>1100</v>
      </c>
    </row>
    <row r="262" spans="1:11">
      <c r="A262" s="40" t="s">
        <v>774</v>
      </c>
      <c r="B262" s="78"/>
      <c r="C262" s="3" t="s">
        <v>204</v>
      </c>
      <c r="D262" s="4" t="s">
        <v>205</v>
      </c>
      <c r="E262" s="37" t="s">
        <v>777</v>
      </c>
      <c r="F262" s="37" t="s">
        <v>777</v>
      </c>
      <c r="G262" s="4">
        <v>1</v>
      </c>
      <c r="H262" s="4"/>
      <c r="I262" s="4">
        <f t="shared" si="6"/>
        <v>1</v>
      </c>
      <c r="J262" s="5">
        <v>1500</v>
      </c>
      <c r="K262" s="11">
        <f t="shared" si="7"/>
        <v>1500</v>
      </c>
    </row>
    <row r="263" spans="1:11">
      <c r="A263" s="40" t="s">
        <v>774</v>
      </c>
      <c r="B263" s="78"/>
      <c r="C263" s="3" t="s">
        <v>20</v>
      </c>
      <c r="D263" s="4" t="s">
        <v>300</v>
      </c>
      <c r="E263" s="37" t="s">
        <v>777</v>
      </c>
      <c r="F263" s="37" t="s">
        <v>777</v>
      </c>
      <c r="G263" s="4">
        <v>1</v>
      </c>
      <c r="H263" s="4"/>
      <c r="I263" s="4">
        <f t="shared" ref="I263:I310" si="8">H263+G263</f>
        <v>1</v>
      </c>
      <c r="J263" s="5">
        <v>15000</v>
      </c>
      <c r="K263" s="11">
        <f t="shared" ref="K263:K310" si="9">J263*I263</f>
        <v>15000</v>
      </c>
    </row>
    <row r="264" spans="1:11">
      <c r="A264" s="40" t="s">
        <v>774</v>
      </c>
      <c r="B264" s="78" t="s">
        <v>765</v>
      </c>
      <c r="C264" s="3" t="s">
        <v>44</v>
      </c>
      <c r="D264" s="4" t="s">
        <v>166</v>
      </c>
      <c r="E264" s="37" t="s">
        <v>777</v>
      </c>
      <c r="F264" s="37" t="s">
        <v>777</v>
      </c>
      <c r="G264" s="4"/>
      <c r="H264" s="4">
        <v>1</v>
      </c>
      <c r="I264" s="4">
        <f t="shared" si="8"/>
        <v>1</v>
      </c>
      <c r="J264" s="5">
        <v>1200</v>
      </c>
      <c r="K264" s="11">
        <f t="shared" si="9"/>
        <v>1200</v>
      </c>
    </row>
    <row r="265" spans="1:11">
      <c r="A265" s="40" t="s">
        <v>774</v>
      </c>
      <c r="B265" s="78"/>
      <c r="C265" s="3" t="s">
        <v>22</v>
      </c>
      <c r="D265" s="37" t="s">
        <v>777</v>
      </c>
      <c r="E265" s="37" t="s">
        <v>777</v>
      </c>
      <c r="F265" s="37" t="s">
        <v>777</v>
      </c>
      <c r="G265" s="4">
        <v>1</v>
      </c>
      <c r="H265" s="4"/>
      <c r="I265" s="4">
        <f t="shared" si="8"/>
        <v>1</v>
      </c>
      <c r="J265" s="5">
        <v>6500</v>
      </c>
      <c r="K265" s="11">
        <f t="shared" si="9"/>
        <v>6500</v>
      </c>
    </row>
    <row r="266" spans="1:11">
      <c r="A266" s="40" t="s">
        <v>774</v>
      </c>
      <c r="B266" s="78"/>
      <c r="C266" s="3" t="s">
        <v>22</v>
      </c>
      <c r="D266" s="37" t="s">
        <v>777</v>
      </c>
      <c r="E266" s="37" t="s">
        <v>777</v>
      </c>
      <c r="F266" s="37" t="s">
        <v>777</v>
      </c>
      <c r="G266" s="4"/>
      <c r="H266" s="4">
        <v>1</v>
      </c>
      <c r="I266" s="4">
        <f t="shared" si="8"/>
        <v>1</v>
      </c>
      <c r="J266" s="5">
        <v>6500</v>
      </c>
      <c r="K266" s="11">
        <f t="shared" si="9"/>
        <v>6500</v>
      </c>
    </row>
    <row r="267" spans="1:11">
      <c r="A267" s="40" t="s">
        <v>774</v>
      </c>
      <c r="B267" s="78"/>
      <c r="C267" s="3" t="s">
        <v>200</v>
      </c>
      <c r="D267" s="4" t="s">
        <v>84</v>
      </c>
      <c r="E267" s="37" t="s">
        <v>777</v>
      </c>
      <c r="F267" s="37" t="s">
        <v>777</v>
      </c>
      <c r="G267" s="4">
        <v>1</v>
      </c>
      <c r="H267" s="4"/>
      <c r="I267" s="4">
        <f t="shared" si="8"/>
        <v>1</v>
      </c>
      <c r="J267" s="5">
        <v>650</v>
      </c>
      <c r="K267" s="11">
        <f t="shared" si="9"/>
        <v>650</v>
      </c>
    </row>
    <row r="268" spans="1:11">
      <c r="A268" s="40" t="s">
        <v>774</v>
      </c>
      <c r="B268" s="78"/>
      <c r="C268" s="3" t="s">
        <v>200</v>
      </c>
      <c r="D268" s="4" t="s">
        <v>301</v>
      </c>
      <c r="E268" s="37" t="s">
        <v>777</v>
      </c>
      <c r="F268" s="4">
        <v>98135804</v>
      </c>
      <c r="G268" s="4"/>
      <c r="H268" s="4">
        <v>1</v>
      </c>
      <c r="I268" s="4">
        <f t="shared" si="8"/>
        <v>1</v>
      </c>
      <c r="J268" s="5">
        <v>650</v>
      </c>
      <c r="K268" s="11">
        <f t="shared" si="9"/>
        <v>650</v>
      </c>
    </row>
    <row r="269" spans="1:11">
      <c r="A269" s="40" t="s">
        <v>774</v>
      </c>
      <c r="B269" s="78" t="s">
        <v>757</v>
      </c>
      <c r="C269" s="3" t="s">
        <v>32</v>
      </c>
      <c r="D269" s="37" t="s">
        <v>777</v>
      </c>
      <c r="E269" s="37" t="s">
        <v>777</v>
      </c>
      <c r="F269" s="37" t="s">
        <v>777</v>
      </c>
      <c r="G269" s="4">
        <v>1</v>
      </c>
      <c r="H269" s="4"/>
      <c r="I269" s="4">
        <f t="shared" si="8"/>
        <v>1</v>
      </c>
      <c r="J269" s="5">
        <v>6500</v>
      </c>
      <c r="K269" s="11">
        <f t="shared" si="9"/>
        <v>6500</v>
      </c>
    </row>
    <row r="270" spans="1:11">
      <c r="A270" s="40" t="s">
        <v>774</v>
      </c>
      <c r="B270" s="78"/>
      <c r="C270" s="3" t="s">
        <v>32</v>
      </c>
      <c r="D270" s="37" t="s">
        <v>777</v>
      </c>
      <c r="E270" s="37" t="s">
        <v>777</v>
      </c>
      <c r="F270" s="37" t="s">
        <v>777</v>
      </c>
      <c r="G270" s="4">
        <v>1</v>
      </c>
      <c r="H270" s="4"/>
      <c r="I270" s="4">
        <f t="shared" si="8"/>
        <v>1</v>
      </c>
      <c r="J270" s="5">
        <v>6500</v>
      </c>
      <c r="K270" s="11">
        <f t="shared" si="9"/>
        <v>6500</v>
      </c>
    </row>
    <row r="271" spans="1:11">
      <c r="A271" s="40" t="s">
        <v>774</v>
      </c>
      <c r="B271" s="78"/>
      <c r="C271" s="3" t="s">
        <v>32</v>
      </c>
      <c r="D271" s="37" t="s">
        <v>777</v>
      </c>
      <c r="E271" s="37" t="s">
        <v>777</v>
      </c>
      <c r="F271" s="37" t="s">
        <v>777</v>
      </c>
      <c r="G271" s="4">
        <v>1</v>
      </c>
      <c r="H271" s="4"/>
      <c r="I271" s="4">
        <f t="shared" si="8"/>
        <v>1</v>
      </c>
      <c r="J271" s="5">
        <v>6500</v>
      </c>
      <c r="K271" s="11">
        <f t="shared" si="9"/>
        <v>6500</v>
      </c>
    </row>
    <row r="272" spans="1:11">
      <c r="A272" s="40" t="s">
        <v>774</v>
      </c>
      <c r="B272" s="78"/>
      <c r="C272" s="3" t="s">
        <v>32</v>
      </c>
      <c r="D272" s="37" t="s">
        <v>777</v>
      </c>
      <c r="E272" s="37" t="s">
        <v>777</v>
      </c>
      <c r="F272" s="37" t="s">
        <v>777</v>
      </c>
      <c r="G272" s="4">
        <v>1</v>
      </c>
      <c r="H272" s="4"/>
      <c r="I272" s="4">
        <f t="shared" si="8"/>
        <v>1</v>
      </c>
      <c r="J272" s="5">
        <v>6500</v>
      </c>
      <c r="K272" s="11">
        <f t="shared" si="9"/>
        <v>6500</v>
      </c>
    </row>
    <row r="273" spans="1:11">
      <c r="A273" s="40" t="s">
        <v>774</v>
      </c>
      <c r="B273" s="78" t="s">
        <v>302</v>
      </c>
      <c r="C273" s="3" t="s">
        <v>32</v>
      </c>
      <c r="D273" s="37" t="s">
        <v>777</v>
      </c>
      <c r="E273" s="37" t="s">
        <v>777</v>
      </c>
      <c r="F273" s="37" t="s">
        <v>777</v>
      </c>
      <c r="G273" s="4">
        <v>1</v>
      </c>
      <c r="H273" s="4"/>
      <c r="I273" s="4">
        <f t="shared" si="8"/>
        <v>1</v>
      </c>
      <c r="J273" s="5">
        <v>6500</v>
      </c>
      <c r="K273" s="11">
        <f t="shared" si="9"/>
        <v>6500</v>
      </c>
    </row>
    <row r="274" spans="1:11">
      <c r="A274" s="40" t="s">
        <v>774</v>
      </c>
      <c r="B274" s="78"/>
      <c r="C274" s="3" t="s">
        <v>303</v>
      </c>
      <c r="D274" s="37" t="s">
        <v>777</v>
      </c>
      <c r="E274" s="37" t="s">
        <v>777</v>
      </c>
      <c r="F274" s="37" t="s">
        <v>777</v>
      </c>
      <c r="G274" s="4">
        <v>1</v>
      </c>
      <c r="H274" s="4"/>
      <c r="I274" s="4">
        <f t="shared" si="8"/>
        <v>1</v>
      </c>
      <c r="J274" s="5">
        <v>45000</v>
      </c>
      <c r="K274" s="11">
        <f t="shared" si="9"/>
        <v>45000</v>
      </c>
    </row>
    <row r="275" spans="1:11">
      <c r="A275" s="40" t="s">
        <v>774</v>
      </c>
      <c r="B275" s="79" t="s">
        <v>758</v>
      </c>
      <c r="C275" s="3" t="s">
        <v>32</v>
      </c>
      <c r="D275" s="37" t="s">
        <v>777</v>
      </c>
      <c r="E275" s="37" t="s">
        <v>777</v>
      </c>
      <c r="F275" s="37" t="s">
        <v>777</v>
      </c>
      <c r="G275" s="4">
        <v>1</v>
      </c>
      <c r="H275" s="4"/>
      <c r="I275" s="4">
        <f t="shared" si="8"/>
        <v>1</v>
      </c>
      <c r="J275" s="5">
        <v>6500</v>
      </c>
      <c r="K275" s="11">
        <f t="shared" si="9"/>
        <v>6500</v>
      </c>
    </row>
    <row r="276" spans="1:11">
      <c r="A276" s="40" t="s">
        <v>774</v>
      </c>
      <c r="B276" s="79"/>
      <c r="C276" s="3" t="s">
        <v>44</v>
      </c>
      <c r="D276" s="37" t="s">
        <v>777</v>
      </c>
      <c r="E276" s="37" t="s">
        <v>777</v>
      </c>
      <c r="F276" s="37" t="s">
        <v>777</v>
      </c>
      <c r="G276" s="4">
        <v>1</v>
      </c>
      <c r="H276" s="4"/>
      <c r="I276" s="4">
        <f t="shared" si="8"/>
        <v>1</v>
      </c>
      <c r="J276" s="5">
        <v>1200</v>
      </c>
      <c r="K276" s="11">
        <f t="shared" si="9"/>
        <v>1200</v>
      </c>
    </row>
    <row r="277" spans="1:11">
      <c r="A277" s="40" t="s">
        <v>774</v>
      </c>
      <c r="B277" s="79"/>
      <c r="C277" s="3" t="s">
        <v>304</v>
      </c>
      <c r="D277" s="4" t="s">
        <v>305</v>
      </c>
      <c r="E277" s="4" t="s">
        <v>306</v>
      </c>
      <c r="F277" s="37" t="s">
        <v>777</v>
      </c>
      <c r="G277" s="4">
        <v>1</v>
      </c>
      <c r="H277" s="4"/>
      <c r="I277" s="4">
        <f t="shared" si="8"/>
        <v>1</v>
      </c>
      <c r="J277" s="5"/>
      <c r="K277" s="11">
        <f t="shared" si="9"/>
        <v>0</v>
      </c>
    </row>
    <row r="278" spans="1:11">
      <c r="A278" s="40" t="s">
        <v>774</v>
      </c>
      <c r="B278" s="79"/>
      <c r="C278" s="3" t="s">
        <v>307</v>
      </c>
      <c r="D278" s="4" t="s">
        <v>308</v>
      </c>
      <c r="E278" s="37" t="s">
        <v>777</v>
      </c>
      <c r="F278" s="37" t="s">
        <v>777</v>
      </c>
      <c r="G278" s="4">
        <v>1</v>
      </c>
      <c r="H278" s="4"/>
      <c r="I278" s="4">
        <f t="shared" si="8"/>
        <v>1</v>
      </c>
      <c r="J278" s="5"/>
      <c r="K278" s="11">
        <f t="shared" si="9"/>
        <v>0</v>
      </c>
    </row>
    <row r="279" spans="1:11">
      <c r="A279" s="40" t="s">
        <v>774</v>
      </c>
      <c r="B279" s="79"/>
      <c r="C279" s="3" t="s">
        <v>33</v>
      </c>
      <c r="D279" s="37" t="s">
        <v>777</v>
      </c>
      <c r="E279" s="37" t="s">
        <v>777</v>
      </c>
      <c r="F279" s="37" t="s">
        <v>777</v>
      </c>
      <c r="G279" s="4">
        <v>1</v>
      </c>
      <c r="H279" s="4"/>
      <c r="I279" s="4">
        <f t="shared" si="8"/>
        <v>1</v>
      </c>
      <c r="J279" s="5">
        <v>6500</v>
      </c>
      <c r="K279" s="11">
        <f t="shared" si="9"/>
        <v>6500</v>
      </c>
    </row>
    <row r="280" spans="1:11">
      <c r="A280" s="40" t="s">
        <v>774</v>
      </c>
      <c r="B280" s="79"/>
      <c r="C280" s="3" t="s">
        <v>309</v>
      </c>
      <c r="D280" s="4" t="s">
        <v>310</v>
      </c>
      <c r="E280" s="4" t="s">
        <v>311</v>
      </c>
      <c r="F280" s="4">
        <v>314597</v>
      </c>
      <c r="G280" s="4">
        <v>1</v>
      </c>
      <c r="H280" s="4"/>
      <c r="I280" s="4">
        <f t="shared" si="8"/>
        <v>1</v>
      </c>
      <c r="J280" s="5">
        <v>30000</v>
      </c>
      <c r="K280" s="11">
        <f t="shared" si="9"/>
        <v>30000</v>
      </c>
    </row>
    <row r="281" spans="1:11">
      <c r="A281" s="40" t="s">
        <v>774</v>
      </c>
      <c r="B281" s="79"/>
      <c r="C281" s="3" t="s">
        <v>309</v>
      </c>
      <c r="D281" s="4" t="s">
        <v>312</v>
      </c>
      <c r="E281" s="4" t="s">
        <v>313</v>
      </c>
      <c r="F281" s="4">
        <v>140896037</v>
      </c>
      <c r="G281" s="4">
        <v>1</v>
      </c>
      <c r="H281" s="4"/>
      <c r="I281" s="4">
        <f t="shared" si="8"/>
        <v>1</v>
      </c>
      <c r="J281" s="5">
        <v>30000</v>
      </c>
      <c r="K281" s="11">
        <f t="shared" si="9"/>
        <v>30000</v>
      </c>
    </row>
    <row r="282" spans="1:11">
      <c r="A282" s="40" t="s">
        <v>774</v>
      </c>
      <c r="B282" s="79"/>
      <c r="C282" s="3" t="s">
        <v>309</v>
      </c>
      <c r="D282" s="4" t="s">
        <v>310</v>
      </c>
      <c r="E282" s="4" t="s">
        <v>311</v>
      </c>
      <c r="F282" s="4">
        <v>312860</v>
      </c>
      <c r="G282" s="4">
        <v>1</v>
      </c>
      <c r="H282" s="4"/>
      <c r="I282" s="4">
        <f t="shared" si="8"/>
        <v>1</v>
      </c>
      <c r="J282" s="5">
        <v>30000</v>
      </c>
      <c r="K282" s="11">
        <f t="shared" si="9"/>
        <v>30000</v>
      </c>
    </row>
    <row r="283" spans="1:11">
      <c r="A283" s="40" t="s">
        <v>774</v>
      </c>
      <c r="B283" s="79"/>
      <c r="C283" s="3" t="s">
        <v>314</v>
      </c>
      <c r="D283" s="37" t="s">
        <v>777</v>
      </c>
      <c r="E283" s="37" t="s">
        <v>777</v>
      </c>
      <c r="F283" s="37" t="s">
        <v>777</v>
      </c>
      <c r="G283" s="4">
        <v>1</v>
      </c>
      <c r="H283" s="4"/>
      <c r="I283" s="4">
        <f t="shared" si="8"/>
        <v>1</v>
      </c>
      <c r="J283" s="5">
        <v>45000</v>
      </c>
      <c r="K283" s="11">
        <f t="shared" si="9"/>
        <v>45000</v>
      </c>
    </row>
    <row r="284" spans="1:11">
      <c r="A284" s="40" t="s">
        <v>774</v>
      </c>
      <c r="B284" s="79"/>
      <c r="C284" s="3" t="s">
        <v>315</v>
      </c>
      <c r="D284" s="37" t="s">
        <v>777</v>
      </c>
      <c r="E284" s="37" t="s">
        <v>777</v>
      </c>
      <c r="F284" s="37" t="s">
        <v>777</v>
      </c>
      <c r="G284" s="4">
        <v>1</v>
      </c>
      <c r="H284" s="4"/>
      <c r="I284" s="4">
        <f t="shared" si="8"/>
        <v>1</v>
      </c>
      <c r="J284" s="5">
        <v>6500</v>
      </c>
      <c r="K284" s="11">
        <f t="shared" si="9"/>
        <v>6500</v>
      </c>
    </row>
    <row r="285" spans="1:11">
      <c r="A285" s="40" t="s">
        <v>774</v>
      </c>
      <c r="B285" s="79"/>
      <c r="C285" s="3" t="s">
        <v>60</v>
      </c>
      <c r="D285" s="37" t="s">
        <v>777</v>
      </c>
      <c r="E285" s="37" t="s">
        <v>777</v>
      </c>
      <c r="F285" s="37" t="s">
        <v>777</v>
      </c>
      <c r="G285" s="4">
        <v>1</v>
      </c>
      <c r="H285" s="4"/>
      <c r="I285" s="4">
        <f t="shared" si="8"/>
        <v>1</v>
      </c>
      <c r="J285" s="5">
        <v>65000</v>
      </c>
      <c r="K285" s="11">
        <f t="shared" si="9"/>
        <v>65000</v>
      </c>
    </row>
    <row r="286" spans="1:11">
      <c r="A286" s="40" t="s">
        <v>774</v>
      </c>
      <c r="B286" s="78" t="s">
        <v>763</v>
      </c>
      <c r="C286" s="3" t="s">
        <v>200</v>
      </c>
      <c r="D286" s="4" t="s">
        <v>84</v>
      </c>
      <c r="E286" s="37" t="s">
        <v>777</v>
      </c>
      <c r="F286" s="4">
        <v>71198</v>
      </c>
      <c r="G286" s="4">
        <v>1</v>
      </c>
      <c r="H286" s="4"/>
      <c r="I286" s="4">
        <f t="shared" si="8"/>
        <v>1</v>
      </c>
      <c r="J286" s="5">
        <v>650</v>
      </c>
      <c r="K286" s="11">
        <f t="shared" si="9"/>
        <v>650</v>
      </c>
    </row>
    <row r="287" spans="1:11">
      <c r="A287" s="40" t="s">
        <v>774</v>
      </c>
      <c r="B287" s="78"/>
      <c r="C287" s="3" t="s">
        <v>44</v>
      </c>
      <c r="D287" s="4" t="s">
        <v>166</v>
      </c>
      <c r="E287" s="37" t="s">
        <v>777</v>
      </c>
      <c r="F287" s="37" t="s">
        <v>777</v>
      </c>
      <c r="G287" s="4">
        <v>1</v>
      </c>
      <c r="H287" s="4"/>
      <c r="I287" s="4">
        <f t="shared" si="8"/>
        <v>1</v>
      </c>
      <c r="J287" s="5">
        <v>1200</v>
      </c>
      <c r="K287" s="11">
        <f t="shared" si="9"/>
        <v>1200</v>
      </c>
    </row>
    <row r="288" spans="1:11">
      <c r="A288" s="40" t="s">
        <v>774</v>
      </c>
      <c r="B288" s="78"/>
      <c r="C288" s="3" t="s">
        <v>172</v>
      </c>
      <c r="D288" s="4" t="s">
        <v>177</v>
      </c>
      <c r="E288" s="4" t="s">
        <v>316</v>
      </c>
      <c r="F288" s="4" t="s">
        <v>317</v>
      </c>
      <c r="G288" s="4">
        <v>1</v>
      </c>
      <c r="H288" s="4"/>
      <c r="I288" s="4">
        <f t="shared" si="8"/>
        <v>1</v>
      </c>
      <c r="J288" s="5">
        <v>6500</v>
      </c>
      <c r="K288" s="11">
        <f t="shared" si="9"/>
        <v>6500</v>
      </c>
    </row>
    <row r="289" spans="1:11">
      <c r="A289" s="40" t="s">
        <v>774</v>
      </c>
      <c r="B289" s="78"/>
      <c r="C289" s="3" t="s">
        <v>172</v>
      </c>
      <c r="D289" s="4" t="s">
        <v>177</v>
      </c>
      <c r="E289" s="4" t="s">
        <v>316</v>
      </c>
      <c r="F289" s="4" t="s">
        <v>317</v>
      </c>
      <c r="G289" s="4">
        <v>1</v>
      </c>
      <c r="H289" s="4"/>
      <c r="I289" s="4">
        <f t="shared" si="8"/>
        <v>1</v>
      </c>
      <c r="J289" s="5">
        <v>6500</v>
      </c>
      <c r="K289" s="11">
        <f t="shared" si="9"/>
        <v>6500</v>
      </c>
    </row>
    <row r="290" spans="1:11">
      <c r="A290" s="40" t="s">
        <v>774</v>
      </c>
      <c r="B290" s="78"/>
      <c r="C290" s="3" t="s">
        <v>22</v>
      </c>
      <c r="D290" s="37" t="s">
        <v>777</v>
      </c>
      <c r="E290" s="37" t="s">
        <v>777</v>
      </c>
      <c r="F290" s="37" t="s">
        <v>777</v>
      </c>
      <c r="G290" s="4">
        <v>1</v>
      </c>
      <c r="H290" s="4"/>
      <c r="I290" s="4">
        <f t="shared" si="8"/>
        <v>1</v>
      </c>
      <c r="J290" s="5">
        <v>6500</v>
      </c>
      <c r="K290" s="11">
        <f t="shared" si="9"/>
        <v>6500</v>
      </c>
    </row>
    <row r="291" spans="1:11">
      <c r="A291" s="40" t="s">
        <v>774</v>
      </c>
      <c r="B291" s="78"/>
      <c r="C291" s="3" t="s">
        <v>204</v>
      </c>
      <c r="D291" s="4" t="s">
        <v>205</v>
      </c>
      <c r="E291" s="4" t="s">
        <v>318</v>
      </c>
      <c r="F291" s="37" t="s">
        <v>777</v>
      </c>
      <c r="G291" s="4">
        <v>1</v>
      </c>
      <c r="H291" s="4"/>
      <c r="I291" s="4">
        <f t="shared" si="8"/>
        <v>1</v>
      </c>
      <c r="J291" s="5">
        <v>1500</v>
      </c>
      <c r="K291" s="11">
        <f t="shared" si="9"/>
        <v>1500</v>
      </c>
    </row>
    <row r="292" spans="1:11">
      <c r="A292" s="40" t="s">
        <v>774</v>
      </c>
      <c r="B292" s="78" t="s">
        <v>319</v>
      </c>
      <c r="C292" s="3" t="s">
        <v>110</v>
      </c>
      <c r="D292" s="4" t="s">
        <v>320</v>
      </c>
      <c r="E292" s="37" t="s">
        <v>777</v>
      </c>
      <c r="F292" s="37" t="s">
        <v>777</v>
      </c>
      <c r="G292" s="4">
        <v>1</v>
      </c>
      <c r="H292" s="4"/>
      <c r="I292" s="4">
        <f t="shared" si="8"/>
        <v>1</v>
      </c>
      <c r="J292" s="5">
        <v>30000</v>
      </c>
      <c r="K292" s="11">
        <f t="shared" si="9"/>
        <v>30000</v>
      </c>
    </row>
    <row r="293" spans="1:11">
      <c r="A293" s="40" t="s">
        <v>774</v>
      </c>
      <c r="B293" s="78"/>
      <c r="C293" s="3" t="s">
        <v>110</v>
      </c>
      <c r="D293" s="4" t="s">
        <v>320</v>
      </c>
      <c r="E293" s="37" t="s">
        <v>777</v>
      </c>
      <c r="F293" s="37" t="s">
        <v>777</v>
      </c>
      <c r="G293" s="4">
        <v>1</v>
      </c>
      <c r="H293" s="4"/>
      <c r="I293" s="4">
        <f t="shared" si="8"/>
        <v>1</v>
      </c>
      <c r="J293" s="5">
        <v>30000</v>
      </c>
      <c r="K293" s="11">
        <f t="shared" si="9"/>
        <v>30000</v>
      </c>
    </row>
    <row r="294" spans="1:11">
      <c r="A294" s="40" t="s">
        <v>774</v>
      </c>
      <c r="B294" s="22" t="s">
        <v>321</v>
      </c>
      <c r="C294" s="3" t="s">
        <v>315</v>
      </c>
      <c r="D294" s="4" t="s">
        <v>322</v>
      </c>
      <c r="E294" s="37" t="s">
        <v>777</v>
      </c>
      <c r="F294" s="37" t="s">
        <v>777</v>
      </c>
      <c r="G294" s="4">
        <v>1</v>
      </c>
      <c r="H294" s="4"/>
      <c r="I294" s="4">
        <f t="shared" si="8"/>
        <v>1</v>
      </c>
      <c r="J294" s="5">
        <v>6500</v>
      </c>
      <c r="K294" s="11">
        <f t="shared" si="9"/>
        <v>6500</v>
      </c>
    </row>
    <row r="295" spans="1:11">
      <c r="A295" s="40" t="s">
        <v>774</v>
      </c>
      <c r="B295" s="22" t="s">
        <v>759</v>
      </c>
      <c r="C295" s="3" t="s">
        <v>160</v>
      </c>
      <c r="D295" s="37" t="s">
        <v>777</v>
      </c>
      <c r="E295" s="37" t="s">
        <v>777</v>
      </c>
      <c r="F295" s="37" t="s">
        <v>777</v>
      </c>
      <c r="G295" s="4">
        <v>1</v>
      </c>
      <c r="H295" s="4"/>
      <c r="I295" s="4">
        <f t="shared" si="8"/>
        <v>1</v>
      </c>
      <c r="J295" s="5">
        <v>6500</v>
      </c>
      <c r="K295" s="11">
        <f t="shared" si="9"/>
        <v>6500</v>
      </c>
    </row>
    <row r="296" spans="1:11">
      <c r="A296" s="40" t="s">
        <v>774</v>
      </c>
      <c r="B296" s="78" t="s">
        <v>760</v>
      </c>
      <c r="C296" s="3" t="s">
        <v>44</v>
      </c>
      <c r="D296" s="4" t="s">
        <v>45</v>
      </c>
      <c r="E296" s="37" t="s">
        <v>777</v>
      </c>
      <c r="F296" s="37" t="s">
        <v>777</v>
      </c>
      <c r="G296" s="4">
        <v>1</v>
      </c>
      <c r="H296" s="4"/>
      <c r="I296" s="4">
        <f t="shared" si="8"/>
        <v>1</v>
      </c>
      <c r="J296" s="5">
        <v>1200</v>
      </c>
      <c r="K296" s="11">
        <f t="shared" si="9"/>
        <v>1200</v>
      </c>
    </row>
    <row r="297" spans="1:11">
      <c r="A297" s="40" t="s">
        <v>774</v>
      </c>
      <c r="B297" s="78"/>
      <c r="C297" s="3" t="s">
        <v>44</v>
      </c>
      <c r="D297" s="4" t="s">
        <v>45</v>
      </c>
      <c r="E297" s="37" t="s">
        <v>777</v>
      </c>
      <c r="F297" s="37" t="s">
        <v>777</v>
      </c>
      <c r="G297" s="4"/>
      <c r="H297" s="4">
        <v>1</v>
      </c>
      <c r="I297" s="4">
        <f t="shared" si="8"/>
        <v>1</v>
      </c>
      <c r="J297" s="5">
        <v>1200</v>
      </c>
      <c r="K297" s="11">
        <f t="shared" si="9"/>
        <v>1200</v>
      </c>
    </row>
    <row r="298" spans="1:11">
      <c r="A298" s="40" t="s">
        <v>774</v>
      </c>
      <c r="B298" s="78"/>
      <c r="C298" s="3" t="s">
        <v>44</v>
      </c>
      <c r="D298" s="4" t="s">
        <v>45</v>
      </c>
      <c r="E298" s="37" t="s">
        <v>777</v>
      </c>
      <c r="F298" s="37" t="s">
        <v>777</v>
      </c>
      <c r="G298" s="4"/>
      <c r="H298" s="4">
        <v>1</v>
      </c>
      <c r="I298" s="4">
        <f t="shared" si="8"/>
        <v>1</v>
      </c>
      <c r="J298" s="5">
        <v>1200</v>
      </c>
      <c r="K298" s="11">
        <f t="shared" si="9"/>
        <v>1200</v>
      </c>
    </row>
    <row r="299" spans="1:11">
      <c r="A299" s="40" t="s">
        <v>774</v>
      </c>
      <c r="B299" s="78"/>
      <c r="C299" s="3" t="s">
        <v>44</v>
      </c>
      <c r="D299" s="4" t="s">
        <v>45</v>
      </c>
      <c r="E299" s="37" t="s">
        <v>777</v>
      </c>
      <c r="F299" s="37" t="s">
        <v>777</v>
      </c>
      <c r="G299" s="4"/>
      <c r="H299" s="4">
        <v>1</v>
      </c>
      <c r="I299" s="4">
        <f t="shared" si="8"/>
        <v>1</v>
      </c>
      <c r="J299" s="5">
        <v>1200</v>
      </c>
      <c r="K299" s="11">
        <f t="shared" si="9"/>
        <v>1200</v>
      </c>
    </row>
    <row r="300" spans="1:11">
      <c r="A300" s="40" t="s">
        <v>774</v>
      </c>
      <c r="B300" s="78"/>
      <c r="C300" s="3" t="s">
        <v>22</v>
      </c>
      <c r="D300" s="4" t="s">
        <v>147</v>
      </c>
      <c r="E300" s="37" t="s">
        <v>777</v>
      </c>
      <c r="F300" s="37" t="s">
        <v>777</v>
      </c>
      <c r="G300" s="4">
        <v>1</v>
      </c>
      <c r="H300" s="4"/>
      <c r="I300" s="4">
        <f t="shared" si="8"/>
        <v>1</v>
      </c>
      <c r="J300" s="5">
        <v>6500</v>
      </c>
      <c r="K300" s="11">
        <f t="shared" si="9"/>
        <v>6500</v>
      </c>
    </row>
    <row r="301" spans="1:11">
      <c r="A301" s="40" t="s">
        <v>774</v>
      </c>
      <c r="B301" s="78"/>
      <c r="C301" s="3" t="s">
        <v>200</v>
      </c>
      <c r="D301" s="4" t="s">
        <v>323</v>
      </c>
      <c r="E301" s="4" t="s">
        <v>324</v>
      </c>
      <c r="F301" s="37" t="s">
        <v>777</v>
      </c>
      <c r="G301" s="4">
        <v>1</v>
      </c>
      <c r="H301" s="4"/>
      <c r="I301" s="4">
        <f t="shared" si="8"/>
        <v>1</v>
      </c>
      <c r="J301" s="5">
        <v>650</v>
      </c>
      <c r="K301" s="11">
        <f t="shared" si="9"/>
        <v>650</v>
      </c>
    </row>
    <row r="302" spans="1:11">
      <c r="A302" s="40" t="s">
        <v>774</v>
      </c>
      <c r="B302" s="78" t="s">
        <v>761</v>
      </c>
      <c r="C302" s="3" t="s">
        <v>44</v>
      </c>
      <c r="D302" s="37" t="s">
        <v>777</v>
      </c>
      <c r="E302" s="37" t="s">
        <v>777</v>
      </c>
      <c r="F302" s="37" t="s">
        <v>777</v>
      </c>
      <c r="G302" s="4">
        <v>1</v>
      </c>
      <c r="H302" s="4"/>
      <c r="I302" s="4">
        <f t="shared" si="8"/>
        <v>1</v>
      </c>
      <c r="J302" s="5">
        <v>1200</v>
      </c>
      <c r="K302" s="11">
        <f t="shared" si="9"/>
        <v>1200</v>
      </c>
    </row>
    <row r="303" spans="1:11">
      <c r="A303" s="40" t="s">
        <v>774</v>
      </c>
      <c r="B303" s="78"/>
      <c r="C303" s="3" t="s">
        <v>200</v>
      </c>
      <c r="D303" s="4" t="s">
        <v>84</v>
      </c>
      <c r="E303" s="37" t="s">
        <v>777</v>
      </c>
      <c r="F303" s="4">
        <v>71170</v>
      </c>
      <c r="G303" s="4"/>
      <c r="H303" s="4">
        <v>1</v>
      </c>
      <c r="I303" s="4">
        <f t="shared" si="8"/>
        <v>1</v>
      </c>
      <c r="J303" s="5">
        <v>650</v>
      </c>
      <c r="K303" s="11">
        <f t="shared" si="9"/>
        <v>650</v>
      </c>
    </row>
    <row r="304" spans="1:11">
      <c r="A304" s="40" t="s">
        <v>774</v>
      </c>
      <c r="B304" s="78"/>
      <c r="C304" s="3" t="s">
        <v>22</v>
      </c>
      <c r="D304" s="37" t="s">
        <v>777</v>
      </c>
      <c r="E304" s="37" t="s">
        <v>777</v>
      </c>
      <c r="F304" s="37" t="s">
        <v>777</v>
      </c>
      <c r="G304" s="4">
        <v>1</v>
      </c>
      <c r="H304" s="4"/>
      <c r="I304" s="4">
        <f t="shared" si="8"/>
        <v>1</v>
      </c>
      <c r="J304" s="5">
        <v>6500</v>
      </c>
      <c r="K304" s="11">
        <f t="shared" si="9"/>
        <v>6500</v>
      </c>
    </row>
    <row r="305" spans="1:11">
      <c r="A305" s="40" t="s">
        <v>774</v>
      </c>
      <c r="B305" s="78"/>
      <c r="C305" s="3" t="s">
        <v>32</v>
      </c>
      <c r="D305" s="37" t="s">
        <v>777</v>
      </c>
      <c r="E305" s="37" t="s">
        <v>777</v>
      </c>
      <c r="F305" s="37" t="s">
        <v>777</v>
      </c>
      <c r="G305" s="4">
        <v>1</v>
      </c>
      <c r="H305" s="4"/>
      <c r="I305" s="4">
        <f t="shared" si="8"/>
        <v>1</v>
      </c>
      <c r="J305" s="5">
        <v>6500</v>
      </c>
      <c r="K305" s="11">
        <f t="shared" si="9"/>
        <v>6500</v>
      </c>
    </row>
    <row r="306" spans="1:11">
      <c r="A306" s="40" t="s">
        <v>774</v>
      </c>
      <c r="B306" s="78" t="s">
        <v>762</v>
      </c>
      <c r="C306" s="3" t="s">
        <v>32</v>
      </c>
      <c r="D306" s="37" t="s">
        <v>777</v>
      </c>
      <c r="E306" s="37" t="s">
        <v>777</v>
      </c>
      <c r="F306" s="37" t="s">
        <v>777</v>
      </c>
      <c r="G306" s="4">
        <v>1</v>
      </c>
      <c r="H306" s="4"/>
      <c r="I306" s="4">
        <f t="shared" si="8"/>
        <v>1</v>
      </c>
      <c r="J306" s="5">
        <v>6500</v>
      </c>
      <c r="K306" s="11">
        <f t="shared" si="9"/>
        <v>6500</v>
      </c>
    </row>
    <row r="307" spans="1:11">
      <c r="A307" s="40" t="s">
        <v>774</v>
      </c>
      <c r="B307" s="78"/>
      <c r="C307" s="3" t="s">
        <v>32</v>
      </c>
      <c r="D307" s="37" t="s">
        <v>777</v>
      </c>
      <c r="E307" s="37" t="s">
        <v>777</v>
      </c>
      <c r="F307" s="37" t="s">
        <v>777</v>
      </c>
      <c r="G307" s="4">
        <v>1</v>
      </c>
      <c r="H307" s="4"/>
      <c r="I307" s="4">
        <f t="shared" si="8"/>
        <v>1</v>
      </c>
      <c r="J307" s="5">
        <v>6500</v>
      </c>
      <c r="K307" s="11">
        <f t="shared" si="9"/>
        <v>6500</v>
      </c>
    </row>
    <row r="308" spans="1:11">
      <c r="A308" s="40" t="s">
        <v>774</v>
      </c>
      <c r="B308" s="78"/>
      <c r="C308" s="3" t="s">
        <v>200</v>
      </c>
      <c r="D308" s="4" t="s">
        <v>84</v>
      </c>
      <c r="E308" s="37" t="s">
        <v>777</v>
      </c>
      <c r="F308" s="37" t="s">
        <v>777</v>
      </c>
      <c r="G308" s="4"/>
      <c r="H308" s="4">
        <v>1</v>
      </c>
      <c r="I308" s="4">
        <f t="shared" si="8"/>
        <v>1</v>
      </c>
      <c r="J308" s="5">
        <v>650</v>
      </c>
      <c r="K308" s="11">
        <f t="shared" si="9"/>
        <v>650</v>
      </c>
    </row>
    <row r="309" spans="1:11">
      <c r="A309" s="40" t="s">
        <v>774</v>
      </c>
      <c r="B309" s="78"/>
      <c r="C309" s="3" t="s">
        <v>200</v>
      </c>
      <c r="D309" s="4" t="s">
        <v>84</v>
      </c>
      <c r="E309" s="37" t="s">
        <v>777</v>
      </c>
      <c r="F309" s="37" t="s">
        <v>777</v>
      </c>
      <c r="G309" s="4"/>
      <c r="H309" s="4">
        <v>1</v>
      </c>
      <c r="I309" s="4">
        <f t="shared" si="8"/>
        <v>1</v>
      </c>
      <c r="J309" s="5">
        <v>650</v>
      </c>
      <c r="K309" s="11">
        <f t="shared" si="9"/>
        <v>650</v>
      </c>
    </row>
    <row r="310" spans="1:11" ht="15.75" thickBot="1">
      <c r="A310" s="41" t="s">
        <v>774</v>
      </c>
      <c r="B310" s="84"/>
      <c r="C310" s="14" t="s">
        <v>44</v>
      </c>
      <c r="D310" s="42" t="s">
        <v>777</v>
      </c>
      <c r="E310" s="42" t="s">
        <v>777</v>
      </c>
      <c r="F310" s="42" t="s">
        <v>777</v>
      </c>
      <c r="G310" s="15"/>
      <c r="H310" s="15">
        <v>1</v>
      </c>
      <c r="I310" s="15">
        <f t="shared" si="8"/>
        <v>1</v>
      </c>
      <c r="J310" s="16">
        <v>1200</v>
      </c>
      <c r="K310" s="17">
        <f t="shared" si="9"/>
        <v>1200</v>
      </c>
    </row>
    <row r="312" spans="1:11" ht="16.5" thickBot="1">
      <c r="A312" s="24" t="s">
        <v>772</v>
      </c>
      <c r="B312" s="24"/>
      <c r="E312" s="25"/>
      <c r="F312" s="26"/>
      <c r="G312" s="27"/>
      <c r="H312" s="27"/>
      <c r="I312" s="27"/>
      <c r="J312" s="18"/>
    </row>
    <row r="313" spans="1:11" ht="15.75" thickBot="1">
      <c r="A313" s="28"/>
      <c r="B313" s="28"/>
      <c r="E313" s="25"/>
      <c r="F313" s="26"/>
      <c r="G313" s="85" t="s">
        <v>773</v>
      </c>
      <c r="H313" s="86"/>
      <c r="I313" s="86"/>
      <c r="J313" s="87"/>
      <c r="K313" s="29">
        <f>SUM(I6:I310)</f>
        <v>305</v>
      </c>
    </row>
    <row r="314" spans="1:11">
      <c r="A314" s="36" t="s">
        <v>774</v>
      </c>
      <c r="B314" s="88" t="s">
        <v>775</v>
      </c>
      <c r="C314" s="89"/>
      <c r="D314" s="30"/>
      <c r="E314" s="31"/>
      <c r="F314" s="32"/>
      <c r="G314" s="90" t="s">
        <v>776</v>
      </c>
      <c r="H314" s="91"/>
      <c r="I314" s="91"/>
      <c r="J314" s="92"/>
      <c r="K314" s="33">
        <f>SUM(K6:K310)</f>
        <v>22703650</v>
      </c>
    </row>
    <row r="315" spans="1:11" ht="15.75" thickBot="1">
      <c r="A315" s="34" t="s">
        <v>777</v>
      </c>
      <c r="B315" s="80" t="s">
        <v>778</v>
      </c>
      <c r="C315" s="81"/>
      <c r="E315" s="31"/>
      <c r="F315" s="32"/>
      <c r="G315" s="82" t="s">
        <v>779</v>
      </c>
      <c r="H315" s="83"/>
      <c r="I315" s="83"/>
      <c r="J315" s="83"/>
      <c r="K315" s="35">
        <f>K314*0.07</f>
        <v>1589255.5000000002</v>
      </c>
    </row>
  </sheetData>
  <mergeCells count="49">
    <mergeCell ref="B315:C315"/>
    <mergeCell ref="G315:J315"/>
    <mergeCell ref="B302:B305"/>
    <mergeCell ref="B306:B310"/>
    <mergeCell ref="G313:J313"/>
    <mergeCell ref="B314:C314"/>
    <mergeCell ref="G314:J314"/>
    <mergeCell ref="B273:B274"/>
    <mergeCell ref="B275:B285"/>
    <mergeCell ref="B286:B291"/>
    <mergeCell ref="B292:B293"/>
    <mergeCell ref="B296:B301"/>
    <mergeCell ref="B221:B231"/>
    <mergeCell ref="B233:B248"/>
    <mergeCell ref="B249:B263"/>
    <mergeCell ref="B264:B268"/>
    <mergeCell ref="B269:B272"/>
    <mergeCell ref="B121:B148"/>
    <mergeCell ref="B149:B151"/>
    <mergeCell ref="B152:B182"/>
    <mergeCell ref="B183:B209"/>
    <mergeCell ref="B210:B220"/>
    <mergeCell ref="B39:B66"/>
    <mergeCell ref="B67:B83"/>
    <mergeCell ref="B84:B95"/>
    <mergeCell ref="B96:B108"/>
    <mergeCell ref="B109:B120"/>
    <mergeCell ref="B6:B9"/>
    <mergeCell ref="B10:B11"/>
    <mergeCell ref="B13:B18"/>
    <mergeCell ref="B19:B34"/>
    <mergeCell ref="B35:B3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  <pageSetup orientation="portrait" horizontalDpi="300" verticalDpi="300" r:id="rId1"/>
  <ignoredErrors>
    <ignoredError sqref="F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M1" sqref="M1"/>
    </sheetView>
  </sheetViews>
  <sheetFormatPr defaultRowHeight="15"/>
  <cols>
    <col min="1" max="1" width="4.85546875" customWidth="1"/>
    <col min="2" max="2" width="9.7109375" customWidth="1"/>
    <col min="3" max="3" width="20.140625" bestFit="1" customWidth="1"/>
    <col min="4" max="4" width="10.5703125" bestFit="1" customWidth="1"/>
    <col min="5" max="5" width="16.5703125" bestFit="1" customWidth="1"/>
    <col min="6" max="6" width="4.5703125" customWidth="1"/>
    <col min="7" max="7" width="4.28515625" customWidth="1"/>
    <col min="8" max="8" width="4.5703125" customWidth="1"/>
  </cols>
  <sheetData>
    <row r="1" spans="1:10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>
      <c r="A2" s="65" t="s">
        <v>0</v>
      </c>
      <c r="B2" s="66"/>
      <c r="C2" s="66"/>
      <c r="D2" s="67" t="s">
        <v>555</v>
      </c>
      <c r="E2" s="67"/>
      <c r="F2" s="67"/>
      <c r="G2" s="68" t="s">
        <v>1</v>
      </c>
      <c r="H2" s="68"/>
      <c r="I2" s="69">
        <v>42262</v>
      </c>
      <c r="J2" s="70"/>
    </row>
    <row r="3" spans="1:10">
      <c r="A3" s="58" t="s">
        <v>2</v>
      </c>
      <c r="B3" s="59"/>
      <c r="C3" s="59"/>
      <c r="D3" s="59"/>
      <c r="E3" s="59"/>
      <c r="F3" s="59" t="s">
        <v>592</v>
      </c>
      <c r="G3" s="59"/>
      <c r="H3" s="59"/>
      <c r="I3" s="59"/>
      <c r="J3" s="93"/>
    </row>
    <row r="4" spans="1:10" ht="22.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478</v>
      </c>
      <c r="F4" s="71" t="s">
        <v>9</v>
      </c>
      <c r="G4" s="71"/>
      <c r="H4" s="72" t="s">
        <v>10</v>
      </c>
      <c r="I4" s="105" t="s">
        <v>11</v>
      </c>
      <c r="J4" s="106" t="s">
        <v>12</v>
      </c>
    </row>
    <row r="5" spans="1:10">
      <c r="A5" s="75"/>
      <c r="B5" s="71"/>
      <c r="C5" s="76"/>
      <c r="D5" s="76"/>
      <c r="E5" s="73"/>
      <c r="F5" s="2" t="s">
        <v>13</v>
      </c>
      <c r="G5" s="2" t="s">
        <v>14</v>
      </c>
      <c r="H5" s="72"/>
      <c r="I5" s="105"/>
      <c r="J5" s="106"/>
    </row>
    <row r="6" spans="1:10">
      <c r="A6" s="10"/>
      <c r="B6" s="78" t="s">
        <v>593</v>
      </c>
      <c r="C6" s="3" t="s">
        <v>460</v>
      </c>
      <c r="D6" s="4" t="s">
        <v>459</v>
      </c>
      <c r="E6" s="4" t="s">
        <v>594</v>
      </c>
      <c r="F6" s="4">
        <v>1</v>
      </c>
      <c r="G6" s="4"/>
      <c r="H6" s="4">
        <f>G6+F6</f>
        <v>1</v>
      </c>
      <c r="I6" s="5">
        <v>250000</v>
      </c>
      <c r="J6" s="11">
        <f>I6*H6</f>
        <v>250000</v>
      </c>
    </row>
    <row r="7" spans="1:10">
      <c r="A7" s="10"/>
      <c r="B7" s="78"/>
      <c r="C7" s="3" t="s">
        <v>469</v>
      </c>
      <c r="D7" s="4" t="s">
        <v>459</v>
      </c>
      <c r="E7" s="4" t="s">
        <v>595</v>
      </c>
      <c r="F7" s="4">
        <v>1</v>
      </c>
      <c r="G7" s="4"/>
      <c r="H7" s="4">
        <f t="shared" ref="H7:H34" si="0">G7+F7</f>
        <v>1</v>
      </c>
      <c r="I7" s="5">
        <v>250000</v>
      </c>
      <c r="J7" s="11">
        <f t="shared" ref="J7:J34" si="1">I7*H7</f>
        <v>250000</v>
      </c>
    </row>
    <row r="8" spans="1:10">
      <c r="A8" s="10"/>
      <c r="B8" s="78" t="s">
        <v>514</v>
      </c>
      <c r="C8" s="3" t="s">
        <v>368</v>
      </c>
      <c r="D8" s="4"/>
      <c r="E8" s="4"/>
      <c r="F8" s="4">
        <v>1</v>
      </c>
      <c r="G8" s="4"/>
      <c r="H8" s="4">
        <f t="shared" si="0"/>
        <v>1</v>
      </c>
      <c r="I8" s="5">
        <v>1200</v>
      </c>
      <c r="J8" s="11">
        <f t="shared" si="1"/>
        <v>1200</v>
      </c>
    </row>
    <row r="9" spans="1:10">
      <c r="A9" s="10"/>
      <c r="B9" s="78"/>
      <c r="C9" s="3" t="s">
        <v>563</v>
      </c>
      <c r="D9" s="4"/>
      <c r="E9" s="4"/>
      <c r="F9" s="4">
        <v>1</v>
      </c>
      <c r="G9" s="4"/>
      <c r="H9" s="4">
        <f t="shared" si="0"/>
        <v>1</v>
      </c>
      <c r="I9" s="5">
        <v>6500</v>
      </c>
      <c r="J9" s="11">
        <f t="shared" si="1"/>
        <v>6500</v>
      </c>
    </row>
    <row r="10" spans="1:10">
      <c r="A10" s="10"/>
      <c r="B10" s="78"/>
      <c r="C10" s="3" t="s">
        <v>410</v>
      </c>
      <c r="D10" s="4" t="s">
        <v>521</v>
      </c>
      <c r="E10" s="8" t="s">
        <v>596</v>
      </c>
      <c r="F10" s="4">
        <v>1</v>
      </c>
      <c r="G10" s="4"/>
      <c r="H10" s="4">
        <f t="shared" si="0"/>
        <v>1</v>
      </c>
      <c r="I10" s="5">
        <v>30000</v>
      </c>
      <c r="J10" s="11">
        <f t="shared" si="1"/>
        <v>30000</v>
      </c>
    </row>
    <row r="11" spans="1:10">
      <c r="A11" s="10"/>
      <c r="B11" s="78"/>
      <c r="C11" s="3" t="s">
        <v>597</v>
      </c>
      <c r="D11" s="4" t="s">
        <v>598</v>
      </c>
      <c r="E11" s="8" t="s">
        <v>599</v>
      </c>
      <c r="F11" s="4">
        <v>1</v>
      </c>
      <c r="G11" s="4"/>
      <c r="H11" s="4">
        <f t="shared" si="0"/>
        <v>1</v>
      </c>
      <c r="I11" s="5">
        <v>1400</v>
      </c>
      <c r="J11" s="11">
        <f t="shared" si="1"/>
        <v>1400</v>
      </c>
    </row>
    <row r="12" spans="1:10">
      <c r="A12" s="10"/>
      <c r="B12" s="78"/>
      <c r="C12" s="3" t="s">
        <v>367</v>
      </c>
      <c r="D12" s="4" t="s">
        <v>600</v>
      </c>
      <c r="E12" s="4" t="s">
        <v>601</v>
      </c>
      <c r="F12" s="4">
        <v>1</v>
      </c>
      <c r="G12" s="4"/>
      <c r="H12" s="4">
        <f t="shared" si="0"/>
        <v>1</v>
      </c>
      <c r="I12" s="5">
        <v>15000</v>
      </c>
      <c r="J12" s="11">
        <f t="shared" si="1"/>
        <v>15000</v>
      </c>
    </row>
    <row r="13" spans="1:10">
      <c r="A13" s="10"/>
      <c r="B13" s="78"/>
      <c r="C13" s="3" t="s">
        <v>566</v>
      </c>
      <c r="D13" s="4"/>
      <c r="E13" s="4"/>
      <c r="F13" s="4">
        <v>1</v>
      </c>
      <c r="G13" s="4"/>
      <c r="H13" s="4">
        <f t="shared" si="0"/>
        <v>1</v>
      </c>
      <c r="I13" s="5">
        <v>4500</v>
      </c>
      <c r="J13" s="11">
        <f t="shared" si="1"/>
        <v>4500</v>
      </c>
    </row>
    <row r="14" spans="1:10">
      <c r="A14" s="10"/>
      <c r="B14" s="78"/>
      <c r="C14" s="3" t="s">
        <v>410</v>
      </c>
      <c r="D14" s="4"/>
      <c r="E14" s="4"/>
      <c r="F14" s="4">
        <v>1</v>
      </c>
      <c r="G14" s="4"/>
      <c r="H14" s="4">
        <f t="shared" si="0"/>
        <v>1</v>
      </c>
      <c r="I14" s="5">
        <v>30000</v>
      </c>
      <c r="J14" s="11">
        <f t="shared" si="1"/>
        <v>30000</v>
      </c>
    </row>
    <row r="15" spans="1:10">
      <c r="A15" s="10"/>
      <c r="B15" s="78"/>
      <c r="C15" s="3" t="s">
        <v>358</v>
      </c>
      <c r="D15" s="4"/>
      <c r="E15" s="4"/>
      <c r="F15" s="4">
        <v>1</v>
      </c>
      <c r="G15" s="4"/>
      <c r="H15" s="4">
        <f t="shared" si="0"/>
        <v>1</v>
      </c>
      <c r="I15" s="5">
        <v>38000</v>
      </c>
      <c r="J15" s="11">
        <f t="shared" si="1"/>
        <v>38000</v>
      </c>
    </row>
    <row r="16" spans="1:10">
      <c r="A16" s="10"/>
      <c r="B16" s="78"/>
      <c r="C16" s="3" t="s">
        <v>371</v>
      </c>
      <c r="D16" s="4"/>
      <c r="E16" s="4"/>
      <c r="F16" s="4">
        <v>1</v>
      </c>
      <c r="G16" s="4"/>
      <c r="H16" s="4">
        <f t="shared" si="0"/>
        <v>1</v>
      </c>
      <c r="I16" s="5">
        <v>6500</v>
      </c>
      <c r="J16" s="11">
        <f t="shared" si="1"/>
        <v>6500</v>
      </c>
    </row>
    <row r="17" spans="1:10">
      <c r="A17" s="10"/>
      <c r="B17" s="78" t="s">
        <v>357</v>
      </c>
      <c r="C17" s="3" t="s">
        <v>602</v>
      </c>
      <c r="D17" s="4"/>
      <c r="E17" s="4"/>
      <c r="F17" s="4">
        <v>1</v>
      </c>
      <c r="G17" s="4"/>
      <c r="H17" s="4">
        <f t="shared" si="0"/>
        <v>1</v>
      </c>
      <c r="I17" s="5">
        <v>14000</v>
      </c>
      <c r="J17" s="11">
        <f t="shared" si="1"/>
        <v>14000</v>
      </c>
    </row>
    <row r="18" spans="1:10">
      <c r="A18" s="10"/>
      <c r="B18" s="78"/>
      <c r="C18" s="3" t="s">
        <v>363</v>
      </c>
      <c r="D18" s="4"/>
      <c r="E18" s="4"/>
      <c r="F18" s="4">
        <v>1</v>
      </c>
      <c r="G18" s="4"/>
      <c r="H18" s="4">
        <f t="shared" si="0"/>
        <v>1</v>
      </c>
      <c r="I18" s="5">
        <v>6500</v>
      </c>
      <c r="J18" s="11">
        <f t="shared" si="1"/>
        <v>6500</v>
      </c>
    </row>
    <row r="19" spans="1:10">
      <c r="A19" s="10"/>
      <c r="B19" s="78"/>
      <c r="C19" s="3" t="s">
        <v>590</v>
      </c>
      <c r="D19" s="4"/>
      <c r="E19" s="4"/>
      <c r="F19" s="4">
        <v>1</v>
      </c>
      <c r="G19" s="4"/>
      <c r="H19" s="4">
        <f t="shared" si="0"/>
        <v>1</v>
      </c>
      <c r="I19" s="5">
        <v>6500</v>
      </c>
      <c r="J19" s="11">
        <f t="shared" si="1"/>
        <v>6500</v>
      </c>
    </row>
    <row r="20" spans="1:10">
      <c r="A20" s="10"/>
      <c r="B20" s="78"/>
      <c r="C20" s="3" t="s">
        <v>361</v>
      </c>
      <c r="D20" s="4" t="s">
        <v>603</v>
      </c>
      <c r="E20" s="4"/>
      <c r="F20" s="4">
        <v>1</v>
      </c>
      <c r="G20" s="4"/>
      <c r="H20" s="4">
        <f t="shared" si="0"/>
        <v>1</v>
      </c>
      <c r="I20" s="5">
        <v>3500</v>
      </c>
      <c r="J20" s="11">
        <f t="shared" si="1"/>
        <v>3500</v>
      </c>
    </row>
    <row r="21" spans="1:10">
      <c r="A21" s="10"/>
      <c r="B21" s="78"/>
      <c r="C21" s="3" t="s">
        <v>376</v>
      </c>
      <c r="D21" s="4" t="s">
        <v>507</v>
      </c>
      <c r="E21" s="4" t="s">
        <v>605</v>
      </c>
      <c r="F21" s="4">
        <v>1</v>
      </c>
      <c r="G21" s="4"/>
      <c r="H21" s="4">
        <f t="shared" si="0"/>
        <v>1</v>
      </c>
      <c r="I21" s="5">
        <v>80000</v>
      </c>
      <c r="J21" s="11">
        <f t="shared" si="1"/>
        <v>80000</v>
      </c>
    </row>
    <row r="22" spans="1:10">
      <c r="A22" s="10"/>
      <c r="B22" s="78" t="s">
        <v>604</v>
      </c>
      <c r="C22" s="3" t="s">
        <v>590</v>
      </c>
      <c r="D22" s="4"/>
      <c r="E22" s="4"/>
      <c r="F22" s="4">
        <v>1</v>
      </c>
      <c r="G22" s="4"/>
      <c r="H22" s="4">
        <f t="shared" si="0"/>
        <v>1</v>
      </c>
      <c r="I22" s="5">
        <v>6500</v>
      </c>
      <c r="J22" s="11">
        <f t="shared" si="1"/>
        <v>6500</v>
      </c>
    </row>
    <row r="23" spans="1:10">
      <c r="A23" s="10"/>
      <c r="B23" s="78"/>
      <c r="C23" s="3" t="s">
        <v>368</v>
      </c>
      <c r="D23" s="4"/>
      <c r="E23" s="4"/>
      <c r="F23" s="4">
        <v>1</v>
      </c>
      <c r="G23" s="4"/>
      <c r="H23" s="4">
        <f t="shared" si="0"/>
        <v>1</v>
      </c>
      <c r="I23" s="5">
        <v>1200</v>
      </c>
      <c r="J23" s="11">
        <f t="shared" si="1"/>
        <v>1200</v>
      </c>
    </row>
    <row r="24" spans="1:10">
      <c r="A24" s="10"/>
      <c r="B24" s="78" t="s">
        <v>606</v>
      </c>
      <c r="C24" s="3" t="s">
        <v>607</v>
      </c>
      <c r="D24" s="4" t="s">
        <v>603</v>
      </c>
      <c r="E24" s="4"/>
      <c r="F24" s="4">
        <v>1</v>
      </c>
      <c r="G24" s="4"/>
      <c r="H24" s="4">
        <f t="shared" si="0"/>
        <v>1</v>
      </c>
      <c r="I24" s="5">
        <v>2500</v>
      </c>
      <c r="J24" s="11">
        <f t="shared" si="1"/>
        <v>2500</v>
      </c>
    </row>
    <row r="25" spans="1:10">
      <c r="A25" s="10"/>
      <c r="B25" s="78"/>
      <c r="C25" s="3" t="s">
        <v>608</v>
      </c>
      <c r="D25" s="4" t="s">
        <v>585</v>
      </c>
      <c r="E25" s="4"/>
      <c r="F25" s="4">
        <v>1</v>
      </c>
      <c r="G25" s="4"/>
      <c r="H25" s="4">
        <f t="shared" si="0"/>
        <v>1</v>
      </c>
      <c r="I25" s="5">
        <v>2500</v>
      </c>
      <c r="J25" s="11">
        <f t="shared" si="1"/>
        <v>2500</v>
      </c>
    </row>
    <row r="26" spans="1:10">
      <c r="A26" s="10"/>
      <c r="B26" s="78" t="s">
        <v>589</v>
      </c>
      <c r="C26" s="3" t="s">
        <v>425</v>
      </c>
      <c r="D26" s="4" t="s">
        <v>509</v>
      </c>
      <c r="E26" s="4" t="s">
        <v>510</v>
      </c>
      <c r="F26" s="4">
        <v>1</v>
      </c>
      <c r="G26" s="4"/>
      <c r="H26" s="4">
        <f t="shared" si="0"/>
        <v>1</v>
      </c>
      <c r="I26" s="5">
        <v>650</v>
      </c>
      <c r="J26" s="11">
        <f t="shared" si="1"/>
        <v>650</v>
      </c>
    </row>
    <row r="27" spans="1:10">
      <c r="A27" s="10"/>
      <c r="B27" s="78"/>
      <c r="C27" s="3" t="s">
        <v>423</v>
      </c>
      <c r="D27" s="4" t="s">
        <v>610</v>
      </c>
      <c r="E27" s="4" t="s">
        <v>609</v>
      </c>
      <c r="F27" s="4">
        <v>1</v>
      </c>
      <c r="G27" s="4"/>
      <c r="H27" s="4">
        <f t="shared" si="0"/>
        <v>1</v>
      </c>
      <c r="I27" s="5">
        <v>6500</v>
      </c>
      <c r="J27" s="11">
        <f t="shared" si="1"/>
        <v>6500</v>
      </c>
    </row>
    <row r="28" spans="1:10">
      <c r="A28" s="10"/>
      <c r="B28" s="78"/>
      <c r="C28" s="3" t="s">
        <v>423</v>
      </c>
      <c r="D28" s="4" t="s">
        <v>424</v>
      </c>
      <c r="E28" s="4">
        <v>2346</v>
      </c>
      <c r="F28" s="4">
        <v>1</v>
      </c>
      <c r="G28" s="4"/>
      <c r="H28" s="4">
        <f t="shared" si="0"/>
        <v>1</v>
      </c>
      <c r="I28" s="5">
        <v>6500</v>
      </c>
      <c r="J28" s="11">
        <f t="shared" si="1"/>
        <v>6500</v>
      </c>
    </row>
    <row r="29" spans="1:10">
      <c r="A29" s="10"/>
      <c r="B29" s="78" t="s">
        <v>611</v>
      </c>
      <c r="C29" s="3" t="s">
        <v>590</v>
      </c>
      <c r="D29" s="4"/>
      <c r="E29" s="4"/>
      <c r="F29" s="4">
        <v>3</v>
      </c>
      <c r="G29" s="4"/>
      <c r="H29" s="4">
        <f t="shared" si="0"/>
        <v>3</v>
      </c>
      <c r="I29" s="5">
        <v>6500</v>
      </c>
      <c r="J29" s="11">
        <f t="shared" si="1"/>
        <v>19500</v>
      </c>
    </row>
    <row r="30" spans="1:10">
      <c r="A30" s="10"/>
      <c r="B30" s="78"/>
      <c r="C30" s="3" t="s">
        <v>380</v>
      </c>
      <c r="D30" s="4"/>
      <c r="E30" s="4"/>
      <c r="F30" s="4"/>
      <c r="G30" s="4">
        <v>1</v>
      </c>
      <c r="H30" s="4">
        <f t="shared" si="0"/>
        <v>1</v>
      </c>
      <c r="I30" s="5">
        <v>1100</v>
      </c>
      <c r="J30" s="11">
        <f t="shared" si="1"/>
        <v>1100</v>
      </c>
    </row>
    <row r="31" spans="1:10">
      <c r="A31" s="10"/>
      <c r="B31" s="78"/>
      <c r="C31" s="3" t="s">
        <v>608</v>
      </c>
      <c r="D31" s="4"/>
      <c r="E31" s="4"/>
      <c r="F31" s="4">
        <v>3</v>
      </c>
      <c r="G31" s="4"/>
      <c r="H31" s="4">
        <f t="shared" si="0"/>
        <v>3</v>
      </c>
      <c r="I31" s="5">
        <v>2500</v>
      </c>
      <c r="J31" s="11">
        <f t="shared" si="1"/>
        <v>7500</v>
      </c>
    </row>
    <row r="32" spans="1:10">
      <c r="A32" s="10"/>
      <c r="B32" s="78"/>
      <c r="C32" s="3" t="s">
        <v>612</v>
      </c>
      <c r="D32" s="4"/>
      <c r="E32" s="4"/>
      <c r="F32" s="4"/>
      <c r="G32" s="4">
        <v>1</v>
      </c>
      <c r="H32" s="4">
        <f t="shared" si="0"/>
        <v>1</v>
      </c>
      <c r="I32" s="5">
        <v>65000</v>
      </c>
      <c r="J32" s="11">
        <f t="shared" si="1"/>
        <v>65000</v>
      </c>
    </row>
    <row r="33" spans="1:10">
      <c r="A33" s="10"/>
      <c r="B33" s="78"/>
      <c r="C33" s="3" t="s">
        <v>613</v>
      </c>
      <c r="D33" s="4"/>
      <c r="E33" s="4"/>
      <c r="F33" s="4"/>
      <c r="G33" s="4">
        <v>1</v>
      </c>
      <c r="H33" s="4">
        <f t="shared" si="0"/>
        <v>1</v>
      </c>
      <c r="I33" s="5">
        <v>45000</v>
      </c>
      <c r="J33" s="11">
        <f t="shared" si="1"/>
        <v>45000</v>
      </c>
    </row>
    <row r="34" spans="1:10" ht="15.75" thickBot="1">
      <c r="A34" s="12"/>
      <c r="B34" s="84"/>
      <c r="C34" s="14" t="s">
        <v>614</v>
      </c>
      <c r="D34" s="15" t="s">
        <v>615</v>
      </c>
      <c r="E34" s="15" t="s">
        <v>616</v>
      </c>
      <c r="F34" s="15"/>
      <c r="G34" s="15">
        <v>1</v>
      </c>
      <c r="H34" s="4">
        <f t="shared" si="0"/>
        <v>1</v>
      </c>
      <c r="I34" s="16">
        <v>450000</v>
      </c>
      <c r="J34" s="11">
        <f t="shared" si="1"/>
        <v>450000</v>
      </c>
    </row>
    <row r="36" spans="1:10" ht="16.5" thickBot="1">
      <c r="A36" s="24" t="s">
        <v>772</v>
      </c>
      <c r="B36" s="24"/>
      <c r="E36" s="25"/>
      <c r="F36" s="26"/>
      <c r="G36" s="27"/>
      <c r="H36" s="27"/>
      <c r="I36" s="27"/>
      <c r="J36" s="18"/>
    </row>
    <row r="37" spans="1:10" ht="15.75" thickBot="1">
      <c r="A37" s="28"/>
      <c r="B37" s="28"/>
      <c r="E37" s="25"/>
      <c r="F37" s="85" t="s">
        <v>773</v>
      </c>
      <c r="G37" s="86"/>
      <c r="H37" s="86"/>
      <c r="I37" s="87"/>
      <c r="J37" s="29">
        <f>SUM(H6:H34)</f>
        <v>33</v>
      </c>
    </row>
    <row r="38" spans="1:10">
      <c r="A38" s="36" t="s">
        <v>774</v>
      </c>
      <c r="B38" s="88" t="s">
        <v>775</v>
      </c>
      <c r="C38" s="89"/>
      <c r="D38" s="30"/>
      <c r="E38" s="31"/>
      <c r="F38" s="90" t="s">
        <v>776</v>
      </c>
      <c r="G38" s="91"/>
      <c r="H38" s="91"/>
      <c r="I38" s="92"/>
      <c r="J38" s="33">
        <f>SUM(J6:K34)</f>
        <v>1358050</v>
      </c>
    </row>
    <row r="39" spans="1:10" ht="15.75" thickBot="1">
      <c r="A39" s="34" t="s">
        <v>777</v>
      </c>
      <c r="B39" s="80" t="s">
        <v>778</v>
      </c>
      <c r="C39" s="81"/>
      <c r="E39" s="31"/>
      <c r="F39" s="100" t="s">
        <v>779</v>
      </c>
      <c r="G39" s="101"/>
      <c r="H39" s="101"/>
      <c r="I39" s="102"/>
      <c r="J39" s="35">
        <f>J38*0.07</f>
        <v>95063.500000000015</v>
      </c>
    </row>
  </sheetData>
  <mergeCells count="28">
    <mergeCell ref="B38:C38"/>
    <mergeCell ref="B39:C39"/>
    <mergeCell ref="F37:I37"/>
    <mergeCell ref="F38:I38"/>
    <mergeCell ref="F39:I39"/>
    <mergeCell ref="B22:B23"/>
    <mergeCell ref="B24:B25"/>
    <mergeCell ref="B26:B28"/>
    <mergeCell ref="B29:B34"/>
    <mergeCell ref="H4:H5"/>
    <mergeCell ref="I4:I5"/>
    <mergeCell ref="J4:J5"/>
    <mergeCell ref="B6:B7"/>
    <mergeCell ref="B8:B16"/>
    <mergeCell ref="B17:B21"/>
    <mergeCell ref="F4:G4"/>
    <mergeCell ref="A4:A5"/>
    <mergeCell ref="B4:B5"/>
    <mergeCell ref="C4:C5"/>
    <mergeCell ref="D4:D5"/>
    <mergeCell ref="E4:E5"/>
    <mergeCell ref="A3:E3"/>
    <mergeCell ref="F3:J3"/>
    <mergeCell ref="A1:J1"/>
    <mergeCell ref="A2:C2"/>
    <mergeCell ref="D2:F2"/>
    <mergeCell ref="G2:H2"/>
    <mergeCell ref="I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Q4" sqref="Q4"/>
    </sheetView>
  </sheetViews>
  <sheetFormatPr defaultRowHeight="15"/>
  <cols>
    <col min="1" max="1" width="5.5703125" customWidth="1"/>
    <col min="2" max="2" width="10.28515625" customWidth="1"/>
    <col min="3" max="3" width="21.140625" bestFit="1" customWidth="1"/>
    <col min="4" max="4" width="10.5703125" bestFit="1" customWidth="1"/>
    <col min="5" max="5" width="21.140625" bestFit="1" customWidth="1"/>
    <col min="6" max="6" width="9.140625" hidden="1" customWidth="1"/>
    <col min="7" max="7" width="4" customWidth="1"/>
    <col min="8" max="8" width="4.140625" customWidth="1"/>
    <col min="9" max="9" width="3.855468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42248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617</v>
      </c>
      <c r="G3" s="110"/>
      <c r="H3" s="110"/>
      <c r="I3" s="110"/>
      <c r="J3" s="110"/>
      <c r="K3" s="111"/>
    </row>
    <row r="4" spans="1:11" ht="22.5" customHeight="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2" t="s">
        <v>8</v>
      </c>
      <c r="G4" s="121" t="s">
        <v>9</v>
      </c>
      <c r="H4" s="121"/>
      <c r="I4" s="123" t="s">
        <v>10</v>
      </c>
      <c r="J4" s="105" t="s">
        <v>11</v>
      </c>
      <c r="K4" s="106" t="s">
        <v>12</v>
      </c>
    </row>
    <row r="5" spans="1:11">
      <c r="A5" s="120"/>
      <c r="B5" s="121"/>
      <c r="C5" s="121"/>
      <c r="D5" s="121"/>
      <c r="E5" s="122"/>
      <c r="F5" s="122"/>
      <c r="G5" s="49" t="s">
        <v>13</v>
      </c>
      <c r="H5" s="49" t="s">
        <v>14</v>
      </c>
      <c r="I5" s="123"/>
      <c r="J5" s="105"/>
      <c r="K5" s="106"/>
    </row>
    <row r="6" spans="1:11">
      <c r="A6" s="40" t="s">
        <v>774</v>
      </c>
      <c r="B6" s="121" t="s">
        <v>357</v>
      </c>
      <c r="C6" s="3" t="s">
        <v>619</v>
      </c>
      <c r="D6" s="37" t="s">
        <v>777</v>
      </c>
      <c r="E6" s="37" t="s">
        <v>777</v>
      </c>
      <c r="F6" s="4"/>
      <c r="G6" s="4">
        <v>1</v>
      </c>
      <c r="H6" s="4"/>
      <c r="I6" s="4">
        <f>H6+G6</f>
        <v>1</v>
      </c>
      <c r="J6" s="5">
        <v>6500</v>
      </c>
      <c r="K6" s="11">
        <f>J6*I6</f>
        <v>6500</v>
      </c>
    </row>
    <row r="7" spans="1:11">
      <c r="A7" s="40" t="s">
        <v>774</v>
      </c>
      <c r="B7" s="121"/>
      <c r="C7" s="3" t="s">
        <v>620</v>
      </c>
      <c r="D7" s="4" t="s">
        <v>621</v>
      </c>
      <c r="E7" s="4" t="s">
        <v>622</v>
      </c>
      <c r="F7" s="4"/>
      <c r="G7" s="4">
        <v>1</v>
      </c>
      <c r="H7" s="4"/>
      <c r="I7" s="4">
        <f t="shared" ref="I7:I19" si="0">H7+G7</f>
        <v>1</v>
      </c>
      <c r="J7" s="5">
        <v>38000</v>
      </c>
      <c r="K7" s="11">
        <f t="shared" ref="K7:K19" si="1">J7*I7</f>
        <v>38000</v>
      </c>
    </row>
    <row r="8" spans="1:11">
      <c r="A8" s="40" t="s">
        <v>774</v>
      </c>
      <c r="B8" s="121"/>
      <c r="C8" s="3" t="s">
        <v>623</v>
      </c>
      <c r="D8" s="37" t="s">
        <v>777</v>
      </c>
      <c r="E8" s="37" t="s">
        <v>777</v>
      </c>
      <c r="F8" s="4"/>
      <c r="G8" s="4">
        <v>1</v>
      </c>
      <c r="H8" s="4"/>
      <c r="I8" s="4">
        <f t="shared" si="0"/>
        <v>1</v>
      </c>
      <c r="J8" s="5">
        <v>14000</v>
      </c>
      <c r="K8" s="11">
        <f t="shared" si="1"/>
        <v>14000</v>
      </c>
    </row>
    <row r="9" spans="1:11">
      <c r="A9" s="40" t="s">
        <v>774</v>
      </c>
      <c r="B9" s="121"/>
      <c r="C9" s="3" t="s">
        <v>624</v>
      </c>
      <c r="D9" s="37" t="s">
        <v>777</v>
      </c>
      <c r="E9" s="37" t="s">
        <v>777</v>
      </c>
      <c r="F9" s="4"/>
      <c r="G9" s="4">
        <v>1</v>
      </c>
      <c r="H9" s="4"/>
      <c r="I9" s="4">
        <f t="shared" si="0"/>
        <v>1</v>
      </c>
      <c r="J9" s="5">
        <v>3500</v>
      </c>
      <c r="K9" s="11">
        <f t="shared" si="1"/>
        <v>3500</v>
      </c>
    </row>
    <row r="10" spans="1:11">
      <c r="A10" s="40" t="s">
        <v>774</v>
      </c>
      <c r="B10" s="124" t="s">
        <v>326</v>
      </c>
      <c r="C10" s="3" t="s">
        <v>625</v>
      </c>
      <c r="D10" s="4" t="s">
        <v>626</v>
      </c>
      <c r="E10" s="4" t="s">
        <v>510</v>
      </c>
      <c r="F10" s="4"/>
      <c r="G10" s="4">
        <v>1</v>
      </c>
      <c r="H10" s="4"/>
      <c r="I10" s="4">
        <f t="shared" si="0"/>
        <v>1</v>
      </c>
      <c r="J10" s="5">
        <v>1100</v>
      </c>
      <c r="K10" s="11">
        <f t="shared" si="1"/>
        <v>1100</v>
      </c>
    </row>
    <row r="11" spans="1:11">
      <c r="A11" s="40" t="s">
        <v>774</v>
      </c>
      <c r="B11" s="124"/>
      <c r="C11" s="3" t="s">
        <v>627</v>
      </c>
      <c r="D11" s="4" t="s">
        <v>628</v>
      </c>
      <c r="E11" s="4" t="s">
        <v>629</v>
      </c>
      <c r="F11" s="4"/>
      <c r="G11" s="4">
        <v>1</v>
      </c>
      <c r="H11" s="4"/>
      <c r="I11" s="4">
        <f t="shared" si="0"/>
        <v>1</v>
      </c>
      <c r="J11" s="5">
        <v>1500</v>
      </c>
      <c r="K11" s="11">
        <f t="shared" si="1"/>
        <v>1500</v>
      </c>
    </row>
    <row r="12" spans="1:11">
      <c r="A12" s="40" t="s">
        <v>774</v>
      </c>
      <c r="B12" s="124"/>
      <c r="C12" s="3" t="s">
        <v>630</v>
      </c>
      <c r="D12" s="4" t="s">
        <v>631</v>
      </c>
      <c r="E12" s="37" t="s">
        <v>777</v>
      </c>
      <c r="F12" s="4"/>
      <c r="G12" s="4">
        <v>1</v>
      </c>
      <c r="H12" s="4"/>
      <c r="I12" s="4">
        <f t="shared" si="0"/>
        <v>1</v>
      </c>
      <c r="J12" s="5">
        <v>2500</v>
      </c>
      <c r="K12" s="11">
        <f t="shared" si="1"/>
        <v>2500</v>
      </c>
    </row>
    <row r="13" spans="1:11">
      <c r="A13" s="40" t="s">
        <v>774</v>
      </c>
      <c r="B13" s="124"/>
      <c r="C13" s="3" t="s">
        <v>632</v>
      </c>
      <c r="D13" s="37" t="s">
        <v>777</v>
      </c>
      <c r="E13" s="37" t="s">
        <v>777</v>
      </c>
      <c r="F13" s="4"/>
      <c r="G13" s="4">
        <v>1</v>
      </c>
      <c r="H13" s="4"/>
      <c r="I13" s="4">
        <f t="shared" si="0"/>
        <v>1</v>
      </c>
      <c r="J13" s="5">
        <v>1200</v>
      </c>
      <c r="K13" s="11">
        <f t="shared" si="1"/>
        <v>1200</v>
      </c>
    </row>
    <row r="14" spans="1:11">
      <c r="A14" s="40" t="s">
        <v>774</v>
      </c>
      <c r="B14" s="124"/>
      <c r="C14" s="3" t="s">
        <v>619</v>
      </c>
      <c r="D14" s="37" t="s">
        <v>777</v>
      </c>
      <c r="E14" s="37" t="s">
        <v>777</v>
      </c>
      <c r="F14" s="4"/>
      <c r="G14" s="4"/>
      <c r="H14" s="4">
        <v>1</v>
      </c>
      <c r="I14" s="4">
        <f t="shared" si="0"/>
        <v>1</v>
      </c>
      <c r="J14" s="5">
        <v>6500</v>
      </c>
      <c r="K14" s="11">
        <f t="shared" si="1"/>
        <v>6500</v>
      </c>
    </row>
    <row r="15" spans="1:11">
      <c r="A15" s="40" t="s">
        <v>774</v>
      </c>
      <c r="B15" s="124" t="s">
        <v>611</v>
      </c>
      <c r="C15" s="3" t="s">
        <v>633</v>
      </c>
      <c r="D15" s="4" t="s">
        <v>634</v>
      </c>
      <c r="E15" s="37" t="s">
        <v>777</v>
      </c>
      <c r="F15" s="4"/>
      <c r="G15" s="4"/>
      <c r="H15" s="4">
        <v>1</v>
      </c>
      <c r="I15" s="4">
        <f t="shared" si="0"/>
        <v>1</v>
      </c>
      <c r="J15" s="5">
        <v>650</v>
      </c>
      <c r="K15" s="11">
        <f t="shared" si="1"/>
        <v>650</v>
      </c>
    </row>
    <row r="16" spans="1:11">
      <c r="A16" s="40" t="s">
        <v>774</v>
      </c>
      <c r="B16" s="124"/>
      <c r="C16" s="3" t="s">
        <v>635</v>
      </c>
      <c r="D16" s="4" t="s">
        <v>636</v>
      </c>
      <c r="E16" s="4">
        <v>434</v>
      </c>
      <c r="F16" s="4"/>
      <c r="G16" s="4">
        <v>1</v>
      </c>
      <c r="H16" s="4"/>
      <c r="I16" s="4">
        <f t="shared" si="0"/>
        <v>1</v>
      </c>
      <c r="J16" s="5">
        <v>6500</v>
      </c>
      <c r="K16" s="11">
        <f t="shared" si="1"/>
        <v>6500</v>
      </c>
    </row>
    <row r="17" spans="1:11">
      <c r="A17" s="40" t="s">
        <v>774</v>
      </c>
      <c r="B17" s="124"/>
      <c r="C17" s="3" t="s">
        <v>632</v>
      </c>
      <c r="D17" s="37" t="s">
        <v>777</v>
      </c>
      <c r="E17" s="37" t="s">
        <v>777</v>
      </c>
      <c r="F17" s="4"/>
      <c r="G17" s="4"/>
      <c r="H17" s="4">
        <v>1</v>
      </c>
      <c r="I17" s="4">
        <f t="shared" si="0"/>
        <v>1</v>
      </c>
      <c r="J17" s="5">
        <v>1200</v>
      </c>
      <c r="K17" s="11">
        <f t="shared" si="1"/>
        <v>1200</v>
      </c>
    </row>
    <row r="18" spans="1:11">
      <c r="A18" s="40" t="s">
        <v>774</v>
      </c>
      <c r="B18" s="124"/>
      <c r="C18" s="3" t="s">
        <v>627</v>
      </c>
      <c r="D18" s="4" t="s">
        <v>637</v>
      </c>
      <c r="E18" s="4" t="s">
        <v>638</v>
      </c>
      <c r="F18" s="4"/>
      <c r="G18" s="4">
        <v>1</v>
      </c>
      <c r="H18" s="4"/>
      <c r="I18" s="4">
        <f t="shared" si="0"/>
        <v>1</v>
      </c>
      <c r="J18" s="5">
        <v>1500</v>
      </c>
      <c r="K18" s="11">
        <f t="shared" si="1"/>
        <v>1500</v>
      </c>
    </row>
    <row r="19" spans="1:11" ht="15.75" thickBot="1">
      <c r="A19" s="41" t="s">
        <v>774</v>
      </c>
      <c r="B19" s="125"/>
      <c r="C19" s="14" t="s">
        <v>639</v>
      </c>
      <c r="D19" s="15" t="s">
        <v>640</v>
      </c>
      <c r="E19" s="42" t="s">
        <v>777</v>
      </c>
      <c r="F19" s="15"/>
      <c r="G19" s="15">
        <v>1</v>
      </c>
      <c r="H19" s="15"/>
      <c r="I19" s="15">
        <f t="shared" si="0"/>
        <v>1</v>
      </c>
      <c r="J19" s="16"/>
      <c r="K19" s="17">
        <f t="shared" si="1"/>
        <v>0</v>
      </c>
    </row>
    <row r="21" spans="1:11" ht="16.5" thickBot="1">
      <c r="A21" s="24" t="s">
        <v>772</v>
      </c>
      <c r="B21" s="24"/>
      <c r="E21" s="25"/>
      <c r="F21" s="26"/>
      <c r="G21" s="27"/>
      <c r="H21" s="27"/>
      <c r="I21" s="27"/>
      <c r="J21" s="18"/>
    </row>
    <row r="22" spans="1:11" ht="15.75" thickBot="1">
      <c r="A22" s="28"/>
      <c r="B22" s="28"/>
      <c r="E22" s="25"/>
      <c r="F22" s="26"/>
      <c r="G22" s="85" t="s">
        <v>773</v>
      </c>
      <c r="H22" s="86"/>
      <c r="I22" s="86"/>
      <c r="J22" s="87"/>
      <c r="K22" s="29">
        <f>SUM(I6:I19)</f>
        <v>14</v>
      </c>
    </row>
    <row r="23" spans="1:11">
      <c r="A23" s="36" t="s">
        <v>774</v>
      </c>
      <c r="B23" s="88" t="s">
        <v>775</v>
      </c>
      <c r="C23" s="89"/>
      <c r="D23" s="30"/>
      <c r="E23" s="31"/>
      <c r="F23" s="32"/>
      <c r="G23" s="90" t="s">
        <v>776</v>
      </c>
      <c r="H23" s="91"/>
      <c r="I23" s="91"/>
      <c r="J23" s="92"/>
      <c r="K23" s="33">
        <f>SUM(K6:K19)</f>
        <v>84650</v>
      </c>
    </row>
    <row r="24" spans="1:11" ht="15.75" thickBot="1">
      <c r="A24" s="34" t="s">
        <v>777</v>
      </c>
      <c r="B24" s="80" t="s">
        <v>778</v>
      </c>
      <c r="C24" s="81"/>
      <c r="E24" s="31"/>
      <c r="F24" s="32"/>
      <c r="G24" s="82" t="s">
        <v>779</v>
      </c>
      <c r="H24" s="83"/>
      <c r="I24" s="83"/>
      <c r="J24" s="83"/>
      <c r="K24" s="35">
        <f>K23*0.07</f>
        <v>5925.5000000000009</v>
      </c>
    </row>
  </sheetData>
  <mergeCells count="25">
    <mergeCell ref="B24:C24"/>
    <mergeCell ref="G24:J24"/>
    <mergeCell ref="G4:H4"/>
    <mergeCell ref="I4:I5"/>
    <mergeCell ref="J4:J5"/>
    <mergeCell ref="B6:B9"/>
    <mergeCell ref="B10:B14"/>
    <mergeCell ref="B15:B19"/>
    <mergeCell ref="G22:J22"/>
    <mergeCell ref="B23:C23"/>
    <mergeCell ref="G23:J23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O2" sqref="O2"/>
    </sheetView>
  </sheetViews>
  <sheetFormatPr defaultRowHeight="15"/>
  <cols>
    <col min="1" max="1" width="5" customWidth="1"/>
    <col min="2" max="2" width="9.7109375" customWidth="1"/>
    <col min="3" max="3" width="23.42578125" bestFit="1" customWidth="1"/>
    <col min="4" max="4" width="10.5703125" bestFit="1" customWidth="1"/>
    <col min="5" max="5" width="16" bestFit="1" customWidth="1"/>
    <col min="6" max="6" width="7" hidden="1" customWidth="1"/>
    <col min="7" max="7" width="4.42578125" customWidth="1"/>
    <col min="8" max="8" width="3.85546875" customWidth="1"/>
    <col min="9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42256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641</v>
      </c>
      <c r="G3" s="110"/>
      <c r="H3" s="110"/>
      <c r="I3" s="110"/>
      <c r="J3" s="110"/>
      <c r="K3" s="111"/>
    </row>
    <row r="4" spans="1:11" ht="24" customHeight="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2" t="s">
        <v>8</v>
      </c>
      <c r="G4" s="121" t="s">
        <v>9</v>
      </c>
      <c r="H4" s="121"/>
      <c r="I4" s="123" t="s">
        <v>10</v>
      </c>
      <c r="J4" s="105" t="s">
        <v>11</v>
      </c>
      <c r="K4" s="106" t="s">
        <v>12</v>
      </c>
    </row>
    <row r="5" spans="1:11" ht="15.75" customHeight="1">
      <c r="A5" s="120"/>
      <c r="B5" s="121"/>
      <c r="C5" s="121"/>
      <c r="D5" s="121"/>
      <c r="E5" s="122"/>
      <c r="F5" s="122"/>
      <c r="G5" s="49" t="s">
        <v>13</v>
      </c>
      <c r="H5" s="49" t="s">
        <v>14</v>
      </c>
      <c r="I5" s="123"/>
      <c r="J5" s="105"/>
      <c r="K5" s="106"/>
    </row>
    <row r="6" spans="1:11">
      <c r="A6" s="40" t="s">
        <v>774</v>
      </c>
      <c r="B6" s="121" t="s">
        <v>357</v>
      </c>
      <c r="C6" s="3" t="s">
        <v>623</v>
      </c>
      <c r="D6" s="46" t="s">
        <v>777</v>
      </c>
      <c r="E6" s="46" t="s">
        <v>777</v>
      </c>
      <c r="F6" s="4"/>
      <c r="G6" s="4">
        <v>1</v>
      </c>
      <c r="H6" s="4"/>
      <c r="I6" s="4">
        <f>H6+G6</f>
        <v>1</v>
      </c>
      <c r="J6" s="5">
        <v>14000</v>
      </c>
      <c r="K6" s="11">
        <f>J6*I6</f>
        <v>14000</v>
      </c>
    </row>
    <row r="7" spans="1:11">
      <c r="A7" s="40" t="s">
        <v>774</v>
      </c>
      <c r="B7" s="121"/>
      <c r="C7" s="3" t="s">
        <v>624</v>
      </c>
      <c r="D7" s="4" t="s">
        <v>642</v>
      </c>
      <c r="E7" s="46" t="s">
        <v>777</v>
      </c>
      <c r="F7" s="4"/>
      <c r="G7" s="4">
        <v>1</v>
      </c>
      <c r="H7" s="4"/>
      <c r="I7" s="4">
        <f t="shared" ref="I7:I17" si="0">H7+G7</f>
        <v>1</v>
      </c>
      <c r="J7" s="5">
        <v>3500</v>
      </c>
      <c r="K7" s="11">
        <f t="shared" ref="K7:K17" si="1">J7*I7</f>
        <v>3500</v>
      </c>
    </row>
    <row r="8" spans="1:11">
      <c r="A8" s="40" t="s">
        <v>774</v>
      </c>
      <c r="B8" s="121"/>
      <c r="C8" s="3" t="s">
        <v>632</v>
      </c>
      <c r="D8" s="4" t="s">
        <v>643</v>
      </c>
      <c r="E8" s="46" t="s">
        <v>777</v>
      </c>
      <c r="F8" s="4"/>
      <c r="G8" s="4">
        <v>1</v>
      </c>
      <c r="H8" s="4"/>
      <c r="I8" s="4">
        <f t="shared" si="0"/>
        <v>1</v>
      </c>
      <c r="J8" s="5">
        <v>1200</v>
      </c>
      <c r="K8" s="11">
        <f t="shared" si="1"/>
        <v>1200</v>
      </c>
    </row>
    <row r="9" spans="1:11">
      <c r="A9" s="40" t="s">
        <v>774</v>
      </c>
      <c r="B9" s="121"/>
      <c r="C9" s="3" t="s">
        <v>644</v>
      </c>
      <c r="D9" s="46" t="s">
        <v>777</v>
      </c>
      <c r="E9" s="46" t="s">
        <v>777</v>
      </c>
      <c r="F9" s="4"/>
      <c r="G9" s="4">
        <v>1</v>
      </c>
      <c r="H9" s="4"/>
      <c r="I9" s="4">
        <f t="shared" si="0"/>
        <v>1</v>
      </c>
      <c r="J9" s="5">
        <v>6500</v>
      </c>
      <c r="K9" s="11">
        <f t="shared" si="1"/>
        <v>6500</v>
      </c>
    </row>
    <row r="10" spans="1:11">
      <c r="A10" s="40" t="s">
        <v>774</v>
      </c>
      <c r="B10" s="121" t="s">
        <v>326</v>
      </c>
      <c r="C10" s="3" t="s">
        <v>645</v>
      </c>
      <c r="D10" s="4" t="s">
        <v>626</v>
      </c>
      <c r="E10" s="46" t="s">
        <v>777</v>
      </c>
      <c r="F10" s="4"/>
      <c r="G10" s="4">
        <v>1</v>
      </c>
      <c r="H10" s="4"/>
      <c r="I10" s="4">
        <f t="shared" si="0"/>
        <v>1</v>
      </c>
      <c r="J10" s="5">
        <v>1100</v>
      </c>
      <c r="K10" s="11">
        <f t="shared" si="1"/>
        <v>1100</v>
      </c>
    </row>
    <row r="11" spans="1:11">
      <c r="A11" s="40" t="s">
        <v>774</v>
      </c>
      <c r="B11" s="121"/>
      <c r="C11" s="3" t="s">
        <v>630</v>
      </c>
      <c r="D11" s="4" t="s">
        <v>631</v>
      </c>
      <c r="E11" s="46" t="s">
        <v>777</v>
      </c>
      <c r="F11" s="4"/>
      <c r="G11" s="4"/>
      <c r="H11" s="4">
        <v>1</v>
      </c>
      <c r="I11" s="4">
        <f t="shared" si="0"/>
        <v>1</v>
      </c>
      <c r="J11" s="5">
        <v>2500</v>
      </c>
      <c r="K11" s="11">
        <f t="shared" si="1"/>
        <v>2500</v>
      </c>
    </row>
    <row r="12" spans="1:11">
      <c r="A12" s="40" t="s">
        <v>774</v>
      </c>
      <c r="B12" s="121"/>
      <c r="C12" s="3" t="s">
        <v>646</v>
      </c>
      <c r="D12" s="46" t="s">
        <v>777</v>
      </c>
      <c r="E12" s="46" t="s">
        <v>777</v>
      </c>
      <c r="F12" s="4"/>
      <c r="G12" s="4">
        <v>1</v>
      </c>
      <c r="H12" s="4"/>
      <c r="I12" s="4">
        <f t="shared" si="0"/>
        <v>1</v>
      </c>
      <c r="J12" s="5">
        <v>2500</v>
      </c>
      <c r="K12" s="11">
        <f t="shared" si="1"/>
        <v>2500</v>
      </c>
    </row>
    <row r="13" spans="1:11">
      <c r="A13" s="40" t="s">
        <v>774</v>
      </c>
      <c r="B13" s="121" t="s">
        <v>514</v>
      </c>
      <c r="C13" s="3" t="s">
        <v>647</v>
      </c>
      <c r="D13" s="4" t="s">
        <v>81</v>
      </c>
      <c r="E13" s="4" t="s">
        <v>648</v>
      </c>
      <c r="F13" s="4"/>
      <c r="G13" s="4">
        <v>1</v>
      </c>
      <c r="H13" s="4"/>
      <c r="I13" s="4">
        <f t="shared" si="0"/>
        <v>1</v>
      </c>
      <c r="J13" s="5">
        <v>15000</v>
      </c>
      <c r="K13" s="11">
        <f t="shared" si="1"/>
        <v>15000</v>
      </c>
    </row>
    <row r="14" spans="1:11">
      <c r="A14" s="40" t="s">
        <v>774</v>
      </c>
      <c r="B14" s="121"/>
      <c r="C14" s="3" t="s">
        <v>649</v>
      </c>
      <c r="D14" s="4" t="s">
        <v>650</v>
      </c>
      <c r="E14" s="4">
        <v>40150</v>
      </c>
      <c r="F14" s="4"/>
      <c r="G14" s="4">
        <v>1</v>
      </c>
      <c r="H14" s="4"/>
      <c r="I14" s="4">
        <f t="shared" si="0"/>
        <v>1</v>
      </c>
      <c r="J14" s="5">
        <v>1400</v>
      </c>
      <c r="K14" s="11">
        <f t="shared" si="1"/>
        <v>1400</v>
      </c>
    </row>
    <row r="15" spans="1:11">
      <c r="A15" s="40" t="s">
        <v>774</v>
      </c>
      <c r="B15" s="121"/>
      <c r="C15" s="3" t="s">
        <v>651</v>
      </c>
      <c r="D15" s="4" t="s">
        <v>652</v>
      </c>
      <c r="E15" s="46" t="s">
        <v>777</v>
      </c>
      <c r="F15" s="4"/>
      <c r="G15" s="4">
        <v>1</v>
      </c>
      <c r="H15" s="4"/>
      <c r="I15" s="4">
        <f t="shared" si="0"/>
        <v>1</v>
      </c>
      <c r="J15" s="5">
        <v>6500</v>
      </c>
      <c r="K15" s="11">
        <f t="shared" si="1"/>
        <v>6500</v>
      </c>
    </row>
    <row r="16" spans="1:11">
      <c r="A16" s="40" t="s">
        <v>774</v>
      </c>
      <c r="B16" s="121"/>
      <c r="C16" s="3" t="s">
        <v>653</v>
      </c>
      <c r="D16" s="4" t="s">
        <v>652</v>
      </c>
      <c r="E16" s="46" t="s">
        <v>777</v>
      </c>
      <c r="F16" s="4"/>
      <c r="G16" s="4">
        <v>1</v>
      </c>
      <c r="H16" s="4"/>
      <c r="I16" s="4">
        <f t="shared" si="0"/>
        <v>1</v>
      </c>
      <c r="J16" s="5">
        <v>65000</v>
      </c>
      <c r="K16" s="11">
        <f t="shared" si="1"/>
        <v>65000</v>
      </c>
    </row>
    <row r="17" spans="1:11" ht="15.75" thickBot="1">
      <c r="A17" s="41" t="s">
        <v>774</v>
      </c>
      <c r="B17" s="126"/>
      <c r="C17" s="14" t="s">
        <v>654</v>
      </c>
      <c r="D17" s="47" t="s">
        <v>777</v>
      </c>
      <c r="E17" s="47" t="s">
        <v>777</v>
      </c>
      <c r="F17" s="15"/>
      <c r="G17" s="15">
        <v>1</v>
      </c>
      <c r="H17" s="15"/>
      <c r="I17" s="15">
        <f t="shared" si="0"/>
        <v>1</v>
      </c>
      <c r="J17" s="16">
        <v>14000</v>
      </c>
      <c r="K17" s="17">
        <f t="shared" si="1"/>
        <v>14000</v>
      </c>
    </row>
    <row r="19" spans="1:11" ht="16.5" thickBot="1">
      <c r="A19" s="24" t="s">
        <v>772</v>
      </c>
      <c r="B19" s="24"/>
      <c r="E19" s="25"/>
      <c r="F19" s="26"/>
      <c r="G19" s="27"/>
      <c r="H19" s="27"/>
      <c r="I19" s="27"/>
      <c r="J19" s="18"/>
    </row>
    <row r="20" spans="1:11" ht="15.75" thickBot="1">
      <c r="A20" s="28"/>
      <c r="B20" s="28"/>
      <c r="E20" s="25"/>
      <c r="F20" s="26"/>
      <c r="G20" s="85" t="s">
        <v>773</v>
      </c>
      <c r="H20" s="86"/>
      <c r="I20" s="86"/>
      <c r="J20" s="87"/>
      <c r="K20" s="29">
        <f>SUM(I6:I17)</f>
        <v>12</v>
      </c>
    </row>
    <row r="21" spans="1:11">
      <c r="A21" s="36" t="s">
        <v>774</v>
      </c>
      <c r="B21" s="88" t="s">
        <v>775</v>
      </c>
      <c r="C21" s="89"/>
      <c r="D21" s="30"/>
      <c r="E21" s="31"/>
      <c r="F21" s="32"/>
      <c r="G21" s="90" t="s">
        <v>776</v>
      </c>
      <c r="H21" s="91"/>
      <c r="I21" s="91"/>
      <c r="J21" s="92"/>
      <c r="K21" s="33">
        <f>SUM(K6:K17)</f>
        <v>133200</v>
      </c>
    </row>
    <row r="22" spans="1:11" ht="15.75" thickBot="1">
      <c r="A22" s="34" t="s">
        <v>777</v>
      </c>
      <c r="B22" s="80" t="s">
        <v>778</v>
      </c>
      <c r="C22" s="81"/>
      <c r="E22" s="31"/>
      <c r="F22" s="32"/>
      <c r="G22" s="82" t="s">
        <v>779</v>
      </c>
      <c r="H22" s="83"/>
      <c r="I22" s="83"/>
      <c r="J22" s="83"/>
      <c r="K22" s="35">
        <f>K21*0.07</f>
        <v>9324</v>
      </c>
    </row>
  </sheetData>
  <mergeCells count="25">
    <mergeCell ref="B22:C22"/>
    <mergeCell ref="G22:J22"/>
    <mergeCell ref="G4:H4"/>
    <mergeCell ref="I4:I5"/>
    <mergeCell ref="J4:J5"/>
    <mergeCell ref="B6:B9"/>
    <mergeCell ref="B10:B12"/>
    <mergeCell ref="B13:B17"/>
    <mergeCell ref="G20:J20"/>
    <mergeCell ref="B21:C21"/>
    <mergeCell ref="G21:J21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O7" sqref="O7"/>
    </sheetView>
  </sheetViews>
  <sheetFormatPr defaultRowHeight="15"/>
  <cols>
    <col min="1" max="1" width="5.140625" customWidth="1"/>
    <col min="2" max="2" width="11.140625" customWidth="1"/>
    <col min="3" max="3" width="23.42578125" bestFit="1" customWidth="1"/>
    <col min="4" max="4" width="12.5703125" bestFit="1" customWidth="1"/>
    <col min="5" max="5" width="16" bestFit="1" customWidth="1"/>
    <col min="6" max="6" width="9.140625" hidden="1" customWidth="1"/>
    <col min="7" max="7" width="4.85546875" customWidth="1"/>
    <col min="8" max="8" width="4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42256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655</v>
      </c>
      <c r="G3" s="110"/>
      <c r="H3" s="110"/>
      <c r="I3" s="110"/>
      <c r="J3" s="110"/>
      <c r="K3" s="111"/>
    </row>
    <row r="4" spans="1:11" ht="24" customHeight="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2" t="s">
        <v>8</v>
      </c>
      <c r="G4" s="121" t="s">
        <v>9</v>
      </c>
      <c r="H4" s="121"/>
      <c r="I4" s="123" t="s">
        <v>10</v>
      </c>
      <c r="J4" s="105" t="s">
        <v>11</v>
      </c>
      <c r="K4" s="106" t="s">
        <v>12</v>
      </c>
    </row>
    <row r="5" spans="1:11" ht="11.25" customHeight="1">
      <c r="A5" s="120"/>
      <c r="B5" s="121"/>
      <c r="C5" s="121"/>
      <c r="D5" s="121"/>
      <c r="E5" s="122"/>
      <c r="F5" s="122"/>
      <c r="G5" s="49" t="s">
        <v>13</v>
      </c>
      <c r="H5" s="49" t="s">
        <v>14</v>
      </c>
      <c r="I5" s="123"/>
      <c r="J5" s="105"/>
      <c r="K5" s="106"/>
    </row>
    <row r="6" spans="1:11">
      <c r="A6" s="40" t="s">
        <v>774</v>
      </c>
      <c r="B6" s="78" t="s">
        <v>347</v>
      </c>
      <c r="C6" s="3" t="s">
        <v>619</v>
      </c>
      <c r="D6" s="37" t="s">
        <v>777</v>
      </c>
      <c r="E6" s="37" t="s">
        <v>777</v>
      </c>
      <c r="F6" s="4"/>
      <c r="G6" s="4">
        <v>1</v>
      </c>
      <c r="H6" s="4"/>
      <c r="I6" s="4">
        <v>1</v>
      </c>
      <c r="J6" s="5">
        <v>6500</v>
      </c>
      <c r="K6" s="11">
        <f>J6*I6</f>
        <v>6500</v>
      </c>
    </row>
    <row r="7" spans="1:11">
      <c r="A7" s="40" t="s">
        <v>774</v>
      </c>
      <c r="B7" s="78"/>
      <c r="C7" s="3" t="s">
        <v>656</v>
      </c>
      <c r="D7" s="37" t="s">
        <v>777</v>
      </c>
      <c r="E7" s="37" t="s">
        <v>777</v>
      </c>
      <c r="F7" s="4"/>
      <c r="G7" s="4">
        <v>1</v>
      </c>
      <c r="H7" s="4"/>
      <c r="I7" s="4">
        <v>1</v>
      </c>
      <c r="J7" s="5">
        <v>3500</v>
      </c>
      <c r="K7" s="11">
        <f t="shared" ref="K7:K14" si="0">J7*I7</f>
        <v>3500</v>
      </c>
    </row>
    <row r="8" spans="1:11">
      <c r="A8" s="40" t="s">
        <v>774</v>
      </c>
      <c r="B8" s="78"/>
      <c r="C8" s="3" t="s">
        <v>624</v>
      </c>
      <c r="D8" s="4" t="s">
        <v>657</v>
      </c>
      <c r="E8" s="37" t="s">
        <v>777</v>
      </c>
      <c r="F8" s="4"/>
      <c r="G8" s="4">
        <v>1</v>
      </c>
      <c r="H8" s="4"/>
      <c r="I8" s="4">
        <v>1</v>
      </c>
      <c r="J8" s="5">
        <v>3500</v>
      </c>
      <c r="K8" s="11">
        <f t="shared" si="0"/>
        <v>3500</v>
      </c>
    </row>
    <row r="9" spans="1:11">
      <c r="A9" s="40" t="s">
        <v>774</v>
      </c>
      <c r="B9" s="78"/>
      <c r="C9" s="3" t="s">
        <v>633</v>
      </c>
      <c r="D9" s="4" t="s">
        <v>658</v>
      </c>
      <c r="E9" s="37" t="s">
        <v>777</v>
      </c>
      <c r="F9" s="4"/>
      <c r="G9" s="4">
        <v>1</v>
      </c>
      <c r="H9" s="4"/>
      <c r="I9" s="4">
        <v>1</v>
      </c>
      <c r="J9" s="5">
        <v>650</v>
      </c>
      <c r="K9" s="11">
        <f t="shared" si="0"/>
        <v>650</v>
      </c>
    </row>
    <row r="10" spans="1:11">
      <c r="A10" s="40" t="s">
        <v>774</v>
      </c>
      <c r="B10" s="22" t="s">
        <v>514</v>
      </c>
      <c r="C10" s="3" t="s">
        <v>659</v>
      </c>
      <c r="D10" s="4" t="s">
        <v>660</v>
      </c>
      <c r="E10" s="4" t="s">
        <v>661</v>
      </c>
      <c r="F10" s="4"/>
      <c r="G10" s="4">
        <v>1</v>
      </c>
      <c r="H10" s="4"/>
      <c r="I10" s="4">
        <v>1</v>
      </c>
      <c r="J10" s="5">
        <v>200000</v>
      </c>
      <c r="K10" s="11">
        <f t="shared" si="0"/>
        <v>200000</v>
      </c>
    </row>
    <row r="11" spans="1:11">
      <c r="A11" s="40" t="s">
        <v>774</v>
      </c>
      <c r="B11" s="78" t="s">
        <v>326</v>
      </c>
      <c r="C11" s="3" t="s">
        <v>633</v>
      </c>
      <c r="D11" s="4" t="s">
        <v>662</v>
      </c>
      <c r="E11" s="4" t="s">
        <v>663</v>
      </c>
      <c r="F11" s="4"/>
      <c r="G11" s="4">
        <v>1</v>
      </c>
      <c r="H11" s="4"/>
      <c r="I11" s="4">
        <v>1</v>
      </c>
      <c r="J11" s="5">
        <v>650</v>
      </c>
      <c r="K11" s="11">
        <f t="shared" si="0"/>
        <v>650</v>
      </c>
    </row>
    <row r="12" spans="1:11">
      <c r="A12" s="40" t="s">
        <v>774</v>
      </c>
      <c r="B12" s="78"/>
      <c r="C12" s="3" t="s">
        <v>646</v>
      </c>
      <c r="D12" s="4" t="s">
        <v>664</v>
      </c>
      <c r="E12" s="37" t="s">
        <v>777</v>
      </c>
      <c r="F12" s="4"/>
      <c r="G12" s="4">
        <v>1</v>
      </c>
      <c r="H12" s="4"/>
      <c r="I12" s="4">
        <v>1</v>
      </c>
      <c r="J12" s="5">
        <v>2500</v>
      </c>
      <c r="K12" s="11">
        <f t="shared" si="0"/>
        <v>2500</v>
      </c>
    </row>
    <row r="13" spans="1:11">
      <c r="A13" s="40" t="s">
        <v>774</v>
      </c>
      <c r="B13" s="78" t="s">
        <v>357</v>
      </c>
      <c r="C13" s="3" t="s">
        <v>623</v>
      </c>
      <c r="D13" s="37" t="s">
        <v>777</v>
      </c>
      <c r="E13" s="37" t="s">
        <v>777</v>
      </c>
      <c r="F13" s="4"/>
      <c r="G13" s="4">
        <v>1</v>
      </c>
      <c r="H13" s="4"/>
      <c r="I13" s="4">
        <v>1</v>
      </c>
      <c r="J13" s="5">
        <v>14000</v>
      </c>
      <c r="K13" s="11">
        <f t="shared" si="0"/>
        <v>14000</v>
      </c>
    </row>
    <row r="14" spans="1:11" ht="15.75" thickBot="1">
      <c r="A14" s="41" t="s">
        <v>774</v>
      </c>
      <c r="B14" s="84"/>
      <c r="C14" s="14" t="s">
        <v>623</v>
      </c>
      <c r="D14" s="42" t="s">
        <v>777</v>
      </c>
      <c r="E14" s="42" t="s">
        <v>777</v>
      </c>
      <c r="F14" s="15"/>
      <c r="G14" s="15">
        <v>1</v>
      </c>
      <c r="H14" s="15"/>
      <c r="I14" s="15">
        <v>1</v>
      </c>
      <c r="J14" s="16">
        <v>14000</v>
      </c>
      <c r="K14" s="17">
        <f t="shared" si="0"/>
        <v>14000</v>
      </c>
    </row>
    <row r="16" spans="1:11" ht="16.5" thickBot="1">
      <c r="A16" s="24" t="s">
        <v>772</v>
      </c>
      <c r="B16" s="24"/>
      <c r="E16" s="25"/>
      <c r="F16" s="26"/>
      <c r="G16" s="27"/>
      <c r="H16" s="27"/>
      <c r="I16" s="27"/>
      <c r="J16" s="18"/>
    </row>
    <row r="17" spans="1:11" ht="15.75" thickBot="1">
      <c r="A17" s="28"/>
      <c r="B17" s="28"/>
      <c r="E17" s="25"/>
      <c r="F17" s="26"/>
      <c r="G17" s="85" t="s">
        <v>773</v>
      </c>
      <c r="H17" s="86"/>
      <c r="I17" s="86"/>
      <c r="J17" s="87"/>
      <c r="K17" s="29">
        <f>SUM(I6:I14)</f>
        <v>9</v>
      </c>
    </row>
    <row r="18" spans="1:11">
      <c r="A18" s="36" t="s">
        <v>774</v>
      </c>
      <c r="B18" s="88" t="s">
        <v>775</v>
      </c>
      <c r="C18" s="89"/>
      <c r="D18" s="30"/>
      <c r="E18" s="31"/>
      <c r="F18" s="32"/>
      <c r="G18" s="90" t="s">
        <v>776</v>
      </c>
      <c r="H18" s="91"/>
      <c r="I18" s="91"/>
      <c r="J18" s="92"/>
      <c r="K18" s="33">
        <f>SUM(K6:K14)</f>
        <v>245300</v>
      </c>
    </row>
    <row r="19" spans="1:11" ht="15.75" thickBot="1">
      <c r="A19" s="34" t="s">
        <v>777</v>
      </c>
      <c r="B19" s="80" t="s">
        <v>778</v>
      </c>
      <c r="C19" s="81"/>
      <c r="E19" s="31"/>
      <c r="F19" s="32"/>
      <c r="G19" s="82" t="s">
        <v>779</v>
      </c>
      <c r="H19" s="83"/>
      <c r="I19" s="83"/>
      <c r="J19" s="83"/>
      <c r="K19" s="35">
        <f>K18*0.07</f>
        <v>17171</v>
      </c>
    </row>
  </sheetData>
  <mergeCells count="25">
    <mergeCell ref="B19:C19"/>
    <mergeCell ref="G19:J19"/>
    <mergeCell ref="G4:H4"/>
    <mergeCell ref="I4:I5"/>
    <mergeCell ref="J4:J5"/>
    <mergeCell ref="B6:B9"/>
    <mergeCell ref="B11:B12"/>
    <mergeCell ref="B13:B14"/>
    <mergeCell ref="G17:J17"/>
    <mergeCell ref="B18:C18"/>
    <mergeCell ref="G18:J18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P1" sqref="P1"/>
    </sheetView>
  </sheetViews>
  <sheetFormatPr defaultRowHeight="15"/>
  <cols>
    <col min="1" max="1" width="5" customWidth="1"/>
    <col min="2" max="2" width="9.85546875" customWidth="1"/>
    <col min="3" max="3" width="21.140625" bestFit="1" customWidth="1"/>
    <col min="4" max="4" width="12.5703125" bestFit="1" customWidth="1"/>
    <col min="5" max="5" width="16" bestFit="1" customWidth="1"/>
    <col min="6" max="6" width="9.140625" hidden="1" customWidth="1"/>
    <col min="7" max="7" width="4" customWidth="1"/>
    <col min="8" max="8" width="4.28515625" customWidth="1"/>
    <col min="9" max="9" width="3.855468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42256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665</v>
      </c>
      <c r="G3" s="110"/>
      <c r="H3" s="110"/>
      <c r="I3" s="110"/>
      <c r="J3" s="110"/>
      <c r="K3" s="111"/>
    </row>
    <row r="4" spans="1:1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2" t="s">
        <v>8</v>
      </c>
      <c r="G4" s="121" t="s">
        <v>9</v>
      </c>
      <c r="H4" s="121"/>
      <c r="I4" s="123" t="s">
        <v>10</v>
      </c>
      <c r="J4" s="105" t="s">
        <v>11</v>
      </c>
      <c r="K4" s="106" t="s">
        <v>12</v>
      </c>
    </row>
    <row r="5" spans="1:11">
      <c r="A5" s="120"/>
      <c r="B5" s="121"/>
      <c r="C5" s="121"/>
      <c r="D5" s="121"/>
      <c r="E5" s="122"/>
      <c r="F5" s="122"/>
      <c r="G5" s="49" t="s">
        <v>13</v>
      </c>
      <c r="H5" s="49" t="s">
        <v>14</v>
      </c>
      <c r="I5" s="123"/>
      <c r="J5" s="105"/>
      <c r="K5" s="106"/>
    </row>
    <row r="6" spans="1:11">
      <c r="A6" s="40" t="s">
        <v>774</v>
      </c>
      <c r="B6" s="79" t="s">
        <v>514</v>
      </c>
      <c r="C6" s="3" t="s">
        <v>666</v>
      </c>
      <c r="D6" s="4" t="s">
        <v>667</v>
      </c>
      <c r="E6" s="46" t="s">
        <v>777</v>
      </c>
      <c r="F6" s="4"/>
      <c r="G6" s="4">
        <v>1</v>
      </c>
      <c r="H6" s="4"/>
      <c r="I6" s="4">
        <f>H6+G6</f>
        <v>1</v>
      </c>
      <c r="J6" s="5">
        <v>375000</v>
      </c>
      <c r="K6" s="11">
        <f>J6*I6</f>
        <v>375000</v>
      </c>
    </row>
    <row r="7" spans="1:11">
      <c r="A7" s="40" t="s">
        <v>774</v>
      </c>
      <c r="B7" s="79"/>
      <c r="C7" s="3" t="s">
        <v>647</v>
      </c>
      <c r="D7" s="4" t="s">
        <v>668</v>
      </c>
      <c r="E7" s="4" t="s">
        <v>669</v>
      </c>
      <c r="F7" s="4"/>
      <c r="G7" s="4">
        <v>1</v>
      </c>
      <c r="H7" s="4"/>
      <c r="I7" s="4">
        <f t="shared" ref="I7:I31" si="0">H7+G7</f>
        <v>1</v>
      </c>
      <c r="J7" s="5">
        <v>15000</v>
      </c>
      <c r="K7" s="11">
        <f t="shared" ref="K7:K31" si="1">J7*I7</f>
        <v>15000</v>
      </c>
    </row>
    <row r="8" spans="1:11">
      <c r="A8" s="40" t="s">
        <v>774</v>
      </c>
      <c r="B8" s="79"/>
      <c r="C8" s="3" t="s">
        <v>632</v>
      </c>
      <c r="D8" s="4" t="s">
        <v>670</v>
      </c>
      <c r="E8" s="46" t="s">
        <v>777</v>
      </c>
      <c r="F8" s="4"/>
      <c r="G8" s="4">
        <v>1</v>
      </c>
      <c r="H8" s="4"/>
      <c r="I8" s="4">
        <f t="shared" si="0"/>
        <v>1</v>
      </c>
      <c r="J8" s="5">
        <v>1200</v>
      </c>
      <c r="K8" s="11">
        <f t="shared" si="1"/>
        <v>1200</v>
      </c>
    </row>
    <row r="9" spans="1:11">
      <c r="A9" s="40" t="s">
        <v>774</v>
      </c>
      <c r="B9" s="79"/>
      <c r="C9" s="3" t="s">
        <v>651</v>
      </c>
      <c r="D9" s="46" t="s">
        <v>777</v>
      </c>
      <c r="E9" s="46" t="s">
        <v>777</v>
      </c>
      <c r="F9" s="4"/>
      <c r="G9" s="4">
        <v>1</v>
      </c>
      <c r="H9" s="4"/>
      <c r="I9" s="4">
        <f t="shared" si="0"/>
        <v>1</v>
      </c>
      <c r="J9" s="5">
        <v>6500</v>
      </c>
      <c r="K9" s="11">
        <f t="shared" si="1"/>
        <v>6500</v>
      </c>
    </row>
    <row r="10" spans="1:11">
      <c r="A10" s="40" t="s">
        <v>774</v>
      </c>
      <c r="B10" s="79"/>
      <c r="C10" s="3" t="s">
        <v>659</v>
      </c>
      <c r="D10" s="4" t="s">
        <v>660</v>
      </c>
      <c r="E10" s="4" t="s">
        <v>671</v>
      </c>
      <c r="F10" s="4"/>
      <c r="G10" s="4">
        <v>1</v>
      </c>
      <c r="H10" s="4"/>
      <c r="I10" s="4">
        <f t="shared" si="0"/>
        <v>1</v>
      </c>
      <c r="J10" s="5">
        <v>200000</v>
      </c>
      <c r="K10" s="11">
        <f t="shared" si="1"/>
        <v>200000</v>
      </c>
    </row>
    <row r="11" spans="1:11">
      <c r="A11" s="40" t="s">
        <v>774</v>
      </c>
      <c r="B11" s="79"/>
      <c r="C11" s="3" t="s">
        <v>672</v>
      </c>
      <c r="D11" s="4" t="s">
        <v>673</v>
      </c>
      <c r="E11" s="4" t="s">
        <v>674</v>
      </c>
      <c r="F11" s="4"/>
      <c r="G11" s="4">
        <v>1</v>
      </c>
      <c r="H11" s="4"/>
      <c r="I11" s="4">
        <f t="shared" si="0"/>
        <v>1</v>
      </c>
      <c r="J11" s="5">
        <v>350000</v>
      </c>
      <c r="K11" s="11">
        <f t="shared" si="1"/>
        <v>350000</v>
      </c>
    </row>
    <row r="12" spans="1:11">
      <c r="A12" s="40" t="s">
        <v>774</v>
      </c>
      <c r="B12" s="79"/>
      <c r="C12" s="3" t="s">
        <v>675</v>
      </c>
      <c r="D12" s="4" t="s">
        <v>676</v>
      </c>
      <c r="E12" s="4" t="s">
        <v>677</v>
      </c>
      <c r="F12" s="4"/>
      <c r="G12" s="4">
        <v>1</v>
      </c>
      <c r="H12" s="4"/>
      <c r="I12" s="4">
        <f t="shared" si="0"/>
        <v>1</v>
      </c>
      <c r="J12" s="5">
        <v>30000</v>
      </c>
      <c r="K12" s="11">
        <f t="shared" si="1"/>
        <v>30000</v>
      </c>
    </row>
    <row r="13" spans="1:11">
      <c r="A13" s="40" t="s">
        <v>774</v>
      </c>
      <c r="B13" s="79"/>
      <c r="C13" s="3" t="s">
        <v>627</v>
      </c>
      <c r="D13" s="4" t="s">
        <v>678</v>
      </c>
      <c r="E13" s="4" t="s">
        <v>679</v>
      </c>
      <c r="F13" s="4"/>
      <c r="G13" s="4">
        <v>1</v>
      </c>
      <c r="H13" s="4"/>
      <c r="I13" s="4">
        <f t="shared" si="0"/>
        <v>1</v>
      </c>
      <c r="J13" s="5">
        <v>1500</v>
      </c>
      <c r="K13" s="11">
        <f t="shared" si="1"/>
        <v>1500</v>
      </c>
    </row>
    <row r="14" spans="1:11">
      <c r="A14" s="40" t="s">
        <v>774</v>
      </c>
      <c r="B14" s="79"/>
      <c r="C14" s="3" t="s">
        <v>649</v>
      </c>
      <c r="D14" s="4" t="s">
        <v>650</v>
      </c>
      <c r="E14" s="4">
        <v>130184</v>
      </c>
      <c r="F14" s="4"/>
      <c r="G14" s="4">
        <v>1</v>
      </c>
      <c r="H14" s="4"/>
      <c r="I14" s="4">
        <f t="shared" si="0"/>
        <v>1</v>
      </c>
      <c r="J14" s="5">
        <v>1400</v>
      </c>
      <c r="K14" s="11">
        <f t="shared" si="1"/>
        <v>1400</v>
      </c>
    </row>
    <row r="15" spans="1:11">
      <c r="A15" s="40" t="s">
        <v>774</v>
      </c>
      <c r="B15" s="79" t="s">
        <v>326</v>
      </c>
      <c r="C15" s="3" t="s">
        <v>633</v>
      </c>
      <c r="D15" s="4" t="s">
        <v>680</v>
      </c>
      <c r="E15" s="46" t="s">
        <v>777</v>
      </c>
      <c r="F15" s="4"/>
      <c r="G15" s="4">
        <v>1</v>
      </c>
      <c r="H15" s="4"/>
      <c r="I15" s="4">
        <f t="shared" si="0"/>
        <v>1</v>
      </c>
      <c r="J15" s="5">
        <v>650</v>
      </c>
      <c r="K15" s="11">
        <f t="shared" si="1"/>
        <v>650</v>
      </c>
    </row>
    <row r="16" spans="1:11">
      <c r="A16" s="40" t="s">
        <v>774</v>
      </c>
      <c r="B16" s="79"/>
      <c r="C16" s="3" t="s">
        <v>635</v>
      </c>
      <c r="D16" s="4" t="s">
        <v>636</v>
      </c>
      <c r="E16" s="4">
        <v>434</v>
      </c>
      <c r="F16" s="4"/>
      <c r="G16" s="4">
        <v>1</v>
      </c>
      <c r="H16" s="4"/>
      <c r="I16" s="4">
        <f t="shared" si="0"/>
        <v>1</v>
      </c>
      <c r="J16" s="5">
        <v>6500</v>
      </c>
      <c r="K16" s="11">
        <f t="shared" si="1"/>
        <v>6500</v>
      </c>
    </row>
    <row r="17" spans="1:11">
      <c r="A17" s="40" t="s">
        <v>774</v>
      </c>
      <c r="B17" s="79"/>
      <c r="C17" s="3" t="s">
        <v>632</v>
      </c>
      <c r="D17" s="4" t="s">
        <v>670</v>
      </c>
      <c r="E17" s="46" t="s">
        <v>777</v>
      </c>
      <c r="F17" s="4"/>
      <c r="G17" s="4"/>
      <c r="H17" s="4">
        <v>1</v>
      </c>
      <c r="I17" s="4">
        <f t="shared" si="0"/>
        <v>1</v>
      </c>
      <c r="J17" s="5">
        <v>1200</v>
      </c>
      <c r="K17" s="11">
        <f t="shared" si="1"/>
        <v>1200</v>
      </c>
    </row>
    <row r="18" spans="1:11">
      <c r="A18" s="40" t="s">
        <v>774</v>
      </c>
      <c r="B18" s="79" t="s">
        <v>681</v>
      </c>
      <c r="C18" s="3" t="s">
        <v>623</v>
      </c>
      <c r="D18" s="46" t="s">
        <v>777</v>
      </c>
      <c r="E18" s="46" t="s">
        <v>777</v>
      </c>
      <c r="F18" s="4"/>
      <c r="G18" s="4">
        <v>1</v>
      </c>
      <c r="H18" s="4"/>
      <c r="I18" s="4">
        <f t="shared" si="0"/>
        <v>1</v>
      </c>
      <c r="J18" s="5">
        <v>14000</v>
      </c>
      <c r="K18" s="11">
        <f t="shared" si="1"/>
        <v>14000</v>
      </c>
    </row>
    <row r="19" spans="1:11">
      <c r="A19" s="40" t="s">
        <v>774</v>
      </c>
      <c r="B19" s="79"/>
      <c r="C19" s="3" t="s">
        <v>620</v>
      </c>
      <c r="D19" s="4" t="s">
        <v>682</v>
      </c>
      <c r="E19" s="4" t="s">
        <v>683</v>
      </c>
      <c r="F19" s="4"/>
      <c r="G19" s="4">
        <v>1</v>
      </c>
      <c r="H19" s="4"/>
      <c r="I19" s="4">
        <f t="shared" si="0"/>
        <v>1</v>
      </c>
      <c r="J19" s="5">
        <v>38000</v>
      </c>
      <c r="K19" s="11">
        <f t="shared" si="1"/>
        <v>38000</v>
      </c>
    </row>
    <row r="20" spans="1:11">
      <c r="A20" s="40" t="s">
        <v>774</v>
      </c>
      <c r="B20" s="79"/>
      <c r="C20" s="3" t="s">
        <v>624</v>
      </c>
      <c r="D20" s="4" t="s">
        <v>684</v>
      </c>
      <c r="E20" s="4" t="s">
        <v>685</v>
      </c>
      <c r="F20" s="4"/>
      <c r="G20" s="4">
        <v>1</v>
      </c>
      <c r="H20" s="4"/>
      <c r="I20" s="4">
        <f t="shared" si="0"/>
        <v>1</v>
      </c>
      <c r="J20" s="5">
        <v>3500</v>
      </c>
      <c r="K20" s="11">
        <f t="shared" si="1"/>
        <v>3500</v>
      </c>
    </row>
    <row r="21" spans="1:11">
      <c r="A21" s="40" t="s">
        <v>774</v>
      </c>
      <c r="B21" s="79"/>
      <c r="C21" s="3" t="s">
        <v>624</v>
      </c>
      <c r="D21" s="4" t="s">
        <v>684</v>
      </c>
      <c r="E21" s="4" t="s">
        <v>685</v>
      </c>
      <c r="F21" s="4"/>
      <c r="G21" s="4">
        <v>1</v>
      </c>
      <c r="H21" s="4"/>
      <c r="I21" s="4">
        <f t="shared" si="0"/>
        <v>1</v>
      </c>
      <c r="J21" s="5">
        <v>3500</v>
      </c>
      <c r="K21" s="11">
        <f t="shared" si="1"/>
        <v>3500</v>
      </c>
    </row>
    <row r="22" spans="1:11">
      <c r="A22" s="40" t="s">
        <v>774</v>
      </c>
      <c r="B22" s="79"/>
      <c r="C22" s="3" t="s">
        <v>686</v>
      </c>
      <c r="D22" s="4" t="s">
        <v>652</v>
      </c>
      <c r="E22" s="46" t="s">
        <v>777</v>
      </c>
      <c r="F22" s="4"/>
      <c r="G22" s="4">
        <v>1</v>
      </c>
      <c r="H22" s="4"/>
      <c r="I22" s="4">
        <f t="shared" si="0"/>
        <v>1</v>
      </c>
      <c r="J22" s="5">
        <v>6500</v>
      </c>
      <c r="K22" s="11">
        <f t="shared" si="1"/>
        <v>6500</v>
      </c>
    </row>
    <row r="23" spans="1:11">
      <c r="A23" s="40" t="s">
        <v>774</v>
      </c>
      <c r="B23" s="79"/>
      <c r="C23" s="3" t="s">
        <v>619</v>
      </c>
      <c r="D23" s="46" t="s">
        <v>777</v>
      </c>
      <c r="E23" s="46" t="s">
        <v>777</v>
      </c>
      <c r="F23" s="4"/>
      <c r="G23" s="4">
        <v>1</v>
      </c>
      <c r="H23" s="4"/>
      <c r="I23" s="4">
        <f t="shared" si="0"/>
        <v>1</v>
      </c>
      <c r="J23" s="5">
        <v>6500</v>
      </c>
      <c r="K23" s="11">
        <f t="shared" si="1"/>
        <v>6500</v>
      </c>
    </row>
    <row r="24" spans="1:11">
      <c r="A24" s="40" t="s">
        <v>774</v>
      </c>
      <c r="B24" s="79"/>
      <c r="C24" s="3" t="s">
        <v>632</v>
      </c>
      <c r="D24" s="46" t="s">
        <v>777</v>
      </c>
      <c r="E24" s="46" t="s">
        <v>777</v>
      </c>
      <c r="F24" s="4"/>
      <c r="G24" s="4">
        <v>1</v>
      </c>
      <c r="H24" s="4"/>
      <c r="I24" s="4">
        <f t="shared" si="0"/>
        <v>1</v>
      </c>
      <c r="J24" s="5">
        <v>1200</v>
      </c>
      <c r="K24" s="11">
        <f t="shared" si="1"/>
        <v>1200</v>
      </c>
    </row>
    <row r="25" spans="1:11">
      <c r="A25" s="40" t="s">
        <v>774</v>
      </c>
      <c r="B25" s="79"/>
      <c r="C25" s="3" t="s">
        <v>630</v>
      </c>
      <c r="D25" s="4" t="s">
        <v>687</v>
      </c>
      <c r="E25" s="46" t="s">
        <v>777</v>
      </c>
      <c r="F25" s="4"/>
      <c r="G25" s="4">
        <v>1</v>
      </c>
      <c r="H25" s="4"/>
      <c r="I25" s="4">
        <f t="shared" si="0"/>
        <v>1</v>
      </c>
      <c r="J25" s="5">
        <v>2500</v>
      </c>
      <c r="K25" s="11">
        <f t="shared" si="1"/>
        <v>2500</v>
      </c>
    </row>
    <row r="26" spans="1:11">
      <c r="A26" s="40" t="s">
        <v>774</v>
      </c>
      <c r="B26" s="79"/>
      <c r="C26" s="3" t="s">
        <v>630</v>
      </c>
      <c r="D26" s="4" t="s">
        <v>687</v>
      </c>
      <c r="E26" s="46" t="s">
        <v>777</v>
      </c>
      <c r="F26" s="4"/>
      <c r="G26" s="4">
        <v>1</v>
      </c>
      <c r="H26" s="4"/>
      <c r="I26" s="4">
        <f t="shared" si="0"/>
        <v>1</v>
      </c>
      <c r="J26" s="5">
        <v>2500</v>
      </c>
      <c r="K26" s="11">
        <f t="shared" si="1"/>
        <v>2500</v>
      </c>
    </row>
    <row r="27" spans="1:11">
      <c r="A27" s="40" t="s">
        <v>774</v>
      </c>
      <c r="B27" s="79" t="s">
        <v>347</v>
      </c>
      <c r="C27" s="3" t="s">
        <v>688</v>
      </c>
      <c r="D27" s="46" t="s">
        <v>777</v>
      </c>
      <c r="E27" s="46" t="s">
        <v>777</v>
      </c>
      <c r="F27" s="4"/>
      <c r="G27" s="4">
        <v>1</v>
      </c>
      <c r="H27" s="4"/>
      <c r="I27" s="4">
        <f t="shared" si="0"/>
        <v>1</v>
      </c>
      <c r="J27" s="5">
        <v>45000</v>
      </c>
      <c r="K27" s="11">
        <f t="shared" si="1"/>
        <v>45000</v>
      </c>
    </row>
    <row r="28" spans="1:11">
      <c r="A28" s="40" t="s">
        <v>774</v>
      </c>
      <c r="B28" s="79"/>
      <c r="C28" s="3" t="s">
        <v>688</v>
      </c>
      <c r="D28" s="46" t="s">
        <v>777</v>
      </c>
      <c r="E28" s="46" t="s">
        <v>777</v>
      </c>
      <c r="F28" s="4"/>
      <c r="G28" s="4">
        <v>1</v>
      </c>
      <c r="H28" s="4"/>
      <c r="I28" s="4">
        <f t="shared" si="0"/>
        <v>1</v>
      </c>
      <c r="J28" s="5">
        <v>45000</v>
      </c>
      <c r="K28" s="11">
        <f t="shared" si="1"/>
        <v>45000</v>
      </c>
    </row>
    <row r="29" spans="1:11">
      <c r="A29" s="40" t="s">
        <v>774</v>
      </c>
      <c r="B29" s="79"/>
      <c r="C29" s="3" t="s">
        <v>689</v>
      </c>
      <c r="D29" s="4" t="s">
        <v>690</v>
      </c>
      <c r="E29" s="46" t="s">
        <v>777</v>
      </c>
      <c r="F29" s="4"/>
      <c r="G29" s="4">
        <v>1</v>
      </c>
      <c r="H29" s="4"/>
      <c r="I29" s="4">
        <f t="shared" si="0"/>
        <v>1</v>
      </c>
      <c r="J29" s="5">
        <v>45000</v>
      </c>
      <c r="K29" s="11">
        <f t="shared" si="1"/>
        <v>45000</v>
      </c>
    </row>
    <row r="30" spans="1:11">
      <c r="A30" s="40" t="s">
        <v>774</v>
      </c>
      <c r="B30" s="79"/>
      <c r="C30" s="3" t="s">
        <v>691</v>
      </c>
      <c r="D30" s="46" t="s">
        <v>777</v>
      </c>
      <c r="E30" s="46" t="s">
        <v>777</v>
      </c>
      <c r="F30" s="4"/>
      <c r="G30" s="4">
        <v>1</v>
      </c>
      <c r="H30" s="4"/>
      <c r="I30" s="4">
        <f t="shared" si="0"/>
        <v>1</v>
      </c>
      <c r="J30" s="5">
        <v>6500</v>
      </c>
      <c r="K30" s="11">
        <f t="shared" si="1"/>
        <v>6500</v>
      </c>
    </row>
    <row r="31" spans="1:11" ht="15.75" thickBot="1">
      <c r="A31" s="41" t="s">
        <v>774</v>
      </c>
      <c r="B31" s="94"/>
      <c r="C31" s="14" t="s">
        <v>633</v>
      </c>
      <c r="D31" s="15" t="s">
        <v>692</v>
      </c>
      <c r="E31" s="15">
        <v>5914</v>
      </c>
      <c r="F31" s="15"/>
      <c r="G31" s="15">
        <v>1</v>
      </c>
      <c r="H31" s="15"/>
      <c r="I31" s="15">
        <f t="shared" si="0"/>
        <v>1</v>
      </c>
      <c r="J31" s="16">
        <v>650</v>
      </c>
      <c r="K31" s="17">
        <f t="shared" si="1"/>
        <v>650</v>
      </c>
    </row>
    <row r="33" spans="1:11" ht="16.5" thickBot="1">
      <c r="A33" s="24" t="s">
        <v>772</v>
      </c>
      <c r="B33" s="24"/>
      <c r="E33" s="25"/>
      <c r="F33" s="26"/>
      <c r="G33" s="27"/>
      <c r="H33" s="27"/>
      <c r="I33" s="27"/>
      <c r="J33" s="18"/>
    </row>
    <row r="34" spans="1:11" ht="15.75" thickBot="1">
      <c r="A34" s="28"/>
      <c r="B34" s="28"/>
      <c r="E34" s="25"/>
      <c r="F34" s="26"/>
      <c r="G34" s="85" t="s">
        <v>773</v>
      </c>
      <c r="H34" s="86"/>
      <c r="I34" s="86"/>
      <c r="J34" s="87"/>
      <c r="K34" s="29">
        <f>SUM(I6:I31)</f>
        <v>26</v>
      </c>
    </row>
    <row r="35" spans="1:11">
      <c r="A35" s="36" t="s">
        <v>774</v>
      </c>
      <c r="B35" s="88" t="s">
        <v>775</v>
      </c>
      <c r="C35" s="89"/>
      <c r="D35" s="30"/>
      <c r="E35" s="31"/>
      <c r="F35" s="32"/>
      <c r="G35" s="90" t="s">
        <v>776</v>
      </c>
      <c r="H35" s="91"/>
      <c r="I35" s="91"/>
      <c r="J35" s="92"/>
      <c r="K35" s="33">
        <f>SUM(K6:K31)</f>
        <v>1209300</v>
      </c>
    </row>
    <row r="36" spans="1:11" ht="15.75" thickBot="1">
      <c r="A36" s="34" t="s">
        <v>777</v>
      </c>
      <c r="B36" s="80" t="s">
        <v>778</v>
      </c>
      <c r="C36" s="81"/>
      <c r="E36" s="31"/>
      <c r="F36" s="32"/>
      <c r="G36" s="82" t="s">
        <v>779</v>
      </c>
      <c r="H36" s="83"/>
      <c r="I36" s="83"/>
      <c r="J36" s="83"/>
      <c r="K36" s="35">
        <f>K35*0.07</f>
        <v>84651.000000000015</v>
      </c>
    </row>
  </sheetData>
  <mergeCells count="26">
    <mergeCell ref="B35:C35"/>
    <mergeCell ref="G35:J35"/>
    <mergeCell ref="B36:C36"/>
    <mergeCell ref="G36:J36"/>
    <mergeCell ref="G4:H4"/>
    <mergeCell ref="I4:I5"/>
    <mergeCell ref="J4:J5"/>
    <mergeCell ref="B6:B14"/>
    <mergeCell ref="B15:B17"/>
    <mergeCell ref="B18:B26"/>
    <mergeCell ref="B27:B31"/>
    <mergeCell ref="G34:J34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N2" sqref="N2"/>
    </sheetView>
  </sheetViews>
  <sheetFormatPr defaultRowHeight="15"/>
  <cols>
    <col min="1" max="1" width="4.7109375" customWidth="1"/>
    <col min="2" max="2" width="11.85546875" customWidth="1"/>
    <col min="3" max="3" width="27.85546875" bestFit="1" customWidth="1"/>
    <col min="4" max="4" width="10.5703125" bestFit="1" customWidth="1"/>
    <col min="5" max="5" width="16" bestFit="1" customWidth="1"/>
    <col min="6" max="6" width="4.28515625" customWidth="1"/>
    <col min="7" max="7" width="4" customWidth="1"/>
    <col min="8" max="8" width="3.85546875" customWidth="1"/>
  </cols>
  <sheetData>
    <row r="1" spans="1:10">
      <c r="A1" s="112"/>
      <c r="B1" s="113"/>
      <c r="C1" s="113"/>
      <c r="D1" s="113"/>
      <c r="E1" s="113"/>
      <c r="F1" s="113"/>
      <c r="G1" s="113"/>
      <c r="H1" s="113"/>
      <c r="I1" s="113"/>
      <c r="J1" s="114"/>
    </row>
    <row r="2" spans="1:10">
      <c r="A2" s="115" t="s">
        <v>0</v>
      </c>
      <c r="B2" s="116"/>
      <c r="C2" s="116"/>
      <c r="D2" s="117"/>
      <c r="E2" s="117"/>
      <c r="F2" s="117"/>
      <c r="G2" s="79" t="s">
        <v>1</v>
      </c>
      <c r="H2" s="79"/>
      <c r="I2" s="118">
        <v>42256</v>
      </c>
      <c r="J2" s="119"/>
    </row>
    <row r="3" spans="1:10">
      <c r="A3" s="107" t="s">
        <v>2</v>
      </c>
      <c r="B3" s="108"/>
      <c r="C3" s="108"/>
      <c r="D3" s="108"/>
      <c r="E3" s="108"/>
      <c r="F3" s="110"/>
      <c r="G3" s="110"/>
      <c r="H3" s="110"/>
      <c r="I3" s="110"/>
      <c r="J3" s="111"/>
    </row>
    <row r="4" spans="1:10" ht="24.75" customHeight="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1" t="s">
        <v>9</v>
      </c>
      <c r="G4" s="121"/>
      <c r="H4" s="123" t="s">
        <v>10</v>
      </c>
      <c r="I4" s="105" t="s">
        <v>11</v>
      </c>
      <c r="J4" s="106" t="s">
        <v>12</v>
      </c>
    </row>
    <row r="5" spans="1:10" ht="18" customHeight="1">
      <c r="A5" s="120"/>
      <c r="B5" s="121"/>
      <c r="C5" s="121"/>
      <c r="D5" s="121"/>
      <c r="E5" s="122"/>
      <c r="F5" s="49" t="s">
        <v>13</v>
      </c>
      <c r="G5" s="49" t="s">
        <v>14</v>
      </c>
      <c r="H5" s="123"/>
      <c r="I5" s="105"/>
      <c r="J5" s="106"/>
    </row>
    <row r="6" spans="1:10">
      <c r="A6" s="40" t="s">
        <v>774</v>
      </c>
      <c r="B6" s="78" t="s">
        <v>514</v>
      </c>
      <c r="C6" s="3" t="s">
        <v>651</v>
      </c>
      <c r="D6" s="46" t="s">
        <v>777</v>
      </c>
      <c r="E6" s="46" t="s">
        <v>777</v>
      </c>
      <c r="F6" s="4">
        <v>1</v>
      </c>
      <c r="G6" s="4"/>
      <c r="H6" s="4">
        <f>G6+F6</f>
        <v>1</v>
      </c>
      <c r="I6" s="5">
        <v>650</v>
      </c>
      <c r="J6" s="11">
        <f>I6*H6</f>
        <v>650</v>
      </c>
    </row>
    <row r="7" spans="1:10">
      <c r="A7" s="40" t="s">
        <v>774</v>
      </c>
      <c r="B7" s="78"/>
      <c r="C7" s="3" t="s">
        <v>649</v>
      </c>
      <c r="D7" s="4" t="s">
        <v>650</v>
      </c>
      <c r="E7" s="4" t="s">
        <v>693</v>
      </c>
      <c r="F7" s="4">
        <v>1</v>
      </c>
      <c r="G7" s="4"/>
      <c r="H7" s="4">
        <f t="shared" ref="H7:H22" si="0">G7+F7</f>
        <v>1</v>
      </c>
      <c r="I7" s="5">
        <v>1400</v>
      </c>
      <c r="J7" s="11">
        <f t="shared" ref="J7:J22" si="1">I7*H7</f>
        <v>1400</v>
      </c>
    </row>
    <row r="8" spans="1:10">
      <c r="A8" s="40" t="s">
        <v>774</v>
      </c>
      <c r="B8" s="78"/>
      <c r="C8" s="3" t="s">
        <v>632</v>
      </c>
      <c r="D8" s="4" t="s">
        <v>670</v>
      </c>
      <c r="E8" s="46" t="s">
        <v>777</v>
      </c>
      <c r="F8" s="4">
        <v>1</v>
      </c>
      <c r="G8" s="4"/>
      <c r="H8" s="4">
        <f t="shared" si="0"/>
        <v>1</v>
      </c>
      <c r="I8" s="5">
        <v>1200</v>
      </c>
      <c r="J8" s="11">
        <f t="shared" si="1"/>
        <v>1200</v>
      </c>
    </row>
    <row r="9" spans="1:10">
      <c r="A9" s="40" t="s">
        <v>774</v>
      </c>
      <c r="B9" s="78"/>
      <c r="C9" s="3" t="s">
        <v>694</v>
      </c>
      <c r="D9" s="4" t="s">
        <v>695</v>
      </c>
      <c r="E9" s="4" t="s">
        <v>696</v>
      </c>
      <c r="F9" s="4"/>
      <c r="G9" s="4">
        <v>1</v>
      </c>
      <c r="H9" s="4">
        <f t="shared" si="0"/>
        <v>1</v>
      </c>
      <c r="I9" s="5">
        <v>18500</v>
      </c>
      <c r="J9" s="11">
        <f t="shared" si="1"/>
        <v>18500</v>
      </c>
    </row>
    <row r="10" spans="1:10">
      <c r="A10" s="40" t="s">
        <v>774</v>
      </c>
      <c r="B10" s="78"/>
      <c r="C10" s="3" t="s">
        <v>675</v>
      </c>
      <c r="D10" s="4" t="s">
        <v>695</v>
      </c>
      <c r="E10" s="4" t="s">
        <v>697</v>
      </c>
      <c r="F10" s="4">
        <v>1</v>
      </c>
      <c r="G10" s="4"/>
      <c r="H10" s="4">
        <f t="shared" si="0"/>
        <v>1</v>
      </c>
      <c r="I10" s="5">
        <v>30000</v>
      </c>
      <c r="J10" s="11">
        <f t="shared" si="1"/>
        <v>30000</v>
      </c>
    </row>
    <row r="11" spans="1:10">
      <c r="A11" s="40" t="s">
        <v>774</v>
      </c>
      <c r="B11" s="78"/>
      <c r="C11" s="3" t="s">
        <v>659</v>
      </c>
      <c r="D11" s="4" t="s">
        <v>660</v>
      </c>
      <c r="E11" s="4" t="s">
        <v>698</v>
      </c>
      <c r="F11" s="4">
        <v>1</v>
      </c>
      <c r="G11" s="4"/>
      <c r="H11" s="4">
        <f t="shared" si="0"/>
        <v>1</v>
      </c>
      <c r="I11" s="5">
        <v>200000</v>
      </c>
      <c r="J11" s="11">
        <f t="shared" si="1"/>
        <v>200000</v>
      </c>
    </row>
    <row r="12" spans="1:10">
      <c r="A12" s="40" t="s">
        <v>774</v>
      </c>
      <c r="B12" s="78"/>
      <c r="C12" s="3" t="s">
        <v>627</v>
      </c>
      <c r="D12" s="4" t="s">
        <v>699</v>
      </c>
      <c r="E12" s="4" t="s">
        <v>700</v>
      </c>
      <c r="F12" s="4">
        <v>1</v>
      </c>
      <c r="G12" s="4"/>
      <c r="H12" s="4">
        <f t="shared" si="0"/>
        <v>1</v>
      </c>
      <c r="I12" s="5">
        <v>1500</v>
      </c>
      <c r="J12" s="11">
        <f t="shared" si="1"/>
        <v>1500</v>
      </c>
    </row>
    <row r="13" spans="1:10">
      <c r="A13" s="40" t="s">
        <v>774</v>
      </c>
      <c r="B13" s="78"/>
      <c r="C13" s="3" t="s">
        <v>647</v>
      </c>
      <c r="D13" s="4" t="s">
        <v>81</v>
      </c>
      <c r="E13" s="4" t="s">
        <v>701</v>
      </c>
      <c r="F13" s="4">
        <v>1</v>
      </c>
      <c r="G13" s="4"/>
      <c r="H13" s="4">
        <f t="shared" si="0"/>
        <v>1</v>
      </c>
      <c r="I13" s="5">
        <v>15000</v>
      </c>
      <c r="J13" s="11">
        <f t="shared" si="1"/>
        <v>15000</v>
      </c>
    </row>
    <row r="14" spans="1:10">
      <c r="A14" s="40" t="s">
        <v>774</v>
      </c>
      <c r="B14" s="78"/>
      <c r="C14" s="3" t="s">
        <v>702</v>
      </c>
      <c r="D14" s="4" t="s">
        <v>703</v>
      </c>
      <c r="E14" s="46" t="s">
        <v>777</v>
      </c>
      <c r="F14" s="4"/>
      <c r="G14" s="4">
        <v>1</v>
      </c>
      <c r="H14" s="4">
        <f t="shared" si="0"/>
        <v>1</v>
      </c>
      <c r="I14" s="5">
        <v>250000</v>
      </c>
      <c r="J14" s="11">
        <f t="shared" si="1"/>
        <v>250000</v>
      </c>
    </row>
    <row r="15" spans="1:10">
      <c r="A15" s="40" t="s">
        <v>774</v>
      </c>
      <c r="B15" s="78"/>
      <c r="C15" s="3" t="s">
        <v>704</v>
      </c>
      <c r="D15" s="4" t="s">
        <v>652</v>
      </c>
      <c r="E15" s="46" t="s">
        <v>777</v>
      </c>
      <c r="F15" s="4"/>
      <c r="G15" s="4">
        <v>1</v>
      </c>
      <c r="H15" s="4">
        <f t="shared" si="0"/>
        <v>1</v>
      </c>
      <c r="I15" s="5">
        <v>65000</v>
      </c>
      <c r="J15" s="11">
        <f t="shared" si="1"/>
        <v>65000</v>
      </c>
    </row>
    <row r="16" spans="1:10">
      <c r="A16" s="40" t="s">
        <v>774</v>
      </c>
      <c r="B16" s="78"/>
      <c r="C16" s="3" t="s">
        <v>705</v>
      </c>
      <c r="D16" s="46" t="s">
        <v>777</v>
      </c>
      <c r="E16" s="46" t="s">
        <v>777</v>
      </c>
      <c r="F16" s="4"/>
      <c r="G16" s="4">
        <v>1</v>
      </c>
      <c r="H16" s="4">
        <f t="shared" si="0"/>
        <v>1</v>
      </c>
      <c r="I16" s="5">
        <v>6500</v>
      </c>
      <c r="J16" s="11">
        <f t="shared" si="1"/>
        <v>6500</v>
      </c>
    </row>
    <row r="17" spans="1:10">
      <c r="A17" s="40" t="s">
        <v>774</v>
      </c>
      <c r="B17" s="78" t="s">
        <v>357</v>
      </c>
      <c r="C17" s="3" t="s">
        <v>624</v>
      </c>
      <c r="D17" s="4" t="s">
        <v>706</v>
      </c>
      <c r="E17" s="46" t="s">
        <v>777</v>
      </c>
      <c r="F17" s="4">
        <v>1</v>
      </c>
      <c r="G17" s="4"/>
      <c r="H17" s="4">
        <f t="shared" si="0"/>
        <v>1</v>
      </c>
      <c r="I17" s="5">
        <v>3500</v>
      </c>
      <c r="J17" s="11">
        <f t="shared" si="1"/>
        <v>3500</v>
      </c>
    </row>
    <row r="18" spans="1:10">
      <c r="A18" s="40" t="s">
        <v>774</v>
      </c>
      <c r="B18" s="78"/>
      <c r="C18" s="3" t="s">
        <v>707</v>
      </c>
      <c r="D18" s="4" t="s">
        <v>708</v>
      </c>
      <c r="E18" s="46" t="s">
        <v>777</v>
      </c>
      <c r="F18" s="4"/>
      <c r="G18" s="4">
        <v>1</v>
      </c>
      <c r="H18" s="4">
        <f t="shared" si="0"/>
        <v>1</v>
      </c>
      <c r="I18" s="5">
        <v>3500</v>
      </c>
      <c r="J18" s="11">
        <f t="shared" si="1"/>
        <v>3500</v>
      </c>
    </row>
    <row r="19" spans="1:10">
      <c r="A19" s="40" t="s">
        <v>774</v>
      </c>
      <c r="B19" s="78"/>
      <c r="C19" s="3" t="s">
        <v>623</v>
      </c>
      <c r="D19" s="46" t="s">
        <v>777</v>
      </c>
      <c r="E19" s="46" t="s">
        <v>777</v>
      </c>
      <c r="F19" s="4">
        <v>1</v>
      </c>
      <c r="G19" s="4"/>
      <c r="H19" s="4">
        <f t="shared" si="0"/>
        <v>1</v>
      </c>
      <c r="I19" s="5">
        <v>14000</v>
      </c>
      <c r="J19" s="11">
        <f t="shared" si="1"/>
        <v>14000</v>
      </c>
    </row>
    <row r="20" spans="1:10">
      <c r="A20" s="40" t="s">
        <v>774</v>
      </c>
      <c r="B20" s="78"/>
      <c r="C20" s="3" t="s">
        <v>623</v>
      </c>
      <c r="D20" s="46" t="s">
        <v>777</v>
      </c>
      <c r="E20" s="46" t="s">
        <v>777</v>
      </c>
      <c r="F20" s="4">
        <v>1</v>
      </c>
      <c r="G20" s="4"/>
      <c r="H20" s="4">
        <f t="shared" si="0"/>
        <v>1</v>
      </c>
      <c r="I20" s="5">
        <v>14000</v>
      </c>
      <c r="J20" s="11">
        <f t="shared" si="1"/>
        <v>14000</v>
      </c>
    </row>
    <row r="21" spans="1:10">
      <c r="A21" s="40" t="s">
        <v>774</v>
      </c>
      <c r="B21" s="78"/>
      <c r="C21" s="3" t="s">
        <v>633</v>
      </c>
      <c r="D21" s="4" t="s">
        <v>709</v>
      </c>
      <c r="E21" s="4" t="s">
        <v>710</v>
      </c>
      <c r="F21" s="4">
        <v>1</v>
      </c>
      <c r="G21" s="4"/>
      <c r="H21" s="4">
        <f t="shared" si="0"/>
        <v>1</v>
      </c>
      <c r="I21" s="5">
        <v>650</v>
      </c>
      <c r="J21" s="11">
        <f t="shared" si="1"/>
        <v>650</v>
      </c>
    </row>
    <row r="22" spans="1:10" ht="15.75" thickBot="1">
      <c r="A22" s="41" t="s">
        <v>774</v>
      </c>
      <c r="B22" s="84"/>
      <c r="C22" s="14" t="s">
        <v>630</v>
      </c>
      <c r="D22" s="15" t="s">
        <v>711</v>
      </c>
      <c r="E22" s="47" t="s">
        <v>777</v>
      </c>
      <c r="F22" s="15"/>
      <c r="G22" s="15">
        <v>1</v>
      </c>
      <c r="H22" s="15">
        <f t="shared" si="0"/>
        <v>1</v>
      </c>
      <c r="I22" s="16">
        <v>2500</v>
      </c>
      <c r="J22" s="17">
        <f t="shared" si="1"/>
        <v>2500</v>
      </c>
    </row>
    <row r="24" spans="1:10" ht="16.5" thickBot="1">
      <c r="A24" s="24" t="s">
        <v>772</v>
      </c>
      <c r="B24" s="24"/>
      <c r="E24" s="25"/>
      <c r="F24" s="27"/>
      <c r="G24" s="27"/>
      <c r="H24" s="27"/>
      <c r="I24" s="18"/>
    </row>
    <row r="25" spans="1:10" ht="15.75" thickBot="1">
      <c r="A25" s="28"/>
      <c r="B25" s="28"/>
      <c r="E25" s="25"/>
      <c r="F25" s="85" t="s">
        <v>773</v>
      </c>
      <c r="G25" s="86"/>
      <c r="H25" s="86"/>
      <c r="I25" s="87"/>
      <c r="J25" s="29">
        <f>SUM(H6:H22)</f>
        <v>17</v>
      </c>
    </row>
    <row r="26" spans="1:10">
      <c r="A26" s="36" t="s">
        <v>774</v>
      </c>
      <c r="B26" s="88" t="s">
        <v>775</v>
      </c>
      <c r="C26" s="89"/>
      <c r="D26" s="30"/>
      <c r="E26" s="31"/>
      <c r="F26" s="90" t="s">
        <v>776</v>
      </c>
      <c r="G26" s="91"/>
      <c r="H26" s="91"/>
      <c r="I26" s="92"/>
      <c r="J26" s="33">
        <f>SUM(J6:J22)</f>
        <v>627900</v>
      </c>
    </row>
    <row r="27" spans="1:10" ht="15.75" thickBot="1">
      <c r="A27" s="34" t="s">
        <v>777</v>
      </c>
      <c r="B27" s="80" t="s">
        <v>778</v>
      </c>
      <c r="C27" s="81"/>
      <c r="E27" s="31"/>
      <c r="F27" s="82" t="s">
        <v>779</v>
      </c>
      <c r="G27" s="83"/>
      <c r="H27" s="83"/>
      <c r="I27" s="83"/>
      <c r="J27" s="35">
        <f>J26*0.07</f>
        <v>43953.000000000007</v>
      </c>
    </row>
  </sheetData>
  <mergeCells count="23">
    <mergeCell ref="B27:C27"/>
    <mergeCell ref="F27:I27"/>
    <mergeCell ref="F4:G4"/>
    <mergeCell ref="H4:H5"/>
    <mergeCell ref="I4:I5"/>
    <mergeCell ref="B6:B16"/>
    <mergeCell ref="B17:B22"/>
    <mergeCell ref="F25:I25"/>
    <mergeCell ref="B26:C26"/>
    <mergeCell ref="F26:I26"/>
    <mergeCell ref="J4:J5"/>
    <mergeCell ref="A4:A5"/>
    <mergeCell ref="B4:B5"/>
    <mergeCell ref="C4:C5"/>
    <mergeCell ref="D4:D5"/>
    <mergeCell ref="E4:E5"/>
    <mergeCell ref="A3:E3"/>
    <mergeCell ref="F3:J3"/>
    <mergeCell ref="A1:J1"/>
    <mergeCell ref="A2:C2"/>
    <mergeCell ref="D2:F2"/>
    <mergeCell ref="G2:H2"/>
    <mergeCell ref="I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Q1" sqref="Q1"/>
    </sheetView>
  </sheetViews>
  <sheetFormatPr defaultRowHeight="15"/>
  <cols>
    <col min="1" max="1" width="5.7109375" customWidth="1"/>
    <col min="2" max="2" width="11.5703125" customWidth="1"/>
    <col min="3" max="3" width="21.140625" bestFit="1" customWidth="1"/>
    <col min="4" max="4" width="13.28515625" bestFit="1" customWidth="1"/>
    <col min="5" max="5" width="23.7109375" bestFit="1" customWidth="1"/>
    <col min="6" max="6" width="9.140625" hidden="1" customWidth="1"/>
    <col min="7" max="8" width="4.7109375" customWidth="1"/>
    <col min="9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42257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712</v>
      </c>
      <c r="G3" s="110"/>
      <c r="H3" s="110"/>
      <c r="I3" s="110"/>
      <c r="J3" s="110"/>
      <c r="K3" s="111"/>
    </row>
    <row r="4" spans="1:11">
      <c r="A4" s="120" t="s">
        <v>3</v>
      </c>
      <c r="B4" s="121" t="s">
        <v>4</v>
      </c>
      <c r="C4" s="121" t="s">
        <v>5</v>
      </c>
      <c r="D4" s="121" t="s">
        <v>6</v>
      </c>
      <c r="E4" s="122" t="s">
        <v>618</v>
      </c>
      <c r="F4" s="122" t="s">
        <v>8</v>
      </c>
      <c r="G4" s="121" t="s">
        <v>9</v>
      </c>
      <c r="H4" s="121"/>
      <c r="I4" s="123" t="s">
        <v>10</v>
      </c>
      <c r="J4" s="105" t="s">
        <v>11</v>
      </c>
      <c r="K4" s="106" t="s">
        <v>12</v>
      </c>
    </row>
    <row r="5" spans="1:11">
      <c r="A5" s="120"/>
      <c r="B5" s="121"/>
      <c r="C5" s="121"/>
      <c r="D5" s="121"/>
      <c r="E5" s="122"/>
      <c r="F5" s="122"/>
      <c r="G5" s="49" t="s">
        <v>13</v>
      </c>
      <c r="H5" s="49" t="s">
        <v>14</v>
      </c>
      <c r="I5" s="123"/>
      <c r="J5" s="105"/>
      <c r="K5" s="106"/>
    </row>
    <row r="6" spans="1:11">
      <c r="A6" s="40" t="s">
        <v>774</v>
      </c>
      <c r="B6" s="22" t="s">
        <v>326</v>
      </c>
      <c r="C6" s="3" t="s">
        <v>633</v>
      </c>
      <c r="D6" s="4" t="s">
        <v>713</v>
      </c>
      <c r="E6" s="4">
        <v>134453</v>
      </c>
      <c r="F6" s="4"/>
      <c r="G6" s="4"/>
      <c r="H6" s="4">
        <v>1</v>
      </c>
      <c r="I6" s="4">
        <f>H6+G6</f>
        <v>1</v>
      </c>
      <c r="J6" s="5">
        <v>650</v>
      </c>
      <c r="K6" s="11">
        <f>J6*I6</f>
        <v>650</v>
      </c>
    </row>
    <row r="7" spans="1:11">
      <c r="A7" s="40" t="s">
        <v>774</v>
      </c>
      <c r="B7" s="78" t="s">
        <v>514</v>
      </c>
      <c r="C7" s="3" t="s">
        <v>714</v>
      </c>
      <c r="D7" s="4" t="s">
        <v>715</v>
      </c>
      <c r="E7" s="4" t="s">
        <v>716</v>
      </c>
      <c r="F7" s="4"/>
      <c r="G7" s="4">
        <v>1</v>
      </c>
      <c r="H7" s="4"/>
      <c r="I7" s="4">
        <f t="shared" ref="I7:I29" si="0">H7+G7</f>
        <v>1</v>
      </c>
      <c r="J7" s="5">
        <v>15000</v>
      </c>
      <c r="K7" s="11">
        <f t="shared" ref="K7:K29" si="1">J7*I7</f>
        <v>15000</v>
      </c>
    </row>
    <row r="8" spans="1:11">
      <c r="A8" s="40" t="s">
        <v>774</v>
      </c>
      <c r="B8" s="78"/>
      <c r="C8" s="3" t="s">
        <v>666</v>
      </c>
      <c r="D8" s="37" t="s">
        <v>777</v>
      </c>
      <c r="E8" s="37" t="s">
        <v>777</v>
      </c>
      <c r="F8" s="4"/>
      <c r="G8" s="4">
        <v>1</v>
      </c>
      <c r="H8" s="4"/>
      <c r="I8" s="4">
        <f t="shared" si="0"/>
        <v>1</v>
      </c>
      <c r="J8" s="5">
        <v>375000</v>
      </c>
      <c r="K8" s="11">
        <f t="shared" si="1"/>
        <v>375000</v>
      </c>
    </row>
    <row r="9" spans="1:11">
      <c r="A9" s="40" t="s">
        <v>774</v>
      </c>
      <c r="B9" s="78"/>
      <c r="C9" s="3" t="s">
        <v>717</v>
      </c>
      <c r="D9" s="4" t="s">
        <v>718</v>
      </c>
      <c r="E9" s="4" t="s">
        <v>719</v>
      </c>
      <c r="F9" s="4"/>
      <c r="G9" s="4">
        <v>1</v>
      </c>
      <c r="H9" s="4"/>
      <c r="I9" s="4">
        <f t="shared" si="0"/>
        <v>1</v>
      </c>
      <c r="J9" s="5">
        <v>200000</v>
      </c>
      <c r="K9" s="11">
        <f t="shared" si="1"/>
        <v>200000</v>
      </c>
    </row>
    <row r="10" spans="1:11">
      <c r="A10" s="40" t="s">
        <v>774</v>
      </c>
      <c r="B10" s="78"/>
      <c r="C10" s="3" t="s">
        <v>672</v>
      </c>
      <c r="D10" s="4" t="s">
        <v>673</v>
      </c>
      <c r="E10" s="4" t="s">
        <v>720</v>
      </c>
      <c r="F10" s="4"/>
      <c r="G10" s="4">
        <v>1</v>
      </c>
      <c r="H10" s="4"/>
      <c r="I10" s="4">
        <f t="shared" si="0"/>
        <v>1</v>
      </c>
      <c r="J10" s="5">
        <v>350000</v>
      </c>
      <c r="K10" s="11">
        <f t="shared" si="1"/>
        <v>350000</v>
      </c>
    </row>
    <row r="11" spans="1:11">
      <c r="A11" s="40" t="s">
        <v>774</v>
      </c>
      <c r="B11" s="78"/>
      <c r="C11" s="3" t="s">
        <v>651</v>
      </c>
      <c r="D11" s="37" t="s">
        <v>777</v>
      </c>
      <c r="E11" s="37" t="s">
        <v>777</v>
      </c>
      <c r="F11" s="4"/>
      <c r="G11" s="4">
        <v>1</v>
      </c>
      <c r="H11" s="4"/>
      <c r="I11" s="4">
        <f t="shared" si="0"/>
        <v>1</v>
      </c>
      <c r="J11" s="5">
        <v>6500</v>
      </c>
      <c r="K11" s="11">
        <f t="shared" si="1"/>
        <v>6500</v>
      </c>
    </row>
    <row r="12" spans="1:11">
      <c r="A12" s="40" t="s">
        <v>774</v>
      </c>
      <c r="B12" s="78"/>
      <c r="C12" s="3" t="s">
        <v>675</v>
      </c>
      <c r="D12" s="4" t="s">
        <v>721</v>
      </c>
      <c r="E12" s="4">
        <v>61494</v>
      </c>
      <c r="F12" s="4"/>
      <c r="G12" s="4">
        <v>1</v>
      </c>
      <c r="H12" s="4"/>
      <c r="I12" s="4">
        <f t="shared" si="0"/>
        <v>1</v>
      </c>
      <c r="J12" s="5">
        <v>30000</v>
      </c>
      <c r="K12" s="11">
        <f t="shared" si="1"/>
        <v>30000</v>
      </c>
    </row>
    <row r="13" spans="1:11">
      <c r="A13" s="40" t="s">
        <v>774</v>
      </c>
      <c r="B13" s="78"/>
      <c r="C13" s="3" t="s">
        <v>675</v>
      </c>
      <c r="D13" s="4" t="s">
        <v>722</v>
      </c>
      <c r="E13" s="4">
        <v>520177</v>
      </c>
      <c r="F13" s="4"/>
      <c r="G13" s="4">
        <v>1</v>
      </c>
      <c r="H13" s="4"/>
      <c r="I13" s="4">
        <f t="shared" si="0"/>
        <v>1</v>
      </c>
      <c r="J13" s="5">
        <v>30000</v>
      </c>
      <c r="K13" s="11">
        <f t="shared" si="1"/>
        <v>30000</v>
      </c>
    </row>
    <row r="14" spans="1:11">
      <c r="A14" s="40" t="s">
        <v>774</v>
      </c>
      <c r="B14" s="78"/>
      <c r="C14" s="3" t="s">
        <v>723</v>
      </c>
      <c r="D14" s="37" t="s">
        <v>777</v>
      </c>
      <c r="E14" s="37" t="s">
        <v>777</v>
      </c>
      <c r="F14" s="4"/>
      <c r="G14" s="4">
        <v>1</v>
      </c>
      <c r="H14" s="4"/>
      <c r="I14" s="4">
        <f t="shared" si="0"/>
        <v>1</v>
      </c>
      <c r="J14" s="5">
        <v>4500</v>
      </c>
      <c r="K14" s="11">
        <f t="shared" si="1"/>
        <v>4500</v>
      </c>
    </row>
    <row r="15" spans="1:11">
      <c r="A15" s="40" t="s">
        <v>774</v>
      </c>
      <c r="B15" s="78" t="s">
        <v>357</v>
      </c>
      <c r="C15" s="3" t="s">
        <v>644</v>
      </c>
      <c r="D15" s="37" t="s">
        <v>777</v>
      </c>
      <c r="E15" s="37" t="s">
        <v>777</v>
      </c>
      <c r="F15" s="4"/>
      <c r="G15" s="4"/>
      <c r="H15" s="4">
        <v>1</v>
      </c>
      <c r="I15" s="4">
        <f t="shared" si="0"/>
        <v>1</v>
      </c>
      <c r="J15" s="5">
        <v>6500</v>
      </c>
      <c r="K15" s="11">
        <f t="shared" si="1"/>
        <v>6500</v>
      </c>
    </row>
    <row r="16" spans="1:11">
      <c r="A16" s="40" t="s">
        <v>774</v>
      </c>
      <c r="B16" s="78"/>
      <c r="C16" s="3" t="s">
        <v>620</v>
      </c>
      <c r="D16" s="4" t="s">
        <v>259</v>
      </c>
      <c r="E16" s="4" t="s">
        <v>724</v>
      </c>
      <c r="F16" s="4"/>
      <c r="G16" s="4">
        <v>1</v>
      </c>
      <c r="H16" s="4"/>
      <c r="I16" s="4">
        <f t="shared" si="0"/>
        <v>1</v>
      </c>
      <c r="J16" s="5">
        <v>38000</v>
      </c>
      <c r="K16" s="11">
        <f t="shared" si="1"/>
        <v>38000</v>
      </c>
    </row>
    <row r="17" spans="1:11">
      <c r="A17" s="40" t="s">
        <v>774</v>
      </c>
      <c r="B17" s="78"/>
      <c r="C17" s="3" t="s">
        <v>725</v>
      </c>
      <c r="D17" s="37" t="s">
        <v>777</v>
      </c>
      <c r="E17" s="37" t="s">
        <v>777</v>
      </c>
      <c r="F17" s="4"/>
      <c r="G17" s="4">
        <v>1</v>
      </c>
      <c r="H17" s="4"/>
      <c r="I17" s="4">
        <f t="shared" si="0"/>
        <v>1</v>
      </c>
      <c r="J17" s="5">
        <v>6500</v>
      </c>
      <c r="K17" s="11">
        <f t="shared" si="1"/>
        <v>6500</v>
      </c>
    </row>
    <row r="18" spans="1:11">
      <c r="A18" s="40" t="s">
        <v>774</v>
      </c>
      <c r="B18" s="78"/>
      <c r="C18" s="3" t="s">
        <v>624</v>
      </c>
      <c r="D18" s="4" t="s">
        <v>642</v>
      </c>
      <c r="E18" s="37" t="s">
        <v>777</v>
      </c>
      <c r="F18" s="4"/>
      <c r="G18" s="4"/>
      <c r="H18" s="4">
        <v>1</v>
      </c>
      <c r="I18" s="4">
        <f t="shared" si="0"/>
        <v>1</v>
      </c>
      <c r="J18" s="5">
        <v>3500</v>
      </c>
      <c r="K18" s="11">
        <f t="shared" si="1"/>
        <v>3500</v>
      </c>
    </row>
    <row r="19" spans="1:11">
      <c r="A19" s="40" t="s">
        <v>774</v>
      </c>
      <c r="B19" s="78"/>
      <c r="C19" s="3" t="s">
        <v>726</v>
      </c>
      <c r="D19" s="4" t="s">
        <v>727</v>
      </c>
      <c r="E19" s="4" t="s">
        <v>728</v>
      </c>
      <c r="F19" s="4"/>
      <c r="G19" s="4">
        <v>1</v>
      </c>
      <c r="H19" s="4"/>
      <c r="I19" s="4">
        <f t="shared" si="0"/>
        <v>1</v>
      </c>
      <c r="J19" s="5">
        <v>80000</v>
      </c>
      <c r="K19" s="11">
        <f t="shared" si="1"/>
        <v>80000</v>
      </c>
    </row>
    <row r="20" spans="1:11">
      <c r="A20" s="40" t="s">
        <v>774</v>
      </c>
      <c r="B20" s="22" t="s">
        <v>326</v>
      </c>
      <c r="C20" s="3" t="s">
        <v>635</v>
      </c>
      <c r="D20" s="4" t="s">
        <v>642</v>
      </c>
      <c r="E20" s="4">
        <v>3653</v>
      </c>
      <c r="F20" s="4"/>
      <c r="G20" s="4">
        <v>1</v>
      </c>
      <c r="H20" s="4"/>
      <c r="I20" s="4">
        <f t="shared" si="0"/>
        <v>1</v>
      </c>
      <c r="J20" s="5">
        <v>6500</v>
      </c>
      <c r="K20" s="11">
        <f t="shared" si="1"/>
        <v>6500</v>
      </c>
    </row>
    <row r="21" spans="1:11">
      <c r="A21" s="40" t="s">
        <v>774</v>
      </c>
      <c r="B21" s="78" t="s">
        <v>729</v>
      </c>
      <c r="C21" s="3" t="s">
        <v>730</v>
      </c>
      <c r="D21" s="4" t="s">
        <v>731</v>
      </c>
      <c r="E21" s="4" t="s">
        <v>732</v>
      </c>
      <c r="F21" s="4"/>
      <c r="G21" s="4">
        <v>1</v>
      </c>
      <c r="H21" s="4"/>
      <c r="I21" s="4">
        <f t="shared" si="0"/>
        <v>1</v>
      </c>
      <c r="J21" s="5">
        <v>650000</v>
      </c>
      <c r="K21" s="11">
        <f t="shared" si="1"/>
        <v>650000</v>
      </c>
    </row>
    <row r="22" spans="1:11">
      <c r="A22" s="40" t="s">
        <v>774</v>
      </c>
      <c r="B22" s="78"/>
      <c r="C22" s="3" t="s">
        <v>733</v>
      </c>
      <c r="D22" s="4" t="s">
        <v>734</v>
      </c>
      <c r="E22" s="4" t="s">
        <v>735</v>
      </c>
      <c r="F22" s="4"/>
      <c r="G22" s="4">
        <v>1</v>
      </c>
      <c r="H22" s="4"/>
      <c r="I22" s="4">
        <f t="shared" si="0"/>
        <v>1</v>
      </c>
      <c r="J22" s="5">
        <v>80000</v>
      </c>
      <c r="K22" s="11">
        <f t="shared" si="1"/>
        <v>80000</v>
      </c>
    </row>
    <row r="23" spans="1:11">
      <c r="A23" s="40" t="s">
        <v>774</v>
      </c>
      <c r="B23" s="78"/>
      <c r="C23" s="3" t="s">
        <v>736</v>
      </c>
      <c r="D23" s="4" t="s">
        <v>737</v>
      </c>
      <c r="E23" s="4" t="s">
        <v>738</v>
      </c>
      <c r="F23" s="4"/>
      <c r="G23" s="4">
        <v>1</v>
      </c>
      <c r="H23" s="4"/>
      <c r="I23" s="4">
        <f t="shared" si="0"/>
        <v>1</v>
      </c>
      <c r="J23" s="5">
        <v>52000</v>
      </c>
      <c r="K23" s="11">
        <f t="shared" si="1"/>
        <v>52000</v>
      </c>
    </row>
    <row r="24" spans="1:11">
      <c r="A24" s="40" t="s">
        <v>774</v>
      </c>
      <c r="B24" s="22" t="s">
        <v>326</v>
      </c>
      <c r="C24" s="3" t="s">
        <v>645</v>
      </c>
      <c r="D24" s="4" t="s">
        <v>739</v>
      </c>
      <c r="E24" s="4" t="s">
        <v>329</v>
      </c>
      <c r="F24" s="4"/>
      <c r="G24" s="4">
        <v>1</v>
      </c>
      <c r="H24" s="4"/>
      <c r="I24" s="4">
        <f t="shared" si="0"/>
        <v>1</v>
      </c>
      <c r="J24" s="5">
        <v>1100</v>
      </c>
      <c r="K24" s="11">
        <f t="shared" si="1"/>
        <v>1100</v>
      </c>
    </row>
    <row r="25" spans="1:11">
      <c r="A25" s="40" t="s">
        <v>774</v>
      </c>
      <c r="B25" s="78" t="s">
        <v>546</v>
      </c>
      <c r="C25" s="3" t="s">
        <v>702</v>
      </c>
      <c r="D25" s="4" t="s">
        <v>703</v>
      </c>
      <c r="E25" s="4" t="s">
        <v>740</v>
      </c>
      <c r="F25" s="4"/>
      <c r="G25" s="4">
        <v>1</v>
      </c>
      <c r="H25" s="4"/>
      <c r="I25" s="4">
        <f t="shared" si="0"/>
        <v>1</v>
      </c>
      <c r="J25" s="5">
        <v>250000</v>
      </c>
      <c r="K25" s="11">
        <f t="shared" si="1"/>
        <v>250000</v>
      </c>
    </row>
    <row r="26" spans="1:11">
      <c r="A26" s="40" t="s">
        <v>774</v>
      </c>
      <c r="B26" s="78"/>
      <c r="C26" s="3" t="s">
        <v>93</v>
      </c>
      <c r="D26" s="4" t="s">
        <v>703</v>
      </c>
      <c r="E26" s="4" t="s">
        <v>741</v>
      </c>
      <c r="F26" s="4"/>
      <c r="G26" s="4">
        <v>1</v>
      </c>
      <c r="H26" s="4"/>
      <c r="I26" s="4">
        <f t="shared" si="0"/>
        <v>1</v>
      </c>
      <c r="J26" s="5">
        <v>250000</v>
      </c>
      <c r="K26" s="11">
        <f t="shared" si="1"/>
        <v>250000</v>
      </c>
    </row>
    <row r="27" spans="1:11">
      <c r="A27" s="40" t="s">
        <v>774</v>
      </c>
      <c r="B27" s="22" t="s">
        <v>742</v>
      </c>
      <c r="C27" s="3" t="s">
        <v>630</v>
      </c>
      <c r="D27" s="37" t="s">
        <v>777</v>
      </c>
      <c r="E27" s="37" t="s">
        <v>777</v>
      </c>
      <c r="F27" s="4"/>
      <c r="G27" s="4">
        <v>1</v>
      </c>
      <c r="H27" s="4"/>
      <c r="I27" s="4">
        <f t="shared" si="0"/>
        <v>1</v>
      </c>
      <c r="J27" s="5">
        <v>2500</v>
      </c>
      <c r="K27" s="11">
        <f t="shared" si="1"/>
        <v>2500</v>
      </c>
    </row>
    <row r="28" spans="1:11">
      <c r="A28" s="40" t="s">
        <v>774</v>
      </c>
      <c r="B28" s="78" t="s">
        <v>611</v>
      </c>
      <c r="C28" s="3" t="s">
        <v>630</v>
      </c>
      <c r="D28" s="37" t="s">
        <v>777</v>
      </c>
      <c r="E28" s="37" t="s">
        <v>777</v>
      </c>
      <c r="F28" s="4"/>
      <c r="G28" s="4"/>
      <c r="H28" s="4">
        <v>1</v>
      </c>
      <c r="I28" s="4">
        <f t="shared" si="0"/>
        <v>1</v>
      </c>
      <c r="J28" s="5">
        <v>2500</v>
      </c>
      <c r="K28" s="11">
        <f t="shared" si="1"/>
        <v>2500</v>
      </c>
    </row>
    <row r="29" spans="1:11" ht="15.75" thickBot="1">
      <c r="A29" s="41" t="s">
        <v>774</v>
      </c>
      <c r="B29" s="84"/>
      <c r="C29" s="14" t="s">
        <v>630</v>
      </c>
      <c r="D29" s="42" t="s">
        <v>777</v>
      </c>
      <c r="E29" s="42" t="s">
        <v>777</v>
      </c>
      <c r="F29" s="15"/>
      <c r="G29" s="15"/>
      <c r="H29" s="15">
        <v>1</v>
      </c>
      <c r="I29" s="15">
        <f t="shared" si="0"/>
        <v>1</v>
      </c>
      <c r="J29" s="16">
        <v>2500</v>
      </c>
      <c r="K29" s="17">
        <f t="shared" si="1"/>
        <v>2500</v>
      </c>
    </row>
    <row r="31" spans="1:11" ht="16.5" thickBot="1">
      <c r="A31" s="24" t="s">
        <v>772</v>
      </c>
      <c r="B31" s="24"/>
      <c r="E31" s="25"/>
      <c r="F31" s="26"/>
      <c r="G31" s="27"/>
      <c r="H31" s="27"/>
      <c r="I31" s="27"/>
      <c r="J31" s="18"/>
    </row>
    <row r="32" spans="1:11" ht="15.75" thickBot="1">
      <c r="A32" s="28"/>
      <c r="B32" s="28"/>
      <c r="E32" s="25"/>
      <c r="F32" s="26"/>
      <c r="G32" s="85" t="s">
        <v>773</v>
      </c>
      <c r="H32" s="86"/>
      <c r="I32" s="86"/>
      <c r="J32" s="87"/>
      <c r="K32" s="29">
        <f>SUM(I6:I29)</f>
        <v>24</v>
      </c>
    </row>
    <row r="33" spans="1:11">
      <c r="A33" s="36" t="s">
        <v>774</v>
      </c>
      <c r="B33" s="88" t="s">
        <v>775</v>
      </c>
      <c r="C33" s="89"/>
      <c r="D33" s="30"/>
      <c r="E33" s="31"/>
      <c r="F33" s="32"/>
      <c r="G33" s="90" t="s">
        <v>776</v>
      </c>
      <c r="H33" s="91"/>
      <c r="I33" s="91"/>
      <c r="J33" s="92"/>
      <c r="K33" s="33">
        <f>SUM(K6:K29)</f>
        <v>2443250</v>
      </c>
    </row>
    <row r="34" spans="1:11" ht="15.75" thickBot="1">
      <c r="A34" s="34" t="s">
        <v>777</v>
      </c>
      <c r="B34" s="80" t="s">
        <v>778</v>
      </c>
      <c r="C34" s="81"/>
      <c r="E34" s="31"/>
      <c r="F34" s="32"/>
      <c r="G34" s="82" t="s">
        <v>779</v>
      </c>
      <c r="H34" s="83"/>
      <c r="I34" s="83"/>
      <c r="J34" s="83"/>
      <c r="K34" s="35">
        <f>K33*0.07</f>
        <v>171027.50000000003</v>
      </c>
    </row>
  </sheetData>
  <mergeCells count="27">
    <mergeCell ref="B7:B14"/>
    <mergeCell ref="B15:B19"/>
    <mergeCell ref="B21:B23"/>
    <mergeCell ref="B25:B26"/>
    <mergeCell ref="B28:B29"/>
    <mergeCell ref="G32:J32"/>
    <mergeCell ref="B33:C33"/>
    <mergeCell ref="G33:J33"/>
    <mergeCell ref="B34:C34"/>
    <mergeCell ref="G34:J3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O9" sqref="O9"/>
    </sheetView>
  </sheetViews>
  <sheetFormatPr defaultRowHeight="15"/>
  <cols>
    <col min="1" max="1" width="4.5703125" customWidth="1"/>
    <col min="2" max="2" width="12.28515625" customWidth="1"/>
    <col min="3" max="3" width="27.85546875" bestFit="1" customWidth="1"/>
    <col min="4" max="4" width="11.7109375" bestFit="1" customWidth="1"/>
    <col min="5" max="5" width="17.7109375" bestFit="1" customWidth="1"/>
    <col min="6" max="6" width="9.140625" hidden="1" customWidth="1"/>
    <col min="7" max="7" width="4" customWidth="1"/>
    <col min="8" max="8" width="4.7109375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79" t="s">
        <v>1</v>
      </c>
      <c r="I2" s="79"/>
      <c r="J2" s="118">
        <v>42256</v>
      </c>
      <c r="K2" s="119"/>
    </row>
    <row r="3" spans="1:11">
      <c r="A3" s="107" t="s">
        <v>2</v>
      </c>
      <c r="B3" s="108"/>
      <c r="C3" s="108"/>
      <c r="D3" s="108"/>
      <c r="E3" s="108"/>
      <c r="F3" s="109" t="s">
        <v>743</v>
      </c>
      <c r="G3" s="110"/>
      <c r="H3" s="110"/>
      <c r="I3" s="110"/>
      <c r="J3" s="110"/>
      <c r="K3" s="111"/>
    </row>
    <row r="4" spans="1:11" ht="25.5" customHeight="1">
      <c r="A4" s="128" t="s">
        <v>3</v>
      </c>
      <c r="B4" s="129" t="s">
        <v>4</v>
      </c>
      <c r="C4" s="129" t="s">
        <v>5</v>
      </c>
      <c r="D4" s="129" t="s">
        <v>6</v>
      </c>
      <c r="E4" s="130" t="s">
        <v>618</v>
      </c>
      <c r="F4" s="130" t="s">
        <v>8</v>
      </c>
      <c r="G4" s="129" t="s">
        <v>9</v>
      </c>
      <c r="H4" s="129"/>
      <c r="I4" s="131" t="s">
        <v>10</v>
      </c>
      <c r="J4" s="132" t="s">
        <v>11</v>
      </c>
      <c r="K4" s="127" t="s">
        <v>12</v>
      </c>
    </row>
    <row r="5" spans="1:11">
      <c r="A5" s="128"/>
      <c r="B5" s="129"/>
      <c r="C5" s="129"/>
      <c r="D5" s="129"/>
      <c r="E5" s="130"/>
      <c r="F5" s="130"/>
      <c r="G5" s="9" t="s">
        <v>13</v>
      </c>
      <c r="H5" s="9" t="s">
        <v>14</v>
      </c>
      <c r="I5" s="131"/>
      <c r="J5" s="132"/>
      <c r="K5" s="127"/>
    </row>
    <row r="6" spans="1:11">
      <c r="A6" s="40" t="s">
        <v>774</v>
      </c>
      <c r="B6" s="78" t="s">
        <v>357</v>
      </c>
      <c r="C6" s="3" t="s">
        <v>623</v>
      </c>
      <c r="D6" s="37" t="s">
        <v>777</v>
      </c>
      <c r="E6" s="37" t="s">
        <v>777</v>
      </c>
      <c r="F6" s="4"/>
      <c r="G6" s="4">
        <v>1</v>
      </c>
      <c r="H6" s="4"/>
      <c r="I6" s="4">
        <f>H6+G6</f>
        <v>1</v>
      </c>
      <c r="J6" s="5">
        <v>14000</v>
      </c>
      <c r="K6" s="11">
        <f>J6*I6</f>
        <v>14000</v>
      </c>
    </row>
    <row r="7" spans="1:11">
      <c r="A7" s="40" t="s">
        <v>774</v>
      </c>
      <c r="B7" s="78"/>
      <c r="C7" s="3" t="s">
        <v>624</v>
      </c>
      <c r="D7" s="4" t="s">
        <v>687</v>
      </c>
      <c r="E7" s="37" t="s">
        <v>777</v>
      </c>
      <c r="F7" s="4"/>
      <c r="G7" s="4">
        <v>1</v>
      </c>
      <c r="H7" s="4"/>
      <c r="I7" s="4">
        <f t="shared" ref="I7:I20" si="0">H7+G7</f>
        <v>1</v>
      </c>
      <c r="J7" s="5">
        <v>3500</v>
      </c>
      <c r="K7" s="11">
        <f t="shared" ref="K7:K20" si="1">J7*I7</f>
        <v>3500</v>
      </c>
    </row>
    <row r="8" spans="1:11">
      <c r="A8" s="40" t="s">
        <v>774</v>
      </c>
      <c r="B8" s="78"/>
      <c r="C8" s="3" t="s">
        <v>705</v>
      </c>
      <c r="D8" s="37" t="s">
        <v>777</v>
      </c>
      <c r="E8" s="37" t="s">
        <v>777</v>
      </c>
      <c r="F8" s="4"/>
      <c r="G8" s="4">
        <v>1</v>
      </c>
      <c r="H8" s="4"/>
      <c r="I8" s="4">
        <f t="shared" si="0"/>
        <v>1</v>
      </c>
      <c r="J8" s="5">
        <v>6500</v>
      </c>
      <c r="K8" s="11">
        <f t="shared" si="1"/>
        <v>6500</v>
      </c>
    </row>
    <row r="9" spans="1:11">
      <c r="A9" s="40" t="s">
        <v>774</v>
      </c>
      <c r="B9" s="78" t="s">
        <v>744</v>
      </c>
      <c r="C9" s="3" t="s">
        <v>686</v>
      </c>
      <c r="D9" s="37" t="s">
        <v>777</v>
      </c>
      <c r="E9" s="37" t="s">
        <v>777</v>
      </c>
      <c r="F9" s="4"/>
      <c r="G9" s="4">
        <v>1</v>
      </c>
      <c r="H9" s="4"/>
      <c r="I9" s="4">
        <f t="shared" si="0"/>
        <v>1</v>
      </c>
      <c r="J9" s="5">
        <v>6500</v>
      </c>
      <c r="K9" s="11">
        <f t="shared" si="1"/>
        <v>6500</v>
      </c>
    </row>
    <row r="10" spans="1:11">
      <c r="A10" s="40" t="s">
        <v>774</v>
      </c>
      <c r="B10" s="78"/>
      <c r="C10" s="3" t="s">
        <v>624</v>
      </c>
      <c r="D10" s="4" t="s">
        <v>687</v>
      </c>
      <c r="E10" s="37" t="s">
        <v>777</v>
      </c>
      <c r="F10" s="4"/>
      <c r="G10" s="4"/>
      <c r="H10" s="4">
        <v>1</v>
      </c>
      <c r="I10" s="4">
        <f t="shared" si="0"/>
        <v>1</v>
      </c>
      <c r="J10" s="5">
        <v>3500</v>
      </c>
      <c r="K10" s="11">
        <f t="shared" si="1"/>
        <v>3500</v>
      </c>
    </row>
    <row r="11" spans="1:11">
      <c r="A11" s="40" t="s">
        <v>774</v>
      </c>
      <c r="B11" s="78" t="s">
        <v>514</v>
      </c>
      <c r="C11" s="3" t="s">
        <v>694</v>
      </c>
      <c r="D11" s="4" t="s">
        <v>745</v>
      </c>
      <c r="E11" s="4" t="s">
        <v>746</v>
      </c>
      <c r="F11" s="4"/>
      <c r="G11" s="4">
        <v>1</v>
      </c>
      <c r="H11" s="4"/>
      <c r="I11" s="4">
        <f t="shared" si="0"/>
        <v>1</v>
      </c>
      <c r="J11" s="5">
        <v>18500</v>
      </c>
      <c r="K11" s="11">
        <f t="shared" si="1"/>
        <v>18500</v>
      </c>
    </row>
    <row r="12" spans="1:11">
      <c r="A12" s="40" t="s">
        <v>774</v>
      </c>
      <c r="B12" s="78"/>
      <c r="C12" s="3" t="s">
        <v>633</v>
      </c>
      <c r="D12" s="4" t="s">
        <v>709</v>
      </c>
      <c r="E12" s="4" t="s">
        <v>747</v>
      </c>
      <c r="F12" s="4"/>
      <c r="G12" s="4">
        <v>1</v>
      </c>
      <c r="H12" s="4"/>
      <c r="I12" s="4">
        <f t="shared" si="0"/>
        <v>1</v>
      </c>
      <c r="J12" s="5">
        <v>650</v>
      </c>
      <c r="K12" s="11">
        <f t="shared" si="1"/>
        <v>650</v>
      </c>
    </row>
    <row r="13" spans="1:11">
      <c r="A13" s="40" t="s">
        <v>774</v>
      </c>
      <c r="B13" s="78"/>
      <c r="C13" s="3" t="s">
        <v>630</v>
      </c>
      <c r="D13" s="4" t="s">
        <v>748</v>
      </c>
      <c r="E13" s="4" t="s">
        <v>749</v>
      </c>
      <c r="F13" s="4"/>
      <c r="G13" s="4">
        <v>1</v>
      </c>
      <c r="H13" s="4"/>
      <c r="I13" s="4">
        <f t="shared" si="0"/>
        <v>1</v>
      </c>
      <c r="J13" s="5">
        <v>2500</v>
      </c>
      <c r="K13" s="11">
        <f t="shared" si="1"/>
        <v>2500</v>
      </c>
    </row>
    <row r="14" spans="1:11">
      <c r="A14" s="40" t="s">
        <v>774</v>
      </c>
      <c r="B14" s="78" t="s">
        <v>611</v>
      </c>
      <c r="C14" s="3" t="s">
        <v>707</v>
      </c>
      <c r="D14" s="4" t="s">
        <v>750</v>
      </c>
      <c r="E14" s="4" t="s">
        <v>751</v>
      </c>
      <c r="F14" s="4"/>
      <c r="G14" s="4">
        <v>1</v>
      </c>
      <c r="H14" s="4"/>
      <c r="I14" s="4">
        <f t="shared" si="0"/>
        <v>1</v>
      </c>
      <c r="J14" s="5">
        <v>3500</v>
      </c>
      <c r="K14" s="11">
        <f t="shared" si="1"/>
        <v>3500</v>
      </c>
    </row>
    <row r="15" spans="1:11">
      <c r="A15" s="40" t="s">
        <v>774</v>
      </c>
      <c r="B15" s="78"/>
      <c r="C15" s="3" t="s">
        <v>639</v>
      </c>
      <c r="D15" s="4" t="s">
        <v>640</v>
      </c>
      <c r="E15" s="37" t="s">
        <v>777</v>
      </c>
      <c r="F15" s="4"/>
      <c r="G15" s="4">
        <v>1</v>
      </c>
      <c r="H15" s="4"/>
      <c r="I15" s="4">
        <f t="shared" si="0"/>
        <v>1</v>
      </c>
      <c r="J15" s="5"/>
      <c r="K15" s="11">
        <f t="shared" si="1"/>
        <v>0</v>
      </c>
    </row>
    <row r="16" spans="1:11">
      <c r="A16" s="40" t="s">
        <v>774</v>
      </c>
      <c r="B16" s="78"/>
      <c r="C16" s="3" t="s">
        <v>705</v>
      </c>
      <c r="D16" s="37" t="s">
        <v>777</v>
      </c>
      <c r="E16" s="37" t="s">
        <v>777</v>
      </c>
      <c r="F16" s="4"/>
      <c r="G16" s="4">
        <v>1</v>
      </c>
      <c r="H16" s="4"/>
      <c r="I16" s="4">
        <f t="shared" si="0"/>
        <v>1</v>
      </c>
      <c r="J16" s="5">
        <v>6500</v>
      </c>
      <c r="K16" s="11">
        <f t="shared" si="1"/>
        <v>6500</v>
      </c>
    </row>
    <row r="17" spans="1:11">
      <c r="A17" s="40" t="s">
        <v>774</v>
      </c>
      <c r="B17" s="78"/>
      <c r="C17" s="3" t="s">
        <v>619</v>
      </c>
      <c r="D17" s="37" t="s">
        <v>777</v>
      </c>
      <c r="E17" s="37" t="s">
        <v>777</v>
      </c>
      <c r="F17" s="4"/>
      <c r="G17" s="4">
        <v>1</v>
      </c>
      <c r="H17" s="4"/>
      <c r="I17" s="4">
        <f t="shared" si="0"/>
        <v>1</v>
      </c>
      <c r="J17" s="5">
        <v>6500</v>
      </c>
      <c r="K17" s="11">
        <f t="shared" si="1"/>
        <v>6500</v>
      </c>
    </row>
    <row r="18" spans="1:11">
      <c r="A18" s="40" t="s">
        <v>774</v>
      </c>
      <c r="B18" s="78"/>
      <c r="C18" s="3" t="s">
        <v>704</v>
      </c>
      <c r="D18" s="37" t="s">
        <v>777</v>
      </c>
      <c r="E18" s="37" t="s">
        <v>777</v>
      </c>
      <c r="F18" s="4"/>
      <c r="G18" s="4"/>
      <c r="H18" s="4">
        <v>1</v>
      </c>
      <c r="I18" s="4">
        <f t="shared" si="0"/>
        <v>1</v>
      </c>
      <c r="J18" s="5">
        <v>65000</v>
      </c>
      <c r="K18" s="11">
        <f t="shared" si="1"/>
        <v>65000</v>
      </c>
    </row>
    <row r="19" spans="1:11">
      <c r="A19" s="40" t="s">
        <v>774</v>
      </c>
      <c r="B19" s="78"/>
      <c r="C19" s="3" t="s">
        <v>624</v>
      </c>
      <c r="D19" s="4" t="s">
        <v>684</v>
      </c>
      <c r="E19" s="4" t="s">
        <v>685</v>
      </c>
      <c r="F19" s="4"/>
      <c r="G19" s="4">
        <v>1</v>
      </c>
      <c r="H19" s="4"/>
      <c r="I19" s="4">
        <f t="shared" si="0"/>
        <v>1</v>
      </c>
      <c r="J19" s="5">
        <v>3500</v>
      </c>
      <c r="K19" s="11">
        <f t="shared" si="1"/>
        <v>3500</v>
      </c>
    </row>
    <row r="20" spans="1:11" ht="15.75" thickBot="1">
      <c r="A20" s="41" t="s">
        <v>774</v>
      </c>
      <c r="B20" s="84"/>
      <c r="C20" s="14" t="s">
        <v>635</v>
      </c>
      <c r="D20" s="48" t="s">
        <v>642</v>
      </c>
      <c r="E20" s="48" t="s">
        <v>752</v>
      </c>
      <c r="F20" s="48"/>
      <c r="G20" s="48">
        <v>1</v>
      </c>
      <c r="H20" s="48"/>
      <c r="I20" s="48">
        <f t="shared" si="0"/>
        <v>1</v>
      </c>
      <c r="J20" s="16">
        <v>6500</v>
      </c>
      <c r="K20" s="17">
        <f t="shared" si="1"/>
        <v>6500</v>
      </c>
    </row>
    <row r="22" spans="1:11" ht="16.5" thickBot="1">
      <c r="A22" s="24" t="s">
        <v>772</v>
      </c>
      <c r="B22" s="24"/>
      <c r="E22" s="25"/>
      <c r="F22" s="26"/>
      <c r="G22" s="27"/>
      <c r="H22" s="27"/>
      <c r="I22" s="27"/>
      <c r="J22" s="18"/>
    </row>
    <row r="23" spans="1:11" ht="15.75" thickBot="1">
      <c r="A23" s="28"/>
      <c r="B23" s="28"/>
      <c r="E23" s="25"/>
      <c r="F23" s="26"/>
      <c r="G23" s="85" t="s">
        <v>773</v>
      </c>
      <c r="H23" s="86"/>
      <c r="I23" s="86"/>
      <c r="J23" s="87"/>
      <c r="K23" s="29">
        <f>SUM(I6:I20)</f>
        <v>15</v>
      </c>
    </row>
    <row r="24" spans="1:11">
      <c r="A24" s="36" t="s">
        <v>774</v>
      </c>
      <c r="B24" s="88" t="s">
        <v>775</v>
      </c>
      <c r="C24" s="89"/>
      <c r="D24" s="30"/>
      <c r="E24" s="31"/>
      <c r="F24" s="32"/>
      <c r="G24" s="90" t="s">
        <v>776</v>
      </c>
      <c r="H24" s="91"/>
      <c r="I24" s="91"/>
      <c r="J24" s="92"/>
      <c r="K24" s="33">
        <f>SUM(K6:K20)</f>
        <v>147150</v>
      </c>
    </row>
    <row r="25" spans="1:11" ht="15.75" thickBot="1">
      <c r="A25" s="34" t="s">
        <v>777</v>
      </c>
      <c r="B25" s="80" t="s">
        <v>778</v>
      </c>
      <c r="C25" s="81"/>
      <c r="E25" s="31"/>
      <c r="F25" s="32"/>
      <c r="G25" s="82" t="s">
        <v>779</v>
      </c>
      <c r="H25" s="83"/>
      <c r="I25" s="83"/>
      <c r="J25" s="83"/>
      <c r="K25" s="35">
        <f>K24*0.07</f>
        <v>10300.500000000002</v>
      </c>
    </row>
  </sheetData>
  <mergeCells count="26">
    <mergeCell ref="B24:C24"/>
    <mergeCell ref="G24:J24"/>
    <mergeCell ref="B25:C25"/>
    <mergeCell ref="G25:J25"/>
    <mergeCell ref="G4:H4"/>
    <mergeCell ref="I4:I5"/>
    <mergeCell ref="J4:J5"/>
    <mergeCell ref="B6:B8"/>
    <mergeCell ref="B9:B10"/>
    <mergeCell ref="B11:B13"/>
    <mergeCell ref="B14:B20"/>
    <mergeCell ref="G23:J23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O1" sqref="O1"/>
    </sheetView>
  </sheetViews>
  <sheetFormatPr defaultRowHeight="15"/>
  <cols>
    <col min="1" max="1" width="5.28515625" customWidth="1"/>
    <col min="2" max="2" width="9.42578125" customWidth="1"/>
    <col min="3" max="3" width="17.42578125" bestFit="1" customWidth="1"/>
    <col min="4" max="4" width="10.5703125" bestFit="1" customWidth="1"/>
    <col min="6" max="6" width="10" bestFit="1" customWidth="1"/>
    <col min="7" max="7" width="3.85546875" customWidth="1"/>
    <col min="8" max="8" width="4.28515625" customWidth="1"/>
    <col min="9" max="9" width="3.7109375" customWidth="1"/>
  </cols>
  <sheetData>
    <row r="1" spans="1:11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>
      <c r="A2" s="65" t="s">
        <v>0</v>
      </c>
      <c r="B2" s="66"/>
      <c r="C2" s="66"/>
      <c r="D2" s="67"/>
      <c r="E2" s="67"/>
      <c r="F2" s="67"/>
      <c r="G2" s="67"/>
      <c r="H2" s="68" t="s">
        <v>1</v>
      </c>
      <c r="I2" s="68"/>
      <c r="J2" s="69" t="s">
        <v>355</v>
      </c>
      <c r="K2" s="70"/>
    </row>
    <row r="3" spans="1:11">
      <c r="A3" s="58" t="s">
        <v>2</v>
      </c>
      <c r="B3" s="59"/>
      <c r="C3" s="59"/>
      <c r="D3" s="59"/>
      <c r="E3" s="59"/>
      <c r="F3" s="59" t="s">
        <v>325</v>
      </c>
      <c r="G3" s="59"/>
      <c r="H3" s="59"/>
      <c r="I3" s="59"/>
      <c r="J3" s="59"/>
      <c r="K3" s="93"/>
    </row>
    <row r="4" spans="1:11" ht="26.2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7</v>
      </c>
      <c r="F4" s="77" t="s">
        <v>8</v>
      </c>
      <c r="G4" s="71" t="s">
        <v>9</v>
      </c>
      <c r="H4" s="71"/>
      <c r="I4" s="72" t="s">
        <v>10</v>
      </c>
      <c r="J4" s="73" t="s">
        <v>11</v>
      </c>
      <c r="K4" s="74" t="s">
        <v>12</v>
      </c>
    </row>
    <row r="5" spans="1:11" ht="19.5" customHeight="1">
      <c r="A5" s="75"/>
      <c r="B5" s="71"/>
      <c r="C5" s="76"/>
      <c r="D5" s="76"/>
      <c r="E5" s="73"/>
      <c r="F5" s="77"/>
      <c r="G5" s="21" t="s">
        <v>13</v>
      </c>
      <c r="H5" s="21" t="s">
        <v>14</v>
      </c>
      <c r="I5" s="72"/>
      <c r="J5" s="73"/>
      <c r="K5" s="74"/>
    </row>
    <row r="6" spans="1:11">
      <c r="A6" s="40" t="s">
        <v>774</v>
      </c>
      <c r="B6" s="79" t="s">
        <v>326</v>
      </c>
      <c r="C6" s="3" t="s">
        <v>425</v>
      </c>
      <c r="D6" s="4" t="s">
        <v>328</v>
      </c>
      <c r="E6" s="4" t="s">
        <v>329</v>
      </c>
      <c r="F6" s="4">
        <v>201104038</v>
      </c>
      <c r="G6" s="4">
        <v>1</v>
      </c>
      <c r="H6" s="4"/>
      <c r="I6" s="4">
        <v>1</v>
      </c>
      <c r="J6" s="5">
        <v>650</v>
      </c>
      <c r="K6" s="11">
        <f>J6*I6</f>
        <v>650</v>
      </c>
    </row>
    <row r="7" spans="1:11">
      <c r="A7" s="40" t="s">
        <v>774</v>
      </c>
      <c r="B7" s="79"/>
      <c r="C7" s="3" t="s">
        <v>607</v>
      </c>
      <c r="D7" s="4" t="s">
        <v>330</v>
      </c>
      <c r="E7" s="37" t="s">
        <v>777</v>
      </c>
      <c r="F7" s="37" t="s">
        <v>777</v>
      </c>
      <c r="G7" s="4">
        <v>1</v>
      </c>
      <c r="H7" s="4"/>
      <c r="I7" s="4">
        <v>1</v>
      </c>
      <c r="J7" s="5">
        <v>2500</v>
      </c>
      <c r="K7" s="11">
        <f t="shared" ref="K7:K8" si="0">J7*I7</f>
        <v>2500</v>
      </c>
    </row>
    <row r="8" spans="1:11" ht="15.75" thickBot="1">
      <c r="A8" s="41" t="s">
        <v>774</v>
      </c>
      <c r="B8" s="94"/>
      <c r="C8" s="14" t="s">
        <v>423</v>
      </c>
      <c r="D8" s="15" t="s">
        <v>331</v>
      </c>
      <c r="E8" s="42" t="s">
        <v>777</v>
      </c>
      <c r="F8" s="42" t="s">
        <v>777</v>
      </c>
      <c r="G8" s="15">
        <v>1</v>
      </c>
      <c r="H8" s="15"/>
      <c r="I8" s="15">
        <v>1</v>
      </c>
      <c r="J8" s="16">
        <v>6500</v>
      </c>
      <c r="K8" s="17">
        <f t="shared" si="0"/>
        <v>6500</v>
      </c>
    </row>
    <row r="9" spans="1:11">
      <c r="D9" s="27"/>
      <c r="E9" s="27"/>
      <c r="F9" s="27"/>
      <c r="G9" s="27"/>
      <c r="H9" s="27"/>
      <c r="I9" s="27"/>
    </row>
    <row r="10" spans="1:11" ht="16.5" thickBot="1">
      <c r="A10" s="24" t="s">
        <v>772</v>
      </c>
      <c r="B10" s="24"/>
      <c r="E10" s="25"/>
      <c r="F10" s="26"/>
      <c r="G10" s="27"/>
      <c r="H10" s="27"/>
      <c r="I10" s="27"/>
      <c r="J10" s="18"/>
    </row>
    <row r="11" spans="1:11" ht="15.75" thickBot="1">
      <c r="A11" s="28"/>
      <c r="B11" s="28"/>
      <c r="E11" s="25"/>
      <c r="F11" s="26"/>
      <c r="G11" s="85" t="s">
        <v>773</v>
      </c>
      <c r="H11" s="86"/>
      <c r="I11" s="86"/>
      <c r="J11" s="87"/>
      <c r="K11" s="29">
        <f>SUM(I6:I8)</f>
        <v>3</v>
      </c>
    </row>
    <row r="12" spans="1:11">
      <c r="A12" s="36" t="s">
        <v>774</v>
      </c>
      <c r="B12" s="88" t="s">
        <v>775</v>
      </c>
      <c r="C12" s="89"/>
      <c r="D12" s="30"/>
      <c r="E12" s="31"/>
      <c r="F12" s="32"/>
      <c r="G12" s="90" t="s">
        <v>776</v>
      </c>
      <c r="H12" s="91"/>
      <c r="I12" s="91"/>
      <c r="J12" s="92"/>
      <c r="K12" s="33">
        <f>SUM(K6:K8)</f>
        <v>9650</v>
      </c>
    </row>
    <row r="13" spans="1:11" ht="15.75" thickBot="1">
      <c r="A13" s="34" t="s">
        <v>777</v>
      </c>
      <c r="B13" s="80" t="s">
        <v>778</v>
      </c>
      <c r="C13" s="81"/>
      <c r="E13" s="31"/>
      <c r="F13" s="32"/>
      <c r="G13" s="82" t="s">
        <v>779</v>
      </c>
      <c r="H13" s="83"/>
      <c r="I13" s="83"/>
      <c r="J13" s="83"/>
      <c r="K13" s="35">
        <f>K12*0.07</f>
        <v>675.50000000000011</v>
      </c>
    </row>
  </sheetData>
  <mergeCells count="23">
    <mergeCell ref="B6:B8"/>
    <mergeCell ref="G11:J11"/>
    <mergeCell ref="B12:C12"/>
    <mergeCell ref="G12:J12"/>
    <mergeCell ref="B13:C13"/>
    <mergeCell ref="G13:J1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P3" sqref="P3"/>
    </sheetView>
  </sheetViews>
  <sheetFormatPr defaultRowHeight="15"/>
  <cols>
    <col min="1" max="1" width="4.7109375" customWidth="1"/>
    <col min="2" max="2" width="9.5703125" customWidth="1"/>
    <col min="3" max="3" width="17.42578125" bestFit="1" customWidth="1"/>
    <col min="4" max="4" width="10.5703125" bestFit="1" customWidth="1"/>
    <col min="6" max="6" width="7.85546875" bestFit="1" customWidth="1"/>
    <col min="7" max="7" width="3.85546875" customWidth="1"/>
    <col min="8" max="8" width="4.28515625" customWidth="1"/>
    <col min="9" max="9" width="4.140625" customWidth="1"/>
  </cols>
  <sheetData>
    <row r="1" spans="1:11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>
      <c r="A2" s="65" t="s">
        <v>0</v>
      </c>
      <c r="B2" s="66"/>
      <c r="C2" s="66"/>
      <c r="D2" s="67"/>
      <c r="E2" s="67"/>
      <c r="F2" s="67"/>
      <c r="G2" s="67"/>
      <c r="H2" s="68" t="s">
        <v>1</v>
      </c>
      <c r="I2" s="68"/>
      <c r="J2" s="69" t="s">
        <v>355</v>
      </c>
      <c r="K2" s="70"/>
    </row>
    <row r="3" spans="1:11">
      <c r="A3" s="58" t="s">
        <v>2</v>
      </c>
      <c r="B3" s="59"/>
      <c r="C3" s="59"/>
      <c r="D3" s="59"/>
      <c r="E3" s="59"/>
      <c r="F3" s="59" t="s">
        <v>332</v>
      </c>
      <c r="G3" s="59"/>
      <c r="H3" s="59"/>
      <c r="I3" s="59"/>
      <c r="J3" s="59"/>
      <c r="K3" s="93"/>
    </row>
    <row r="4" spans="1:11" ht="23.2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7</v>
      </c>
      <c r="F4" s="77" t="s">
        <v>8</v>
      </c>
      <c r="G4" s="71" t="s">
        <v>9</v>
      </c>
      <c r="H4" s="71"/>
      <c r="I4" s="72" t="s">
        <v>10</v>
      </c>
      <c r="J4" s="73" t="s">
        <v>11</v>
      </c>
      <c r="K4" s="74" t="s">
        <v>12</v>
      </c>
    </row>
    <row r="5" spans="1:11">
      <c r="A5" s="75"/>
      <c r="B5" s="71"/>
      <c r="C5" s="76"/>
      <c r="D5" s="76"/>
      <c r="E5" s="73"/>
      <c r="F5" s="77"/>
      <c r="G5" s="21" t="s">
        <v>13</v>
      </c>
      <c r="H5" s="21" t="s">
        <v>14</v>
      </c>
      <c r="I5" s="72"/>
      <c r="J5" s="73"/>
      <c r="K5" s="74"/>
    </row>
    <row r="6" spans="1:11">
      <c r="A6" s="40" t="s">
        <v>774</v>
      </c>
      <c r="B6" s="79" t="s">
        <v>326</v>
      </c>
      <c r="C6" s="3" t="s">
        <v>607</v>
      </c>
      <c r="D6" s="4" t="s">
        <v>333</v>
      </c>
      <c r="E6" s="37" t="s">
        <v>777</v>
      </c>
      <c r="F6" s="37" t="s">
        <v>777</v>
      </c>
      <c r="G6" s="4">
        <v>1</v>
      </c>
      <c r="H6" s="4"/>
      <c r="I6" s="4">
        <v>1</v>
      </c>
      <c r="J6" s="44">
        <v>2500</v>
      </c>
      <c r="K6" s="33">
        <f ca="1">K6*I6</f>
        <v>0</v>
      </c>
    </row>
    <row r="7" spans="1:11">
      <c r="A7" s="40" t="s">
        <v>774</v>
      </c>
      <c r="B7" s="79"/>
      <c r="C7" s="3" t="s">
        <v>423</v>
      </c>
      <c r="D7" s="4" t="s">
        <v>331</v>
      </c>
      <c r="E7" s="37" t="s">
        <v>777</v>
      </c>
      <c r="F7" s="37" t="s">
        <v>777</v>
      </c>
      <c r="G7" s="4">
        <v>1</v>
      </c>
      <c r="H7" s="4"/>
      <c r="I7" s="4">
        <v>1</v>
      </c>
      <c r="J7" s="44">
        <v>6500</v>
      </c>
      <c r="K7" s="33">
        <f t="shared" ref="K7:K8" ca="1" si="0">K7*I7</f>
        <v>0</v>
      </c>
    </row>
    <row r="8" spans="1:11" ht="15.75" thickBot="1">
      <c r="A8" s="41" t="s">
        <v>774</v>
      </c>
      <c r="B8" s="94"/>
      <c r="C8" s="14" t="s">
        <v>780</v>
      </c>
      <c r="D8" s="15" t="s">
        <v>328</v>
      </c>
      <c r="E8" s="15" t="s">
        <v>329</v>
      </c>
      <c r="F8" s="42" t="s">
        <v>777</v>
      </c>
      <c r="G8" s="15">
        <v>1</v>
      </c>
      <c r="H8" s="15"/>
      <c r="I8" s="15">
        <v>1</v>
      </c>
      <c r="J8" s="45">
        <v>1100</v>
      </c>
      <c r="K8" s="35">
        <f t="shared" ca="1" si="0"/>
        <v>0</v>
      </c>
    </row>
    <row r="10" spans="1:11" ht="16.5" thickBot="1">
      <c r="A10" s="24" t="s">
        <v>772</v>
      </c>
      <c r="B10" s="24"/>
      <c r="E10" s="25"/>
      <c r="F10" s="26"/>
      <c r="G10" s="27"/>
      <c r="H10" s="27"/>
      <c r="I10" s="27"/>
      <c r="J10" s="18"/>
    </row>
    <row r="11" spans="1:11" ht="15.75" thickBot="1">
      <c r="A11" s="28"/>
      <c r="B11" s="28"/>
      <c r="E11" s="25"/>
      <c r="F11" s="26"/>
      <c r="G11" s="85" t="s">
        <v>773</v>
      </c>
      <c r="H11" s="86"/>
      <c r="I11" s="86"/>
      <c r="J11" s="87"/>
      <c r="K11" s="29">
        <f>SUM(I6:I8)</f>
        <v>3</v>
      </c>
    </row>
    <row r="12" spans="1:11">
      <c r="A12" s="36" t="s">
        <v>774</v>
      </c>
      <c r="B12" s="88" t="s">
        <v>775</v>
      </c>
      <c r="C12" s="89"/>
      <c r="D12" s="30"/>
      <c r="E12" s="31"/>
      <c r="F12" s="32"/>
      <c r="G12" s="90" t="s">
        <v>776</v>
      </c>
      <c r="H12" s="91"/>
      <c r="I12" s="91"/>
      <c r="J12" s="92"/>
      <c r="K12" s="33">
        <f ca="1">SUM(K6:K8)</f>
        <v>0</v>
      </c>
    </row>
    <row r="13" spans="1:11" ht="15.75" thickBot="1">
      <c r="A13" s="34" t="s">
        <v>777</v>
      </c>
      <c r="B13" s="80" t="s">
        <v>778</v>
      </c>
      <c r="C13" s="81"/>
      <c r="E13" s="31"/>
      <c r="F13" s="32"/>
      <c r="G13" s="82" t="s">
        <v>779</v>
      </c>
      <c r="H13" s="83"/>
      <c r="I13" s="83"/>
      <c r="J13" s="83"/>
      <c r="K13" s="35">
        <f ca="1">K12*0.07</f>
        <v>0</v>
      </c>
    </row>
  </sheetData>
  <mergeCells count="23">
    <mergeCell ref="B6:B8"/>
    <mergeCell ref="G11:J11"/>
    <mergeCell ref="B12:C12"/>
    <mergeCell ref="G12:J12"/>
    <mergeCell ref="B13:C13"/>
    <mergeCell ref="G13:J1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topLeftCell="A4" workbookViewId="0">
      <selection activeCell="O11" sqref="O11"/>
    </sheetView>
  </sheetViews>
  <sheetFormatPr defaultRowHeight="15"/>
  <cols>
    <col min="1" max="1" width="5.42578125" customWidth="1"/>
    <col min="2" max="2" width="9.5703125" customWidth="1"/>
    <col min="3" max="3" width="19.7109375" bestFit="1" customWidth="1"/>
    <col min="4" max="4" width="11.85546875" bestFit="1" customWidth="1"/>
    <col min="5" max="5" width="9.28515625" bestFit="1" customWidth="1"/>
    <col min="6" max="6" width="12.42578125" bestFit="1" customWidth="1"/>
    <col min="7" max="7" width="4.5703125" customWidth="1"/>
    <col min="8" max="8" width="4.28515625" customWidth="1"/>
    <col min="9" max="9" width="4.42578125" customWidth="1"/>
  </cols>
  <sheetData>
    <row r="1" spans="1:11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>
      <c r="A2" s="65" t="s">
        <v>0</v>
      </c>
      <c r="B2" s="66"/>
      <c r="C2" s="66"/>
      <c r="D2" s="67"/>
      <c r="E2" s="67"/>
      <c r="F2" s="67"/>
      <c r="G2" s="67"/>
      <c r="H2" s="68" t="s">
        <v>1</v>
      </c>
      <c r="I2" s="68"/>
      <c r="J2" s="69" t="s">
        <v>355</v>
      </c>
      <c r="K2" s="70"/>
    </row>
    <row r="3" spans="1:11">
      <c r="A3" s="58" t="s">
        <v>2</v>
      </c>
      <c r="B3" s="59"/>
      <c r="C3" s="59"/>
      <c r="D3" s="59"/>
      <c r="E3" s="59"/>
      <c r="F3" s="59" t="s">
        <v>335</v>
      </c>
      <c r="G3" s="59"/>
      <c r="H3" s="59"/>
      <c r="I3" s="59"/>
      <c r="J3" s="59"/>
      <c r="K3" s="93"/>
    </row>
    <row r="4" spans="1:11" ht="24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7</v>
      </c>
      <c r="F4" s="77" t="s">
        <v>8</v>
      </c>
      <c r="G4" s="71" t="s">
        <v>9</v>
      </c>
      <c r="H4" s="71"/>
      <c r="I4" s="72" t="s">
        <v>10</v>
      </c>
      <c r="J4" s="73" t="s">
        <v>11</v>
      </c>
      <c r="K4" s="74" t="s">
        <v>12</v>
      </c>
    </row>
    <row r="5" spans="1:11" ht="15" customHeight="1">
      <c r="A5" s="75"/>
      <c r="B5" s="71"/>
      <c r="C5" s="76"/>
      <c r="D5" s="76"/>
      <c r="E5" s="73"/>
      <c r="F5" s="77"/>
      <c r="G5" s="21" t="s">
        <v>13</v>
      </c>
      <c r="H5" s="21" t="s">
        <v>14</v>
      </c>
      <c r="I5" s="72"/>
      <c r="J5" s="73"/>
      <c r="K5" s="74"/>
    </row>
    <row r="6" spans="1:11">
      <c r="A6" s="40" t="s">
        <v>774</v>
      </c>
      <c r="B6" s="78" t="s">
        <v>782</v>
      </c>
      <c r="C6" s="3" t="s">
        <v>783</v>
      </c>
      <c r="D6" s="4" t="s">
        <v>336</v>
      </c>
      <c r="E6" s="46" t="s">
        <v>777</v>
      </c>
      <c r="F6" s="46" t="s">
        <v>777</v>
      </c>
      <c r="G6" s="4">
        <v>1</v>
      </c>
      <c r="H6" s="4"/>
      <c r="I6" s="4">
        <f>H6+G6</f>
        <v>1</v>
      </c>
      <c r="J6" s="5">
        <v>3500</v>
      </c>
      <c r="K6" s="11">
        <f>J6*I6</f>
        <v>3500</v>
      </c>
    </row>
    <row r="7" spans="1:11">
      <c r="A7" s="40" t="s">
        <v>774</v>
      </c>
      <c r="B7" s="78"/>
      <c r="C7" s="3" t="s">
        <v>20</v>
      </c>
      <c r="D7" s="4" t="s">
        <v>81</v>
      </c>
      <c r="E7" s="4" t="s">
        <v>337</v>
      </c>
      <c r="F7" s="46" t="s">
        <v>777</v>
      </c>
      <c r="G7" s="4">
        <v>1</v>
      </c>
      <c r="H7" s="4"/>
      <c r="I7" s="4">
        <f t="shared" ref="I7:I26" si="0">H7+G7</f>
        <v>1</v>
      </c>
      <c r="J7" s="5">
        <v>15000</v>
      </c>
      <c r="K7" s="11">
        <f t="shared" ref="K7:K26" si="1">J7*I7</f>
        <v>15000</v>
      </c>
    </row>
    <row r="8" spans="1:11">
      <c r="A8" s="40" t="s">
        <v>774</v>
      </c>
      <c r="B8" s="78"/>
      <c r="C8" s="3" t="s">
        <v>151</v>
      </c>
      <c r="D8" s="46" t="s">
        <v>777</v>
      </c>
      <c r="E8" s="4" t="s">
        <v>338</v>
      </c>
      <c r="F8" s="4">
        <v>1131011403</v>
      </c>
      <c r="G8" s="4">
        <v>1</v>
      </c>
      <c r="H8" s="4"/>
      <c r="I8" s="4">
        <f t="shared" si="0"/>
        <v>1</v>
      </c>
      <c r="J8" s="5">
        <v>2500</v>
      </c>
      <c r="K8" s="11">
        <f t="shared" si="1"/>
        <v>2500</v>
      </c>
    </row>
    <row r="9" spans="1:11">
      <c r="A9" s="40" t="s">
        <v>774</v>
      </c>
      <c r="B9" s="78" t="s">
        <v>109</v>
      </c>
      <c r="C9" s="3" t="s">
        <v>110</v>
      </c>
      <c r="D9" s="4" t="s">
        <v>339</v>
      </c>
      <c r="E9" s="46" t="s">
        <v>777</v>
      </c>
      <c r="F9" s="4">
        <v>22316</v>
      </c>
      <c r="G9" s="4">
        <v>1</v>
      </c>
      <c r="H9" s="4"/>
      <c r="I9" s="4">
        <f t="shared" si="0"/>
        <v>1</v>
      </c>
      <c r="J9" s="5">
        <v>30000</v>
      </c>
      <c r="K9" s="11">
        <f t="shared" si="1"/>
        <v>30000</v>
      </c>
    </row>
    <row r="10" spans="1:11">
      <c r="A10" s="40" t="s">
        <v>774</v>
      </c>
      <c r="B10" s="78"/>
      <c r="C10" s="3" t="s">
        <v>340</v>
      </c>
      <c r="D10" s="4" t="s">
        <v>147</v>
      </c>
      <c r="E10" s="46" t="s">
        <v>777</v>
      </c>
      <c r="F10" s="46" t="s">
        <v>777</v>
      </c>
      <c r="G10" s="4">
        <v>1</v>
      </c>
      <c r="H10" s="4"/>
      <c r="I10" s="4">
        <f t="shared" si="0"/>
        <v>1</v>
      </c>
      <c r="J10" s="5">
        <v>6500</v>
      </c>
      <c r="K10" s="11">
        <f t="shared" si="1"/>
        <v>6500</v>
      </c>
    </row>
    <row r="11" spans="1:11">
      <c r="A11" s="40" t="s">
        <v>774</v>
      </c>
      <c r="B11" s="78"/>
      <c r="C11" s="3" t="s">
        <v>341</v>
      </c>
      <c r="D11" s="4" t="s">
        <v>115</v>
      </c>
      <c r="E11" s="4" t="s">
        <v>116</v>
      </c>
      <c r="F11" s="4" t="s">
        <v>342</v>
      </c>
      <c r="G11" s="4">
        <v>1</v>
      </c>
      <c r="H11" s="4"/>
      <c r="I11" s="4">
        <f t="shared" si="0"/>
        <v>1</v>
      </c>
      <c r="J11" s="5">
        <v>200000</v>
      </c>
      <c r="K11" s="11">
        <f t="shared" si="1"/>
        <v>200000</v>
      </c>
    </row>
    <row r="12" spans="1:11">
      <c r="A12" s="40" t="s">
        <v>774</v>
      </c>
      <c r="B12" s="78"/>
      <c r="C12" s="3" t="s">
        <v>161</v>
      </c>
      <c r="D12" s="46" t="s">
        <v>777</v>
      </c>
      <c r="E12" s="46" t="s">
        <v>777</v>
      </c>
      <c r="F12" s="46" t="s">
        <v>777</v>
      </c>
      <c r="G12" s="4">
        <v>1</v>
      </c>
      <c r="H12" s="4"/>
      <c r="I12" s="4">
        <f t="shared" si="0"/>
        <v>1</v>
      </c>
      <c r="J12" s="5">
        <v>4500</v>
      </c>
      <c r="K12" s="11">
        <f t="shared" si="1"/>
        <v>4500</v>
      </c>
    </row>
    <row r="13" spans="1:11">
      <c r="A13" s="40" t="s">
        <v>774</v>
      </c>
      <c r="B13" s="78"/>
      <c r="C13" s="3" t="s">
        <v>131</v>
      </c>
      <c r="D13" s="4" t="s">
        <v>343</v>
      </c>
      <c r="E13" s="46" t="s">
        <v>777</v>
      </c>
      <c r="F13" s="4">
        <v>141119</v>
      </c>
      <c r="G13" s="4">
        <v>1</v>
      </c>
      <c r="H13" s="4"/>
      <c r="I13" s="4">
        <f t="shared" si="0"/>
        <v>1</v>
      </c>
      <c r="J13" s="5">
        <v>1400</v>
      </c>
      <c r="K13" s="11">
        <f t="shared" si="1"/>
        <v>1400</v>
      </c>
    </row>
    <row r="14" spans="1:11">
      <c r="A14" s="40" t="s">
        <v>774</v>
      </c>
      <c r="B14" s="78"/>
      <c r="C14" s="3" t="s">
        <v>204</v>
      </c>
      <c r="D14" s="4" t="s">
        <v>205</v>
      </c>
      <c r="E14" s="4" t="s">
        <v>344</v>
      </c>
      <c r="F14" s="4" t="s">
        <v>345</v>
      </c>
      <c r="G14" s="4">
        <v>1</v>
      </c>
      <c r="H14" s="4"/>
      <c r="I14" s="4">
        <f t="shared" si="0"/>
        <v>1</v>
      </c>
      <c r="J14" s="5">
        <v>1500</v>
      </c>
      <c r="K14" s="11">
        <f t="shared" si="1"/>
        <v>1500</v>
      </c>
    </row>
    <row r="15" spans="1:11">
      <c r="A15" s="40" t="s">
        <v>774</v>
      </c>
      <c r="B15" s="78" t="s">
        <v>766</v>
      </c>
      <c r="C15" s="3" t="s">
        <v>285</v>
      </c>
      <c r="D15" s="46" t="s">
        <v>777</v>
      </c>
      <c r="E15" s="46" t="s">
        <v>777</v>
      </c>
      <c r="F15" s="46" t="s">
        <v>777</v>
      </c>
      <c r="G15" s="4">
        <v>1</v>
      </c>
      <c r="H15" s="4"/>
      <c r="I15" s="4">
        <f t="shared" si="0"/>
        <v>1</v>
      </c>
      <c r="J15" s="5">
        <v>14000</v>
      </c>
      <c r="K15" s="11">
        <f t="shared" si="1"/>
        <v>14000</v>
      </c>
    </row>
    <row r="16" spans="1:11">
      <c r="A16" s="40" t="s">
        <v>774</v>
      </c>
      <c r="B16" s="78"/>
      <c r="C16" s="3" t="s">
        <v>42</v>
      </c>
      <c r="D16" s="4" t="s">
        <v>250</v>
      </c>
      <c r="E16" s="46" t="s">
        <v>777</v>
      </c>
      <c r="F16" s="46" t="s">
        <v>777</v>
      </c>
      <c r="G16" s="4">
        <v>1</v>
      </c>
      <c r="H16" s="4"/>
      <c r="I16" s="4">
        <f t="shared" si="0"/>
        <v>1</v>
      </c>
      <c r="J16" s="5">
        <v>3500</v>
      </c>
      <c r="K16" s="11">
        <f t="shared" si="1"/>
        <v>3500</v>
      </c>
    </row>
    <row r="17" spans="1:11">
      <c r="A17" s="40" t="s">
        <v>774</v>
      </c>
      <c r="B17" s="78"/>
      <c r="C17" s="3" t="s">
        <v>160</v>
      </c>
      <c r="D17" s="46" t="s">
        <v>777</v>
      </c>
      <c r="E17" s="46" t="s">
        <v>777</v>
      </c>
      <c r="F17" s="46" t="s">
        <v>777</v>
      </c>
      <c r="G17" s="4">
        <v>1</v>
      </c>
      <c r="H17" s="4"/>
      <c r="I17" s="4">
        <f t="shared" si="0"/>
        <v>1</v>
      </c>
      <c r="J17" s="5">
        <v>6500</v>
      </c>
      <c r="K17" s="11">
        <f t="shared" si="1"/>
        <v>6500</v>
      </c>
    </row>
    <row r="18" spans="1:11">
      <c r="A18" s="40" t="s">
        <v>774</v>
      </c>
      <c r="B18" s="78"/>
      <c r="C18" s="3" t="s">
        <v>40</v>
      </c>
      <c r="D18" s="4" t="s">
        <v>346</v>
      </c>
      <c r="E18" s="4" t="s">
        <v>216</v>
      </c>
      <c r="F18" s="46" t="s">
        <v>777</v>
      </c>
      <c r="G18" s="4">
        <v>1</v>
      </c>
      <c r="H18" s="4"/>
      <c r="I18" s="4">
        <f t="shared" si="0"/>
        <v>1</v>
      </c>
      <c r="J18" s="5">
        <v>38000</v>
      </c>
      <c r="K18" s="11">
        <f t="shared" si="1"/>
        <v>38000</v>
      </c>
    </row>
    <row r="19" spans="1:11">
      <c r="A19" s="40" t="s">
        <v>774</v>
      </c>
      <c r="B19" s="78"/>
      <c r="C19" s="3" t="s">
        <v>22</v>
      </c>
      <c r="D19" s="4" t="s">
        <v>19</v>
      </c>
      <c r="E19" s="46" t="s">
        <v>777</v>
      </c>
      <c r="F19" s="46" t="s">
        <v>777</v>
      </c>
      <c r="G19" s="4">
        <v>1</v>
      </c>
      <c r="H19" s="4"/>
      <c r="I19" s="4">
        <f t="shared" si="0"/>
        <v>1</v>
      </c>
      <c r="J19" s="5">
        <v>6500</v>
      </c>
      <c r="K19" s="11">
        <f t="shared" si="1"/>
        <v>6500</v>
      </c>
    </row>
    <row r="20" spans="1:11">
      <c r="A20" s="40" t="s">
        <v>774</v>
      </c>
      <c r="B20" s="78"/>
      <c r="C20" s="3" t="s">
        <v>44</v>
      </c>
      <c r="D20" s="4" t="s">
        <v>147</v>
      </c>
      <c r="E20" s="46" t="s">
        <v>777</v>
      </c>
      <c r="F20" s="46" t="s">
        <v>777</v>
      </c>
      <c r="G20" s="4">
        <v>1</v>
      </c>
      <c r="H20" s="4"/>
      <c r="I20" s="4">
        <f t="shared" si="0"/>
        <v>1</v>
      </c>
      <c r="J20" s="5">
        <v>1200</v>
      </c>
      <c r="K20" s="11">
        <f t="shared" si="1"/>
        <v>1200</v>
      </c>
    </row>
    <row r="21" spans="1:11">
      <c r="A21" s="40" t="s">
        <v>774</v>
      </c>
      <c r="B21" s="78" t="s">
        <v>408</v>
      </c>
      <c r="C21" s="3" t="s">
        <v>314</v>
      </c>
      <c r="D21" s="46" t="s">
        <v>777</v>
      </c>
      <c r="E21" s="46" t="s">
        <v>777</v>
      </c>
      <c r="F21" s="46" t="s">
        <v>777</v>
      </c>
      <c r="G21" s="4">
        <v>1</v>
      </c>
      <c r="H21" s="4"/>
      <c r="I21" s="4">
        <f t="shared" si="0"/>
        <v>1</v>
      </c>
      <c r="J21" s="5">
        <v>45000</v>
      </c>
      <c r="K21" s="11">
        <f t="shared" si="1"/>
        <v>45000</v>
      </c>
    </row>
    <row r="22" spans="1:11">
      <c r="A22" s="40" t="s">
        <v>774</v>
      </c>
      <c r="B22" s="78"/>
      <c r="C22" s="3" t="s">
        <v>314</v>
      </c>
      <c r="D22" s="46" t="s">
        <v>777</v>
      </c>
      <c r="E22" s="46" t="s">
        <v>777</v>
      </c>
      <c r="F22" s="46" t="s">
        <v>777</v>
      </c>
      <c r="G22" s="4">
        <v>1</v>
      </c>
      <c r="H22" s="4"/>
      <c r="I22" s="4">
        <f t="shared" si="0"/>
        <v>1</v>
      </c>
      <c r="J22" s="5">
        <v>45000</v>
      </c>
      <c r="K22" s="11">
        <f t="shared" si="1"/>
        <v>45000</v>
      </c>
    </row>
    <row r="23" spans="1:11">
      <c r="A23" s="40" t="s">
        <v>774</v>
      </c>
      <c r="B23" s="78"/>
      <c r="C23" s="3" t="s">
        <v>314</v>
      </c>
      <c r="D23" s="46" t="s">
        <v>777</v>
      </c>
      <c r="E23" s="46" t="s">
        <v>777</v>
      </c>
      <c r="F23" s="46" t="s">
        <v>777</v>
      </c>
      <c r="G23" s="4">
        <v>1</v>
      </c>
      <c r="H23" s="4"/>
      <c r="I23" s="4">
        <f t="shared" si="0"/>
        <v>1</v>
      </c>
      <c r="J23" s="5">
        <v>45000</v>
      </c>
      <c r="K23" s="11">
        <f t="shared" si="1"/>
        <v>45000</v>
      </c>
    </row>
    <row r="24" spans="1:11">
      <c r="A24" s="40" t="s">
        <v>774</v>
      </c>
      <c r="B24" s="78" t="s">
        <v>781</v>
      </c>
      <c r="C24" s="3" t="s">
        <v>93</v>
      </c>
      <c r="D24" s="4" t="s">
        <v>97</v>
      </c>
      <c r="E24" s="46" t="s">
        <v>777</v>
      </c>
      <c r="F24" s="46" t="s">
        <v>777</v>
      </c>
      <c r="G24" s="4"/>
      <c r="H24" s="4">
        <v>1</v>
      </c>
      <c r="I24" s="4">
        <f t="shared" si="0"/>
        <v>1</v>
      </c>
      <c r="J24" s="5">
        <v>250000</v>
      </c>
      <c r="K24" s="11">
        <f t="shared" si="1"/>
        <v>250000</v>
      </c>
    </row>
    <row r="25" spans="1:11">
      <c r="A25" s="40" t="s">
        <v>774</v>
      </c>
      <c r="B25" s="78"/>
      <c r="C25" s="3" t="s">
        <v>88</v>
      </c>
      <c r="D25" s="4" t="s">
        <v>97</v>
      </c>
      <c r="E25" s="46" t="s">
        <v>777</v>
      </c>
      <c r="F25" s="46" t="s">
        <v>777</v>
      </c>
      <c r="G25" s="4">
        <v>1</v>
      </c>
      <c r="H25" s="4"/>
      <c r="I25" s="4">
        <f t="shared" si="0"/>
        <v>1</v>
      </c>
      <c r="J25" s="5">
        <v>250000</v>
      </c>
      <c r="K25" s="11">
        <f t="shared" si="1"/>
        <v>250000</v>
      </c>
    </row>
    <row r="26" spans="1:11" ht="15.75" thickBot="1">
      <c r="A26" s="41" t="s">
        <v>774</v>
      </c>
      <c r="B26" s="23" t="s">
        <v>589</v>
      </c>
      <c r="C26" s="14" t="s">
        <v>327</v>
      </c>
      <c r="D26" s="15" t="s">
        <v>323</v>
      </c>
      <c r="E26" s="47" t="s">
        <v>777</v>
      </c>
      <c r="F26" s="47" t="s">
        <v>777</v>
      </c>
      <c r="G26" s="15">
        <v>1</v>
      </c>
      <c r="H26" s="15"/>
      <c r="I26" s="15">
        <f t="shared" si="0"/>
        <v>1</v>
      </c>
      <c r="J26" s="16">
        <v>650</v>
      </c>
      <c r="K26" s="17">
        <f t="shared" si="1"/>
        <v>650</v>
      </c>
    </row>
    <row r="28" spans="1:11" ht="16.5" thickBot="1">
      <c r="A28" s="24" t="s">
        <v>772</v>
      </c>
      <c r="B28" s="24"/>
      <c r="E28" s="25"/>
      <c r="F28" s="26"/>
      <c r="G28" s="27"/>
      <c r="H28" s="27"/>
      <c r="I28" s="27"/>
      <c r="J28" s="18"/>
    </row>
    <row r="29" spans="1:11" ht="15.75" thickBot="1">
      <c r="A29" s="28"/>
      <c r="B29" s="28"/>
      <c r="E29" s="25"/>
      <c r="F29" s="26"/>
      <c r="G29" s="85" t="s">
        <v>773</v>
      </c>
      <c r="H29" s="86"/>
      <c r="I29" s="86"/>
      <c r="J29" s="87"/>
      <c r="K29" s="29">
        <f>SUM(I6:I26)</f>
        <v>21</v>
      </c>
    </row>
    <row r="30" spans="1:11">
      <c r="A30" s="36" t="s">
        <v>774</v>
      </c>
      <c r="B30" s="88" t="s">
        <v>775</v>
      </c>
      <c r="C30" s="89"/>
      <c r="D30" s="30"/>
      <c r="E30" s="31"/>
      <c r="F30" s="32"/>
      <c r="G30" s="90" t="s">
        <v>776</v>
      </c>
      <c r="H30" s="91"/>
      <c r="I30" s="91"/>
      <c r="J30" s="92"/>
      <c r="K30" s="33">
        <f>SUM(K6:K26)</f>
        <v>970250</v>
      </c>
    </row>
    <row r="31" spans="1:11" ht="15.75" thickBot="1">
      <c r="A31" s="34" t="s">
        <v>777</v>
      </c>
      <c r="B31" s="80" t="s">
        <v>778</v>
      </c>
      <c r="C31" s="81"/>
      <c r="E31" s="31"/>
      <c r="F31" s="32"/>
      <c r="G31" s="82" t="s">
        <v>779</v>
      </c>
      <c r="H31" s="83"/>
      <c r="I31" s="83"/>
      <c r="J31" s="83"/>
      <c r="K31" s="35">
        <f>K30*0.07</f>
        <v>67917.5</v>
      </c>
    </row>
  </sheetData>
  <mergeCells count="27">
    <mergeCell ref="B6:B8"/>
    <mergeCell ref="B9:B14"/>
    <mergeCell ref="B15:B20"/>
    <mergeCell ref="B21:B23"/>
    <mergeCell ref="B24:B25"/>
    <mergeCell ref="G29:J29"/>
    <mergeCell ref="B30:C30"/>
    <mergeCell ref="G30:J30"/>
    <mergeCell ref="B31:C31"/>
    <mergeCell ref="G31:J3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4" sqref="O4"/>
    </sheetView>
  </sheetViews>
  <sheetFormatPr defaultRowHeight="15"/>
  <cols>
    <col min="1" max="1" width="4.85546875" customWidth="1"/>
    <col min="2" max="2" width="9.5703125" bestFit="1" customWidth="1"/>
    <col min="3" max="3" width="17.28515625" bestFit="1" customWidth="1"/>
    <col min="4" max="4" width="10.5703125" bestFit="1" customWidth="1"/>
    <col min="7" max="7" width="4.42578125" customWidth="1"/>
    <col min="8" max="8" width="4.140625" customWidth="1"/>
    <col min="9" max="9" width="4" customWidth="1"/>
  </cols>
  <sheetData>
    <row r="1" spans="1:1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66" t="s">
        <v>0</v>
      </c>
      <c r="B2" s="66"/>
      <c r="C2" s="66"/>
      <c r="D2" s="67"/>
      <c r="E2" s="67"/>
      <c r="F2" s="67"/>
      <c r="G2" s="67"/>
      <c r="H2" s="68" t="s">
        <v>1</v>
      </c>
      <c r="I2" s="68"/>
      <c r="J2" s="69" t="s">
        <v>355</v>
      </c>
      <c r="K2" s="97"/>
    </row>
    <row r="3" spans="1:11">
      <c r="A3" s="59" t="s">
        <v>2</v>
      </c>
      <c r="B3" s="59"/>
      <c r="C3" s="59"/>
      <c r="D3" s="59"/>
      <c r="E3" s="59"/>
      <c r="F3" s="59" t="s">
        <v>348</v>
      </c>
      <c r="G3" s="95"/>
      <c r="H3" s="95"/>
      <c r="I3" s="95"/>
      <c r="J3" s="95"/>
      <c r="K3" s="95"/>
    </row>
    <row r="4" spans="1:11">
      <c r="A4" s="71" t="s">
        <v>3</v>
      </c>
      <c r="B4" s="71" t="s">
        <v>4</v>
      </c>
      <c r="C4" s="76" t="s">
        <v>5</v>
      </c>
      <c r="D4" s="76" t="s">
        <v>6</v>
      </c>
      <c r="E4" s="73" t="s">
        <v>7</v>
      </c>
      <c r="F4" s="77" t="s">
        <v>8</v>
      </c>
      <c r="G4" s="71" t="s">
        <v>9</v>
      </c>
      <c r="H4" s="71"/>
      <c r="I4" s="72" t="s">
        <v>10</v>
      </c>
      <c r="J4" s="73" t="s">
        <v>11</v>
      </c>
      <c r="K4" s="73" t="s">
        <v>12</v>
      </c>
    </row>
    <row r="5" spans="1:11">
      <c r="A5" s="71"/>
      <c r="B5" s="71"/>
      <c r="C5" s="76"/>
      <c r="D5" s="76"/>
      <c r="E5" s="73"/>
      <c r="F5" s="77"/>
      <c r="G5" s="21" t="s">
        <v>13</v>
      </c>
      <c r="H5" s="21" t="s">
        <v>14</v>
      </c>
      <c r="I5" s="72"/>
      <c r="J5" s="73"/>
      <c r="K5" s="73"/>
    </row>
    <row r="6" spans="1:1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</sheetData>
  <mergeCells count="17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O5" sqref="O5"/>
    </sheetView>
  </sheetViews>
  <sheetFormatPr defaultRowHeight="15"/>
  <cols>
    <col min="1" max="1" width="5.42578125" customWidth="1"/>
    <col min="2" max="2" width="9.7109375" customWidth="1"/>
    <col min="3" max="3" width="19.7109375" bestFit="1" customWidth="1"/>
    <col min="4" max="4" width="12.28515625" bestFit="1" customWidth="1"/>
    <col min="5" max="5" width="14.42578125" bestFit="1" customWidth="1"/>
    <col min="6" max="6" width="3.7109375" customWidth="1"/>
    <col min="7" max="7" width="4.42578125" customWidth="1"/>
    <col min="8" max="8" width="4.28515625" customWidth="1"/>
  </cols>
  <sheetData>
    <row r="1" spans="1:10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>
      <c r="A2" s="65" t="s">
        <v>0</v>
      </c>
      <c r="B2" s="66"/>
      <c r="C2" s="66"/>
      <c r="D2" s="67"/>
      <c r="E2" s="67"/>
      <c r="F2" s="67"/>
      <c r="G2" s="68" t="s">
        <v>1</v>
      </c>
      <c r="H2" s="68"/>
      <c r="I2" s="69" t="s">
        <v>356</v>
      </c>
      <c r="J2" s="70"/>
    </row>
    <row r="3" spans="1:10">
      <c r="A3" s="58" t="s">
        <v>2</v>
      </c>
      <c r="B3" s="59"/>
      <c r="C3" s="59"/>
      <c r="D3" s="59"/>
      <c r="E3" s="59"/>
      <c r="F3" s="98" t="s">
        <v>784</v>
      </c>
      <c r="G3" s="98"/>
      <c r="H3" s="98"/>
      <c r="I3" s="98"/>
      <c r="J3" s="99"/>
    </row>
    <row r="4" spans="1:10" ht="22.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478</v>
      </c>
      <c r="F4" s="71" t="s">
        <v>9</v>
      </c>
      <c r="G4" s="71"/>
      <c r="H4" s="72" t="s">
        <v>10</v>
      </c>
      <c r="I4" s="73" t="s">
        <v>11</v>
      </c>
      <c r="J4" s="74" t="s">
        <v>12</v>
      </c>
    </row>
    <row r="5" spans="1:10" ht="18" customHeight="1">
      <c r="A5" s="75"/>
      <c r="B5" s="71"/>
      <c r="C5" s="76"/>
      <c r="D5" s="76"/>
      <c r="E5" s="73"/>
      <c r="F5" s="21" t="s">
        <v>13</v>
      </c>
      <c r="G5" s="21" t="s">
        <v>14</v>
      </c>
      <c r="H5" s="72"/>
      <c r="I5" s="73"/>
      <c r="J5" s="74"/>
    </row>
    <row r="6" spans="1:10">
      <c r="A6" s="40" t="s">
        <v>774</v>
      </c>
      <c r="B6" s="103" t="s">
        <v>766</v>
      </c>
      <c r="C6" s="3" t="s">
        <v>40</v>
      </c>
      <c r="D6" s="4" t="s">
        <v>479</v>
      </c>
      <c r="E6" s="4" t="s">
        <v>480</v>
      </c>
      <c r="F6" s="4">
        <v>1</v>
      </c>
      <c r="G6" s="4"/>
      <c r="H6" s="4">
        <f>G6+F6</f>
        <v>1</v>
      </c>
      <c r="I6" s="5">
        <v>38000</v>
      </c>
      <c r="J6" s="11">
        <f>H6*I6</f>
        <v>38000</v>
      </c>
    </row>
    <row r="7" spans="1:10">
      <c r="A7" s="40" t="s">
        <v>774</v>
      </c>
      <c r="B7" s="103"/>
      <c r="C7" s="3" t="s">
        <v>42</v>
      </c>
      <c r="D7" s="4" t="s">
        <v>349</v>
      </c>
      <c r="E7" s="37" t="s">
        <v>777</v>
      </c>
      <c r="F7" s="4">
        <v>1</v>
      </c>
      <c r="G7" s="4"/>
      <c r="H7" s="4">
        <f t="shared" ref="H7:H12" si="0">G7+F7</f>
        <v>1</v>
      </c>
      <c r="I7" s="5">
        <v>3500</v>
      </c>
      <c r="J7" s="11">
        <f t="shared" ref="J7:J12" si="1">H7*I7</f>
        <v>3500</v>
      </c>
    </row>
    <row r="8" spans="1:10">
      <c r="A8" s="40" t="s">
        <v>774</v>
      </c>
      <c r="B8" s="103"/>
      <c r="C8" s="3" t="s">
        <v>160</v>
      </c>
      <c r="D8" s="37" t="s">
        <v>777</v>
      </c>
      <c r="E8" s="37" t="s">
        <v>777</v>
      </c>
      <c r="F8" s="4">
        <v>1</v>
      </c>
      <c r="G8" s="4"/>
      <c r="H8" s="4">
        <f t="shared" si="0"/>
        <v>1</v>
      </c>
      <c r="I8" s="5">
        <v>6500</v>
      </c>
      <c r="J8" s="11">
        <f t="shared" si="1"/>
        <v>6500</v>
      </c>
    </row>
    <row r="9" spans="1:10">
      <c r="A9" s="40" t="s">
        <v>774</v>
      </c>
      <c r="B9" s="103"/>
      <c r="C9" s="3" t="s">
        <v>334</v>
      </c>
      <c r="D9" s="4" t="s">
        <v>350</v>
      </c>
      <c r="E9" s="4" t="s">
        <v>351</v>
      </c>
      <c r="F9" s="4">
        <v>1</v>
      </c>
      <c r="G9" s="4"/>
      <c r="H9" s="4">
        <f t="shared" si="0"/>
        <v>1</v>
      </c>
      <c r="I9" s="5">
        <v>1100</v>
      </c>
      <c r="J9" s="11">
        <f t="shared" si="1"/>
        <v>1100</v>
      </c>
    </row>
    <row r="10" spans="1:10">
      <c r="A10" s="40" t="s">
        <v>774</v>
      </c>
      <c r="B10" s="103"/>
      <c r="C10" s="3" t="s">
        <v>327</v>
      </c>
      <c r="D10" s="4" t="s">
        <v>352</v>
      </c>
      <c r="E10" s="37" t="s">
        <v>777</v>
      </c>
      <c r="F10" s="4"/>
      <c r="G10" s="4">
        <v>1</v>
      </c>
      <c r="H10" s="4">
        <f t="shared" si="0"/>
        <v>1</v>
      </c>
      <c r="I10" s="5">
        <v>650</v>
      </c>
      <c r="J10" s="11">
        <f t="shared" si="1"/>
        <v>650</v>
      </c>
    </row>
    <row r="11" spans="1:10">
      <c r="A11" s="40" t="s">
        <v>774</v>
      </c>
      <c r="B11" s="103"/>
      <c r="C11" s="3" t="s">
        <v>151</v>
      </c>
      <c r="D11" s="37" t="s">
        <v>777</v>
      </c>
      <c r="E11" s="37" t="s">
        <v>777</v>
      </c>
      <c r="F11" s="4">
        <v>1</v>
      </c>
      <c r="G11" s="4"/>
      <c r="H11" s="4">
        <f t="shared" si="0"/>
        <v>1</v>
      </c>
      <c r="I11" s="5">
        <v>2500</v>
      </c>
      <c r="J11" s="11">
        <f t="shared" si="1"/>
        <v>2500</v>
      </c>
    </row>
    <row r="12" spans="1:10" ht="15.75" thickBot="1">
      <c r="A12" s="41" t="s">
        <v>774</v>
      </c>
      <c r="B12" s="104"/>
      <c r="C12" s="14" t="s">
        <v>172</v>
      </c>
      <c r="D12" s="15" t="s">
        <v>353</v>
      </c>
      <c r="E12" s="15" t="s">
        <v>354</v>
      </c>
      <c r="F12" s="15">
        <v>1</v>
      </c>
      <c r="G12" s="15"/>
      <c r="H12" s="15">
        <f t="shared" si="0"/>
        <v>1</v>
      </c>
      <c r="I12" s="16">
        <v>6500</v>
      </c>
      <c r="J12" s="17">
        <f t="shared" si="1"/>
        <v>6500</v>
      </c>
    </row>
    <row r="14" spans="1:10" ht="16.5" thickBot="1">
      <c r="A14" s="24" t="s">
        <v>772</v>
      </c>
      <c r="B14" s="24"/>
      <c r="E14" s="25"/>
      <c r="F14" s="26"/>
      <c r="G14" s="27"/>
      <c r="H14" s="27"/>
      <c r="I14" s="27"/>
      <c r="J14" s="18"/>
    </row>
    <row r="15" spans="1:10" ht="15.75" thickBot="1">
      <c r="A15" s="28"/>
      <c r="B15" s="28"/>
      <c r="E15" s="25"/>
      <c r="F15" s="85" t="s">
        <v>773</v>
      </c>
      <c r="G15" s="86"/>
      <c r="H15" s="86"/>
      <c r="I15" s="87"/>
      <c r="J15" s="29">
        <f>SUM(H6:K12)</f>
        <v>117507</v>
      </c>
    </row>
    <row r="16" spans="1:10">
      <c r="A16" s="36" t="s">
        <v>774</v>
      </c>
      <c r="B16" s="88" t="s">
        <v>775</v>
      </c>
      <c r="C16" s="89"/>
      <c r="D16" s="30"/>
      <c r="E16" s="31"/>
      <c r="F16" s="90" t="s">
        <v>776</v>
      </c>
      <c r="G16" s="91"/>
      <c r="H16" s="91"/>
      <c r="I16" s="92"/>
      <c r="J16" s="33">
        <f>SUM(J6:J12)</f>
        <v>58750</v>
      </c>
    </row>
    <row r="17" spans="1:10" ht="15.75" thickBot="1">
      <c r="A17" s="34" t="s">
        <v>777</v>
      </c>
      <c r="B17" s="80" t="s">
        <v>778</v>
      </c>
      <c r="C17" s="81"/>
      <c r="E17" s="31"/>
      <c r="F17" s="100" t="s">
        <v>779</v>
      </c>
      <c r="G17" s="101"/>
      <c r="H17" s="101"/>
      <c r="I17" s="102"/>
      <c r="J17" s="35">
        <f>J16*0.07</f>
        <v>4112.5</v>
      </c>
    </row>
  </sheetData>
  <mergeCells count="22">
    <mergeCell ref="F15:I15"/>
    <mergeCell ref="F16:I16"/>
    <mergeCell ref="F17:I17"/>
    <mergeCell ref="B6:B12"/>
    <mergeCell ref="B16:C16"/>
    <mergeCell ref="B17:C17"/>
    <mergeCell ref="A1:J1"/>
    <mergeCell ref="A2:C2"/>
    <mergeCell ref="D2:F2"/>
    <mergeCell ref="G2:H2"/>
    <mergeCell ref="I2:J2"/>
    <mergeCell ref="A3:E3"/>
    <mergeCell ref="F3:J3"/>
    <mergeCell ref="F4:G4"/>
    <mergeCell ref="H4:H5"/>
    <mergeCell ref="I4:I5"/>
    <mergeCell ref="J4:J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4"/>
  <sheetViews>
    <sheetView workbookViewId="0">
      <selection activeCell="O1" sqref="O1"/>
    </sheetView>
  </sheetViews>
  <sheetFormatPr defaultRowHeight="15"/>
  <cols>
    <col min="1" max="1" width="4.7109375" customWidth="1"/>
    <col min="2" max="2" width="12.28515625" customWidth="1"/>
    <col min="3" max="3" width="20.42578125" bestFit="1" customWidth="1"/>
    <col min="4" max="4" width="14.5703125" bestFit="1" customWidth="1"/>
    <col min="5" max="5" width="18.5703125" bestFit="1" customWidth="1"/>
    <col min="6" max="6" width="4" customWidth="1"/>
    <col min="7" max="7" width="4.140625" customWidth="1"/>
    <col min="8" max="8" width="3.7109375" customWidth="1"/>
  </cols>
  <sheetData>
    <row r="1" spans="1:10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>
      <c r="A2" s="65" t="s">
        <v>0</v>
      </c>
      <c r="B2" s="66"/>
      <c r="C2" s="66"/>
      <c r="D2" s="67"/>
      <c r="E2" s="67"/>
      <c r="F2" s="67"/>
      <c r="G2" s="68" t="s">
        <v>1</v>
      </c>
      <c r="H2" s="68"/>
      <c r="I2" s="69">
        <v>42258</v>
      </c>
      <c r="J2" s="70"/>
    </row>
    <row r="3" spans="1:10">
      <c r="A3" s="58" t="s">
        <v>2</v>
      </c>
      <c r="B3" s="59"/>
      <c r="C3" s="59"/>
      <c r="D3" s="59"/>
      <c r="E3" s="59"/>
      <c r="F3" s="59" t="s">
        <v>503</v>
      </c>
      <c r="G3" s="59"/>
      <c r="H3" s="59"/>
      <c r="I3" s="59"/>
      <c r="J3" s="93"/>
    </row>
    <row r="4" spans="1:10" ht="24.7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478</v>
      </c>
      <c r="F4" s="71" t="s">
        <v>9</v>
      </c>
      <c r="G4" s="71"/>
      <c r="H4" s="72" t="s">
        <v>10</v>
      </c>
      <c r="I4" s="73" t="s">
        <v>11</v>
      </c>
      <c r="J4" s="74" t="s">
        <v>12</v>
      </c>
    </row>
    <row r="5" spans="1:10" ht="15.75" thickBot="1">
      <c r="A5" s="75"/>
      <c r="B5" s="71"/>
      <c r="C5" s="76"/>
      <c r="D5" s="76"/>
      <c r="E5" s="73"/>
      <c r="F5" s="1" t="s">
        <v>13</v>
      </c>
      <c r="G5" s="1" t="s">
        <v>14</v>
      </c>
      <c r="H5" s="72"/>
      <c r="I5" s="73"/>
      <c r="J5" s="74"/>
    </row>
    <row r="6" spans="1:10" ht="15.75" thickBot="1">
      <c r="A6" s="36" t="s">
        <v>774</v>
      </c>
      <c r="B6" s="78" t="s">
        <v>357</v>
      </c>
      <c r="C6" s="3" t="s">
        <v>358</v>
      </c>
      <c r="D6" s="4" t="s">
        <v>479</v>
      </c>
      <c r="E6" s="4" t="s">
        <v>480</v>
      </c>
      <c r="F6" s="4">
        <v>1</v>
      </c>
      <c r="G6" s="4"/>
      <c r="H6" s="4">
        <f>G6+F6</f>
        <v>1</v>
      </c>
      <c r="I6" s="5">
        <v>38000</v>
      </c>
      <c r="J6" s="11">
        <f>H6*I6</f>
        <v>38000</v>
      </c>
    </row>
    <row r="7" spans="1:10" ht="15.75" thickBot="1">
      <c r="A7" s="36" t="s">
        <v>774</v>
      </c>
      <c r="B7" s="78"/>
      <c r="C7" s="3" t="s">
        <v>360</v>
      </c>
      <c r="D7" s="34" t="s">
        <v>777</v>
      </c>
      <c r="E7" s="34" t="s">
        <v>777</v>
      </c>
      <c r="F7" s="4">
        <v>1</v>
      </c>
      <c r="G7" s="4"/>
      <c r="H7" s="4">
        <f t="shared" ref="H7:H70" si="0">G7+F7</f>
        <v>1</v>
      </c>
      <c r="I7" s="5">
        <v>2500</v>
      </c>
      <c r="J7" s="11">
        <f t="shared" ref="J7:J70" si="1">H7*I7</f>
        <v>2500</v>
      </c>
    </row>
    <row r="8" spans="1:10" ht="15.75" thickBot="1">
      <c r="A8" s="36" t="s">
        <v>774</v>
      </c>
      <c r="B8" s="78"/>
      <c r="C8" s="3" t="s">
        <v>361</v>
      </c>
      <c r="D8" s="4" t="s">
        <v>362</v>
      </c>
      <c r="E8" s="34" t="s">
        <v>777</v>
      </c>
      <c r="F8" s="4">
        <v>1</v>
      </c>
      <c r="G8" s="4"/>
      <c r="H8" s="4">
        <f t="shared" si="0"/>
        <v>1</v>
      </c>
      <c r="I8" s="5">
        <v>3500</v>
      </c>
      <c r="J8" s="11">
        <f t="shared" si="1"/>
        <v>3500</v>
      </c>
    </row>
    <row r="9" spans="1:10" ht="15.75" thickBot="1">
      <c r="A9" s="36" t="s">
        <v>774</v>
      </c>
      <c r="B9" s="78"/>
      <c r="C9" s="3" t="s">
        <v>363</v>
      </c>
      <c r="D9" s="4" t="s">
        <v>364</v>
      </c>
      <c r="E9" s="34" t="s">
        <v>777</v>
      </c>
      <c r="F9" s="4">
        <v>1</v>
      </c>
      <c r="G9" s="4"/>
      <c r="H9" s="4">
        <f t="shared" si="0"/>
        <v>1</v>
      </c>
      <c r="I9" s="5">
        <v>6500</v>
      </c>
      <c r="J9" s="11">
        <f t="shared" si="1"/>
        <v>6500</v>
      </c>
    </row>
    <row r="10" spans="1:10" ht="15.75" thickBot="1">
      <c r="A10" s="36" t="s">
        <v>774</v>
      </c>
      <c r="B10" s="78"/>
      <c r="C10" s="3" t="s">
        <v>363</v>
      </c>
      <c r="D10" s="4" t="s">
        <v>365</v>
      </c>
      <c r="E10" s="34" t="s">
        <v>777</v>
      </c>
      <c r="F10" s="4">
        <v>1</v>
      </c>
      <c r="G10" s="4"/>
      <c r="H10" s="4">
        <f t="shared" si="0"/>
        <v>1</v>
      </c>
      <c r="I10" s="5">
        <v>6500</v>
      </c>
      <c r="J10" s="11">
        <f t="shared" si="1"/>
        <v>6500</v>
      </c>
    </row>
    <row r="11" spans="1:10" ht="15.75" thickBot="1">
      <c r="A11" s="36" t="s">
        <v>774</v>
      </c>
      <c r="B11" s="78"/>
      <c r="C11" s="3" t="s">
        <v>361</v>
      </c>
      <c r="D11" s="34" t="s">
        <v>777</v>
      </c>
      <c r="E11" s="34" t="s">
        <v>777</v>
      </c>
      <c r="F11" s="4">
        <v>2</v>
      </c>
      <c r="G11" s="4"/>
      <c r="H11" s="4">
        <f t="shared" si="0"/>
        <v>2</v>
      </c>
      <c r="I11" s="5">
        <v>3500</v>
      </c>
      <c r="J11" s="11">
        <f t="shared" si="1"/>
        <v>7000</v>
      </c>
    </row>
    <row r="12" spans="1:10" ht="15.75" thickBot="1">
      <c r="A12" s="36" t="s">
        <v>774</v>
      </c>
      <c r="B12" s="78"/>
      <c r="C12" s="3" t="s">
        <v>366</v>
      </c>
      <c r="D12" s="34" t="s">
        <v>777</v>
      </c>
      <c r="E12" s="34" t="s">
        <v>777</v>
      </c>
      <c r="F12" s="4">
        <v>2</v>
      </c>
      <c r="G12" s="4"/>
      <c r="H12" s="4">
        <f t="shared" si="0"/>
        <v>2</v>
      </c>
      <c r="I12" s="5">
        <v>14000</v>
      </c>
      <c r="J12" s="11">
        <f t="shared" si="1"/>
        <v>28000</v>
      </c>
    </row>
    <row r="13" spans="1:10" ht="15.75" thickBot="1">
      <c r="A13" s="36" t="s">
        <v>774</v>
      </c>
      <c r="B13" s="78"/>
      <c r="C13" s="3" t="s">
        <v>367</v>
      </c>
      <c r="D13" s="4" t="s">
        <v>481</v>
      </c>
      <c r="E13" s="4" t="s">
        <v>482</v>
      </c>
      <c r="F13" s="4">
        <v>1</v>
      </c>
      <c r="G13" s="4"/>
      <c r="H13" s="4">
        <f t="shared" si="0"/>
        <v>1</v>
      </c>
      <c r="I13" s="5">
        <v>15000</v>
      </c>
      <c r="J13" s="11">
        <f t="shared" si="1"/>
        <v>15000</v>
      </c>
    </row>
    <row r="14" spans="1:10" ht="15.75" thickBot="1">
      <c r="A14" s="36" t="s">
        <v>774</v>
      </c>
      <c r="B14" s="78"/>
      <c r="C14" s="3" t="s">
        <v>376</v>
      </c>
      <c r="D14" s="4" t="s">
        <v>407</v>
      </c>
      <c r="E14" s="4" t="s">
        <v>483</v>
      </c>
      <c r="F14" s="4"/>
      <c r="G14" s="4">
        <v>1</v>
      </c>
      <c r="H14" s="4">
        <f t="shared" si="0"/>
        <v>1</v>
      </c>
      <c r="I14" s="5">
        <v>80000</v>
      </c>
      <c r="J14" s="11">
        <f t="shared" si="1"/>
        <v>80000</v>
      </c>
    </row>
    <row r="15" spans="1:10" ht="15.75" thickBot="1">
      <c r="A15" s="36" t="s">
        <v>774</v>
      </c>
      <c r="B15" s="78"/>
      <c r="C15" s="3" t="s">
        <v>376</v>
      </c>
      <c r="D15" s="4" t="s">
        <v>484</v>
      </c>
      <c r="E15" s="4" t="s">
        <v>485</v>
      </c>
      <c r="F15" s="4">
        <v>1</v>
      </c>
      <c r="G15" s="4"/>
      <c r="H15" s="4">
        <f t="shared" si="0"/>
        <v>1</v>
      </c>
      <c r="I15" s="5">
        <v>80000</v>
      </c>
      <c r="J15" s="11">
        <f t="shared" si="1"/>
        <v>80000</v>
      </c>
    </row>
    <row r="16" spans="1:10" ht="15.75" thickBot="1">
      <c r="A16" s="36" t="s">
        <v>774</v>
      </c>
      <c r="B16" s="78"/>
      <c r="C16" s="3" t="s">
        <v>377</v>
      </c>
      <c r="D16" s="4" t="s">
        <v>486</v>
      </c>
      <c r="E16" s="4">
        <v>76971</v>
      </c>
      <c r="F16" s="4">
        <v>1</v>
      </c>
      <c r="G16" s="4"/>
      <c r="H16" s="4">
        <f t="shared" si="0"/>
        <v>1</v>
      </c>
      <c r="I16" s="5">
        <v>1100</v>
      </c>
      <c r="J16" s="11">
        <f t="shared" si="1"/>
        <v>1100</v>
      </c>
    </row>
    <row r="17" spans="1:10" ht="15.75" thickBot="1">
      <c r="A17" s="36" t="s">
        <v>774</v>
      </c>
      <c r="B17" s="78"/>
      <c r="C17" s="3" t="s">
        <v>378</v>
      </c>
      <c r="D17" s="34" t="s">
        <v>777</v>
      </c>
      <c r="E17" s="34" t="s">
        <v>777</v>
      </c>
      <c r="F17" s="4">
        <v>1</v>
      </c>
      <c r="G17" s="4"/>
      <c r="H17" s="4">
        <f t="shared" si="0"/>
        <v>1</v>
      </c>
      <c r="I17" s="5">
        <v>1100</v>
      </c>
      <c r="J17" s="11">
        <f t="shared" si="1"/>
        <v>1100</v>
      </c>
    </row>
    <row r="18" spans="1:10" ht="15.75" thickBot="1">
      <c r="A18" s="36" t="s">
        <v>774</v>
      </c>
      <c r="B18" s="78"/>
      <c r="C18" s="3" t="s">
        <v>368</v>
      </c>
      <c r="D18" s="34" t="s">
        <v>777</v>
      </c>
      <c r="E18" s="34" t="s">
        <v>777</v>
      </c>
      <c r="F18" s="4">
        <v>2</v>
      </c>
      <c r="G18" s="4"/>
      <c r="H18" s="4">
        <f t="shared" si="0"/>
        <v>2</v>
      </c>
      <c r="I18" s="5">
        <v>1200</v>
      </c>
      <c r="J18" s="11">
        <f t="shared" si="1"/>
        <v>2400</v>
      </c>
    </row>
    <row r="19" spans="1:10" ht="15.75" thickBot="1">
      <c r="A19" s="36" t="s">
        <v>774</v>
      </c>
      <c r="B19" s="78" t="s">
        <v>369</v>
      </c>
      <c r="C19" s="3" t="s">
        <v>370</v>
      </c>
      <c r="D19" s="34" t="s">
        <v>777</v>
      </c>
      <c r="E19" s="34" t="s">
        <v>777</v>
      </c>
      <c r="F19" s="4">
        <v>1</v>
      </c>
      <c r="G19" s="4"/>
      <c r="H19" s="4">
        <f t="shared" si="0"/>
        <v>1</v>
      </c>
      <c r="I19" s="5">
        <v>70000</v>
      </c>
      <c r="J19" s="11">
        <f t="shared" si="1"/>
        <v>70000</v>
      </c>
    </row>
    <row r="20" spans="1:10" ht="15.75" thickBot="1">
      <c r="A20" s="36" t="s">
        <v>774</v>
      </c>
      <c r="B20" s="78"/>
      <c r="C20" s="3" t="s">
        <v>363</v>
      </c>
      <c r="D20" s="34" t="s">
        <v>777</v>
      </c>
      <c r="E20" s="34" t="s">
        <v>777</v>
      </c>
      <c r="F20" s="4">
        <v>1</v>
      </c>
      <c r="G20" s="4"/>
      <c r="H20" s="4">
        <f t="shared" si="0"/>
        <v>1</v>
      </c>
      <c r="I20" s="5">
        <v>6500</v>
      </c>
      <c r="J20" s="11">
        <f t="shared" si="1"/>
        <v>6500</v>
      </c>
    </row>
    <row r="21" spans="1:10" ht="15.75" thickBot="1">
      <c r="A21" s="36" t="s">
        <v>774</v>
      </c>
      <c r="B21" s="78"/>
      <c r="C21" s="3" t="s">
        <v>371</v>
      </c>
      <c r="D21" s="34" t="s">
        <v>777</v>
      </c>
      <c r="E21" s="34" t="s">
        <v>777</v>
      </c>
      <c r="F21" s="4">
        <v>1</v>
      </c>
      <c r="G21" s="4"/>
      <c r="H21" s="4">
        <f t="shared" si="0"/>
        <v>1</v>
      </c>
      <c r="I21" s="5">
        <v>6500</v>
      </c>
      <c r="J21" s="11">
        <f t="shared" si="1"/>
        <v>6500</v>
      </c>
    </row>
    <row r="22" spans="1:10" ht="15.75" thickBot="1">
      <c r="A22" s="36" t="s">
        <v>774</v>
      </c>
      <c r="B22" s="78"/>
      <c r="C22" s="3" t="s">
        <v>372</v>
      </c>
      <c r="D22" s="34" t="s">
        <v>777</v>
      </c>
      <c r="E22" s="34" t="s">
        <v>777</v>
      </c>
      <c r="F22" s="4">
        <v>1</v>
      </c>
      <c r="G22" s="4"/>
      <c r="H22" s="4">
        <f t="shared" si="0"/>
        <v>1</v>
      </c>
      <c r="I22" s="5">
        <v>65000</v>
      </c>
      <c r="J22" s="11">
        <f t="shared" si="1"/>
        <v>65000</v>
      </c>
    </row>
    <row r="23" spans="1:10" ht="15.75" thickBot="1">
      <c r="A23" s="36" t="s">
        <v>774</v>
      </c>
      <c r="B23" s="78"/>
      <c r="C23" s="3" t="s">
        <v>373</v>
      </c>
      <c r="D23" s="4" t="s">
        <v>487</v>
      </c>
      <c r="E23" s="4" t="s">
        <v>488</v>
      </c>
      <c r="F23" s="4">
        <v>1</v>
      </c>
      <c r="G23" s="4"/>
      <c r="H23" s="4">
        <f t="shared" si="0"/>
        <v>1</v>
      </c>
      <c r="I23" s="5">
        <v>80000</v>
      </c>
      <c r="J23" s="11">
        <f t="shared" si="1"/>
        <v>80000</v>
      </c>
    </row>
    <row r="24" spans="1:10" ht="15.75" thickBot="1">
      <c r="A24" s="36" t="s">
        <v>774</v>
      </c>
      <c r="B24" s="78"/>
      <c r="C24" s="3" t="s">
        <v>374</v>
      </c>
      <c r="D24" s="34" t="s">
        <v>777</v>
      </c>
      <c r="E24" s="34" t="s">
        <v>777</v>
      </c>
      <c r="F24" s="4">
        <v>1</v>
      </c>
      <c r="G24" s="4"/>
      <c r="H24" s="4">
        <f t="shared" si="0"/>
        <v>1</v>
      </c>
      <c r="I24" s="5">
        <v>6500</v>
      </c>
      <c r="J24" s="11">
        <f t="shared" si="1"/>
        <v>6500</v>
      </c>
    </row>
    <row r="25" spans="1:10" ht="15.75" thickBot="1">
      <c r="A25" s="36" t="s">
        <v>774</v>
      </c>
      <c r="B25" s="78"/>
      <c r="C25" s="3" t="s">
        <v>375</v>
      </c>
      <c r="D25" s="34" t="s">
        <v>777</v>
      </c>
      <c r="E25" s="34" t="s">
        <v>777</v>
      </c>
      <c r="F25" s="4">
        <v>2</v>
      </c>
      <c r="G25" s="4"/>
      <c r="H25" s="4">
        <f t="shared" si="0"/>
        <v>2</v>
      </c>
      <c r="I25" s="5">
        <v>65000</v>
      </c>
      <c r="J25" s="11">
        <f t="shared" si="1"/>
        <v>130000</v>
      </c>
    </row>
    <row r="26" spans="1:10" ht="15.75" thickBot="1">
      <c r="A26" s="36" t="s">
        <v>774</v>
      </c>
      <c r="B26" s="78"/>
      <c r="C26" s="3" t="s">
        <v>368</v>
      </c>
      <c r="D26" s="34" t="s">
        <v>777</v>
      </c>
      <c r="E26" s="34" t="s">
        <v>777</v>
      </c>
      <c r="F26" s="4">
        <v>1</v>
      </c>
      <c r="G26" s="4"/>
      <c r="H26" s="4">
        <f t="shared" si="0"/>
        <v>1</v>
      </c>
      <c r="I26" s="5">
        <v>1200</v>
      </c>
      <c r="J26" s="11">
        <f t="shared" si="1"/>
        <v>1200</v>
      </c>
    </row>
    <row r="27" spans="1:10" ht="15.75" thickBot="1">
      <c r="A27" s="36" t="s">
        <v>774</v>
      </c>
      <c r="B27" s="78" t="s">
        <v>379</v>
      </c>
      <c r="C27" s="3" t="s">
        <v>373</v>
      </c>
      <c r="D27" s="34" t="s">
        <v>777</v>
      </c>
      <c r="E27" s="34" t="s">
        <v>777</v>
      </c>
      <c r="F27" s="4">
        <v>1</v>
      </c>
      <c r="G27" s="4"/>
      <c r="H27" s="4">
        <f t="shared" si="0"/>
        <v>1</v>
      </c>
      <c r="I27" s="5">
        <v>80000</v>
      </c>
      <c r="J27" s="11">
        <f t="shared" si="1"/>
        <v>80000</v>
      </c>
    </row>
    <row r="28" spans="1:10" ht="15.75" thickBot="1">
      <c r="A28" s="36" t="s">
        <v>774</v>
      </c>
      <c r="B28" s="78"/>
      <c r="C28" s="3" t="s">
        <v>380</v>
      </c>
      <c r="D28" s="34" t="s">
        <v>777</v>
      </c>
      <c r="E28" s="34" t="s">
        <v>777</v>
      </c>
      <c r="F28" s="4">
        <v>2</v>
      </c>
      <c r="G28" s="4"/>
      <c r="H28" s="4">
        <f t="shared" si="0"/>
        <v>2</v>
      </c>
      <c r="I28" s="5">
        <v>1100</v>
      </c>
      <c r="J28" s="11">
        <f t="shared" si="1"/>
        <v>2200</v>
      </c>
    </row>
    <row r="29" spans="1:10" ht="15.75" thickBot="1">
      <c r="A29" s="36" t="s">
        <v>774</v>
      </c>
      <c r="B29" s="78"/>
      <c r="C29" s="3" t="s">
        <v>380</v>
      </c>
      <c r="D29" s="4" t="s">
        <v>489</v>
      </c>
      <c r="E29" s="4" t="s">
        <v>490</v>
      </c>
      <c r="F29" s="4">
        <v>1</v>
      </c>
      <c r="G29" s="4"/>
      <c r="H29" s="4">
        <f t="shared" si="0"/>
        <v>1</v>
      </c>
      <c r="I29" s="5">
        <v>1100</v>
      </c>
      <c r="J29" s="11">
        <f t="shared" si="1"/>
        <v>1100</v>
      </c>
    </row>
    <row r="30" spans="1:10" ht="15.75" thickBot="1">
      <c r="A30" s="36" t="s">
        <v>774</v>
      </c>
      <c r="B30" s="78" t="s">
        <v>381</v>
      </c>
      <c r="C30" s="3" t="s">
        <v>358</v>
      </c>
      <c r="D30" s="4" t="s">
        <v>382</v>
      </c>
      <c r="E30" s="34" t="s">
        <v>777</v>
      </c>
      <c r="F30" s="4">
        <v>1</v>
      </c>
      <c r="G30" s="4"/>
      <c r="H30" s="4">
        <f t="shared" si="0"/>
        <v>1</v>
      </c>
      <c r="I30" s="5">
        <v>38000</v>
      </c>
      <c r="J30" s="11">
        <f t="shared" si="1"/>
        <v>38000</v>
      </c>
    </row>
    <row r="31" spans="1:10" ht="15.75" thickBot="1">
      <c r="A31" s="36" t="s">
        <v>774</v>
      </c>
      <c r="B31" s="78"/>
      <c r="C31" s="3" t="s">
        <v>358</v>
      </c>
      <c r="D31" s="4" t="s">
        <v>382</v>
      </c>
      <c r="E31" s="4" t="s">
        <v>491</v>
      </c>
      <c r="F31" s="4">
        <v>1</v>
      </c>
      <c r="G31" s="4"/>
      <c r="H31" s="4">
        <f t="shared" si="0"/>
        <v>1</v>
      </c>
      <c r="I31" s="5">
        <v>38000</v>
      </c>
      <c r="J31" s="11">
        <f t="shared" si="1"/>
        <v>38000</v>
      </c>
    </row>
    <row r="32" spans="1:10" ht="15.75" thickBot="1">
      <c r="A32" s="36" t="s">
        <v>774</v>
      </c>
      <c r="B32" s="78"/>
      <c r="C32" s="3" t="s">
        <v>358</v>
      </c>
      <c r="D32" s="4" t="s">
        <v>382</v>
      </c>
      <c r="E32" s="34" t="s">
        <v>777</v>
      </c>
      <c r="F32" s="4">
        <v>1</v>
      </c>
      <c r="G32" s="4"/>
      <c r="H32" s="4">
        <f t="shared" si="0"/>
        <v>1</v>
      </c>
      <c r="I32" s="5">
        <v>38000</v>
      </c>
      <c r="J32" s="11">
        <f t="shared" si="1"/>
        <v>38000</v>
      </c>
    </row>
    <row r="33" spans="1:10" ht="15.75" thickBot="1">
      <c r="A33" s="36" t="s">
        <v>774</v>
      </c>
      <c r="B33" s="78"/>
      <c r="C33" s="3" t="s">
        <v>358</v>
      </c>
      <c r="D33" s="4" t="s">
        <v>382</v>
      </c>
      <c r="E33" s="34" t="s">
        <v>777</v>
      </c>
      <c r="F33" s="4">
        <v>1</v>
      </c>
      <c r="G33" s="4"/>
      <c r="H33" s="4">
        <f t="shared" si="0"/>
        <v>1</v>
      </c>
      <c r="I33" s="5">
        <v>38000</v>
      </c>
      <c r="J33" s="11">
        <f t="shared" si="1"/>
        <v>38000</v>
      </c>
    </row>
    <row r="34" spans="1:10" ht="15.75" thickBot="1">
      <c r="A34" s="36" t="s">
        <v>774</v>
      </c>
      <c r="B34" s="78"/>
      <c r="C34" s="3" t="s">
        <v>383</v>
      </c>
      <c r="D34" s="4" t="s">
        <v>492</v>
      </c>
      <c r="E34" s="4" t="s">
        <v>493</v>
      </c>
      <c r="F34" s="4">
        <v>1</v>
      </c>
      <c r="G34" s="4"/>
      <c r="H34" s="4">
        <f t="shared" si="0"/>
        <v>1</v>
      </c>
      <c r="I34" s="5">
        <v>15500</v>
      </c>
      <c r="J34" s="11">
        <f t="shared" si="1"/>
        <v>15500</v>
      </c>
    </row>
    <row r="35" spans="1:10" ht="15.75" thickBot="1">
      <c r="A35" s="36" t="s">
        <v>774</v>
      </c>
      <c r="B35" s="78"/>
      <c r="C35" s="3" t="s">
        <v>368</v>
      </c>
      <c r="D35" s="34" t="s">
        <v>777</v>
      </c>
      <c r="E35" s="34" t="s">
        <v>777</v>
      </c>
      <c r="F35" s="4">
        <v>1</v>
      </c>
      <c r="G35" s="4"/>
      <c r="H35" s="4">
        <f t="shared" si="0"/>
        <v>1</v>
      </c>
      <c r="I35" s="5">
        <v>1200</v>
      </c>
      <c r="J35" s="11">
        <f t="shared" si="1"/>
        <v>1200</v>
      </c>
    </row>
    <row r="36" spans="1:10" ht="15.75" thickBot="1">
      <c r="A36" s="36" t="s">
        <v>774</v>
      </c>
      <c r="B36" s="78"/>
      <c r="C36" s="3" t="s">
        <v>360</v>
      </c>
      <c r="D36" s="34" t="s">
        <v>777</v>
      </c>
      <c r="E36" s="34" t="s">
        <v>777</v>
      </c>
      <c r="F36" s="4">
        <v>1</v>
      </c>
      <c r="G36" s="4"/>
      <c r="H36" s="4">
        <f t="shared" si="0"/>
        <v>1</v>
      </c>
      <c r="I36" s="5">
        <v>2500</v>
      </c>
      <c r="J36" s="11">
        <f t="shared" si="1"/>
        <v>2500</v>
      </c>
    </row>
    <row r="37" spans="1:10" ht="15.75" thickBot="1">
      <c r="A37" s="36" t="s">
        <v>774</v>
      </c>
      <c r="B37" s="78"/>
      <c r="C37" s="3" t="s">
        <v>363</v>
      </c>
      <c r="D37" s="34" t="s">
        <v>777</v>
      </c>
      <c r="E37" s="34" t="s">
        <v>777</v>
      </c>
      <c r="F37" s="4">
        <v>1</v>
      </c>
      <c r="G37" s="4"/>
      <c r="H37" s="4">
        <f t="shared" si="0"/>
        <v>1</v>
      </c>
      <c r="I37" s="5">
        <v>6500</v>
      </c>
      <c r="J37" s="11">
        <f t="shared" si="1"/>
        <v>6500</v>
      </c>
    </row>
    <row r="38" spans="1:10" ht="15.75" thickBot="1">
      <c r="A38" s="36" t="s">
        <v>774</v>
      </c>
      <c r="B38" s="79" t="s">
        <v>384</v>
      </c>
      <c r="C38" s="3" t="s">
        <v>385</v>
      </c>
      <c r="D38" s="4" t="s">
        <v>494</v>
      </c>
      <c r="E38" s="4" t="s">
        <v>493</v>
      </c>
      <c r="F38" s="4">
        <v>1</v>
      </c>
      <c r="G38" s="4"/>
      <c r="H38" s="4">
        <f t="shared" si="0"/>
        <v>1</v>
      </c>
      <c r="I38" s="5">
        <v>13000</v>
      </c>
      <c r="J38" s="11">
        <f t="shared" si="1"/>
        <v>13000</v>
      </c>
    </row>
    <row r="39" spans="1:10" ht="15.75" thickBot="1">
      <c r="A39" s="36" t="s">
        <v>774</v>
      </c>
      <c r="B39" s="79"/>
      <c r="C39" s="3" t="s">
        <v>386</v>
      </c>
      <c r="D39" s="4" t="s">
        <v>387</v>
      </c>
      <c r="E39" s="34" t="s">
        <v>777</v>
      </c>
      <c r="F39" s="4">
        <v>1</v>
      </c>
      <c r="G39" s="4"/>
      <c r="H39" s="4">
        <f t="shared" si="0"/>
        <v>1</v>
      </c>
      <c r="I39" s="5"/>
      <c r="J39" s="11">
        <f t="shared" si="1"/>
        <v>0</v>
      </c>
    </row>
    <row r="40" spans="1:10" ht="15.75" thickBot="1">
      <c r="A40" s="36" t="s">
        <v>774</v>
      </c>
      <c r="B40" s="79"/>
      <c r="C40" s="3" t="s">
        <v>388</v>
      </c>
      <c r="D40" s="4" t="s">
        <v>389</v>
      </c>
      <c r="E40" s="34" t="s">
        <v>777</v>
      </c>
      <c r="F40" s="4">
        <v>1</v>
      </c>
      <c r="G40" s="4"/>
      <c r="H40" s="4">
        <f t="shared" si="0"/>
        <v>1</v>
      </c>
      <c r="I40" s="5">
        <v>45000</v>
      </c>
      <c r="J40" s="11">
        <f t="shared" si="1"/>
        <v>45000</v>
      </c>
    </row>
    <row r="41" spans="1:10" ht="15.75" thickBot="1">
      <c r="A41" s="36" t="s">
        <v>774</v>
      </c>
      <c r="B41" s="6" t="s">
        <v>390</v>
      </c>
      <c r="C41" s="3" t="s">
        <v>391</v>
      </c>
      <c r="D41" s="34" t="s">
        <v>777</v>
      </c>
      <c r="E41" s="34" t="s">
        <v>777</v>
      </c>
      <c r="F41" s="4">
        <v>1</v>
      </c>
      <c r="G41" s="4"/>
      <c r="H41" s="4">
        <f t="shared" si="0"/>
        <v>1</v>
      </c>
      <c r="I41" s="5">
        <v>6500</v>
      </c>
      <c r="J41" s="11">
        <f t="shared" si="1"/>
        <v>6500</v>
      </c>
    </row>
    <row r="42" spans="1:10" ht="15.75" thickBot="1">
      <c r="A42" s="36" t="s">
        <v>774</v>
      </c>
      <c r="B42" s="7" t="s">
        <v>392</v>
      </c>
      <c r="C42" s="3" t="s">
        <v>360</v>
      </c>
      <c r="D42" s="4" t="s">
        <v>495</v>
      </c>
      <c r="E42" s="4" t="s">
        <v>496</v>
      </c>
      <c r="F42" s="4">
        <v>1</v>
      </c>
      <c r="G42" s="4"/>
      <c r="H42" s="4">
        <f t="shared" si="0"/>
        <v>1</v>
      </c>
      <c r="I42" s="5">
        <v>2500</v>
      </c>
      <c r="J42" s="11">
        <f t="shared" si="1"/>
        <v>2500</v>
      </c>
    </row>
    <row r="43" spans="1:10" ht="15.75" thickBot="1">
      <c r="A43" s="36" t="s">
        <v>774</v>
      </c>
      <c r="B43" s="78" t="s">
        <v>393</v>
      </c>
      <c r="C43" s="3" t="s">
        <v>394</v>
      </c>
      <c r="D43" s="4" t="s">
        <v>497</v>
      </c>
      <c r="E43" s="4" t="s">
        <v>498</v>
      </c>
      <c r="F43" s="4">
        <v>1</v>
      </c>
      <c r="G43" s="4"/>
      <c r="H43" s="4">
        <f t="shared" si="0"/>
        <v>1</v>
      </c>
      <c r="I43" s="5">
        <v>1100</v>
      </c>
      <c r="J43" s="11">
        <f t="shared" si="1"/>
        <v>1100</v>
      </c>
    </row>
    <row r="44" spans="1:10" ht="15.75" thickBot="1">
      <c r="A44" s="36" t="s">
        <v>774</v>
      </c>
      <c r="B44" s="78"/>
      <c r="C44" s="3" t="s">
        <v>396</v>
      </c>
      <c r="D44" s="4" t="s">
        <v>499</v>
      </c>
      <c r="E44" s="4" t="s">
        <v>500</v>
      </c>
      <c r="F44" s="4">
        <v>1</v>
      </c>
      <c r="G44" s="4"/>
      <c r="H44" s="4">
        <f t="shared" si="0"/>
        <v>1</v>
      </c>
      <c r="I44" s="5">
        <v>1500</v>
      </c>
      <c r="J44" s="11">
        <f t="shared" si="1"/>
        <v>1500</v>
      </c>
    </row>
    <row r="45" spans="1:10" ht="15.75" thickBot="1">
      <c r="A45" s="36" t="s">
        <v>774</v>
      </c>
      <c r="B45" s="78"/>
      <c r="C45" s="3" t="s">
        <v>380</v>
      </c>
      <c r="D45" s="4" t="s">
        <v>501</v>
      </c>
      <c r="E45" s="4" t="s">
        <v>502</v>
      </c>
      <c r="F45" s="4">
        <v>1</v>
      </c>
      <c r="G45" s="4"/>
      <c r="H45" s="4">
        <f t="shared" si="0"/>
        <v>1</v>
      </c>
      <c r="I45" s="5">
        <v>1100</v>
      </c>
      <c r="J45" s="11">
        <f t="shared" si="1"/>
        <v>1100</v>
      </c>
    </row>
    <row r="46" spans="1:10" ht="15.75" thickBot="1">
      <c r="A46" s="36" t="s">
        <v>774</v>
      </c>
      <c r="B46" s="78"/>
      <c r="C46" s="3" t="s">
        <v>399</v>
      </c>
      <c r="D46" s="4" t="s">
        <v>400</v>
      </c>
      <c r="E46" s="4" t="s">
        <v>401</v>
      </c>
      <c r="F46" s="4">
        <v>1</v>
      </c>
      <c r="G46" s="4"/>
      <c r="H46" s="4">
        <f t="shared" si="0"/>
        <v>1</v>
      </c>
      <c r="I46" s="5">
        <v>52000</v>
      </c>
      <c r="J46" s="11">
        <f t="shared" si="1"/>
        <v>52000</v>
      </c>
    </row>
    <row r="47" spans="1:10" ht="15.75" thickBot="1">
      <c r="A47" s="36" t="s">
        <v>774</v>
      </c>
      <c r="B47" s="78"/>
      <c r="C47" s="3" t="s">
        <v>402</v>
      </c>
      <c r="D47" s="4" t="s">
        <v>403</v>
      </c>
      <c r="E47" s="34" t="s">
        <v>777</v>
      </c>
      <c r="F47" s="4">
        <v>1</v>
      </c>
      <c r="G47" s="4"/>
      <c r="H47" s="4">
        <f t="shared" si="0"/>
        <v>1</v>
      </c>
      <c r="I47" s="5">
        <v>52000</v>
      </c>
      <c r="J47" s="11">
        <f t="shared" si="1"/>
        <v>52000</v>
      </c>
    </row>
    <row r="48" spans="1:10" ht="15.75" thickBot="1">
      <c r="A48" s="36" t="s">
        <v>774</v>
      </c>
      <c r="B48" s="78"/>
      <c r="C48" s="3" t="s">
        <v>402</v>
      </c>
      <c r="D48" s="4" t="s">
        <v>403</v>
      </c>
      <c r="E48" s="34" t="s">
        <v>777</v>
      </c>
      <c r="F48" s="4">
        <v>1</v>
      </c>
      <c r="G48" s="4"/>
      <c r="H48" s="4">
        <f t="shared" si="0"/>
        <v>1</v>
      </c>
      <c r="I48" s="5">
        <v>52000</v>
      </c>
      <c r="J48" s="11">
        <f t="shared" si="1"/>
        <v>52000</v>
      </c>
    </row>
    <row r="49" spans="1:10" ht="15.75" thickBot="1">
      <c r="A49" s="36" t="s">
        <v>774</v>
      </c>
      <c r="B49" s="78"/>
      <c r="C49" s="3" t="s">
        <v>399</v>
      </c>
      <c r="D49" s="4" t="s">
        <v>404</v>
      </c>
      <c r="E49" s="4" t="s">
        <v>405</v>
      </c>
      <c r="F49" s="4">
        <v>1</v>
      </c>
      <c r="G49" s="4"/>
      <c r="H49" s="4">
        <f t="shared" si="0"/>
        <v>1</v>
      </c>
      <c r="I49" s="5">
        <v>52000</v>
      </c>
      <c r="J49" s="11">
        <f t="shared" si="1"/>
        <v>52000</v>
      </c>
    </row>
    <row r="50" spans="1:10" ht="15.75" thickBot="1">
      <c r="A50" s="36" t="s">
        <v>774</v>
      </c>
      <c r="B50" s="78"/>
      <c r="C50" s="3" t="s">
        <v>399</v>
      </c>
      <c r="D50" s="4" t="s">
        <v>403</v>
      </c>
      <c r="E50" s="4" t="s">
        <v>406</v>
      </c>
      <c r="F50" s="4">
        <v>1</v>
      </c>
      <c r="G50" s="4"/>
      <c r="H50" s="4">
        <f t="shared" si="0"/>
        <v>1</v>
      </c>
      <c r="I50" s="5">
        <v>52000</v>
      </c>
      <c r="J50" s="11">
        <f t="shared" si="1"/>
        <v>52000</v>
      </c>
    </row>
    <row r="51" spans="1:10" ht="15.75" thickBot="1">
      <c r="A51" s="36" t="s">
        <v>774</v>
      </c>
      <c r="B51" s="78"/>
      <c r="C51" s="3" t="s">
        <v>373</v>
      </c>
      <c r="D51" s="4" t="s">
        <v>407</v>
      </c>
      <c r="E51" s="4" t="s">
        <v>283</v>
      </c>
      <c r="F51" s="4">
        <v>1</v>
      </c>
      <c r="G51" s="4"/>
      <c r="H51" s="4">
        <f t="shared" si="0"/>
        <v>1</v>
      </c>
      <c r="I51" s="5">
        <v>80000</v>
      </c>
      <c r="J51" s="11">
        <f t="shared" si="1"/>
        <v>80000</v>
      </c>
    </row>
    <row r="52" spans="1:10" ht="15.75" thickBot="1">
      <c r="A52" s="36" t="s">
        <v>774</v>
      </c>
      <c r="B52" s="78"/>
      <c r="C52" s="3" t="s">
        <v>363</v>
      </c>
      <c r="D52" s="34" t="s">
        <v>777</v>
      </c>
      <c r="E52" s="34" t="s">
        <v>777</v>
      </c>
      <c r="F52" s="4">
        <v>1</v>
      </c>
      <c r="G52" s="4"/>
      <c r="H52" s="4">
        <f t="shared" si="0"/>
        <v>1</v>
      </c>
      <c r="I52" s="5">
        <v>6500</v>
      </c>
      <c r="J52" s="11">
        <f t="shared" si="1"/>
        <v>6500</v>
      </c>
    </row>
    <row r="53" spans="1:10" ht="15.75" thickBot="1">
      <c r="A53" s="36" t="s">
        <v>774</v>
      </c>
      <c r="B53" s="79" t="s">
        <v>408</v>
      </c>
      <c r="C53" s="3" t="s">
        <v>372</v>
      </c>
      <c r="D53" s="4" t="s">
        <v>409</v>
      </c>
      <c r="E53" s="34" t="s">
        <v>777</v>
      </c>
      <c r="F53" s="4">
        <v>1</v>
      </c>
      <c r="G53" s="4"/>
      <c r="H53" s="4">
        <f t="shared" si="0"/>
        <v>1</v>
      </c>
      <c r="I53" s="5">
        <v>65000</v>
      </c>
      <c r="J53" s="11">
        <f t="shared" si="1"/>
        <v>65000</v>
      </c>
    </row>
    <row r="54" spans="1:10" ht="15.75" thickBot="1">
      <c r="A54" s="36" t="s">
        <v>774</v>
      </c>
      <c r="B54" s="79"/>
      <c r="C54" s="3" t="s">
        <v>410</v>
      </c>
      <c r="D54" s="4" t="s">
        <v>411</v>
      </c>
      <c r="E54" s="4">
        <v>14120409</v>
      </c>
      <c r="F54" s="4">
        <v>1</v>
      </c>
      <c r="G54" s="4"/>
      <c r="H54" s="4">
        <f t="shared" si="0"/>
        <v>1</v>
      </c>
      <c r="I54" s="5">
        <v>30000</v>
      </c>
      <c r="J54" s="11">
        <f t="shared" si="1"/>
        <v>30000</v>
      </c>
    </row>
    <row r="55" spans="1:10" ht="15.75" thickBot="1">
      <c r="A55" s="36" t="s">
        <v>774</v>
      </c>
      <c r="B55" s="79"/>
      <c r="C55" s="3" t="s">
        <v>372</v>
      </c>
      <c r="D55" s="34" t="s">
        <v>777</v>
      </c>
      <c r="E55" s="34" t="s">
        <v>777</v>
      </c>
      <c r="F55" s="4">
        <v>1</v>
      </c>
      <c r="G55" s="4"/>
      <c r="H55" s="4">
        <f t="shared" si="0"/>
        <v>1</v>
      </c>
      <c r="I55" s="5">
        <v>65000</v>
      </c>
      <c r="J55" s="11">
        <f t="shared" si="1"/>
        <v>65000</v>
      </c>
    </row>
    <row r="56" spans="1:10" ht="15.75" thickBot="1">
      <c r="A56" s="36" t="s">
        <v>774</v>
      </c>
      <c r="B56" s="79"/>
      <c r="C56" s="3" t="s">
        <v>371</v>
      </c>
      <c r="D56" s="34" t="s">
        <v>777</v>
      </c>
      <c r="E56" s="34" t="s">
        <v>777</v>
      </c>
      <c r="F56" s="4">
        <v>1</v>
      </c>
      <c r="G56" s="4"/>
      <c r="H56" s="4">
        <f t="shared" si="0"/>
        <v>1</v>
      </c>
      <c r="I56" s="5">
        <v>6500</v>
      </c>
      <c r="J56" s="11">
        <f t="shared" si="1"/>
        <v>6500</v>
      </c>
    </row>
    <row r="57" spans="1:10" ht="15.75" thickBot="1">
      <c r="A57" s="36" t="s">
        <v>774</v>
      </c>
      <c r="B57" s="79"/>
      <c r="C57" s="3" t="s">
        <v>412</v>
      </c>
      <c r="D57" s="4" t="s">
        <v>413</v>
      </c>
      <c r="E57" s="4" t="s">
        <v>414</v>
      </c>
      <c r="F57" s="4">
        <v>1</v>
      </c>
      <c r="G57" s="4"/>
      <c r="H57" s="4">
        <f t="shared" si="0"/>
        <v>1</v>
      </c>
      <c r="I57" s="5"/>
      <c r="J57" s="11">
        <f t="shared" si="1"/>
        <v>0</v>
      </c>
    </row>
    <row r="58" spans="1:10" ht="15.75" thickBot="1">
      <c r="A58" s="36" t="s">
        <v>774</v>
      </c>
      <c r="B58" s="79"/>
      <c r="C58" s="3" t="s">
        <v>370</v>
      </c>
      <c r="D58" s="34" t="s">
        <v>777</v>
      </c>
      <c r="E58" s="34" t="s">
        <v>777</v>
      </c>
      <c r="F58" s="4">
        <v>2</v>
      </c>
      <c r="G58" s="4"/>
      <c r="H58" s="4">
        <f t="shared" si="0"/>
        <v>2</v>
      </c>
      <c r="I58" s="5">
        <v>70000</v>
      </c>
      <c r="J58" s="11">
        <f t="shared" si="1"/>
        <v>140000</v>
      </c>
    </row>
    <row r="59" spans="1:10" ht="15.75" thickBot="1">
      <c r="A59" s="36" t="s">
        <v>774</v>
      </c>
      <c r="B59" s="79"/>
      <c r="C59" s="3" t="s">
        <v>415</v>
      </c>
      <c r="D59" s="4" t="s">
        <v>416</v>
      </c>
      <c r="E59" s="4" t="s">
        <v>417</v>
      </c>
      <c r="F59" s="4">
        <v>1</v>
      </c>
      <c r="G59" s="4"/>
      <c r="H59" s="4">
        <f t="shared" si="0"/>
        <v>1</v>
      </c>
      <c r="I59" s="5">
        <v>170000</v>
      </c>
      <c r="J59" s="11">
        <f t="shared" si="1"/>
        <v>170000</v>
      </c>
    </row>
    <row r="60" spans="1:10" ht="15.75" thickBot="1">
      <c r="A60" s="36" t="s">
        <v>774</v>
      </c>
      <c r="B60" s="79"/>
      <c r="C60" s="3" t="s">
        <v>418</v>
      </c>
      <c r="D60" s="4" t="s">
        <v>407</v>
      </c>
      <c r="E60" s="4" t="s">
        <v>419</v>
      </c>
      <c r="F60" s="4">
        <v>1</v>
      </c>
      <c r="G60" s="4"/>
      <c r="H60" s="4">
        <f t="shared" si="0"/>
        <v>1</v>
      </c>
      <c r="I60" s="5">
        <v>80000</v>
      </c>
      <c r="J60" s="11">
        <f t="shared" si="1"/>
        <v>80000</v>
      </c>
    </row>
    <row r="61" spans="1:10" ht="15.75" thickBot="1">
      <c r="A61" s="36" t="s">
        <v>774</v>
      </c>
      <c r="B61" s="79"/>
      <c r="C61" s="3" t="s">
        <v>391</v>
      </c>
      <c r="D61" s="34" t="s">
        <v>777</v>
      </c>
      <c r="E61" s="34" t="s">
        <v>777</v>
      </c>
      <c r="F61" s="4">
        <v>1</v>
      </c>
      <c r="G61" s="4"/>
      <c r="H61" s="4">
        <f t="shared" si="0"/>
        <v>1</v>
      </c>
      <c r="I61" s="5">
        <v>6500</v>
      </c>
      <c r="J61" s="11">
        <f t="shared" si="1"/>
        <v>6500</v>
      </c>
    </row>
    <row r="62" spans="1:10" ht="15.75" thickBot="1">
      <c r="A62" s="36" t="s">
        <v>774</v>
      </c>
      <c r="B62" s="79"/>
      <c r="C62" s="3" t="s">
        <v>420</v>
      </c>
      <c r="D62" s="34" t="s">
        <v>777</v>
      </c>
      <c r="E62" s="34" t="s">
        <v>777</v>
      </c>
      <c r="F62" s="4">
        <v>1</v>
      </c>
      <c r="G62" s="4"/>
      <c r="H62" s="4">
        <f t="shared" si="0"/>
        <v>1</v>
      </c>
      <c r="I62" s="5">
        <v>65000</v>
      </c>
      <c r="J62" s="11">
        <f t="shared" si="1"/>
        <v>65000</v>
      </c>
    </row>
    <row r="63" spans="1:10" ht="15.75" thickBot="1">
      <c r="A63" s="36" t="s">
        <v>774</v>
      </c>
      <c r="B63" s="79"/>
      <c r="C63" s="3" t="s">
        <v>420</v>
      </c>
      <c r="D63" s="34" t="s">
        <v>777</v>
      </c>
      <c r="E63" s="34" t="s">
        <v>777</v>
      </c>
      <c r="F63" s="4">
        <v>1</v>
      </c>
      <c r="G63" s="4"/>
      <c r="H63" s="4">
        <f t="shared" si="0"/>
        <v>1</v>
      </c>
      <c r="I63" s="5">
        <v>65000</v>
      </c>
      <c r="J63" s="11">
        <f t="shared" si="1"/>
        <v>65000</v>
      </c>
    </row>
    <row r="64" spans="1:10" ht="15.75" thickBot="1">
      <c r="A64" s="36" t="s">
        <v>774</v>
      </c>
      <c r="B64" s="79"/>
      <c r="C64" s="3" t="s">
        <v>421</v>
      </c>
      <c r="D64" s="34" t="s">
        <v>777</v>
      </c>
      <c r="E64" s="34" t="s">
        <v>777</v>
      </c>
      <c r="F64" s="4">
        <v>1</v>
      </c>
      <c r="G64" s="4"/>
      <c r="H64" s="4">
        <f t="shared" si="0"/>
        <v>1</v>
      </c>
      <c r="I64" s="5">
        <v>55000</v>
      </c>
      <c r="J64" s="11">
        <f t="shared" si="1"/>
        <v>55000</v>
      </c>
    </row>
    <row r="65" spans="1:10" ht="15.75" thickBot="1">
      <c r="A65" s="36" t="s">
        <v>774</v>
      </c>
      <c r="B65" s="78" t="s">
        <v>422</v>
      </c>
      <c r="C65" s="3" t="s">
        <v>423</v>
      </c>
      <c r="D65" s="4" t="s">
        <v>424</v>
      </c>
      <c r="E65" s="4">
        <v>5047</v>
      </c>
      <c r="F65" s="4">
        <v>1</v>
      </c>
      <c r="G65" s="4"/>
      <c r="H65" s="4">
        <f t="shared" si="0"/>
        <v>1</v>
      </c>
      <c r="I65" s="5">
        <v>6500</v>
      </c>
      <c r="J65" s="11">
        <f t="shared" si="1"/>
        <v>6500</v>
      </c>
    </row>
    <row r="66" spans="1:10" ht="15.75" thickBot="1">
      <c r="A66" s="36" t="s">
        <v>774</v>
      </c>
      <c r="B66" s="78"/>
      <c r="C66" s="3" t="s">
        <v>361</v>
      </c>
      <c r="D66" s="4" t="s">
        <v>362</v>
      </c>
      <c r="E66" s="34" t="s">
        <v>777</v>
      </c>
      <c r="F66" s="4">
        <v>1</v>
      </c>
      <c r="G66" s="4"/>
      <c r="H66" s="4">
        <f t="shared" si="0"/>
        <v>1</v>
      </c>
      <c r="I66" s="5">
        <v>3500</v>
      </c>
      <c r="J66" s="11">
        <f t="shared" si="1"/>
        <v>3500</v>
      </c>
    </row>
    <row r="67" spans="1:10" ht="15.75" thickBot="1">
      <c r="A67" s="36" t="s">
        <v>774</v>
      </c>
      <c r="B67" s="78"/>
      <c r="C67" s="3" t="s">
        <v>425</v>
      </c>
      <c r="D67" s="4" t="s">
        <v>398</v>
      </c>
      <c r="E67" s="4" t="s">
        <v>426</v>
      </c>
      <c r="F67" s="4">
        <v>1</v>
      </c>
      <c r="G67" s="4"/>
      <c r="H67" s="4">
        <f t="shared" si="0"/>
        <v>1</v>
      </c>
      <c r="I67" s="5">
        <v>650</v>
      </c>
      <c r="J67" s="11">
        <f t="shared" si="1"/>
        <v>650</v>
      </c>
    </row>
    <row r="68" spans="1:10" ht="15.75" thickBot="1">
      <c r="A68" s="36" t="s">
        <v>774</v>
      </c>
      <c r="B68" s="78"/>
      <c r="C68" s="3" t="s">
        <v>425</v>
      </c>
      <c r="D68" s="4" t="s">
        <v>427</v>
      </c>
      <c r="E68" s="4">
        <v>98130015</v>
      </c>
      <c r="F68" s="4"/>
      <c r="G68" s="4">
        <v>1</v>
      </c>
      <c r="H68" s="4">
        <f t="shared" si="0"/>
        <v>1</v>
      </c>
      <c r="I68" s="5">
        <v>650</v>
      </c>
      <c r="J68" s="11">
        <f t="shared" si="1"/>
        <v>650</v>
      </c>
    </row>
    <row r="69" spans="1:10" ht="15.75" thickBot="1">
      <c r="A69" s="36" t="s">
        <v>774</v>
      </c>
      <c r="B69" s="78"/>
      <c r="C69" s="3" t="s">
        <v>423</v>
      </c>
      <c r="D69" s="4" t="s">
        <v>424</v>
      </c>
      <c r="E69" s="4">
        <v>5950</v>
      </c>
      <c r="F69" s="4"/>
      <c r="G69" s="4">
        <v>1</v>
      </c>
      <c r="H69" s="4">
        <f t="shared" si="0"/>
        <v>1</v>
      </c>
      <c r="I69" s="5">
        <v>6500</v>
      </c>
      <c r="J69" s="11">
        <f t="shared" si="1"/>
        <v>6500</v>
      </c>
    </row>
    <row r="70" spans="1:10" ht="15.75" thickBot="1">
      <c r="A70" s="36" t="s">
        <v>774</v>
      </c>
      <c r="B70" s="78"/>
      <c r="C70" s="3" t="s">
        <v>423</v>
      </c>
      <c r="D70" s="4" t="s">
        <v>428</v>
      </c>
      <c r="E70" s="4" t="s">
        <v>429</v>
      </c>
      <c r="F70" s="4"/>
      <c r="G70" s="4">
        <v>1</v>
      </c>
      <c r="H70" s="4">
        <f t="shared" si="0"/>
        <v>1</v>
      </c>
      <c r="I70" s="5">
        <v>6500</v>
      </c>
      <c r="J70" s="11">
        <f t="shared" si="1"/>
        <v>6500</v>
      </c>
    </row>
    <row r="71" spans="1:10" ht="15.75" thickBot="1">
      <c r="A71" s="36" t="s">
        <v>774</v>
      </c>
      <c r="B71" s="78"/>
      <c r="C71" s="3" t="s">
        <v>363</v>
      </c>
      <c r="D71" s="4" t="s">
        <v>364</v>
      </c>
      <c r="E71" s="34" t="s">
        <v>777</v>
      </c>
      <c r="F71" s="4">
        <v>1</v>
      </c>
      <c r="G71" s="4"/>
      <c r="H71" s="4">
        <f t="shared" ref="H71:H99" si="2">G71+F71</f>
        <v>1</v>
      </c>
      <c r="I71" s="5">
        <v>6500</v>
      </c>
      <c r="J71" s="11">
        <f t="shared" ref="J71:J99" si="3">H71*I71</f>
        <v>6500</v>
      </c>
    </row>
    <row r="72" spans="1:10" ht="15.75" thickBot="1">
      <c r="A72" s="36" t="s">
        <v>774</v>
      </c>
      <c r="B72" s="78"/>
      <c r="C72" s="3" t="s">
        <v>361</v>
      </c>
      <c r="D72" s="4" t="s">
        <v>430</v>
      </c>
      <c r="E72" s="34" t="s">
        <v>777</v>
      </c>
      <c r="F72" s="4">
        <v>1</v>
      </c>
      <c r="G72" s="4"/>
      <c r="H72" s="4">
        <f t="shared" si="2"/>
        <v>1</v>
      </c>
      <c r="I72" s="5">
        <v>3500</v>
      </c>
      <c r="J72" s="11">
        <f t="shared" si="3"/>
        <v>3500</v>
      </c>
    </row>
    <row r="73" spans="1:10" ht="15.75" thickBot="1">
      <c r="A73" s="36" t="s">
        <v>774</v>
      </c>
      <c r="B73" s="78"/>
      <c r="C73" s="3" t="s">
        <v>360</v>
      </c>
      <c r="D73" s="4" t="s">
        <v>431</v>
      </c>
      <c r="E73" s="34" t="s">
        <v>777</v>
      </c>
      <c r="F73" s="4"/>
      <c r="G73" s="4">
        <v>1</v>
      </c>
      <c r="H73" s="4">
        <f t="shared" si="2"/>
        <v>1</v>
      </c>
      <c r="I73" s="5">
        <v>2500</v>
      </c>
      <c r="J73" s="11">
        <f t="shared" si="3"/>
        <v>2500</v>
      </c>
    </row>
    <row r="74" spans="1:10" ht="15.75" thickBot="1">
      <c r="A74" s="36" t="s">
        <v>774</v>
      </c>
      <c r="B74" s="78"/>
      <c r="C74" s="3" t="s">
        <v>380</v>
      </c>
      <c r="D74" s="34" t="s">
        <v>777</v>
      </c>
      <c r="E74" s="34" t="s">
        <v>777</v>
      </c>
      <c r="F74" s="4"/>
      <c r="G74" s="4">
        <v>2</v>
      </c>
      <c r="H74" s="4">
        <f t="shared" si="2"/>
        <v>2</v>
      </c>
      <c r="I74" s="5">
        <v>1100</v>
      </c>
      <c r="J74" s="11">
        <f t="shared" si="3"/>
        <v>2200</v>
      </c>
    </row>
    <row r="75" spans="1:10" ht="15.75" thickBot="1">
      <c r="A75" s="36" t="s">
        <v>774</v>
      </c>
      <c r="B75" s="78"/>
      <c r="C75" s="3" t="s">
        <v>394</v>
      </c>
      <c r="D75" s="4" t="s">
        <v>395</v>
      </c>
      <c r="E75" s="34" t="s">
        <v>777</v>
      </c>
      <c r="F75" s="4"/>
      <c r="G75" s="4">
        <v>3</v>
      </c>
      <c r="H75" s="4">
        <f t="shared" si="2"/>
        <v>3</v>
      </c>
      <c r="I75" s="5">
        <v>1100</v>
      </c>
      <c r="J75" s="11">
        <f t="shared" si="3"/>
        <v>3300</v>
      </c>
    </row>
    <row r="76" spans="1:10" ht="15.75" thickBot="1">
      <c r="A76" s="36" t="s">
        <v>774</v>
      </c>
      <c r="B76" s="78"/>
      <c r="C76" s="3" t="s">
        <v>394</v>
      </c>
      <c r="D76" s="4" t="s">
        <v>395</v>
      </c>
      <c r="E76" s="34" t="s">
        <v>777</v>
      </c>
      <c r="F76" s="4">
        <v>1</v>
      </c>
      <c r="G76" s="4"/>
      <c r="H76" s="4">
        <f t="shared" si="2"/>
        <v>1</v>
      </c>
      <c r="I76" s="5">
        <v>1100</v>
      </c>
      <c r="J76" s="11">
        <f t="shared" si="3"/>
        <v>1100</v>
      </c>
    </row>
    <row r="77" spans="1:10" ht="15.75" thickBot="1">
      <c r="A77" s="36" t="s">
        <v>774</v>
      </c>
      <c r="B77" s="78" t="s">
        <v>432</v>
      </c>
      <c r="C77" s="3" t="s">
        <v>433</v>
      </c>
      <c r="D77" s="4" t="s">
        <v>434</v>
      </c>
      <c r="E77" s="8" t="s">
        <v>435</v>
      </c>
      <c r="F77" s="4">
        <v>1</v>
      </c>
      <c r="G77" s="4"/>
      <c r="H77" s="4">
        <f t="shared" si="2"/>
        <v>1</v>
      </c>
      <c r="I77" s="5">
        <v>1400</v>
      </c>
      <c r="J77" s="11">
        <f t="shared" si="3"/>
        <v>1400</v>
      </c>
    </row>
    <row r="78" spans="1:10" ht="15.75" thickBot="1">
      <c r="A78" s="36" t="s">
        <v>774</v>
      </c>
      <c r="B78" s="78"/>
      <c r="C78" s="3" t="s">
        <v>368</v>
      </c>
      <c r="D78" s="4" t="s">
        <v>436</v>
      </c>
      <c r="E78" s="34" t="s">
        <v>777</v>
      </c>
      <c r="F78" s="4">
        <v>1</v>
      </c>
      <c r="G78" s="4"/>
      <c r="H78" s="4">
        <f t="shared" si="2"/>
        <v>1</v>
      </c>
      <c r="I78" s="5">
        <v>1200</v>
      </c>
      <c r="J78" s="11">
        <f t="shared" si="3"/>
        <v>1200</v>
      </c>
    </row>
    <row r="79" spans="1:10" ht="15.75" thickBot="1">
      <c r="A79" s="36" t="s">
        <v>774</v>
      </c>
      <c r="B79" s="78"/>
      <c r="C79" s="3" t="s">
        <v>437</v>
      </c>
      <c r="D79" s="4" t="s">
        <v>438</v>
      </c>
      <c r="E79" s="4" t="s">
        <v>439</v>
      </c>
      <c r="F79" s="4">
        <v>1</v>
      </c>
      <c r="G79" s="4"/>
      <c r="H79" s="4">
        <f t="shared" si="2"/>
        <v>1</v>
      </c>
      <c r="I79" s="5">
        <v>200000</v>
      </c>
      <c r="J79" s="11">
        <f t="shared" si="3"/>
        <v>200000</v>
      </c>
    </row>
    <row r="80" spans="1:10" ht="15.75" thickBot="1">
      <c r="A80" s="36" t="s">
        <v>774</v>
      </c>
      <c r="B80" s="78"/>
      <c r="C80" s="3" t="s">
        <v>442</v>
      </c>
      <c r="D80" s="4" t="s">
        <v>440</v>
      </c>
      <c r="E80" s="4" t="s">
        <v>441</v>
      </c>
      <c r="F80" s="4">
        <v>1</v>
      </c>
      <c r="G80" s="4"/>
      <c r="H80" s="4">
        <f t="shared" si="2"/>
        <v>1</v>
      </c>
      <c r="I80" s="5">
        <v>15000</v>
      </c>
      <c r="J80" s="11">
        <f t="shared" si="3"/>
        <v>15000</v>
      </c>
    </row>
    <row r="81" spans="1:10" ht="15.75" thickBot="1">
      <c r="A81" s="36" t="s">
        <v>774</v>
      </c>
      <c r="B81" s="78"/>
      <c r="C81" s="3" t="s">
        <v>367</v>
      </c>
      <c r="D81" s="4" t="s">
        <v>443</v>
      </c>
      <c r="E81" s="34" t="s">
        <v>777</v>
      </c>
      <c r="F81" s="4"/>
      <c r="G81" s="4">
        <v>1</v>
      </c>
      <c r="H81" s="4">
        <f t="shared" si="2"/>
        <v>1</v>
      </c>
      <c r="I81" s="5">
        <v>15000</v>
      </c>
      <c r="J81" s="11">
        <f t="shared" si="3"/>
        <v>15000</v>
      </c>
    </row>
    <row r="82" spans="1:10" ht="15.75" thickBot="1">
      <c r="A82" s="36" t="s">
        <v>774</v>
      </c>
      <c r="B82" s="78"/>
      <c r="C82" s="3" t="s">
        <v>444</v>
      </c>
      <c r="D82" s="34" t="s">
        <v>777</v>
      </c>
      <c r="E82" s="34" t="s">
        <v>777</v>
      </c>
      <c r="F82" s="4">
        <v>1</v>
      </c>
      <c r="G82" s="4"/>
      <c r="H82" s="4">
        <f t="shared" si="2"/>
        <v>1</v>
      </c>
      <c r="I82" s="5">
        <v>4500</v>
      </c>
      <c r="J82" s="11">
        <f t="shared" si="3"/>
        <v>4500</v>
      </c>
    </row>
    <row r="83" spans="1:10" ht="15.75" thickBot="1">
      <c r="A83" s="36" t="s">
        <v>774</v>
      </c>
      <c r="B83" s="78"/>
      <c r="C83" s="3" t="s">
        <v>445</v>
      </c>
      <c r="D83" s="34" t="s">
        <v>777</v>
      </c>
      <c r="E83" s="34" t="s">
        <v>777</v>
      </c>
      <c r="F83" s="4">
        <v>1</v>
      </c>
      <c r="G83" s="4"/>
      <c r="H83" s="4">
        <f t="shared" si="2"/>
        <v>1</v>
      </c>
      <c r="I83" s="5">
        <v>375000</v>
      </c>
      <c r="J83" s="11">
        <f t="shared" si="3"/>
        <v>375000</v>
      </c>
    </row>
    <row r="84" spans="1:10" ht="15.75" thickBot="1">
      <c r="A84" s="36" t="s">
        <v>774</v>
      </c>
      <c r="B84" s="78"/>
      <c r="C84" s="3" t="s">
        <v>410</v>
      </c>
      <c r="D84" s="4" t="s">
        <v>446</v>
      </c>
      <c r="E84" s="4" t="s">
        <v>447</v>
      </c>
      <c r="F84" s="4"/>
      <c r="G84" s="4">
        <v>1</v>
      </c>
      <c r="H84" s="4">
        <f t="shared" si="2"/>
        <v>1</v>
      </c>
      <c r="I84" s="5">
        <v>30000</v>
      </c>
      <c r="J84" s="11">
        <f t="shared" si="3"/>
        <v>30000</v>
      </c>
    </row>
    <row r="85" spans="1:10" ht="15.75" thickBot="1">
      <c r="A85" s="36" t="s">
        <v>774</v>
      </c>
      <c r="B85" s="78"/>
      <c r="C85" s="3" t="s">
        <v>410</v>
      </c>
      <c r="D85" s="4" t="s">
        <v>448</v>
      </c>
      <c r="E85" s="4" t="s">
        <v>449</v>
      </c>
      <c r="F85" s="4">
        <v>1</v>
      </c>
      <c r="G85" s="4"/>
      <c r="H85" s="4">
        <f t="shared" si="2"/>
        <v>1</v>
      </c>
      <c r="I85" s="5">
        <v>30000</v>
      </c>
      <c r="J85" s="11">
        <f t="shared" si="3"/>
        <v>30000</v>
      </c>
    </row>
    <row r="86" spans="1:10" ht="15.75" thickBot="1">
      <c r="A86" s="36" t="s">
        <v>774</v>
      </c>
      <c r="B86" s="78"/>
      <c r="C86" s="3" t="s">
        <v>410</v>
      </c>
      <c r="D86" s="4" t="s">
        <v>446</v>
      </c>
      <c r="E86" s="4" t="s">
        <v>450</v>
      </c>
      <c r="F86" s="4">
        <v>1</v>
      </c>
      <c r="G86" s="4"/>
      <c r="H86" s="4">
        <f t="shared" si="2"/>
        <v>1</v>
      </c>
      <c r="I86" s="5">
        <v>30000</v>
      </c>
      <c r="J86" s="11">
        <f t="shared" si="3"/>
        <v>30000</v>
      </c>
    </row>
    <row r="87" spans="1:10" ht="15.75" thickBot="1">
      <c r="A87" s="36" t="s">
        <v>774</v>
      </c>
      <c r="B87" s="78"/>
      <c r="C87" s="3" t="s">
        <v>451</v>
      </c>
      <c r="D87" s="34" t="s">
        <v>777</v>
      </c>
      <c r="E87" s="34" t="s">
        <v>777</v>
      </c>
      <c r="F87" s="4">
        <v>1</v>
      </c>
      <c r="G87" s="4"/>
      <c r="H87" s="4">
        <f t="shared" si="2"/>
        <v>1</v>
      </c>
      <c r="I87" s="5">
        <v>4500</v>
      </c>
      <c r="J87" s="11">
        <f t="shared" si="3"/>
        <v>4500</v>
      </c>
    </row>
    <row r="88" spans="1:10" ht="15.75" thickBot="1">
      <c r="A88" s="36" t="s">
        <v>774</v>
      </c>
      <c r="B88" s="78"/>
      <c r="C88" s="3" t="s">
        <v>452</v>
      </c>
      <c r="D88" s="4" t="s">
        <v>453</v>
      </c>
      <c r="E88" s="4" t="s">
        <v>454</v>
      </c>
      <c r="F88" s="4">
        <v>1</v>
      </c>
      <c r="G88" s="4"/>
      <c r="H88" s="4">
        <f t="shared" si="2"/>
        <v>1</v>
      </c>
      <c r="I88" s="5">
        <v>6500</v>
      </c>
      <c r="J88" s="11">
        <f t="shared" si="3"/>
        <v>6500</v>
      </c>
    </row>
    <row r="89" spans="1:10" ht="15.75" thickBot="1">
      <c r="A89" s="36" t="s">
        <v>774</v>
      </c>
      <c r="B89" s="78" t="s">
        <v>455</v>
      </c>
      <c r="C89" s="3" t="s">
        <v>452</v>
      </c>
      <c r="D89" s="34" t="s">
        <v>777</v>
      </c>
      <c r="E89" s="34" t="s">
        <v>777</v>
      </c>
      <c r="F89" s="4">
        <v>1</v>
      </c>
      <c r="G89" s="4"/>
      <c r="H89" s="4">
        <f t="shared" si="2"/>
        <v>1</v>
      </c>
      <c r="I89" s="5">
        <v>6500</v>
      </c>
      <c r="J89" s="11">
        <f t="shared" si="3"/>
        <v>6500</v>
      </c>
    </row>
    <row r="90" spans="1:10" ht="15.75" thickBot="1">
      <c r="A90" s="36" t="s">
        <v>774</v>
      </c>
      <c r="B90" s="78"/>
      <c r="C90" s="3" t="s">
        <v>456</v>
      </c>
      <c r="D90" s="4" t="s">
        <v>457</v>
      </c>
      <c r="E90" s="34" t="s">
        <v>777</v>
      </c>
      <c r="F90" s="4">
        <v>1</v>
      </c>
      <c r="G90" s="4"/>
      <c r="H90" s="4">
        <f t="shared" si="2"/>
        <v>1</v>
      </c>
      <c r="I90" s="5">
        <v>350000</v>
      </c>
      <c r="J90" s="11">
        <f t="shared" si="3"/>
        <v>350000</v>
      </c>
    </row>
    <row r="91" spans="1:10" ht="15.75" thickBot="1">
      <c r="A91" s="36" t="s">
        <v>774</v>
      </c>
      <c r="B91" s="78"/>
      <c r="C91" s="3" t="s">
        <v>458</v>
      </c>
      <c r="D91" s="4" t="s">
        <v>459</v>
      </c>
      <c r="E91" s="34" t="s">
        <v>777</v>
      </c>
      <c r="F91" s="4">
        <v>1</v>
      </c>
      <c r="G91" s="4"/>
      <c r="H91" s="4">
        <f t="shared" si="2"/>
        <v>1</v>
      </c>
      <c r="I91" s="5">
        <v>250000</v>
      </c>
      <c r="J91" s="11">
        <f t="shared" si="3"/>
        <v>250000</v>
      </c>
    </row>
    <row r="92" spans="1:10" ht="15.75" thickBot="1">
      <c r="A92" s="36" t="s">
        <v>774</v>
      </c>
      <c r="B92" s="78"/>
      <c r="C92" s="3" t="s">
        <v>460</v>
      </c>
      <c r="D92" s="4" t="s">
        <v>461</v>
      </c>
      <c r="E92" s="4" t="s">
        <v>462</v>
      </c>
      <c r="F92" s="4">
        <v>1</v>
      </c>
      <c r="G92" s="4"/>
      <c r="H92" s="4">
        <f t="shared" si="2"/>
        <v>1</v>
      </c>
      <c r="I92" s="5">
        <v>250000</v>
      </c>
      <c r="J92" s="11">
        <f t="shared" si="3"/>
        <v>250000</v>
      </c>
    </row>
    <row r="93" spans="1:10" ht="15.75" thickBot="1">
      <c r="A93" s="36" t="s">
        <v>774</v>
      </c>
      <c r="B93" s="78"/>
      <c r="C93" s="3" t="s">
        <v>368</v>
      </c>
      <c r="D93" s="34" t="s">
        <v>777</v>
      </c>
      <c r="E93" s="34" t="s">
        <v>777</v>
      </c>
      <c r="F93" s="4">
        <v>1</v>
      </c>
      <c r="G93" s="4"/>
      <c r="H93" s="4">
        <f t="shared" si="2"/>
        <v>1</v>
      </c>
      <c r="I93" s="5">
        <v>1200</v>
      </c>
      <c r="J93" s="11">
        <f t="shared" si="3"/>
        <v>1200</v>
      </c>
    </row>
    <row r="94" spans="1:10" ht="15.75" thickBot="1">
      <c r="A94" s="36" t="s">
        <v>774</v>
      </c>
      <c r="B94" s="9" t="s">
        <v>463</v>
      </c>
      <c r="C94" s="3" t="s">
        <v>464</v>
      </c>
      <c r="D94" s="4" t="s">
        <v>465</v>
      </c>
      <c r="E94" s="4" t="s">
        <v>466</v>
      </c>
      <c r="F94" s="4">
        <v>1</v>
      </c>
      <c r="G94" s="4"/>
      <c r="H94" s="4">
        <f t="shared" si="2"/>
        <v>1</v>
      </c>
      <c r="I94" s="5">
        <v>450000</v>
      </c>
      <c r="J94" s="11">
        <f t="shared" si="3"/>
        <v>450000</v>
      </c>
    </row>
    <row r="95" spans="1:10" ht="15.75" thickBot="1">
      <c r="A95" s="36" t="s">
        <v>774</v>
      </c>
      <c r="B95" s="78" t="s">
        <v>467</v>
      </c>
      <c r="C95" s="3" t="s">
        <v>460</v>
      </c>
      <c r="D95" s="4" t="s">
        <v>459</v>
      </c>
      <c r="E95" s="4" t="s">
        <v>468</v>
      </c>
      <c r="F95" s="4">
        <v>1</v>
      </c>
      <c r="G95" s="4"/>
      <c r="H95" s="4">
        <f t="shared" si="2"/>
        <v>1</v>
      </c>
      <c r="I95" s="5">
        <v>250000</v>
      </c>
      <c r="J95" s="11">
        <f t="shared" si="3"/>
        <v>250000</v>
      </c>
    </row>
    <row r="96" spans="1:10" ht="15.75" thickBot="1">
      <c r="A96" s="36" t="s">
        <v>774</v>
      </c>
      <c r="B96" s="78"/>
      <c r="C96" s="3" t="s">
        <v>469</v>
      </c>
      <c r="D96" s="4" t="s">
        <v>459</v>
      </c>
      <c r="E96" s="4" t="s">
        <v>470</v>
      </c>
      <c r="F96" s="4">
        <v>1</v>
      </c>
      <c r="G96" s="4"/>
      <c r="H96" s="4">
        <f t="shared" si="2"/>
        <v>1</v>
      </c>
      <c r="I96" s="5">
        <v>250000</v>
      </c>
      <c r="J96" s="11">
        <f t="shared" si="3"/>
        <v>250000</v>
      </c>
    </row>
    <row r="97" spans="1:10" ht="15.75" thickBot="1">
      <c r="A97" s="36" t="s">
        <v>774</v>
      </c>
      <c r="B97" s="78"/>
      <c r="C97" s="3" t="s">
        <v>469</v>
      </c>
      <c r="D97" s="4" t="s">
        <v>471</v>
      </c>
      <c r="E97" s="4" t="s">
        <v>472</v>
      </c>
      <c r="F97" s="4">
        <v>1</v>
      </c>
      <c r="G97" s="4"/>
      <c r="H97" s="4">
        <f t="shared" si="2"/>
        <v>1</v>
      </c>
      <c r="I97" s="5">
        <v>250000</v>
      </c>
      <c r="J97" s="11">
        <f t="shared" si="3"/>
        <v>250000</v>
      </c>
    </row>
    <row r="98" spans="1:10" ht="15.75" thickBot="1">
      <c r="A98" s="36" t="s">
        <v>774</v>
      </c>
      <c r="B98" s="78"/>
      <c r="C98" s="3" t="s">
        <v>460</v>
      </c>
      <c r="D98" s="4" t="s">
        <v>471</v>
      </c>
      <c r="E98" s="4" t="s">
        <v>473</v>
      </c>
      <c r="F98" s="4">
        <v>1</v>
      </c>
      <c r="G98" s="4"/>
      <c r="H98" s="4">
        <f t="shared" si="2"/>
        <v>1</v>
      </c>
      <c r="I98" s="5">
        <v>250000</v>
      </c>
      <c r="J98" s="11">
        <f t="shared" si="3"/>
        <v>250000</v>
      </c>
    </row>
    <row r="99" spans="1:10" ht="15.75" thickBot="1">
      <c r="A99" s="36" t="s">
        <v>774</v>
      </c>
      <c r="B99" s="13" t="s">
        <v>474</v>
      </c>
      <c r="C99" s="14" t="s">
        <v>475</v>
      </c>
      <c r="D99" s="15" t="s">
        <v>476</v>
      </c>
      <c r="E99" s="15" t="s">
        <v>477</v>
      </c>
      <c r="F99" s="15">
        <v>1</v>
      </c>
      <c r="G99" s="15"/>
      <c r="H99" s="15">
        <f t="shared" si="2"/>
        <v>1</v>
      </c>
      <c r="I99" s="16">
        <v>450000</v>
      </c>
      <c r="J99" s="17">
        <f t="shared" si="3"/>
        <v>450000</v>
      </c>
    </row>
    <row r="101" spans="1:10" ht="16.5" thickBot="1">
      <c r="A101" s="24" t="s">
        <v>772</v>
      </c>
      <c r="B101" s="24"/>
      <c r="E101" s="25"/>
      <c r="F101" s="26"/>
      <c r="G101" s="27"/>
      <c r="H101" s="27"/>
      <c r="I101" s="27"/>
      <c r="J101" s="18"/>
    </row>
    <row r="102" spans="1:10" ht="15.75" thickBot="1">
      <c r="A102" s="28"/>
      <c r="B102" s="28"/>
      <c r="E102" s="25"/>
      <c r="F102" s="50" t="s">
        <v>773</v>
      </c>
      <c r="G102" s="51"/>
      <c r="H102" s="51"/>
      <c r="I102" s="52"/>
      <c r="J102" s="29">
        <f>SUM(H6:H99)</f>
        <v>103</v>
      </c>
    </row>
    <row r="103" spans="1:10">
      <c r="A103" s="36" t="s">
        <v>774</v>
      </c>
      <c r="B103" s="88" t="s">
        <v>775</v>
      </c>
      <c r="C103" s="89"/>
      <c r="D103" s="30"/>
      <c r="E103" s="31"/>
      <c r="F103" s="53" t="s">
        <v>776</v>
      </c>
      <c r="G103" s="54"/>
      <c r="H103" s="54"/>
      <c r="I103" s="55"/>
      <c r="J103" s="33">
        <f>SUM(J6:J99)</f>
        <v>5577700</v>
      </c>
    </row>
    <row r="104" spans="1:10" ht="15.75" thickBot="1">
      <c r="A104" s="34" t="s">
        <v>777</v>
      </c>
      <c r="B104" s="80" t="s">
        <v>778</v>
      </c>
      <c r="C104" s="81"/>
      <c r="E104" s="31"/>
      <c r="F104" s="56" t="s">
        <v>779</v>
      </c>
      <c r="G104" s="57"/>
      <c r="H104" s="57"/>
      <c r="I104" s="57"/>
      <c r="J104" s="35">
        <f>J103*0.07</f>
        <v>390439.00000000006</v>
      </c>
    </row>
  </sheetData>
  <mergeCells count="29">
    <mergeCell ref="B103:C103"/>
    <mergeCell ref="B104:C104"/>
    <mergeCell ref="A3:E3"/>
    <mergeCell ref="F3:J3"/>
    <mergeCell ref="A1:J1"/>
    <mergeCell ref="A2:C2"/>
    <mergeCell ref="D2:F2"/>
    <mergeCell ref="G2:H2"/>
    <mergeCell ref="I2:J2"/>
    <mergeCell ref="B19:B26"/>
    <mergeCell ref="A4:A5"/>
    <mergeCell ref="B4:B5"/>
    <mergeCell ref="C4:C5"/>
    <mergeCell ref="D4:D5"/>
    <mergeCell ref="F4:G4"/>
    <mergeCell ref="H4:H5"/>
    <mergeCell ref="I4:I5"/>
    <mergeCell ref="J4:J5"/>
    <mergeCell ref="B6:B18"/>
    <mergeCell ref="E4:E5"/>
    <mergeCell ref="B77:B88"/>
    <mergeCell ref="B89:B93"/>
    <mergeCell ref="B95:B98"/>
    <mergeCell ref="B27:B29"/>
    <mergeCell ref="B30:B37"/>
    <mergeCell ref="B38:B40"/>
    <mergeCell ref="B43:B52"/>
    <mergeCell ref="B53:B64"/>
    <mergeCell ref="B65:B76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N1" sqref="N1"/>
    </sheetView>
  </sheetViews>
  <sheetFormatPr defaultRowHeight="15"/>
  <cols>
    <col min="1" max="1" width="4.85546875" customWidth="1"/>
    <col min="2" max="2" width="10.85546875" customWidth="1"/>
    <col min="3" max="3" width="20.42578125" bestFit="1" customWidth="1"/>
    <col min="4" max="4" width="12" bestFit="1" customWidth="1"/>
    <col min="5" max="5" width="18.85546875" bestFit="1" customWidth="1"/>
    <col min="6" max="6" width="4.140625" customWidth="1"/>
    <col min="7" max="8" width="3.85546875" customWidth="1"/>
    <col min="9" max="10" width="9.140625" style="18"/>
  </cols>
  <sheetData>
    <row r="1" spans="1:10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>
      <c r="A2" s="65" t="s">
        <v>0</v>
      </c>
      <c r="B2" s="66"/>
      <c r="C2" s="66"/>
      <c r="D2" s="67"/>
      <c r="E2" s="67"/>
      <c r="F2" s="67"/>
      <c r="G2" s="68" t="s">
        <v>1</v>
      </c>
      <c r="H2" s="68"/>
      <c r="I2" s="69">
        <v>42258</v>
      </c>
      <c r="J2" s="70"/>
    </row>
    <row r="3" spans="1:10">
      <c r="A3" s="58" t="s">
        <v>2</v>
      </c>
      <c r="B3" s="59"/>
      <c r="C3" s="59"/>
      <c r="D3" s="59"/>
      <c r="E3" s="59"/>
      <c r="F3" s="59" t="s">
        <v>504</v>
      </c>
      <c r="G3" s="59"/>
      <c r="H3" s="59"/>
      <c r="I3" s="59"/>
      <c r="J3" s="93"/>
    </row>
    <row r="4" spans="1:10" ht="24.75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478</v>
      </c>
      <c r="F4" s="71" t="s">
        <v>9</v>
      </c>
      <c r="G4" s="71"/>
      <c r="H4" s="72" t="s">
        <v>10</v>
      </c>
      <c r="I4" s="105" t="s">
        <v>11</v>
      </c>
      <c r="J4" s="106" t="s">
        <v>12</v>
      </c>
    </row>
    <row r="5" spans="1:10">
      <c r="A5" s="75"/>
      <c r="B5" s="71"/>
      <c r="C5" s="76"/>
      <c r="D5" s="76"/>
      <c r="E5" s="73"/>
      <c r="F5" s="1" t="s">
        <v>13</v>
      </c>
      <c r="G5" s="1" t="s">
        <v>14</v>
      </c>
      <c r="H5" s="72"/>
      <c r="I5" s="105"/>
      <c r="J5" s="106"/>
    </row>
    <row r="6" spans="1:10">
      <c r="A6" s="10"/>
      <c r="B6" s="78" t="s">
        <v>505</v>
      </c>
      <c r="C6" s="3" t="s">
        <v>506</v>
      </c>
      <c r="D6" s="4" t="s">
        <v>507</v>
      </c>
      <c r="E6" s="4" t="s">
        <v>508</v>
      </c>
      <c r="F6" s="4">
        <v>1</v>
      </c>
      <c r="G6" s="4"/>
      <c r="H6" s="4">
        <f>G6+F6</f>
        <v>1</v>
      </c>
      <c r="I6" s="5">
        <v>80000</v>
      </c>
      <c r="J6" s="11">
        <f>I6*H6</f>
        <v>80000</v>
      </c>
    </row>
    <row r="7" spans="1:10">
      <c r="A7" s="10"/>
      <c r="B7" s="78"/>
      <c r="C7" s="3" t="s">
        <v>425</v>
      </c>
      <c r="D7" s="4" t="s">
        <v>509</v>
      </c>
      <c r="E7" s="4" t="s">
        <v>510</v>
      </c>
      <c r="F7" s="4">
        <v>1</v>
      </c>
      <c r="G7" s="4"/>
      <c r="H7" s="4">
        <f t="shared" ref="H7:H46" si="0">G7+F7</f>
        <v>1</v>
      </c>
      <c r="I7" s="5">
        <v>650</v>
      </c>
      <c r="J7" s="11">
        <f t="shared" ref="J7:J46" si="1">I7*H7</f>
        <v>650</v>
      </c>
    </row>
    <row r="8" spans="1:10">
      <c r="A8" s="10"/>
      <c r="B8" s="78"/>
      <c r="C8" s="3" t="s">
        <v>511</v>
      </c>
      <c r="D8" s="4" t="s">
        <v>512</v>
      </c>
      <c r="E8" s="4" t="s">
        <v>513</v>
      </c>
      <c r="F8" s="4">
        <v>1</v>
      </c>
      <c r="G8" s="4"/>
      <c r="H8" s="4">
        <f t="shared" si="0"/>
        <v>1</v>
      </c>
      <c r="I8" s="5">
        <v>55000</v>
      </c>
      <c r="J8" s="11">
        <f t="shared" si="1"/>
        <v>55000</v>
      </c>
    </row>
    <row r="9" spans="1:10">
      <c r="A9" s="10"/>
      <c r="B9" s="7" t="s">
        <v>514</v>
      </c>
      <c r="C9" s="3" t="s">
        <v>396</v>
      </c>
      <c r="D9" s="4" t="s">
        <v>397</v>
      </c>
      <c r="E9" s="4" t="s">
        <v>515</v>
      </c>
      <c r="F9" s="4">
        <v>1</v>
      </c>
      <c r="G9" s="4"/>
      <c r="H9" s="4">
        <f t="shared" si="0"/>
        <v>1</v>
      </c>
      <c r="I9" s="5">
        <v>1500</v>
      </c>
      <c r="J9" s="11">
        <f t="shared" si="1"/>
        <v>1500</v>
      </c>
    </row>
    <row r="10" spans="1:10">
      <c r="A10" s="10"/>
      <c r="B10" s="78" t="s">
        <v>357</v>
      </c>
      <c r="C10" s="3" t="s">
        <v>366</v>
      </c>
      <c r="D10" s="4"/>
      <c r="E10" s="4"/>
      <c r="F10" s="4">
        <v>2</v>
      </c>
      <c r="G10" s="4"/>
      <c r="H10" s="4">
        <f t="shared" si="0"/>
        <v>2</v>
      </c>
      <c r="I10" s="5">
        <v>14000</v>
      </c>
      <c r="J10" s="11">
        <f t="shared" si="1"/>
        <v>28000</v>
      </c>
    </row>
    <row r="11" spans="1:10">
      <c r="A11" s="10"/>
      <c r="B11" s="78"/>
      <c r="C11" s="3" t="s">
        <v>358</v>
      </c>
      <c r="D11" s="4" t="s">
        <v>359</v>
      </c>
      <c r="E11" s="4"/>
      <c r="F11" s="4">
        <v>1</v>
      </c>
      <c r="G11" s="4"/>
      <c r="H11" s="4">
        <f t="shared" si="0"/>
        <v>1</v>
      </c>
      <c r="I11" s="5">
        <v>38000</v>
      </c>
      <c r="J11" s="11">
        <f t="shared" si="1"/>
        <v>38000</v>
      </c>
    </row>
    <row r="12" spans="1:10">
      <c r="A12" s="10"/>
      <c r="B12" s="78"/>
      <c r="C12" s="3" t="s">
        <v>363</v>
      </c>
      <c r="D12" s="4"/>
      <c r="E12" s="4"/>
      <c r="F12" s="4">
        <v>1</v>
      </c>
      <c r="G12" s="4"/>
      <c r="H12" s="4">
        <f t="shared" si="0"/>
        <v>1</v>
      </c>
      <c r="I12" s="5">
        <v>6500</v>
      </c>
      <c r="J12" s="11">
        <f t="shared" si="1"/>
        <v>6500</v>
      </c>
    </row>
    <row r="13" spans="1:10">
      <c r="A13" s="10"/>
      <c r="B13" s="78"/>
      <c r="C13" s="3" t="s">
        <v>361</v>
      </c>
      <c r="D13" s="4" t="s">
        <v>457</v>
      </c>
      <c r="E13" s="4"/>
      <c r="F13" s="4">
        <v>1</v>
      </c>
      <c r="G13" s="4"/>
      <c r="H13" s="4">
        <f t="shared" si="0"/>
        <v>1</v>
      </c>
      <c r="I13" s="5">
        <v>3500</v>
      </c>
      <c r="J13" s="11">
        <f t="shared" si="1"/>
        <v>3500</v>
      </c>
    </row>
    <row r="14" spans="1:10">
      <c r="A14" s="10"/>
      <c r="B14" s="78"/>
      <c r="C14" s="3" t="s">
        <v>363</v>
      </c>
      <c r="D14" s="4"/>
      <c r="E14" s="4"/>
      <c r="F14" s="4">
        <v>1</v>
      </c>
      <c r="G14" s="4"/>
      <c r="H14" s="4">
        <f t="shared" si="0"/>
        <v>1</v>
      </c>
      <c r="I14" s="5">
        <v>6500</v>
      </c>
      <c r="J14" s="11">
        <f t="shared" si="1"/>
        <v>6500</v>
      </c>
    </row>
    <row r="15" spans="1:10">
      <c r="A15" s="10"/>
      <c r="B15" s="78" t="s">
        <v>381</v>
      </c>
      <c r="C15" s="3" t="s">
        <v>373</v>
      </c>
      <c r="D15" s="4" t="s">
        <v>507</v>
      </c>
      <c r="E15" s="4" t="s">
        <v>516</v>
      </c>
      <c r="F15" s="4">
        <v>1</v>
      </c>
      <c r="G15" s="4"/>
      <c r="H15" s="4">
        <f t="shared" si="0"/>
        <v>1</v>
      </c>
      <c r="I15" s="5">
        <v>80000</v>
      </c>
      <c r="J15" s="11">
        <f t="shared" si="1"/>
        <v>80000</v>
      </c>
    </row>
    <row r="16" spans="1:10">
      <c r="A16" s="10"/>
      <c r="B16" s="78"/>
      <c r="C16" s="3" t="s">
        <v>368</v>
      </c>
      <c r="D16" s="4" t="s">
        <v>517</v>
      </c>
      <c r="E16" s="4"/>
      <c r="F16" s="4">
        <v>1</v>
      </c>
      <c r="G16" s="4"/>
      <c r="H16" s="4">
        <f t="shared" si="0"/>
        <v>1</v>
      </c>
      <c r="I16" s="5">
        <v>1200</v>
      </c>
      <c r="J16" s="11">
        <f t="shared" si="1"/>
        <v>1200</v>
      </c>
    </row>
    <row r="17" spans="1:10">
      <c r="A17" s="10"/>
      <c r="B17" s="78"/>
      <c r="C17" s="3" t="s">
        <v>358</v>
      </c>
      <c r="D17" s="4" t="s">
        <v>359</v>
      </c>
      <c r="E17" s="4"/>
      <c r="F17" s="4">
        <v>1</v>
      </c>
      <c r="G17" s="4"/>
      <c r="H17" s="4">
        <f t="shared" si="0"/>
        <v>1</v>
      </c>
      <c r="I17" s="5">
        <v>38000</v>
      </c>
      <c r="J17" s="11">
        <f t="shared" si="1"/>
        <v>38000</v>
      </c>
    </row>
    <row r="18" spans="1:10">
      <c r="A18" s="10"/>
      <c r="B18" s="78"/>
      <c r="C18" s="3" t="s">
        <v>383</v>
      </c>
      <c r="D18" s="4" t="s">
        <v>492</v>
      </c>
      <c r="E18" s="4" t="s">
        <v>518</v>
      </c>
      <c r="F18" s="4"/>
      <c r="G18" s="4">
        <v>1</v>
      </c>
      <c r="H18" s="4">
        <f t="shared" si="0"/>
        <v>1</v>
      </c>
      <c r="I18" s="5">
        <v>15500</v>
      </c>
      <c r="J18" s="11">
        <f t="shared" si="1"/>
        <v>15500</v>
      </c>
    </row>
    <row r="19" spans="1:10">
      <c r="A19" s="10"/>
      <c r="B19" s="78"/>
      <c r="C19" s="3" t="s">
        <v>358</v>
      </c>
      <c r="D19" s="4" t="s">
        <v>519</v>
      </c>
      <c r="E19" s="4"/>
      <c r="F19" s="4">
        <v>1</v>
      </c>
      <c r="G19" s="4"/>
      <c r="H19" s="4">
        <f t="shared" si="0"/>
        <v>1</v>
      </c>
      <c r="I19" s="5">
        <v>38000</v>
      </c>
      <c r="J19" s="11">
        <f t="shared" si="1"/>
        <v>38000</v>
      </c>
    </row>
    <row r="20" spans="1:10">
      <c r="A20" s="10"/>
      <c r="B20" s="78" t="s">
        <v>432</v>
      </c>
      <c r="C20" s="3" t="s">
        <v>460</v>
      </c>
      <c r="D20" s="4" t="s">
        <v>471</v>
      </c>
      <c r="E20" s="4" t="s">
        <v>520</v>
      </c>
      <c r="F20" s="4">
        <v>1</v>
      </c>
      <c r="G20" s="4"/>
      <c r="H20" s="4">
        <f t="shared" si="0"/>
        <v>1</v>
      </c>
      <c r="I20" s="5">
        <v>250000</v>
      </c>
      <c r="J20" s="11">
        <f t="shared" si="1"/>
        <v>250000</v>
      </c>
    </row>
    <row r="21" spans="1:10">
      <c r="A21" s="10"/>
      <c r="B21" s="78"/>
      <c r="C21" s="3" t="s">
        <v>445</v>
      </c>
      <c r="D21" s="4"/>
      <c r="E21" s="4"/>
      <c r="F21" s="4">
        <v>1</v>
      </c>
      <c r="G21" s="4"/>
      <c r="H21" s="4">
        <f t="shared" si="0"/>
        <v>1</v>
      </c>
      <c r="I21" s="5">
        <v>375000</v>
      </c>
      <c r="J21" s="11">
        <f t="shared" si="1"/>
        <v>375000</v>
      </c>
    </row>
    <row r="22" spans="1:10">
      <c r="A22" s="10"/>
      <c r="B22" s="78"/>
      <c r="C22" s="3" t="s">
        <v>410</v>
      </c>
      <c r="D22" s="4" t="s">
        <v>521</v>
      </c>
      <c r="E22" s="4" t="s">
        <v>522</v>
      </c>
      <c r="F22" s="4">
        <v>1</v>
      </c>
      <c r="G22" s="4"/>
      <c r="H22" s="4">
        <f t="shared" si="0"/>
        <v>1</v>
      </c>
      <c r="I22" s="5">
        <v>30000</v>
      </c>
      <c r="J22" s="11">
        <f t="shared" si="1"/>
        <v>30000</v>
      </c>
    </row>
    <row r="23" spans="1:10">
      <c r="A23" s="10"/>
      <c r="B23" s="78"/>
      <c r="C23" s="3" t="s">
        <v>456</v>
      </c>
      <c r="D23" s="4" t="s">
        <v>523</v>
      </c>
      <c r="E23" s="4" t="s">
        <v>524</v>
      </c>
      <c r="F23" s="4">
        <v>1</v>
      </c>
      <c r="G23" s="4"/>
      <c r="H23" s="4">
        <f t="shared" si="0"/>
        <v>1</v>
      </c>
      <c r="I23" s="5">
        <v>350000</v>
      </c>
      <c r="J23" s="11">
        <f t="shared" si="1"/>
        <v>350000</v>
      </c>
    </row>
    <row r="24" spans="1:10">
      <c r="A24" s="10"/>
      <c r="B24" s="78"/>
      <c r="C24" s="3" t="s">
        <v>525</v>
      </c>
      <c r="D24" s="4" t="s">
        <v>526</v>
      </c>
      <c r="E24" s="4" t="s">
        <v>527</v>
      </c>
      <c r="F24" s="4">
        <v>1</v>
      </c>
      <c r="G24" s="4"/>
      <c r="H24" s="4">
        <f t="shared" si="0"/>
        <v>1</v>
      </c>
      <c r="I24" s="5">
        <v>200000</v>
      </c>
      <c r="J24" s="11">
        <f t="shared" si="1"/>
        <v>200000</v>
      </c>
    </row>
    <row r="25" spans="1:10">
      <c r="A25" s="10"/>
      <c r="B25" s="78"/>
      <c r="C25" s="3" t="s">
        <v>451</v>
      </c>
      <c r="D25" s="4"/>
      <c r="E25" s="4"/>
      <c r="F25" s="4">
        <v>1</v>
      </c>
      <c r="G25" s="4"/>
      <c r="H25" s="4">
        <f t="shared" si="0"/>
        <v>1</v>
      </c>
      <c r="I25" s="5">
        <v>4500</v>
      </c>
      <c r="J25" s="11">
        <f t="shared" si="1"/>
        <v>4500</v>
      </c>
    </row>
    <row r="26" spans="1:10">
      <c r="A26" s="10"/>
      <c r="B26" s="78"/>
      <c r="C26" s="3" t="s">
        <v>410</v>
      </c>
      <c r="D26" s="4" t="s">
        <v>528</v>
      </c>
      <c r="E26" s="4">
        <v>739043</v>
      </c>
      <c r="F26" s="4">
        <v>1</v>
      </c>
      <c r="G26" s="4"/>
      <c r="H26" s="4">
        <f t="shared" si="0"/>
        <v>1</v>
      </c>
      <c r="I26" s="5">
        <v>30000</v>
      </c>
      <c r="J26" s="11">
        <f t="shared" si="1"/>
        <v>30000</v>
      </c>
    </row>
    <row r="27" spans="1:10">
      <c r="A27" s="10"/>
      <c r="B27" s="78"/>
      <c r="C27" s="3" t="s">
        <v>529</v>
      </c>
      <c r="D27" s="4"/>
      <c r="E27" s="4" t="s">
        <v>530</v>
      </c>
      <c r="F27" s="4">
        <v>1</v>
      </c>
      <c r="G27" s="4"/>
      <c r="H27" s="4">
        <f t="shared" si="0"/>
        <v>1</v>
      </c>
      <c r="I27" s="5">
        <v>4500</v>
      </c>
      <c r="J27" s="11">
        <f t="shared" si="1"/>
        <v>4500</v>
      </c>
    </row>
    <row r="28" spans="1:10">
      <c r="A28" s="10"/>
      <c r="B28" s="78"/>
      <c r="C28" s="3" t="s">
        <v>410</v>
      </c>
      <c r="D28" s="4" t="s">
        <v>521</v>
      </c>
      <c r="E28" s="8" t="s">
        <v>531</v>
      </c>
      <c r="F28" s="4">
        <v>1</v>
      </c>
      <c r="G28" s="4"/>
      <c r="H28" s="4">
        <f t="shared" si="0"/>
        <v>1</v>
      </c>
      <c r="I28" s="5">
        <v>30000</v>
      </c>
      <c r="J28" s="11">
        <f t="shared" si="1"/>
        <v>30000</v>
      </c>
    </row>
    <row r="29" spans="1:10">
      <c r="A29" s="10"/>
      <c r="B29" s="78"/>
      <c r="C29" s="3" t="s">
        <v>532</v>
      </c>
      <c r="D29" s="4" t="s">
        <v>453</v>
      </c>
      <c r="E29" s="4" t="s">
        <v>533</v>
      </c>
      <c r="F29" s="4">
        <v>1</v>
      </c>
      <c r="G29" s="4"/>
      <c r="H29" s="4">
        <f t="shared" si="0"/>
        <v>1</v>
      </c>
      <c r="I29" s="5">
        <v>6500</v>
      </c>
      <c r="J29" s="11">
        <f t="shared" si="1"/>
        <v>6500</v>
      </c>
    </row>
    <row r="30" spans="1:10">
      <c r="A30" s="10"/>
      <c r="B30" s="78"/>
      <c r="C30" s="3" t="s">
        <v>458</v>
      </c>
      <c r="D30" s="4" t="s">
        <v>534</v>
      </c>
      <c r="E30" s="4" t="s">
        <v>535</v>
      </c>
      <c r="F30" s="4"/>
      <c r="G30" s="4">
        <v>1</v>
      </c>
      <c r="H30" s="4">
        <f t="shared" si="0"/>
        <v>1</v>
      </c>
      <c r="I30" s="5">
        <v>250000</v>
      </c>
      <c r="J30" s="11">
        <f t="shared" si="1"/>
        <v>250000</v>
      </c>
    </row>
    <row r="31" spans="1:10">
      <c r="A31" s="10"/>
      <c r="B31" s="78"/>
      <c r="C31" s="3" t="s">
        <v>360</v>
      </c>
      <c r="D31" s="4"/>
      <c r="E31" s="4"/>
      <c r="F31" s="4">
        <v>1</v>
      </c>
      <c r="G31" s="4"/>
      <c r="H31" s="4">
        <f t="shared" si="0"/>
        <v>1</v>
      </c>
      <c r="I31" s="5">
        <v>2500</v>
      </c>
      <c r="J31" s="11">
        <f t="shared" si="1"/>
        <v>2500</v>
      </c>
    </row>
    <row r="32" spans="1:10">
      <c r="A32" s="10"/>
      <c r="B32" s="78"/>
      <c r="C32" s="3" t="s">
        <v>360</v>
      </c>
      <c r="D32" s="4" t="s">
        <v>536</v>
      </c>
      <c r="E32" s="4"/>
      <c r="F32" s="4"/>
      <c r="G32" s="4">
        <v>1</v>
      </c>
      <c r="H32" s="4">
        <f t="shared" si="0"/>
        <v>1</v>
      </c>
      <c r="I32" s="5">
        <v>2500</v>
      </c>
      <c r="J32" s="11">
        <f t="shared" si="1"/>
        <v>2500</v>
      </c>
    </row>
    <row r="33" spans="1:10">
      <c r="A33" s="10"/>
      <c r="B33" s="78" t="s">
        <v>537</v>
      </c>
      <c r="C33" s="3" t="s">
        <v>380</v>
      </c>
      <c r="D33" s="4" t="s">
        <v>538</v>
      </c>
      <c r="E33" s="4">
        <v>98130178</v>
      </c>
      <c r="F33" s="4">
        <v>1</v>
      </c>
      <c r="G33" s="4"/>
      <c r="H33" s="4">
        <f t="shared" si="0"/>
        <v>1</v>
      </c>
      <c r="I33" s="5">
        <v>1100</v>
      </c>
      <c r="J33" s="11">
        <f t="shared" si="1"/>
        <v>1100</v>
      </c>
    </row>
    <row r="34" spans="1:10">
      <c r="A34" s="10"/>
      <c r="B34" s="78"/>
      <c r="C34" s="3" t="s">
        <v>380</v>
      </c>
      <c r="D34" s="4" t="s">
        <v>538</v>
      </c>
      <c r="E34" s="4">
        <v>98130185</v>
      </c>
      <c r="F34" s="4">
        <v>1</v>
      </c>
      <c r="G34" s="4"/>
      <c r="H34" s="4">
        <f t="shared" si="0"/>
        <v>1</v>
      </c>
      <c r="I34" s="5">
        <v>1100</v>
      </c>
      <c r="J34" s="11">
        <f t="shared" si="1"/>
        <v>1100</v>
      </c>
    </row>
    <row r="35" spans="1:10">
      <c r="A35" s="10"/>
      <c r="B35" s="78"/>
      <c r="C35" s="3" t="s">
        <v>360</v>
      </c>
      <c r="D35" s="4" t="s">
        <v>539</v>
      </c>
      <c r="E35" s="4"/>
      <c r="F35" s="4">
        <v>1</v>
      </c>
      <c r="G35" s="4"/>
      <c r="H35" s="4">
        <f t="shared" si="0"/>
        <v>1</v>
      </c>
      <c r="I35" s="5">
        <v>2500</v>
      </c>
      <c r="J35" s="11">
        <f t="shared" si="1"/>
        <v>2500</v>
      </c>
    </row>
    <row r="36" spans="1:10">
      <c r="A36" s="10"/>
      <c r="B36" s="78" t="s">
        <v>408</v>
      </c>
      <c r="C36" s="3" t="s">
        <v>421</v>
      </c>
      <c r="D36" s="4" t="s">
        <v>540</v>
      </c>
      <c r="E36" s="4"/>
      <c r="F36" s="4">
        <v>1</v>
      </c>
      <c r="G36" s="4"/>
      <c r="H36" s="4">
        <f t="shared" si="0"/>
        <v>1</v>
      </c>
      <c r="I36" s="5">
        <v>55000</v>
      </c>
      <c r="J36" s="11">
        <f t="shared" si="1"/>
        <v>55000</v>
      </c>
    </row>
    <row r="37" spans="1:10">
      <c r="A37" s="10"/>
      <c r="B37" s="78"/>
      <c r="C37" s="3" t="s">
        <v>541</v>
      </c>
      <c r="D37" s="4" t="s">
        <v>542</v>
      </c>
      <c r="E37" s="4"/>
      <c r="F37" s="4">
        <v>1</v>
      </c>
      <c r="G37" s="4"/>
      <c r="H37" s="4">
        <f t="shared" si="0"/>
        <v>1</v>
      </c>
      <c r="I37" s="5">
        <v>45000</v>
      </c>
      <c r="J37" s="11">
        <f t="shared" si="1"/>
        <v>45000</v>
      </c>
    </row>
    <row r="38" spans="1:10">
      <c r="A38" s="10"/>
      <c r="B38" s="78"/>
      <c r="C38" s="3" t="s">
        <v>372</v>
      </c>
      <c r="D38" s="4" t="s">
        <v>409</v>
      </c>
      <c r="E38" s="4"/>
      <c r="F38" s="4">
        <v>1</v>
      </c>
      <c r="G38" s="4"/>
      <c r="H38" s="4">
        <f t="shared" si="0"/>
        <v>1</v>
      </c>
      <c r="I38" s="5">
        <v>65000</v>
      </c>
      <c r="J38" s="11">
        <f t="shared" si="1"/>
        <v>65000</v>
      </c>
    </row>
    <row r="39" spans="1:10">
      <c r="A39" s="10"/>
      <c r="B39" s="78"/>
      <c r="C39" s="3" t="s">
        <v>543</v>
      </c>
      <c r="D39" s="4"/>
      <c r="E39" s="4"/>
      <c r="F39" s="4">
        <v>3</v>
      </c>
      <c r="G39" s="4"/>
      <c r="H39" s="4">
        <f t="shared" si="0"/>
        <v>3</v>
      </c>
      <c r="I39" s="5">
        <v>70000</v>
      </c>
      <c r="J39" s="11">
        <f t="shared" si="1"/>
        <v>210000</v>
      </c>
    </row>
    <row r="40" spans="1:10">
      <c r="A40" s="10"/>
      <c r="B40" s="78"/>
      <c r="C40" s="3" t="s">
        <v>371</v>
      </c>
      <c r="D40" s="4"/>
      <c r="E40" s="4"/>
      <c r="F40" s="4">
        <v>2</v>
      </c>
      <c r="G40" s="4"/>
      <c r="H40" s="4">
        <f t="shared" si="0"/>
        <v>2</v>
      </c>
      <c r="I40" s="5">
        <v>6500</v>
      </c>
      <c r="J40" s="11">
        <f t="shared" si="1"/>
        <v>13000</v>
      </c>
    </row>
    <row r="41" spans="1:10">
      <c r="A41" s="10"/>
      <c r="B41" s="78"/>
      <c r="C41" s="3" t="s">
        <v>544</v>
      </c>
      <c r="D41" s="4"/>
      <c r="E41" s="4"/>
      <c r="F41" s="4"/>
      <c r="G41" s="4">
        <v>1</v>
      </c>
      <c r="H41" s="4">
        <f t="shared" si="0"/>
        <v>1</v>
      </c>
      <c r="I41" s="5">
        <v>6500</v>
      </c>
      <c r="J41" s="11">
        <f t="shared" si="1"/>
        <v>6500</v>
      </c>
    </row>
    <row r="42" spans="1:10">
      <c r="A42" s="10"/>
      <c r="B42" s="78"/>
      <c r="C42" s="3" t="s">
        <v>545</v>
      </c>
      <c r="D42" s="4"/>
      <c r="E42" s="4"/>
      <c r="F42" s="4">
        <v>1</v>
      </c>
      <c r="G42" s="4"/>
      <c r="H42" s="4">
        <f t="shared" si="0"/>
        <v>1</v>
      </c>
      <c r="I42" s="5">
        <v>6500</v>
      </c>
      <c r="J42" s="11">
        <f t="shared" si="1"/>
        <v>6500</v>
      </c>
    </row>
    <row r="43" spans="1:10">
      <c r="A43" s="10"/>
      <c r="B43" s="78" t="s">
        <v>546</v>
      </c>
      <c r="C43" s="3" t="s">
        <v>460</v>
      </c>
      <c r="D43" s="4" t="s">
        <v>459</v>
      </c>
      <c r="E43" s="4" t="s">
        <v>547</v>
      </c>
      <c r="F43" s="4">
        <v>1</v>
      </c>
      <c r="G43" s="4"/>
      <c r="H43" s="4">
        <f t="shared" si="0"/>
        <v>1</v>
      </c>
      <c r="I43" s="5">
        <v>250000</v>
      </c>
      <c r="J43" s="11">
        <f t="shared" si="1"/>
        <v>250000</v>
      </c>
    </row>
    <row r="44" spans="1:10">
      <c r="A44" s="10"/>
      <c r="B44" s="78"/>
      <c r="C44" s="3" t="s">
        <v>469</v>
      </c>
      <c r="D44" s="4" t="s">
        <v>548</v>
      </c>
      <c r="E44" s="4" t="s">
        <v>549</v>
      </c>
      <c r="F44" s="4">
        <v>1</v>
      </c>
      <c r="G44" s="4"/>
      <c r="H44" s="4">
        <f t="shared" si="0"/>
        <v>1</v>
      </c>
      <c r="I44" s="5">
        <v>250000</v>
      </c>
      <c r="J44" s="11">
        <f t="shared" si="1"/>
        <v>250000</v>
      </c>
    </row>
    <row r="45" spans="1:10">
      <c r="A45" s="10"/>
      <c r="B45" s="78"/>
      <c r="C45" s="3" t="s">
        <v>469</v>
      </c>
      <c r="D45" s="4" t="s">
        <v>471</v>
      </c>
      <c r="E45" s="4" t="s">
        <v>550</v>
      </c>
      <c r="F45" s="4">
        <v>1</v>
      </c>
      <c r="G45" s="4"/>
      <c r="H45" s="4">
        <f t="shared" si="0"/>
        <v>1</v>
      </c>
      <c r="I45" s="5">
        <v>250000</v>
      </c>
      <c r="J45" s="11">
        <f t="shared" si="1"/>
        <v>250000</v>
      </c>
    </row>
    <row r="46" spans="1:10" ht="15.75" thickBot="1">
      <c r="A46" s="12"/>
      <c r="B46" s="19" t="s">
        <v>463</v>
      </c>
      <c r="C46" s="14" t="s">
        <v>551</v>
      </c>
      <c r="D46" s="15" t="s">
        <v>552</v>
      </c>
      <c r="E46" s="15" t="s">
        <v>553</v>
      </c>
      <c r="F46" s="15"/>
      <c r="G46" s="15">
        <v>1</v>
      </c>
      <c r="H46" s="15">
        <f t="shared" si="0"/>
        <v>1</v>
      </c>
      <c r="I46" s="16">
        <v>450000</v>
      </c>
      <c r="J46" s="11">
        <f t="shared" si="1"/>
        <v>450000</v>
      </c>
    </row>
    <row r="48" spans="1:10" ht="16.5" thickBot="1">
      <c r="A48" s="24" t="s">
        <v>772</v>
      </c>
      <c r="B48" s="24"/>
      <c r="E48" s="25"/>
      <c r="F48" s="26"/>
      <c r="G48" s="27"/>
      <c r="H48" s="27"/>
      <c r="I48" s="27"/>
    </row>
    <row r="49" spans="1:10" ht="15.75" thickBot="1">
      <c r="A49" s="28"/>
      <c r="B49" s="28"/>
      <c r="E49" s="25"/>
      <c r="F49" s="85" t="s">
        <v>773</v>
      </c>
      <c r="G49" s="86"/>
      <c r="H49" s="86"/>
      <c r="I49" s="87"/>
      <c r="J49" s="29">
        <f>SUM(H6:H46)</f>
        <v>45</v>
      </c>
    </row>
    <row r="50" spans="1:10">
      <c r="A50" s="36" t="s">
        <v>774</v>
      </c>
      <c r="B50" s="88" t="s">
        <v>775</v>
      </c>
      <c r="C50" s="89"/>
      <c r="D50" s="30"/>
      <c r="E50" s="31"/>
      <c r="F50" s="90" t="s">
        <v>776</v>
      </c>
      <c r="G50" s="91"/>
      <c r="H50" s="91"/>
      <c r="I50" s="92"/>
      <c r="J50" s="33">
        <f>SUM(J6:J46)</f>
        <v>3533550</v>
      </c>
    </row>
    <row r="51" spans="1:10" ht="15.75" thickBot="1">
      <c r="A51" s="34" t="s">
        <v>777</v>
      </c>
      <c r="B51" s="80" t="s">
        <v>778</v>
      </c>
      <c r="C51" s="81"/>
      <c r="E51" s="31"/>
      <c r="F51" s="100" t="s">
        <v>779</v>
      </c>
      <c r="G51" s="101"/>
      <c r="H51" s="101"/>
      <c r="I51" s="102"/>
      <c r="J51" s="35">
        <f>J50*0.07</f>
        <v>247348.50000000003</v>
      </c>
    </row>
    <row r="52" spans="1:10">
      <c r="I52"/>
      <c r="J52"/>
    </row>
    <row r="53" spans="1:10">
      <c r="I53"/>
      <c r="J53"/>
    </row>
  </sheetData>
  <mergeCells count="28">
    <mergeCell ref="B50:C50"/>
    <mergeCell ref="B51:C51"/>
    <mergeCell ref="F49:I49"/>
    <mergeCell ref="F50:I50"/>
    <mergeCell ref="F51:I51"/>
    <mergeCell ref="A3:E3"/>
    <mergeCell ref="F3:J3"/>
    <mergeCell ref="A1:J1"/>
    <mergeCell ref="A2:C2"/>
    <mergeCell ref="D2:F2"/>
    <mergeCell ref="G2:H2"/>
    <mergeCell ref="I2:J2"/>
    <mergeCell ref="A4:A5"/>
    <mergeCell ref="B4:B5"/>
    <mergeCell ref="C4:C5"/>
    <mergeCell ref="D4:D5"/>
    <mergeCell ref="E4:E5"/>
    <mergeCell ref="I4:I5"/>
    <mergeCell ref="J4:J5"/>
    <mergeCell ref="B6:B8"/>
    <mergeCell ref="B10:B14"/>
    <mergeCell ref="B15:B19"/>
    <mergeCell ref="F4:G4"/>
    <mergeCell ref="B20:B32"/>
    <mergeCell ref="B33:B35"/>
    <mergeCell ref="B36:B42"/>
    <mergeCell ref="B43:B4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O1" sqref="O1"/>
    </sheetView>
  </sheetViews>
  <sheetFormatPr defaultRowHeight="15"/>
  <cols>
    <col min="1" max="1" width="4.7109375" customWidth="1"/>
    <col min="2" max="2" width="9.5703125" bestFit="1" customWidth="1"/>
    <col min="3" max="3" width="20.42578125" bestFit="1" customWidth="1"/>
    <col min="4" max="4" width="11.85546875" bestFit="1" customWidth="1"/>
    <col min="5" max="5" width="17.5703125" bestFit="1" customWidth="1"/>
    <col min="6" max="6" width="4.5703125" customWidth="1"/>
    <col min="7" max="8" width="4.140625" customWidth="1"/>
  </cols>
  <sheetData>
    <row r="1" spans="1:10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>
      <c r="A2" s="65" t="s">
        <v>0</v>
      </c>
      <c r="B2" s="66"/>
      <c r="C2" s="66"/>
      <c r="D2" s="67" t="s">
        <v>555</v>
      </c>
      <c r="E2" s="67"/>
      <c r="F2" s="67"/>
      <c r="G2" s="68" t="s">
        <v>1</v>
      </c>
      <c r="H2" s="68"/>
      <c r="I2" s="69">
        <v>42259</v>
      </c>
      <c r="J2" s="70"/>
    </row>
    <row r="3" spans="1:10">
      <c r="A3" s="58" t="s">
        <v>2</v>
      </c>
      <c r="B3" s="59"/>
      <c r="C3" s="59"/>
      <c r="D3" s="59"/>
      <c r="E3" s="59"/>
      <c r="F3" s="59" t="s">
        <v>554</v>
      </c>
      <c r="G3" s="59"/>
      <c r="H3" s="59"/>
      <c r="I3" s="59"/>
      <c r="J3" s="93"/>
    </row>
    <row r="4" spans="1:10" ht="24" customHeight="1">
      <c r="A4" s="75" t="s">
        <v>3</v>
      </c>
      <c r="B4" s="71" t="s">
        <v>4</v>
      </c>
      <c r="C4" s="76" t="s">
        <v>5</v>
      </c>
      <c r="D4" s="76" t="s">
        <v>6</v>
      </c>
      <c r="E4" s="73" t="s">
        <v>478</v>
      </c>
      <c r="F4" s="71" t="s">
        <v>9</v>
      </c>
      <c r="G4" s="71"/>
      <c r="H4" s="72" t="s">
        <v>10</v>
      </c>
      <c r="I4" s="105" t="s">
        <v>11</v>
      </c>
      <c r="J4" s="106" t="s">
        <v>12</v>
      </c>
    </row>
    <row r="5" spans="1:10" ht="15.75" thickBot="1">
      <c r="A5" s="75"/>
      <c r="B5" s="71"/>
      <c r="C5" s="76"/>
      <c r="D5" s="76"/>
      <c r="E5" s="73"/>
      <c r="F5" s="2" t="s">
        <v>13</v>
      </c>
      <c r="G5" s="2" t="s">
        <v>14</v>
      </c>
      <c r="H5" s="72"/>
      <c r="I5" s="105"/>
      <c r="J5" s="106"/>
    </row>
    <row r="6" spans="1:10" ht="15.75" thickBot="1">
      <c r="A6" s="36" t="s">
        <v>774</v>
      </c>
      <c r="B6" s="78" t="s">
        <v>556</v>
      </c>
      <c r="C6" s="3" t="s">
        <v>557</v>
      </c>
      <c r="D6" s="4" t="s">
        <v>558</v>
      </c>
      <c r="E6" s="4" t="s">
        <v>559</v>
      </c>
      <c r="F6" s="4">
        <v>1</v>
      </c>
      <c r="G6" s="4"/>
      <c r="H6" s="4">
        <f>G6+F6</f>
        <v>1</v>
      </c>
      <c r="I6" s="5">
        <v>15000</v>
      </c>
      <c r="J6" s="11">
        <f>I6*H6</f>
        <v>15000</v>
      </c>
    </row>
    <row r="7" spans="1:10" ht="15.75" thickBot="1">
      <c r="A7" s="36" t="s">
        <v>774</v>
      </c>
      <c r="B7" s="78"/>
      <c r="C7" s="3" t="s">
        <v>560</v>
      </c>
      <c r="D7" s="4" t="s">
        <v>561</v>
      </c>
      <c r="E7" s="4">
        <v>61604</v>
      </c>
      <c r="F7" s="4">
        <v>1</v>
      </c>
      <c r="G7" s="4"/>
      <c r="H7" s="4">
        <f t="shared" ref="H7:H34" si="0">G7+F7</f>
        <v>1</v>
      </c>
      <c r="I7" s="5">
        <v>30000</v>
      </c>
      <c r="J7" s="11">
        <f t="shared" ref="J7:J34" si="1">I7*H7</f>
        <v>30000</v>
      </c>
    </row>
    <row r="8" spans="1:10" ht="15.75" thickBot="1">
      <c r="A8" s="36" t="s">
        <v>774</v>
      </c>
      <c r="B8" s="78"/>
      <c r="C8" s="3" t="s">
        <v>360</v>
      </c>
      <c r="D8" s="4" t="s">
        <v>562</v>
      </c>
      <c r="E8" s="34" t="s">
        <v>777</v>
      </c>
      <c r="F8" s="4">
        <v>1</v>
      </c>
      <c r="G8" s="4"/>
      <c r="H8" s="4">
        <f t="shared" si="0"/>
        <v>1</v>
      </c>
      <c r="I8" s="5">
        <v>2500</v>
      </c>
      <c r="J8" s="11">
        <f t="shared" si="1"/>
        <v>2500</v>
      </c>
    </row>
    <row r="9" spans="1:10" ht="15.75" thickBot="1">
      <c r="A9" s="36" t="s">
        <v>774</v>
      </c>
      <c r="B9" s="78"/>
      <c r="C9" s="3" t="s">
        <v>560</v>
      </c>
      <c r="D9" s="4" t="s">
        <v>528</v>
      </c>
      <c r="E9" s="4">
        <v>520068</v>
      </c>
      <c r="F9" s="4">
        <v>1</v>
      </c>
      <c r="G9" s="4"/>
      <c r="H9" s="4">
        <f t="shared" si="0"/>
        <v>1</v>
      </c>
      <c r="I9" s="5">
        <v>30000</v>
      </c>
      <c r="J9" s="11">
        <f t="shared" si="1"/>
        <v>30000</v>
      </c>
    </row>
    <row r="10" spans="1:10" ht="15.75" thickBot="1">
      <c r="A10" s="36" t="s">
        <v>774</v>
      </c>
      <c r="B10" s="78"/>
      <c r="C10" s="3" t="s">
        <v>563</v>
      </c>
      <c r="D10" s="4" t="s">
        <v>564</v>
      </c>
      <c r="E10" s="34" t="s">
        <v>777</v>
      </c>
      <c r="F10" s="4">
        <v>1</v>
      </c>
      <c r="G10" s="4"/>
      <c r="H10" s="4">
        <f t="shared" si="0"/>
        <v>1</v>
      </c>
      <c r="I10" s="5">
        <v>6500</v>
      </c>
      <c r="J10" s="11">
        <f t="shared" si="1"/>
        <v>6500</v>
      </c>
    </row>
    <row r="11" spans="1:10" ht="15.75" thickBot="1">
      <c r="A11" s="36" t="s">
        <v>774</v>
      </c>
      <c r="B11" s="78"/>
      <c r="C11" s="3" t="s">
        <v>525</v>
      </c>
      <c r="D11" s="4" t="s">
        <v>438</v>
      </c>
      <c r="E11" s="4" t="s">
        <v>565</v>
      </c>
      <c r="F11" s="4">
        <v>1</v>
      </c>
      <c r="G11" s="4"/>
      <c r="H11" s="4">
        <f t="shared" si="0"/>
        <v>1</v>
      </c>
      <c r="I11" s="5">
        <v>200000</v>
      </c>
      <c r="J11" s="11">
        <f t="shared" si="1"/>
        <v>200000</v>
      </c>
    </row>
    <row r="12" spans="1:10" ht="15.75" thickBot="1">
      <c r="A12" s="36" t="s">
        <v>774</v>
      </c>
      <c r="B12" s="78"/>
      <c r="C12" s="3" t="s">
        <v>566</v>
      </c>
      <c r="D12" s="4" t="s">
        <v>564</v>
      </c>
      <c r="E12" s="34" t="s">
        <v>777</v>
      </c>
      <c r="F12" s="4">
        <v>1</v>
      </c>
      <c r="G12" s="4"/>
      <c r="H12" s="4">
        <f t="shared" si="0"/>
        <v>1</v>
      </c>
      <c r="I12" s="5">
        <v>4500</v>
      </c>
      <c r="J12" s="11">
        <f t="shared" si="1"/>
        <v>4500</v>
      </c>
    </row>
    <row r="13" spans="1:10" ht="15.75" thickBot="1">
      <c r="A13" s="36" t="s">
        <v>774</v>
      </c>
      <c r="B13" s="78"/>
      <c r="C13" s="3" t="s">
        <v>433</v>
      </c>
      <c r="D13" s="4" t="s">
        <v>567</v>
      </c>
      <c r="E13" s="8" t="s">
        <v>568</v>
      </c>
      <c r="F13" s="4">
        <v>1</v>
      </c>
      <c r="G13" s="4"/>
      <c r="H13" s="4">
        <f t="shared" si="0"/>
        <v>1</v>
      </c>
      <c r="I13" s="5">
        <v>1400</v>
      </c>
      <c r="J13" s="11">
        <f t="shared" si="1"/>
        <v>1400</v>
      </c>
    </row>
    <row r="14" spans="1:10" ht="15.75" thickBot="1">
      <c r="A14" s="36" t="s">
        <v>774</v>
      </c>
      <c r="B14" s="78" t="s">
        <v>569</v>
      </c>
      <c r="C14" s="3" t="s">
        <v>460</v>
      </c>
      <c r="D14" s="4" t="s">
        <v>459</v>
      </c>
      <c r="E14" s="4" t="s">
        <v>570</v>
      </c>
      <c r="F14" s="4"/>
      <c r="G14" s="4">
        <v>1</v>
      </c>
      <c r="H14" s="4">
        <f t="shared" si="0"/>
        <v>1</v>
      </c>
      <c r="I14" s="5">
        <v>250000</v>
      </c>
      <c r="J14" s="11">
        <f t="shared" si="1"/>
        <v>250000</v>
      </c>
    </row>
    <row r="15" spans="1:10" ht="15.75" thickBot="1">
      <c r="A15" s="36" t="s">
        <v>774</v>
      </c>
      <c r="B15" s="78"/>
      <c r="C15" s="3" t="s">
        <v>460</v>
      </c>
      <c r="D15" s="4" t="s">
        <v>471</v>
      </c>
      <c r="E15" s="4" t="s">
        <v>571</v>
      </c>
      <c r="F15" s="4">
        <v>1</v>
      </c>
      <c r="G15" s="4"/>
      <c r="H15" s="4">
        <f t="shared" si="0"/>
        <v>1</v>
      </c>
      <c r="I15" s="5">
        <v>250000</v>
      </c>
      <c r="J15" s="11">
        <f t="shared" si="1"/>
        <v>250000</v>
      </c>
    </row>
    <row r="16" spans="1:10" ht="15.75" thickBot="1">
      <c r="A16" s="36" t="s">
        <v>774</v>
      </c>
      <c r="B16" s="78" t="s">
        <v>357</v>
      </c>
      <c r="C16" s="3" t="s">
        <v>358</v>
      </c>
      <c r="D16" s="4" t="s">
        <v>359</v>
      </c>
      <c r="E16" s="4" t="s">
        <v>572</v>
      </c>
      <c r="F16" s="4">
        <v>1</v>
      </c>
      <c r="G16" s="4"/>
      <c r="H16" s="4">
        <f t="shared" si="0"/>
        <v>1</v>
      </c>
      <c r="I16" s="5">
        <v>38000</v>
      </c>
      <c r="J16" s="11">
        <f t="shared" si="1"/>
        <v>38000</v>
      </c>
    </row>
    <row r="17" spans="1:10" ht="15.75" thickBot="1">
      <c r="A17" s="36" t="s">
        <v>774</v>
      </c>
      <c r="B17" s="78"/>
      <c r="C17" s="3" t="s">
        <v>361</v>
      </c>
      <c r="D17" s="4" t="s">
        <v>573</v>
      </c>
      <c r="E17" s="34" t="s">
        <v>777</v>
      </c>
      <c r="F17" s="4">
        <v>1</v>
      </c>
      <c r="G17" s="4"/>
      <c r="H17" s="4">
        <f t="shared" si="0"/>
        <v>1</v>
      </c>
      <c r="I17" s="5">
        <v>3500</v>
      </c>
      <c r="J17" s="11">
        <f t="shared" si="1"/>
        <v>3500</v>
      </c>
    </row>
    <row r="18" spans="1:10" ht="15.75" thickBot="1">
      <c r="A18" s="36" t="s">
        <v>774</v>
      </c>
      <c r="B18" s="78"/>
      <c r="C18" s="3" t="s">
        <v>366</v>
      </c>
      <c r="D18" s="34" t="s">
        <v>777</v>
      </c>
      <c r="E18" s="34" t="s">
        <v>777</v>
      </c>
      <c r="F18" s="4">
        <v>2</v>
      </c>
      <c r="G18" s="4"/>
      <c r="H18" s="4">
        <f t="shared" si="0"/>
        <v>2</v>
      </c>
      <c r="I18" s="5">
        <v>14000</v>
      </c>
      <c r="J18" s="11">
        <f t="shared" si="1"/>
        <v>28000</v>
      </c>
    </row>
    <row r="19" spans="1:10" ht="15.75" thickBot="1">
      <c r="A19" s="36" t="s">
        <v>774</v>
      </c>
      <c r="B19" s="78"/>
      <c r="C19" s="3" t="s">
        <v>363</v>
      </c>
      <c r="D19" s="34" t="s">
        <v>777</v>
      </c>
      <c r="E19" s="34" t="s">
        <v>777</v>
      </c>
      <c r="F19" s="4">
        <v>1</v>
      </c>
      <c r="G19" s="4"/>
      <c r="H19" s="4">
        <f t="shared" si="0"/>
        <v>1</v>
      </c>
      <c r="I19" s="5">
        <v>6500</v>
      </c>
      <c r="J19" s="11">
        <f t="shared" si="1"/>
        <v>6500</v>
      </c>
    </row>
    <row r="20" spans="1:10" ht="15.75" thickBot="1">
      <c r="A20" s="36" t="s">
        <v>774</v>
      </c>
      <c r="B20" s="78"/>
      <c r="C20" s="3" t="s">
        <v>376</v>
      </c>
      <c r="D20" s="4" t="s">
        <v>574</v>
      </c>
      <c r="E20" s="4" t="s">
        <v>575</v>
      </c>
      <c r="F20" s="4">
        <v>1</v>
      </c>
      <c r="G20" s="4"/>
      <c r="H20" s="4">
        <f t="shared" si="0"/>
        <v>1</v>
      </c>
      <c r="I20" s="5">
        <v>80000</v>
      </c>
      <c r="J20" s="11">
        <f t="shared" si="1"/>
        <v>80000</v>
      </c>
    </row>
    <row r="21" spans="1:10" ht="15.75" thickBot="1">
      <c r="A21" s="36" t="s">
        <v>774</v>
      </c>
      <c r="B21" s="78"/>
      <c r="C21" s="3" t="s">
        <v>576</v>
      </c>
      <c r="D21" s="4" t="s">
        <v>577</v>
      </c>
      <c r="E21" s="34" t="s">
        <v>777</v>
      </c>
      <c r="F21" s="4">
        <v>1</v>
      </c>
      <c r="G21" s="4"/>
      <c r="H21" s="4">
        <f t="shared" si="0"/>
        <v>1</v>
      </c>
      <c r="I21" s="5">
        <v>1200</v>
      </c>
      <c r="J21" s="11">
        <f t="shared" si="1"/>
        <v>1200</v>
      </c>
    </row>
    <row r="22" spans="1:10" ht="15.75" thickBot="1">
      <c r="A22" s="36" t="s">
        <v>774</v>
      </c>
      <c r="B22" s="78"/>
      <c r="C22" s="3" t="s">
        <v>511</v>
      </c>
      <c r="D22" s="4" t="s">
        <v>578</v>
      </c>
      <c r="E22" s="4" t="s">
        <v>579</v>
      </c>
      <c r="F22" s="4">
        <v>1</v>
      </c>
      <c r="G22" s="4"/>
      <c r="H22" s="4">
        <f t="shared" si="0"/>
        <v>1</v>
      </c>
      <c r="I22" s="5">
        <v>55000</v>
      </c>
      <c r="J22" s="11">
        <f t="shared" si="1"/>
        <v>55000</v>
      </c>
    </row>
    <row r="23" spans="1:10" ht="15.75" thickBot="1">
      <c r="A23" s="36" t="s">
        <v>774</v>
      </c>
      <c r="B23" s="78"/>
      <c r="C23" s="3" t="s">
        <v>380</v>
      </c>
      <c r="D23" s="4" t="s">
        <v>580</v>
      </c>
      <c r="E23" s="4" t="s">
        <v>581</v>
      </c>
      <c r="F23" s="4">
        <v>1</v>
      </c>
      <c r="G23" s="4"/>
      <c r="H23" s="4">
        <f t="shared" si="0"/>
        <v>1</v>
      </c>
      <c r="I23" s="5">
        <v>1100</v>
      </c>
      <c r="J23" s="11">
        <f t="shared" si="1"/>
        <v>1100</v>
      </c>
    </row>
    <row r="24" spans="1:10" ht="15.75" thickBot="1">
      <c r="A24" s="36" t="s">
        <v>774</v>
      </c>
      <c r="B24" s="78"/>
      <c r="C24" s="3" t="s">
        <v>469</v>
      </c>
      <c r="D24" s="4" t="s">
        <v>459</v>
      </c>
      <c r="E24" s="4" t="s">
        <v>582</v>
      </c>
      <c r="F24" s="4">
        <v>1</v>
      </c>
      <c r="G24" s="4"/>
      <c r="H24" s="4">
        <f t="shared" si="0"/>
        <v>1</v>
      </c>
      <c r="I24" s="5">
        <v>250000</v>
      </c>
      <c r="J24" s="11">
        <f t="shared" si="1"/>
        <v>250000</v>
      </c>
    </row>
    <row r="25" spans="1:10" ht="15.75" thickBot="1">
      <c r="A25" s="36" t="s">
        <v>774</v>
      </c>
      <c r="B25" s="78"/>
      <c r="C25" s="3" t="s">
        <v>469</v>
      </c>
      <c r="D25" s="4" t="s">
        <v>459</v>
      </c>
      <c r="E25" s="4" t="s">
        <v>583</v>
      </c>
      <c r="F25" s="4">
        <v>1</v>
      </c>
      <c r="G25" s="4"/>
      <c r="H25" s="4">
        <f t="shared" si="0"/>
        <v>1</v>
      </c>
      <c r="I25" s="5">
        <v>250000</v>
      </c>
      <c r="J25" s="11">
        <f t="shared" si="1"/>
        <v>250000</v>
      </c>
    </row>
    <row r="26" spans="1:10" ht="15.75" thickBot="1">
      <c r="A26" s="36" t="s">
        <v>774</v>
      </c>
      <c r="B26" s="78"/>
      <c r="C26" s="3" t="s">
        <v>557</v>
      </c>
      <c r="D26" s="4" t="s">
        <v>558</v>
      </c>
      <c r="E26" s="4" t="s">
        <v>559</v>
      </c>
      <c r="F26" s="4">
        <v>1</v>
      </c>
      <c r="G26" s="4"/>
      <c r="H26" s="4">
        <f t="shared" si="0"/>
        <v>1</v>
      </c>
      <c r="I26" s="5">
        <v>15000</v>
      </c>
      <c r="J26" s="11">
        <f t="shared" si="1"/>
        <v>15000</v>
      </c>
    </row>
    <row r="27" spans="1:10" ht="15.75" thickBot="1">
      <c r="A27" s="36" t="s">
        <v>774</v>
      </c>
      <c r="B27" s="78"/>
      <c r="C27" s="3" t="s">
        <v>363</v>
      </c>
      <c r="D27" s="4" t="s">
        <v>584</v>
      </c>
      <c r="E27" s="4" t="s">
        <v>364</v>
      </c>
      <c r="F27" s="4">
        <v>1</v>
      </c>
      <c r="G27" s="4"/>
      <c r="H27" s="4">
        <f t="shared" si="0"/>
        <v>1</v>
      </c>
      <c r="I27" s="5">
        <v>6500</v>
      </c>
      <c r="J27" s="11">
        <f t="shared" si="1"/>
        <v>6500</v>
      </c>
    </row>
    <row r="28" spans="1:10" ht="15.75" thickBot="1">
      <c r="A28" s="36" t="s">
        <v>774</v>
      </c>
      <c r="B28" s="78"/>
      <c r="C28" s="3" t="s">
        <v>371</v>
      </c>
      <c r="D28" s="34" t="s">
        <v>777</v>
      </c>
      <c r="E28" s="34" t="s">
        <v>777</v>
      </c>
      <c r="F28" s="4">
        <v>1</v>
      </c>
      <c r="G28" s="4"/>
      <c r="H28" s="4">
        <f t="shared" si="0"/>
        <v>1</v>
      </c>
      <c r="I28" s="5">
        <v>6500</v>
      </c>
      <c r="J28" s="11">
        <f t="shared" si="1"/>
        <v>6500</v>
      </c>
    </row>
    <row r="29" spans="1:10" ht="15.75" thickBot="1">
      <c r="A29" s="36" t="s">
        <v>774</v>
      </c>
      <c r="B29" s="78"/>
      <c r="C29" s="3" t="s">
        <v>360</v>
      </c>
      <c r="D29" s="4" t="s">
        <v>585</v>
      </c>
      <c r="E29" s="34" t="s">
        <v>777</v>
      </c>
      <c r="F29" s="4">
        <v>1</v>
      </c>
      <c r="G29" s="4"/>
      <c r="H29" s="4">
        <f t="shared" si="0"/>
        <v>1</v>
      </c>
      <c r="I29" s="5">
        <v>2500</v>
      </c>
      <c r="J29" s="11">
        <f t="shared" si="1"/>
        <v>2500</v>
      </c>
    </row>
    <row r="30" spans="1:10" ht="15.75" thickBot="1">
      <c r="A30" s="36" t="s">
        <v>774</v>
      </c>
      <c r="B30" s="78"/>
      <c r="C30" s="3" t="s">
        <v>423</v>
      </c>
      <c r="D30" s="4" t="s">
        <v>586</v>
      </c>
      <c r="E30" s="8" t="s">
        <v>587</v>
      </c>
      <c r="F30" s="4">
        <v>1</v>
      </c>
      <c r="G30" s="4"/>
      <c r="H30" s="4">
        <f t="shared" si="0"/>
        <v>1</v>
      </c>
      <c r="I30" s="5">
        <v>6500</v>
      </c>
      <c r="J30" s="11">
        <f t="shared" si="1"/>
        <v>6500</v>
      </c>
    </row>
    <row r="31" spans="1:10" ht="15.75" thickBot="1">
      <c r="A31" s="36" t="s">
        <v>774</v>
      </c>
      <c r="B31" s="78" t="s">
        <v>408</v>
      </c>
      <c r="C31" s="3" t="s">
        <v>420</v>
      </c>
      <c r="D31" s="34" t="s">
        <v>777</v>
      </c>
      <c r="E31" s="34" t="s">
        <v>777</v>
      </c>
      <c r="F31" s="4">
        <v>1</v>
      </c>
      <c r="G31" s="4"/>
      <c r="H31" s="4">
        <f t="shared" si="0"/>
        <v>1</v>
      </c>
      <c r="I31" s="5">
        <v>65000</v>
      </c>
      <c r="J31" s="11">
        <f t="shared" si="1"/>
        <v>65000</v>
      </c>
    </row>
    <row r="32" spans="1:10" ht="15.75" thickBot="1">
      <c r="A32" s="36" t="s">
        <v>774</v>
      </c>
      <c r="B32" s="78"/>
      <c r="C32" s="3" t="s">
        <v>545</v>
      </c>
      <c r="D32" s="34" t="s">
        <v>777</v>
      </c>
      <c r="E32" s="34" t="s">
        <v>777</v>
      </c>
      <c r="F32" s="4">
        <v>1</v>
      </c>
      <c r="G32" s="4"/>
      <c r="H32" s="4">
        <f t="shared" si="0"/>
        <v>1</v>
      </c>
      <c r="I32" s="5">
        <v>6500</v>
      </c>
      <c r="J32" s="11">
        <f t="shared" si="1"/>
        <v>6500</v>
      </c>
    </row>
    <row r="33" spans="1:10" ht="15.75" thickBot="1">
      <c r="A33" s="36" t="s">
        <v>774</v>
      </c>
      <c r="B33" s="78"/>
      <c r="C33" s="3" t="s">
        <v>588</v>
      </c>
      <c r="D33" s="34" t="s">
        <v>777</v>
      </c>
      <c r="E33" s="34" t="s">
        <v>777</v>
      </c>
      <c r="F33" s="4">
        <v>2</v>
      </c>
      <c r="G33" s="4"/>
      <c r="H33" s="4">
        <f t="shared" si="0"/>
        <v>2</v>
      </c>
      <c r="I33" s="5">
        <v>45000</v>
      </c>
      <c r="J33" s="11">
        <f t="shared" si="1"/>
        <v>90000</v>
      </c>
    </row>
    <row r="34" spans="1:10" ht="15.75" thickBot="1">
      <c r="A34" s="36" t="s">
        <v>774</v>
      </c>
      <c r="B34" s="20" t="s">
        <v>589</v>
      </c>
      <c r="C34" s="14" t="s">
        <v>590</v>
      </c>
      <c r="D34" s="15" t="s">
        <v>580</v>
      </c>
      <c r="E34" s="15" t="s">
        <v>591</v>
      </c>
      <c r="F34" s="15">
        <v>1</v>
      </c>
      <c r="G34" s="15"/>
      <c r="H34" s="15">
        <f t="shared" si="0"/>
        <v>1</v>
      </c>
      <c r="I34" s="16">
        <v>6500</v>
      </c>
      <c r="J34" s="17">
        <f t="shared" si="1"/>
        <v>6500</v>
      </c>
    </row>
    <row r="36" spans="1:10" ht="16.5" thickBot="1">
      <c r="A36" s="24" t="s">
        <v>772</v>
      </c>
      <c r="B36" s="24"/>
      <c r="E36" s="25"/>
      <c r="F36" s="26"/>
      <c r="G36" s="27"/>
      <c r="H36" s="27"/>
      <c r="I36" s="27"/>
      <c r="J36" s="18"/>
    </row>
    <row r="37" spans="1:10" ht="15.75" thickBot="1">
      <c r="A37" s="28"/>
      <c r="B37" s="28"/>
      <c r="E37" s="25"/>
      <c r="F37" s="50" t="s">
        <v>773</v>
      </c>
      <c r="G37" s="51"/>
      <c r="H37" s="51"/>
      <c r="I37" s="52"/>
      <c r="J37" s="29">
        <f>SUM(H6:H34)</f>
        <v>31</v>
      </c>
    </row>
    <row r="38" spans="1:10">
      <c r="A38" s="36" t="s">
        <v>774</v>
      </c>
      <c r="B38" s="88" t="s">
        <v>775</v>
      </c>
      <c r="C38" s="89"/>
      <c r="D38" s="30"/>
      <c r="E38" s="31"/>
      <c r="F38" s="53" t="s">
        <v>776</v>
      </c>
      <c r="G38" s="54"/>
      <c r="H38" s="54"/>
      <c r="I38" s="55"/>
      <c r="J38" s="33">
        <f>SUM(J6:J34)</f>
        <v>1708200</v>
      </c>
    </row>
    <row r="39" spans="1:10" ht="15.75" thickBot="1">
      <c r="A39" s="34" t="s">
        <v>777</v>
      </c>
      <c r="B39" s="80" t="s">
        <v>778</v>
      </c>
      <c r="C39" s="81"/>
      <c r="E39" s="31"/>
      <c r="F39" s="56" t="s">
        <v>779</v>
      </c>
      <c r="G39" s="57"/>
      <c r="H39" s="57"/>
      <c r="I39" s="57"/>
      <c r="J39" s="35">
        <f>J38*0.07</f>
        <v>119574.00000000001</v>
      </c>
    </row>
  </sheetData>
  <mergeCells count="22">
    <mergeCell ref="B38:C38"/>
    <mergeCell ref="B39:C39"/>
    <mergeCell ref="B31:B33"/>
    <mergeCell ref="A3:E3"/>
    <mergeCell ref="F3:J3"/>
    <mergeCell ref="B6:B13"/>
    <mergeCell ref="B14:B15"/>
    <mergeCell ref="B16:B30"/>
    <mergeCell ref="H4:H5"/>
    <mergeCell ref="I4:I5"/>
    <mergeCell ref="J4:J5"/>
    <mergeCell ref="A4:A5"/>
    <mergeCell ref="B4:B5"/>
    <mergeCell ref="C4:C5"/>
    <mergeCell ref="D4:D5"/>
    <mergeCell ref="E4:E5"/>
    <mergeCell ref="F4:G4"/>
    <mergeCell ref="A1:J1"/>
    <mergeCell ref="A2:C2"/>
    <mergeCell ref="D2:F2"/>
    <mergeCell ref="G2:H2"/>
    <mergeCell ref="I2:J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DH RATLAM</vt:lpstr>
      <vt:lpstr>PHC SAKRAVADA</vt:lpstr>
      <vt:lpstr>PHC BERDA</vt:lpstr>
      <vt:lpstr>PHC SARWAN</vt:lpstr>
      <vt:lpstr>PHC CHANDRA GARH</vt:lpstr>
      <vt:lpstr>PHC BARKHEDA KALAN</vt:lpstr>
      <vt:lpstr>JAVRA C.H</vt:lpstr>
      <vt:lpstr>BAJNA CHC</vt:lpstr>
      <vt:lpstr>RAWTI PHC</vt:lpstr>
      <vt:lpstr>KHARWA KALAM PHC</vt:lpstr>
      <vt:lpstr>PHC PANCHEWA</vt:lpstr>
      <vt:lpstr>PHC DHARAD</vt:lpstr>
      <vt:lpstr>PHC DHAMNOD</vt:lpstr>
      <vt:lpstr>PHC BILPANK</vt:lpstr>
      <vt:lpstr>PHC BIRMAWAL</vt:lpstr>
      <vt:lpstr>CHC NAMLI</vt:lpstr>
      <vt:lpstr>PHC BANGROD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satguru</dc:creator>
  <cp:lastModifiedBy>satguru</cp:lastModifiedBy>
  <dcterms:created xsi:type="dcterms:W3CDTF">2015-09-23T08:15:43Z</dcterms:created>
  <dcterms:modified xsi:type="dcterms:W3CDTF">2015-09-30T09:30:06Z</dcterms:modified>
</cp:coreProperties>
</file>