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8130" tabRatio="794" firstSheet="26" activeTab="34"/>
  </bookViews>
  <sheets>
    <sheet name="CHC SHALAI" sheetId="1" r:id="rId1"/>
    <sheet name="PHC JAMTA" sheetId="2" r:id="rId2"/>
    <sheet name="PHC KOTI DHIMAN" sheetId="3" r:id="rId3"/>
    <sheet name="PHC KUNDIAN" sheetId="4" r:id="rId4"/>
    <sheet name="CHC RAJPURA" sheetId="5" r:id="rId5"/>
    <sheet name="CHC SANGRAH" sheetId="6" r:id="rId6"/>
    <sheet name="PHC KANTI MASHWA" sheetId="7" r:id="rId7"/>
    <sheet name="PHC SATAUN" sheetId="8" r:id="rId8"/>
    <sheet name="PHC BHAGANI" sheetId="9" r:id="rId9"/>
    <sheet name="PHC HARIPURDHAR" sheetId="10" r:id="rId10"/>
    <sheet name="PHC BOYDHAR" sheetId="11" r:id="rId11"/>
    <sheet name="PHC CHOKAR" sheetId="12" r:id="rId12"/>
    <sheet name="PHC LANACHETA" sheetId="13" r:id="rId13"/>
    <sheet name="SUB CENTRE PANJAHAL" sheetId="14" r:id="rId14"/>
    <sheet name="SUB CENTRE BARMA PAPRI" sheetId="15" r:id="rId15"/>
    <sheet name="SUB CENTRE DEVKA PURLA" sheetId="16" r:id="rId16"/>
    <sheet name="SUB CENTRE SURLA" sheetId="17" r:id="rId17"/>
    <sheet name="SUB CENTRE SAINWALA" sheetId="18" r:id="rId18"/>
    <sheet name="PHC RAMPUR BHARAPUR" sheetId="19" r:id="rId19"/>
    <sheet name="CHC PAONTA SAHIB" sheetId="20" r:id="rId20"/>
    <sheet name="CHC DADAHU" sheetId="21" r:id="rId21"/>
    <sheet name="PHC DHAGRA" sheetId="22" r:id="rId22"/>
    <sheet name="PHC KALA WALA BHOOND" sheetId="23" r:id="rId23"/>
    <sheet name="PHC MAJRA" sheetId="24" r:id="rId24"/>
    <sheet name="PHC JAKHNA" sheetId="25" r:id="rId25"/>
    <sheet name="PHC KAMRAU" sheetId="26" r:id="rId26"/>
    <sheet name="RH NAHAN" sheetId="27" r:id="rId27"/>
    <sheet name="PHC KAFOTA" sheetId="28" r:id="rId28"/>
    <sheet name="PHC GATADHAR" sheetId="29" r:id="rId29"/>
    <sheet name="PHC NOHRADHAR" sheetId="30" r:id="rId30"/>
    <sheet name="PHC BADAG" sheetId="31" r:id="rId31"/>
    <sheet name="PHC TIKKERI" sheetId="32" r:id="rId32"/>
    <sheet name="PHC CHARNA" sheetId="33" r:id="rId33"/>
    <sheet name="PHC KYARI GUNDA" sheetId="34" r:id="rId34"/>
    <sheet name="PHC ROHNAT" sheetId="35" r:id="rId35"/>
  </sheets>
  <calcPr calcId="124519"/>
</workbook>
</file>

<file path=xl/calcChain.xml><?xml version="1.0" encoding="utf-8"?>
<calcChain xmlns="http://schemas.openxmlformats.org/spreadsheetml/2006/main">
  <c r="K26" i="35"/>
  <c r="K25"/>
  <c r="K19" i="34"/>
  <c r="K18"/>
  <c r="K28" i="33"/>
  <c r="K27"/>
  <c r="K14" i="32"/>
  <c r="K24" i="31"/>
  <c r="K23"/>
  <c r="K49" i="30"/>
  <c r="K28" i="29"/>
  <c r="K27"/>
  <c r="K27" i="28"/>
  <c r="K26"/>
  <c r="K215" i="27"/>
  <c r="K32" i="26"/>
  <c r="K31"/>
  <c r="K27" i="25"/>
  <c r="K26"/>
  <c r="K26" i="24"/>
  <c r="K27"/>
  <c r="K28" i="23"/>
  <c r="K49" i="22"/>
  <c r="K122" i="21"/>
  <c r="K152" i="20"/>
  <c r="K23" i="19"/>
  <c r="K22"/>
  <c r="K14" i="18"/>
  <c r="K13"/>
  <c r="K14" i="15"/>
  <c r="K13"/>
  <c r="K13" i="14"/>
  <c r="K12"/>
  <c r="K18" i="13"/>
  <c r="K17"/>
  <c r="K33" i="10"/>
  <c r="K32"/>
  <c r="K29" i="8"/>
  <c r="K28"/>
  <c r="K16" i="7"/>
  <c r="K15"/>
  <c r="K73" i="6"/>
  <c r="K55" i="5"/>
  <c r="K21" i="4"/>
  <c r="K20"/>
  <c r="K21" i="3"/>
  <c r="K69" i="1"/>
  <c r="K22" i="35"/>
  <c r="K21"/>
  <c r="K20"/>
  <c r="K19"/>
  <c r="K18"/>
  <c r="K17"/>
  <c r="K16"/>
  <c r="K15"/>
  <c r="K14"/>
  <c r="K13"/>
  <c r="K12"/>
  <c r="K11"/>
  <c r="K10"/>
  <c r="K9"/>
  <c r="K8"/>
  <c r="K7"/>
  <c r="K6"/>
  <c r="K15" i="34"/>
  <c r="K14"/>
  <c r="K13"/>
  <c r="K12"/>
  <c r="K11"/>
  <c r="K10"/>
  <c r="K9"/>
  <c r="K8"/>
  <c r="K7"/>
  <c r="K6"/>
  <c r="K24" i="33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1" i="32"/>
  <c r="K10"/>
  <c r="K9"/>
  <c r="K8"/>
  <c r="K15" s="1"/>
  <c r="K7"/>
  <c r="K6"/>
  <c r="K20" i="31"/>
  <c r="K19"/>
  <c r="K18"/>
  <c r="K17"/>
  <c r="K16"/>
  <c r="K15"/>
  <c r="K14"/>
  <c r="K13"/>
  <c r="K12"/>
  <c r="K11"/>
  <c r="K10"/>
  <c r="K9"/>
  <c r="K8"/>
  <c r="K7"/>
  <c r="K6"/>
  <c r="K46" i="30"/>
  <c r="K45"/>
  <c r="K44"/>
  <c r="K43"/>
  <c r="K42"/>
  <c r="K41"/>
  <c r="K40"/>
  <c r="K39"/>
  <c r="K38"/>
  <c r="K37"/>
  <c r="K50" s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" i="29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23" i="28"/>
  <c r="K22"/>
  <c r="K21"/>
  <c r="K20"/>
  <c r="K19"/>
  <c r="K18"/>
  <c r="K17"/>
  <c r="K16"/>
  <c r="K15"/>
  <c r="K14"/>
  <c r="K13"/>
  <c r="K12"/>
  <c r="K11"/>
  <c r="K10"/>
  <c r="K9"/>
  <c r="K8"/>
  <c r="K7"/>
  <c r="K6"/>
  <c r="K212" i="27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8" i="26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3" i="25"/>
  <c r="K22"/>
  <c r="K21"/>
  <c r="K20"/>
  <c r="K19"/>
  <c r="K18"/>
  <c r="K17"/>
  <c r="K16"/>
  <c r="K15"/>
  <c r="K14"/>
  <c r="K13"/>
  <c r="K12"/>
  <c r="K11"/>
  <c r="K10"/>
  <c r="K9"/>
  <c r="K8"/>
  <c r="K7"/>
  <c r="K6"/>
  <c r="K23" i="24"/>
  <c r="K22"/>
  <c r="K21"/>
  <c r="K20"/>
  <c r="K19"/>
  <c r="K18"/>
  <c r="K17"/>
  <c r="K16"/>
  <c r="K15"/>
  <c r="K14"/>
  <c r="K13"/>
  <c r="K12"/>
  <c r="K11"/>
  <c r="K10"/>
  <c r="K9"/>
  <c r="K8"/>
  <c r="K7"/>
  <c r="K6"/>
  <c r="K25" i="23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29" s="1"/>
  <c r="K6"/>
  <c r="K46" i="22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50" s="1"/>
  <c r="K119" i="21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50" i="2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9" i="19"/>
  <c r="K18"/>
  <c r="K17"/>
  <c r="K16"/>
  <c r="K15"/>
  <c r="K14"/>
  <c r="K13"/>
  <c r="K12"/>
  <c r="K11"/>
  <c r="K10"/>
  <c r="K9"/>
  <c r="K8"/>
  <c r="K7"/>
  <c r="K6"/>
  <c r="K10" i="18"/>
  <c r="K9"/>
  <c r="K8"/>
  <c r="K7"/>
  <c r="K6"/>
  <c r="K10" i="15"/>
  <c r="K9"/>
  <c r="K8"/>
  <c r="K7"/>
  <c r="K6"/>
  <c r="K9" i="14"/>
  <c r="K8"/>
  <c r="K7"/>
  <c r="K6"/>
  <c r="K14" i="13"/>
  <c r="K13"/>
  <c r="K12"/>
  <c r="K11"/>
  <c r="K10"/>
  <c r="K9"/>
  <c r="K8"/>
  <c r="K7"/>
  <c r="K6"/>
  <c r="K29" i="10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5" i="8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2" i="7"/>
  <c r="K11"/>
  <c r="K10"/>
  <c r="K9"/>
  <c r="K8"/>
  <c r="K7"/>
  <c r="K6"/>
  <c r="K70" i="6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2" i="5"/>
  <c r="K51"/>
  <c r="K45"/>
  <c r="K44"/>
  <c r="K43"/>
  <c r="K42"/>
  <c r="K50"/>
  <c r="K49"/>
  <c r="K48"/>
  <c r="K47"/>
  <c r="K46"/>
  <c r="K41"/>
  <c r="K40"/>
  <c r="K39"/>
  <c r="K38"/>
  <c r="K37"/>
  <c r="K36"/>
  <c r="K35"/>
  <c r="K34"/>
  <c r="K33"/>
  <c r="K32"/>
  <c r="K56" s="1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4"/>
  <c r="K16"/>
  <c r="K15"/>
  <c r="K14"/>
  <c r="K13"/>
  <c r="K12"/>
  <c r="K11"/>
  <c r="K10"/>
  <c r="K9"/>
  <c r="K8"/>
  <c r="K7"/>
  <c r="K6"/>
  <c r="K18" i="3"/>
  <c r="K17"/>
  <c r="K16"/>
  <c r="K15"/>
  <c r="K14"/>
  <c r="K13"/>
  <c r="K12"/>
  <c r="K11"/>
  <c r="K10"/>
  <c r="K9"/>
  <c r="K8"/>
  <c r="K7"/>
  <c r="K6"/>
  <c r="K66" i="1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70" l="1"/>
  <c r="K22" i="3"/>
  <c r="K74" i="6"/>
  <c r="K75" s="1"/>
  <c r="K153" i="20"/>
  <c r="K154" s="1"/>
  <c r="K123" i="21"/>
  <c r="K124" s="1"/>
  <c r="K216" i="27"/>
  <c r="K217" s="1"/>
  <c r="K71" i="1"/>
  <c r="K23" i="3"/>
  <c r="K22" i="4"/>
  <c r="K57" i="5"/>
  <c r="K17" i="7"/>
  <c r="K30" i="8"/>
  <c r="K34" i="10"/>
  <c r="K19" i="13"/>
  <c r="K14" i="14"/>
  <c r="K15" i="15"/>
  <c r="K15" i="18"/>
  <c r="K24" i="19"/>
  <c r="K51" i="22"/>
  <c r="K30" i="23"/>
  <c r="K28" i="24"/>
  <c r="K28" i="25"/>
  <c r="K33" i="26"/>
  <c r="K28" i="28"/>
  <c r="K29" i="29"/>
  <c r="K51" i="30"/>
  <c r="K25" i="31"/>
  <c r="K16" i="32"/>
  <c r="K29" i="33"/>
  <c r="K20" i="34"/>
  <c r="K27" i="35"/>
</calcChain>
</file>

<file path=xl/sharedStrings.xml><?xml version="1.0" encoding="utf-8"?>
<sst xmlns="http://schemas.openxmlformats.org/spreadsheetml/2006/main" count="6170" uniqueCount="504">
  <si>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</si>
  <si>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</si>
  <si>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</si>
  <si>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</si>
  <si>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</si>
  <si>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</si>
  <si>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</si>
  <si>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</si>
  <si>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</si>
  <si>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</si>
  <si>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</si>
  <si>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</si>
  <si>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</si>
  <si>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</si>
  <si>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</si>
  <si>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CHC Shalai</t>
  </si>
  <si>
    <t>B. P. Apparatus</t>
  </si>
  <si>
    <t>Weighing Machine</t>
  </si>
  <si>
    <t>Sterilizer</t>
  </si>
  <si>
    <t>Needle Cutter</t>
  </si>
  <si>
    <t>Nebulizer</t>
  </si>
  <si>
    <t xml:space="preserve">Diamond </t>
  </si>
  <si>
    <t>Krups</t>
  </si>
  <si>
    <t>Microsil</t>
  </si>
  <si>
    <t>Indian</t>
  </si>
  <si>
    <t>Pagoda</t>
  </si>
  <si>
    <t>Lifex</t>
  </si>
  <si>
    <t>Hospi Time</t>
  </si>
  <si>
    <t>ND120</t>
  </si>
  <si>
    <t>LARSCN808</t>
  </si>
  <si>
    <t>Suction Machine</t>
  </si>
  <si>
    <t>SPOT Light</t>
  </si>
  <si>
    <t>Cautery Machine</t>
  </si>
  <si>
    <t>Autoclave</t>
  </si>
  <si>
    <t>DISPENSERY</t>
  </si>
  <si>
    <t>OT ROOM</t>
  </si>
  <si>
    <t>Anand</t>
  </si>
  <si>
    <t>7A23B</t>
  </si>
  <si>
    <t>LAB</t>
  </si>
  <si>
    <t>Baby Weighing Machine</t>
  </si>
  <si>
    <t>Hot Air Oven</t>
  </si>
  <si>
    <t>Analyzer (Semi Bio)</t>
  </si>
  <si>
    <t>Centrifuge</t>
  </si>
  <si>
    <t>Microscope (Binocular)</t>
  </si>
  <si>
    <t>Erba</t>
  </si>
  <si>
    <t>Visco</t>
  </si>
  <si>
    <t>MET</t>
  </si>
  <si>
    <t>Ajay</t>
  </si>
  <si>
    <t>MLW</t>
  </si>
  <si>
    <t>Suswax</t>
  </si>
  <si>
    <t>CHEM-5</t>
  </si>
  <si>
    <t>OPTIK</t>
  </si>
  <si>
    <t>320008980 715</t>
  </si>
  <si>
    <t>INDOOR</t>
  </si>
  <si>
    <t>LABOUR ROOM</t>
  </si>
  <si>
    <t>Oxygen Concentrator</t>
  </si>
  <si>
    <t>Infant Baby Warmer</t>
  </si>
  <si>
    <t>ECG Machine</t>
  </si>
  <si>
    <t>Medoxy</t>
  </si>
  <si>
    <t>Advance</t>
  </si>
  <si>
    <t>Phoenix</t>
  </si>
  <si>
    <t>BPL</t>
  </si>
  <si>
    <t>Tanita</t>
  </si>
  <si>
    <t>Meditech</t>
  </si>
  <si>
    <t>HD-120</t>
  </si>
  <si>
    <t>Jay-5</t>
  </si>
  <si>
    <t>Hicks</t>
  </si>
  <si>
    <t>MZJ5525723</t>
  </si>
  <si>
    <t>BMK033041415</t>
  </si>
  <si>
    <t>NEW BORN UNIT</t>
  </si>
  <si>
    <t>Digital Fetal Doppler</t>
  </si>
  <si>
    <t>LCP</t>
  </si>
  <si>
    <t>Medistar</t>
  </si>
  <si>
    <t>Swisser</t>
  </si>
  <si>
    <t>X-RAY ROOM</t>
  </si>
  <si>
    <t>X-Ray Machine</t>
  </si>
  <si>
    <t>Bharat Electronics</t>
  </si>
  <si>
    <t>06C096</t>
  </si>
  <si>
    <t>DENTAL</t>
  </si>
  <si>
    <t>Dental Chair</t>
  </si>
  <si>
    <t>Light Cure Unit</t>
  </si>
  <si>
    <t>Scalar (Ultrasonic)</t>
  </si>
  <si>
    <t>Apoza</t>
  </si>
  <si>
    <t>Confident</t>
  </si>
  <si>
    <t>Jasmine</t>
  </si>
  <si>
    <t>240P031320</t>
  </si>
  <si>
    <t>PHC Jamta</t>
  </si>
  <si>
    <t>Doctor goes for Dispute. Nobody Available at 1:00 PM</t>
  </si>
  <si>
    <t>PHC Koti Dhiman</t>
  </si>
  <si>
    <t>ILR</t>
  </si>
  <si>
    <t>Deep Freezer</t>
  </si>
  <si>
    <t>Unicef</t>
  </si>
  <si>
    <t>Crown</t>
  </si>
  <si>
    <t>MK-142</t>
  </si>
  <si>
    <t>Vest Frost</t>
  </si>
  <si>
    <t>PHC Kundian</t>
  </si>
  <si>
    <t>B. P. Apparatus (Dial)</t>
  </si>
  <si>
    <t>Adult Weighing Machine (Digital)</t>
  </si>
  <si>
    <t>B. P. Apparatus (Standing)</t>
  </si>
  <si>
    <t>Examination Table</t>
  </si>
  <si>
    <t>B. P. Apparatus (Digital)</t>
  </si>
  <si>
    <t>Autoclave (Vertical)</t>
  </si>
  <si>
    <t>Domestic Refrigerator</t>
  </si>
  <si>
    <t>Diamond</t>
  </si>
  <si>
    <t>Omron</t>
  </si>
  <si>
    <t>Gold</t>
  </si>
  <si>
    <t>niscomed</t>
  </si>
  <si>
    <t>LG</t>
  </si>
  <si>
    <t>Deluxe</t>
  </si>
  <si>
    <t>Supreme</t>
  </si>
  <si>
    <t>PW-213</t>
  </si>
  <si>
    <t>GL-274VMG5</t>
  </si>
  <si>
    <t>CHC Rajpura</t>
  </si>
  <si>
    <t>B. P. Apparatus (Hg)</t>
  </si>
  <si>
    <t>Suction Machine (Pedal)</t>
  </si>
  <si>
    <t>Labour Table</t>
  </si>
  <si>
    <t>Infant Radiant warmer</t>
  </si>
  <si>
    <t>LABOUR</t>
  </si>
  <si>
    <t>Braun</t>
  </si>
  <si>
    <t>Ambassador</t>
  </si>
  <si>
    <t>Remi</t>
  </si>
  <si>
    <t>Suswox</t>
  </si>
  <si>
    <t>R-8C</t>
  </si>
  <si>
    <t>OPTIC</t>
  </si>
  <si>
    <t>Adult weighing Machine</t>
  </si>
  <si>
    <t>Boiler</t>
  </si>
  <si>
    <t>Autoclave (Cooker Type)</t>
  </si>
  <si>
    <t>Ottoscope</t>
  </si>
  <si>
    <t>Labo</t>
  </si>
  <si>
    <t>Toshiba</t>
  </si>
  <si>
    <t>Bioplan XL</t>
  </si>
  <si>
    <t>E7239X</t>
  </si>
  <si>
    <t>GL-185</t>
  </si>
  <si>
    <t>6m107</t>
  </si>
  <si>
    <t>DRESSING</t>
  </si>
  <si>
    <t>X-RAY</t>
  </si>
  <si>
    <t>ENT</t>
  </si>
  <si>
    <t>STORE</t>
  </si>
  <si>
    <t>OT Light</t>
  </si>
  <si>
    <t>OT Table</t>
  </si>
  <si>
    <t xml:space="preserve">Suction Machine </t>
  </si>
  <si>
    <t>MCH</t>
  </si>
  <si>
    <t>OT</t>
  </si>
  <si>
    <t>Eltek</t>
  </si>
  <si>
    <t>Tc8160</t>
  </si>
  <si>
    <t>0197N54</t>
  </si>
  <si>
    <t>20062330 202</t>
  </si>
  <si>
    <t>CHC Sangrah</t>
  </si>
  <si>
    <t>Infant Radiant Warmer</t>
  </si>
  <si>
    <t>Autoclave (Cooker type)</t>
  </si>
  <si>
    <t>Oxygen concentrator</t>
  </si>
  <si>
    <t>TA-23B</t>
  </si>
  <si>
    <t>OG4203</t>
  </si>
  <si>
    <t>AXMC9K 4264</t>
  </si>
  <si>
    <t>Adult Weighing Machine</t>
  </si>
  <si>
    <t>Microscope (Monocular)</t>
  </si>
  <si>
    <t>Perfect</t>
  </si>
  <si>
    <t>RXLR-37</t>
  </si>
  <si>
    <t>Water Bath</t>
  </si>
  <si>
    <t>Rotator</t>
  </si>
  <si>
    <t>Semi Analyzer</t>
  </si>
  <si>
    <t>Glucometer</t>
  </si>
  <si>
    <t>Blurat</t>
  </si>
  <si>
    <t>Simple</t>
  </si>
  <si>
    <t>SacQCO B</t>
  </si>
  <si>
    <t>E97379</t>
  </si>
  <si>
    <t>Retinoscope</t>
  </si>
  <si>
    <t>MK144</t>
  </si>
  <si>
    <t>SB-142</t>
  </si>
  <si>
    <t>Heine</t>
  </si>
  <si>
    <t>OMRON</t>
  </si>
  <si>
    <t>C-25</t>
  </si>
  <si>
    <t>NEB6314</t>
  </si>
  <si>
    <t>OPD</t>
  </si>
  <si>
    <t>PHC Kanti Mashwa</t>
  </si>
  <si>
    <t>PHC Sataun</t>
  </si>
  <si>
    <t>Haier</t>
  </si>
  <si>
    <t>HBD-116</t>
  </si>
  <si>
    <t>GEM</t>
  </si>
  <si>
    <t>Accu Check</t>
  </si>
  <si>
    <t>PHC Bhagani</t>
  </si>
  <si>
    <t>Closed At 11:00 AM</t>
  </si>
  <si>
    <t>PHC Haripurdhar</t>
  </si>
  <si>
    <t>G.I</t>
  </si>
  <si>
    <t>Allengers</t>
  </si>
  <si>
    <t>Victoria DX</t>
  </si>
  <si>
    <t>EG7394</t>
  </si>
  <si>
    <t>B. P. Apparatus (Dial Type)</t>
  </si>
  <si>
    <t>Godrej</t>
  </si>
  <si>
    <t>Pulse Wave</t>
  </si>
  <si>
    <t>Pentacool</t>
  </si>
  <si>
    <t>PHC Boydhar</t>
  </si>
  <si>
    <t>Closed At 3:00 PM</t>
  </si>
  <si>
    <t>PHC Chokar</t>
  </si>
  <si>
    <t>Closed At 2:30 PM. Closed From 25 Days. Nobody Appointed.</t>
  </si>
  <si>
    <t>PHC Lanacheta</t>
  </si>
  <si>
    <t>Sub Centre Panjahal</t>
  </si>
  <si>
    <t>Gold Supreme</t>
  </si>
  <si>
    <t>Equinox</t>
  </si>
  <si>
    <t>Life Care</t>
  </si>
  <si>
    <t>Sub Centre Barma Papri</t>
  </si>
  <si>
    <t>Sub Centre Devka Purla</t>
  </si>
  <si>
    <t>Closed At 1:47 PM</t>
  </si>
  <si>
    <t>Sub Centre Surla</t>
  </si>
  <si>
    <t>Closed At 1:17 PM</t>
  </si>
  <si>
    <t>Sub Centre Sainwala</t>
  </si>
  <si>
    <t>Samso</t>
  </si>
  <si>
    <t>PHC Rampur Bharapur</t>
  </si>
  <si>
    <t>B. P. Apparatus (Stand)</t>
  </si>
  <si>
    <t>Prolux</t>
  </si>
  <si>
    <t>Micro Life</t>
  </si>
  <si>
    <t>Regular</t>
  </si>
  <si>
    <t>CHC Paonta Sahib</t>
  </si>
  <si>
    <t>CASUALTY</t>
  </si>
  <si>
    <t>Autoclave Vertical</t>
  </si>
  <si>
    <t>Pulse Oximeter</t>
  </si>
  <si>
    <t>Kohinoor</t>
  </si>
  <si>
    <t>Maestros</t>
  </si>
  <si>
    <t>Mycare</t>
  </si>
  <si>
    <t>OG 4203</t>
  </si>
  <si>
    <t>Magic R</t>
  </si>
  <si>
    <t>PC-60B-1CR</t>
  </si>
  <si>
    <t>1306128-116</t>
  </si>
  <si>
    <t>XLM00H03011</t>
  </si>
  <si>
    <t>3550mJE0113</t>
  </si>
  <si>
    <t>Loringoscope</t>
  </si>
  <si>
    <t>Multi Para Monitor</t>
  </si>
  <si>
    <t>Radiant Warmer</t>
  </si>
  <si>
    <t>Nulife</t>
  </si>
  <si>
    <t>Anand Industries</t>
  </si>
  <si>
    <t>Nidek</t>
  </si>
  <si>
    <t>Medigold</t>
  </si>
  <si>
    <t>Shreeyash</t>
  </si>
  <si>
    <t>7A-23B</t>
  </si>
  <si>
    <t>Horizon</t>
  </si>
  <si>
    <t>Cardiart 108 R</t>
  </si>
  <si>
    <t>GL-285 mgs</t>
  </si>
  <si>
    <t>Jeevak</t>
  </si>
  <si>
    <t>9K0113080 264</t>
  </si>
  <si>
    <t>AIF 0021</t>
  </si>
  <si>
    <t>1135/09</t>
  </si>
  <si>
    <t>Fetal Doppler</t>
  </si>
  <si>
    <t>Syringe Pump</t>
  </si>
  <si>
    <t>Mehar</t>
  </si>
  <si>
    <t>Ramtech</t>
  </si>
  <si>
    <t>Easy Care</t>
  </si>
  <si>
    <t>Classic</t>
  </si>
  <si>
    <t>FA313</t>
  </si>
  <si>
    <t>02/2014 FQ1717</t>
  </si>
  <si>
    <t>L7306125</t>
  </si>
  <si>
    <t>9K0113050 246</t>
  </si>
  <si>
    <t>0080/4</t>
  </si>
  <si>
    <t>N7319065</t>
  </si>
  <si>
    <t>Phototherapy</t>
  </si>
  <si>
    <t>Nebutech</t>
  </si>
  <si>
    <t>Neumolite</t>
  </si>
  <si>
    <t>Meditek</t>
  </si>
  <si>
    <t>R-Vesta</t>
  </si>
  <si>
    <t>301i</t>
  </si>
  <si>
    <t>T301A</t>
  </si>
  <si>
    <t>Blue Cross</t>
  </si>
  <si>
    <t>Elkometer</t>
  </si>
  <si>
    <t>15m053</t>
  </si>
  <si>
    <t>B05012</t>
  </si>
  <si>
    <t>MALE WARD</t>
  </si>
  <si>
    <t>Autoclave Horizontal</t>
  </si>
  <si>
    <t>Entrust</t>
  </si>
  <si>
    <t>Neumo Lite</t>
  </si>
  <si>
    <t>Arko</t>
  </si>
  <si>
    <t>Delta Micro</t>
  </si>
  <si>
    <t>GRA-378</t>
  </si>
  <si>
    <t>AE5000</t>
  </si>
  <si>
    <t>2000 1181</t>
  </si>
  <si>
    <t>Axmca K4287</t>
  </si>
  <si>
    <t>Boyle's</t>
  </si>
  <si>
    <t>Microscope (OT)</t>
  </si>
  <si>
    <t>USG</t>
  </si>
  <si>
    <t>USG ROOM</t>
  </si>
  <si>
    <t>Erkadu</t>
  </si>
  <si>
    <t>Sony</t>
  </si>
  <si>
    <t>Siemens</t>
  </si>
  <si>
    <t>Sonalisac 32</t>
  </si>
  <si>
    <t>m075 5263</t>
  </si>
  <si>
    <t>Dental X-Ray</t>
  </si>
  <si>
    <t>Unicorn</t>
  </si>
  <si>
    <t>Denfort</t>
  </si>
  <si>
    <t>Gomax</t>
  </si>
  <si>
    <t>ALKB</t>
  </si>
  <si>
    <t>100RS</t>
  </si>
  <si>
    <t>SP18</t>
  </si>
  <si>
    <t xml:space="preserve">X-RAY </t>
  </si>
  <si>
    <t>BBR</t>
  </si>
  <si>
    <t>Incubator</t>
  </si>
  <si>
    <t>Analyzer</t>
  </si>
  <si>
    <t>Jove</t>
  </si>
  <si>
    <t>Bionics</t>
  </si>
  <si>
    <t>Ram Tech</t>
  </si>
  <si>
    <t>C-60R</t>
  </si>
  <si>
    <t>Robonik</t>
  </si>
  <si>
    <t>CHC Dadahu</t>
  </si>
  <si>
    <t>VDRL Rotator</t>
  </si>
  <si>
    <t>Maysun</t>
  </si>
  <si>
    <t>Ajay Optik</t>
  </si>
  <si>
    <t>Yorco</t>
  </si>
  <si>
    <t>MS-500t</t>
  </si>
  <si>
    <t>Priestest</t>
  </si>
  <si>
    <t>R-8C DX</t>
  </si>
  <si>
    <t>BSLR270</t>
  </si>
  <si>
    <t>MLWLMB</t>
  </si>
  <si>
    <t>Photo Calorimeter</t>
  </si>
  <si>
    <t>Apollo</t>
  </si>
  <si>
    <t>JJR401</t>
  </si>
  <si>
    <t>Optium</t>
  </si>
  <si>
    <t>mL2301-1297</t>
  </si>
  <si>
    <t>Compressor</t>
  </si>
  <si>
    <t>Glass Bead Sterilizer</t>
  </si>
  <si>
    <t>Scalar</t>
  </si>
  <si>
    <t>Meditronics</t>
  </si>
  <si>
    <t>GNATUS</t>
  </si>
  <si>
    <t>Ashok</t>
  </si>
  <si>
    <t>Copeland</t>
  </si>
  <si>
    <t>Blue Light</t>
  </si>
  <si>
    <t>DKK46278</t>
  </si>
  <si>
    <t>LA-500</t>
  </si>
  <si>
    <t>880 Plus</t>
  </si>
  <si>
    <t>10B032</t>
  </si>
  <si>
    <t>KCJ467HKG</t>
  </si>
  <si>
    <t>L-HA520905024</t>
  </si>
  <si>
    <t>B00389</t>
  </si>
  <si>
    <t>Ultrasound Machine</t>
  </si>
  <si>
    <t>50V-350x2</t>
  </si>
  <si>
    <t>mk142</t>
  </si>
  <si>
    <t>2008080H</t>
  </si>
  <si>
    <t>BE04G4E2600</t>
  </si>
  <si>
    <t>B2A5E0053</t>
  </si>
  <si>
    <t xml:space="preserve">OPD </t>
  </si>
  <si>
    <t>Surgix</t>
  </si>
  <si>
    <t>PISCES-A-106</t>
  </si>
  <si>
    <t>A420</t>
  </si>
  <si>
    <t>NB 101</t>
  </si>
  <si>
    <t>ExTE127108</t>
  </si>
  <si>
    <t>Videocon</t>
  </si>
  <si>
    <t>MEM</t>
  </si>
  <si>
    <t>OCW-100</t>
  </si>
  <si>
    <t>8172K1401</t>
  </si>
  <si>
    <t>T312052NA41</t>
  </si>
  <si>
    <t>Fumigator</t>
  </si>
  <si>
    <t>Flaem</t>
  </si>
  <si>
    <t>ESCO</t>
  </si>
  <si>
    <t>Cardiart 108T</t>
  </si>
  <si>
    <t>MON Dial</t>
  </si>
  <si>
    <t>ANiF0086</t>
  </si>
  <si>
    <t>Delta</t>
  </si>
  <si>
    <t>PHC Dhagra</t>
  </si>
  <si>
    <t>MCP</t>
  </si>
  <si>
    <t>7EICS</t>
  </si>
  <si>
    <t>Microscope</t>
  </si>
  <si>
    <t>Tauras</t>
  </si>
  <si>
    <t>Quasmo</t>
  </si>
  <si>
    <t>ARKO</t>
  </si>
  <si>
    <t>sterilizer</t>
  </si>
  <si>
    <t>Calorimeter</t>
  </si>
  <si>
    <t>Lifix</t>
  </si>
  <si>
    <t>Robonic</t>
  </si>
  <si>
    <t>Sentwin</t>
  </si>
  <si>
    <t>Alpine</t>
  </si>
  <si>
    <t>Ready Mist</t>
  </si>
  <si>
    <t>RMS Vesta</t>
  </si>
  <si>
    <t>GBLC-2256</t>
  </si>
  <si>
    <t>AT0060414</t>
  </si>
  <si>
    <t>m1109063</t>
  </si>
  <si>
    <t>V301S1305009</t>
  </si>
  <si>
    <t>PHC Kala Wala Bhoond</t>
  </si>
  <si>
    <t>Electrolux</t>
  </si>
  <si>
    <t>Samsung</t>
  </si>
  <si>
    <t>Dilare</t>
  </si>
  <si>
    <t>Tcw1990</t>
  </si>
  <si>
    <t>RR1914BCA</t>
  </si>
  <si>
    <t>Himoptic</t>
  </si>
  <si>
    <t>Cardiart108T</t>
  </si>
  <si>
    <t>AVML0H16316</t>
  </si>
  <si>
    <t>PHC Majra</t>
  </si>
  <si>
    <t>Citizen</t>
  </si>
  <si>
    <t>CH-432</t>
  </si>
  <si>
    <t>GL-195CLGE4</t>
  </si>
  <si>
    <t>PHC Jakhna</t>
  </si>
  <si>
    <t>PHC Kamrau</t>
  </si>
  <si>
    <t>Atlas</t>
  </si>
  <si>
    <t>RH Nahan</t>
  </si>
  <si>
    <t>Traction Machine</t>
  </si>
  <si>
    <t>Ultrasonic Therapy</t>
  </si>
  <si>
    <t>Laproscope (Electrical)</t>
  </si>
  <si>
    <t>Laproscope (Light)</t>
  </si>
  <si>
    <t>Physio Care</t>
  </si>
  <si>
    <t>Kli</t>
  </si>
  <si>
    <t>Storz</t>
  </si>
  <si>
    <t>ICU</t>
  </si>
  <si>
    <t>Ventilator</t>
  </si>
  <si>
    <t>Neumovent</t>
  </si>
  <si>
    <t>schiller</t>
  </si>
  <si>
    <t>CH330A</t>
  </si>
  <si>
    <t>chillmate</t>
  </si>
  <si>
    <t>330A0908062</t>
  </si>
  <si>
    <t>9K0113050245</t>
  </si>
  <si>
    <t>330A0908063</t>
  </si>
  <si>
    <t>10199900 4234</t>
  </si>
  <si>
    <t>MZJ502118</t>
  </si>
  <si>
    <t>NURSERY</t>
  </si>
  <si>
    <t>FEMALE SECTION</t>
  </si>
  <si>
    <t>Elisa Washer</t>
  </si>
  <si>
    <t>Tanco</t>
  </si>
  <si>
    <t>mKOB</t>
  </si>
  <si>
    <t>P2T13619</t>
  </si>
  <si>
    <t>RT33FAJFQSL</t>
  </si>
  <si>
    <t>451514041E</t>
  </si>
  <si>
    <t>Labomed</t>
  </si>
  <si>
    <t>Ultra Plus</t>
  </si>
  <si>
    <t>CHEM-7</t>
  </si>
  <si>
    <t>xc300</t>
  </si>
  <si>
    <t>Vision2000</t>
  </si>
  <si>
    <t>N111143</t>
  </si>
  <si>
    <t>xc300 302016</t>
  </si>
  <si>
    <t>LC6266</t>
  </si>
  <si>
    <t>Stimulator</t>
  </si>
  <si>
    <t>PSW500</t>
  </si>
  <si>
    <t>97J1742</t>
  </si>
  <si>
    <t>Aneasthesia Machine</t>
  </si>
  <si>
    <t>Microscope (Stand Type)</t>
  </si>
  <si>
    <t>Ceiling OT Light</t>
  </si>
  <si>
    <t>Laproscope</t>
  </si>
  <si>
    <t>Datex Ohmeda</t>
  </si>
  <si>
    <t>Philips</t>
  </si>
  <si>
    <t>MALE SECTION</t>
  </si>
  <si>
    <t>AXTC7199</t>
  </si>
  <si>
    <t>AXMC9X 4251</t>
  </si>
  <si>
    <t>AXTeCM 7200</t>
  </si>
  <si>
    <t>AXTe17093</t>
  </si>
  <si>
    <t>Novaphone</t>
  </si>
  <si>
    <t>WMN</t>
  </si>
  <si>
    <t>HG5WN</t>
  </si>
  <si>
    <t>NEW BUILDING</t>
  </si>
  <si>
    <t>Mind Ray</t>
  </si>
  <si>
    <t>ZY9100</t>
  </si>
  <si>
    <t>D6</t>
  </si>
  <si>
    <t>Democraft</t>
  </si>
  <si>
    <t>Goldtech</t>
  </si>
  <si>
    <t>Prestige</t>
  </si>
  <si>
    <t>STORE ROOM</t>
  </si>
  <si>
    <t>Infusion Pump</t>
  </si>
  <si>
    <t>Sansui</t>
  </si>
  <si>
    <t>Bird Meditech</t>
  </si>
  <si>
    <t>NYTECH</t>
  </si>
  <si>
    <t>Hansraj</t>
  </si>
  <si>
    <t>SHB 163/2014</t>
  </si>
  <si>
    <t>FA312</t>
  </si>
  <si>
    <t>Cell Counter</t>
  </si>
  <si>
    <t>Zenith</t>
  </si>
  <si>
    <t>Slit Lamp</t>
  </si>
  <si>
    <t>Tonometer</t>
  </si>
  <si>
    <t>Huwitz</t>
  </si>
  <si>
    <t>ZEISS</t>
  </si>
  <si>
    <t>HNT-7000</t>
  </si>
  <si>
    <t>Ultra</t>
  </si>
  <si>
    <t>CH 4203</t>
  </si>
  <si>
    <t>PHC Kafota</t>
  </si>
  <si>
    <t>GL-195NH5</t>
  </si>
  <si>
    <t>MZJ5D21218</t>
  </si>
  <si>
    <t>PHC Gatadhar</t>
  </si>
  <si>
    <t>Prolix</t>
  </si>
  <si>
    <t>Cardiart 6208</t>
  </si>
  <si>
    <t>Edge SX</t>
  </si>
  <si>
    <t>DDTD1J4661</t>
  </si>
  <si>
    <t>AXTEIL 7106</t>
  </si>
  <si>
    <t>PHC Nohradhar</t>
  </si>
  <si>
    <t>Doppler</t>
  </si>
  <si>
    <t>Medichem</t>
  </si>
  <si>
    <t>AXJC1J 6882</t>
  </si>
  <si>
    <t>Gnatus</t>
  </si>
  <si>
    <t>Laryngoscope</t>
  </si>
  <si>
    <t>Cautery Machine (Electric)</t>
  </si>
  <si>
    <t>Chillmate</t>
  </si>
  <si>
    <t>PHC Badag</t>
  </si>
  <si>
    <t>Adult Weighing machine</t>
  </si>
  <si>
    <t>Duke</t>
  </si>
  <si>
    <t>Neo</t>
  </si>
  <si>
    <t>PHC Tikkeri</t>
  </si>
  <si>
    <t>PHC Charna</t>
  </si>
  <si>
    <t>oxygen Concentrator</t>
  </si>
  <si>
    <t>PHC Kyari Gunda</t>
  </si>
  <si>
    <t>PHC ROHNAT</t>
  </si>
  <si>
    <t xml:space="preserve">Perfect </t>
  </si>
  <si>
    <t>Venus</t>
  </si>
  <si>
    <t>Raman</t>
  </si>
  <si>
    <t>SRK</t>
  </si>
  <si>
    <t>Bharat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</si>
  <si>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</si>
  <si>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</si>
  <si>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</si>
  <si>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</si>
  <si>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</si>
  <si>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</si>
  <si>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</si>
  <si>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</si>
  <si>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T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</si>
</sst>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/>
    <xf numFmtId="1" fontId="0" fillId="0" borderId="3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0" fillId="0" borderId="6" xfId="0" applyNumberFormat="1" applyBorder="1"/>
    <xf numFmtId="0" fontId="9" fillId="0" borderId="16" xfId="0" applyFont="1" applyBorder="1" applyAlignment="1">
      <alignment horizontal="center" vertical="top"/>
    </xf>
    <xf numFmtId="2" fontId="0" fillId="0" borderId="19" xfId="0" applyNumberFormat="1" applyBorder="1"/>
    <xf numFmtId="0" fontId="2" fillId="0" borderId="5" xfId="0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Border="1"/>
    <xf numFmtId="0" fontId="9" fillId="0" borderId="5" xfId="0" applyFont="1" applyBorder="1" applyAlignment="1">
      <alignment horizontal="center" vertical="top"/>
    </xf>
    <xf numFmtId="2" fontId="10" fillId="0" borderId="5" xfId="0" applyNumberFormat="1" applyFont="1" applyBorder="1"/>
    <xf numFmtId="2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20" xfId="0" applyFont="1" applyBorder="1"/>
    <xf numFmtId="0" fontId="9" fillId="0" borderId="20" xfId="0" applyFont="1" applyBorder="1" applyAlignment="1">
      <alignment horizontal="center" vertical="top"/>
    </xf>
    <xf numFmtId="2" fontId="10" fillId="0" borderId="20" xfId="0" applyNumberFormat="1" applyFont="1" applyBorder="1"/>
    <xf numFmtId="2" fontId="10" fillId="0" borderId="1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2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0" fillId="0" borderId="19" xfId="0" applyBorder="1"/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2" xfId="0" applyBorder="1"/>
    <xf numFmtId="0" fontId="12" fillId="0" borderId="0" xfId="0" applyFont="1"/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0" fillId="0" borderId="24" xfId="0" applyFont="1" applyBorder="1"/>
    <xf numFmtId="0" fontId="10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2" fontId="10" fillId="0" borderId="24" xfId="0" applyNumberFormat="1" applyFont="1" applyBorder="1"/>
    <xf numFmtId="2" fontId="10" fillId="0" borderId="27" xfId="0" applyNumberFormat="1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2" fontId="10" fillId="0" borderId="2" xfId="0" applyNumberFormat="1" applyFont="1" applyBorder="1"/>
    <xf numFmtId="2" fontId="10" fillId="0" borderId="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workbookViewId="0">
      <selection activeCell="Q16" sqref="Q16"/>
    </sheetView>
  </sheetViews>
  <sheetFormatPr defaultRowHeight="15"/>
  <cols>
    <col min="1" max="1" width="5.42578125" customWidth="1"/>
    <col min="2" max="2" width="11.140625" style="16" customWidth="1"/>
    <col min="3" max="3" width="18.7109375" customWidth="1"/>
    <col min="4" max="4" width="14.42578125" customWidth="1"/>
    <col min="5" max="5" width="10.28515625" bestFit="1" customWidth="1"/>
    <col min="6" max="6" width="11.140625" customWidth="1"/>
    <col min="7" max="7" width="4" customWidth="1"/>
    <col min="8" max="9" width="4.140625" customWidth="1"/>
    <col min="10" max="10" width="8.5703125" style="12" customWidth="1"/>
    <col min="11" max="11" width="8.42578125" customWidth="1"/>
  </cols>
  <sheetData>
    <row r="1" spans="1:11">
      <c r="A1" s="87" t="s">
        <v>0</v>
      </c>
      <c r="B1" s="88"/>
      <c r="C1" s="88"/>
      <c r="D1" s="89"/>
      <c r="E1" s="89"/>
      <c r="F1" s="89"/>
      <c r="G1" s="89"/>
      <c r="H1" s="90" t="s">
        <v>1</v>
      </c>
      <c r="I1" s="90"/>
      <c r="J1" s="91">
        <v>42188</v>
      </c>
      <c r="K1" s="92"/>
    </row>
    <row r="2" spans="1:11">
      <c r="A2" s="83" t="s">
        <v>2</v>
      </c>
      <c r="B2" s="84"/>
      <c r="C2" s="84"/>
      <c r="D2" s="84"/>
      <c r="E2" s="84"/>
      <c r="F2" s="85" t="s">
        <v>15</v>
      </c>
      <c r="G2" s="85"/>
      <c r="H2" s="85"/>
      <c r="I2" s="85"/>
      <c r="J2" s="85"/>
      <c r="K2" s="86"/>
    </row>
    <row r="3" spans="1:11" ht="23.25" customHeight="1">
      <c r="A3" s="79" t="s">
        <v>3</v>
      </c>
      <c r="B3" s="75" t="s">
        <v>4</v>
      </c>
      <c r="C3" s="80" t="s">
        <v>5</v>
      </c>
      <c r="D3" s="80" t="s">
        <v>6</v>
      </c>
      <c r="E3" s="81" t="s">
        <v>7</v>
      </c>
      <c r="F3" s="82" t="s">
        <v>8</v>
      </c>
      <c r="G3" s="75" t="s">
        <v>9</v>
      </c>
      <c r="H3" s="75"/>
      <c r="I3" s="76" t="s">
        <v>10</v>
      </c>
      <c r="J3" s="77" t="s">
        <v>11</v>
      </c>
      <c r="K3" s="78" t="s">
        <v>12</v>
      </c>
    </row>
    <row r="4" spans="1:11">
      <c r="A4" s="79"/>
      <c r="B4" s="75"/>
      <c r="C4" s="80"/>
      <c r="D4" s="80"/>
      <c r="E4" s="81"/>
      <c r="F4" s="82"/>
      <c r="G4" s="59" t="s">
        <v>13</v>
      </c>
      <c r="H4" s="59" t="s">
        <v>14</v>
      </c>
      <c r="I4" s="76"/>
      <c r="J4" s="77"/>
      <c r="K4" s="78"/>
    </row>
    <row r="5" spans="1:11">
      <c r="A5" s="26" t="s">
        <v>497</v>
      </c>
      <c r="B5" s="106" t="s">
        <v>34</v>
      </c>
      <c r="C5" s="21" t="s">
        <v>16</v>
      </c>
      <c r="D5" s="33" t="s">
        <v>21</v>
      </c>
      <c r="E5" s="34" t="s">
        <v>500</v>
      </c>
      <c r="F5" s="34" t="s">
        <v>500</v>
      </c>
      <c r="G5" s="33">
        <v>1</v>
      </c>
      <c r="H5" s="33"/>
      <c r="I5" s="33">
        <v>1</v>
      </c>
      <c r="J5" s="23">
        <v>650</v>
      </c>
      <c r="K5" s="27">
        <f t="shared" ref="K5:K66" si="0">I5*J5</f>
        <v>650</v>
      </c>
    </row>
    <row r="6" spans="1:11">
      <c r="A6" s="26" t="s">
        <v>497</v>
      </c>
      <c r="B6" s="106"/>
      <c r="C6" s="21" t="s">
        <v>17</v>
      </c>
      <c r="D6" s="33" t="s">
        <v>22</v>
      </c>
      <c r="E6" s="34" t="s">
        <v>500</v>
      </c>
      <c r="F6" s="34" t="s">
        <v>500</v>
      </c>
      <c r="G6" s="33">
        <v>1</v>
      </c>
      <c r="H6" s="33"/>
      <c r="I6" s="33">
        <v>1</v>
      </c>
      <c r="J6" s="23">
        <v>2500</v>
      </c>
      <c r="K6" s="27">
        <f t="shared" si="0"/>
        <v>2500</v>
      </c>
    </row>
    <row r="7" spans="1:11">
      <c r="A7" s="26" t="s">
        <v>497</v>
      </c>
      <c r="B7" s="106"/>
      <c r="C7" s="21" t="s">
        <v>19</v>
      </c>
      <c r="D7" s="33" t="s">
        <v>23</v>
      </c>
      <c r="E7" s="34" t="s">
        <v>500</v>
      </c>
      <c r="F7" s="34" t="s">
        <v>500</v>
      </c>
      <c r="G7" s="33">
        <v>1</v>
      </c>
      <c r="H7" s="33"/>
      <c r="I7" s="33">
        <v>1</v>
      </c>
      <c r="J7" s="23">
        <v>1200</v>
      </c>
      <c r="K7" s="27">
        <f t="shared" si="0"/>
        <v>1200</v>
      </c>
    </row>
    <row r="8" spans="1:11">
      <c r="A8" s="26" t="s">
        <v>497</v>
      </c>
      <c r="B8" s="106"/>
      <c r="C8" s="21" t="s">
        <v>18</v>
      </c>
      <c r="D8" s="33" t="s">
        <v>24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6500</v>
      </c>
      <c r="K8" s="27">
        <f t="shared" si="0"/>
        <v>6500</v>
      </c>
    </row>
    <row r="9" spans="1:11">
      <c r="A9" s="26" t="s">
        <v>497</v>
      </c>
      <c r="B9" s="106"/>
      <c r="C9" s="21" t="s">
        <v>19</v>
      </c>
      <c r="D9" s="33" t="s">
        <v>23</v>
      </c>
      <c r="E9" s="34" t="s">
        <v>500</v>
      </c>
      <c r="F9" s="34" t="s">
        <v>500</v>
      </c>
      <c r="G9" s="33"/>
      <c r="H9" s="33">
        <v>1</v>
      </c>
      <c r="I9" s="33">
        <v>1</v>
      </c>
      <c r="J9" s="23">
        <v>1200</v>
      </c>
      <c r="K9" s="27">
        <f t="shared" si="0"/>
        <v>1200</v>
      </c>
    </row>
    <row r="10" spans="1:11">
      <c r="A10" s="26" t="s">
        <v>497</v>
      </c>
      <c r="B10" s="106"/>
      <c r="C10" s="21" t="s">
        <v>16</v>
      </c>
      <c r="D10" s="33" t="s">
        <v>25</v>
      </c>
      <c r="E10" s="33">
        <v>212882</v>
      </c>
      <c r="F10" s="34" t="s">
        <v>500</v>
      </c>
      <c r="G10" s="33"/>
      <c r="H10" s="33">
        <v>1</v>
      </c>
      <c r="I10" s="33">
        <v>1</v>
      </c>
      <c r="J10" s="23">
        <v>650</v>
      </c>
      <c r="K10" s="27">
        <f t="shared" si="0"/>
        <v>650</v>
      </c>
    </row>
    <row r="11" spans="1:11">
      <c r="A11" s="26" t="s">
        <v>497</v>
      </c>
      <c r="B11" s="106"/>
      <c r="C11" s="21" t="s">
        <v>16</v>
      </c>
      <c r="D11" s="33" t="s">
        <v>25</v>
      </c>
      <c r="E11" s="34" t="s">
        <v>500</v>
      </c>
      <c r="F11" s="34" t="s">
        <v>500</v>
      </c>
      <c r="G11" s="33"/>
      <c r="H11" s="33">
        <v>1</v>
      </c>
      <c r="I11" s="33">
        <v>1</v>
      </c>
      <c r="J11" s="23">
        <v>650</v>
      </c>
      <c r="K11" s="27">
        <f t="shared" si="0"/>
        <v>650</v>
      </c>
    </row>
    <row r="12" spans="1:11">
      <c r="A12" s="26" t="s">
        <v>497</v>
      </c>
      <c r="B12" s="106"/>
      <c r="C12" s="21" t="s">
        <v>16</v>
      </c>
      <c r="D12" s="33" t="s">
        <v>25</v>
      </c>
      <c r="E12" s="33">
        <v>87582</v>
      </c>
      <c r="F12" s="34" t="s">
        <v>500</v>
      </c>
      <c r="G12" s="33"/>
      <c r="H12" s="33">
        <v>1</v>
      </c>
      <c r="I12" s="33">
        <v>1</v>
      </c>
      <c r="J12" s="23">
        <v>650</v>
      </c>
      <c r="K12" s="27">
        <f t="shared" si="0"/>
        <v>650</v>
      </c>
    </row>
    <row r="13" spans="1:11">
      <c r="A13" s="26" t="s">
        <v>497</v>
      </c>
      <c r="B13" s="106"/>
      <c r="C13" s="21" t="s">
        <v>16</v>
      </c>
      <c r="D13" s="33" t="s">
        <v>23</v>
      </c>
      <c r="E13" s="33">
        <v>9810200</v>
      </c>
      <c r="F13" s="34" t="s">
        <v>500</v>
      </c>
      <c r="G13" s="33"/>
      <c r="H13" s="33">
        <v>1</v>
      </c>
      <c r="I13" s="33">
        <v>1</v>
      </c>
      <c r="J13" s="23">
        <v>650</v>
      </c>
      <c r="K13" s="27">
        <f t="shared" si="0"/>
        <v>650</v>
      </c>
    </row>
    <row r="14" spans="1:11">
      <c r="A14" s="26" t="s">
        <v>497</v>
      </c>
      <c r="B14" s="106"/>
      <c r="C14" s="21" t="s">
        <v>16</v>
      </c>
      <c r="D14" s="33" t="s">
        <v>25</v>
      </c>
      <c r="E14" s="33">
        <v>270528</v>
      </c>
      <c r="F14" s="34" t="s">
        <v>500</v>
      </c>
      <c r="G14" s="33"/>
      <c r="H14" s="33">
        <v>1</v>
      </c>
      <c r="I14" s="33">
        <v>1</v>
      </c>
      <c r="J14" s="23">
        <v>650</v>
      </c>
      <c r="K14" s="27">
        <f t="shared" si="0"/>
        <v>650</v>
      </c>
    </row>
    <row r="15" spans="1:11">
      <c r="A15" s="26" t="s">
        <v>497</v>
      </c>
      <c r="B15" s="106"/>
      <c r="C15" s="21" t="s">
        <v>16</v>
      </c>
      <c r="D15" s="33" t="s">
        <v>26</v>
      </c>
      <c r="E15" s="33">
        <v>9310020</v>
      </c>
      <c r="F15" s="34" t="s">
        <v>500</v>
      </c>
      <c r="G15" s="33"/>
      <c r="H15" s="33">
        <v>1</v>
      </c>
      <c r="I15" s="33">
        <v>1</v>
      </c>
      <c r="J15" s="23">
        <v>650</v>
      </c>
      <c r="K15" s="27">
        <f t="shared" si="0"/>
        <v>650</v>
      </c>
    </row>
    <row r="16" spans="1:11">
      <c r="A16" s="26" t="s">
        <v>497</v>
      </c>
      <c r="B16" s="106"/>
      <c r="C16" s="21" t="s">
        <v>19</v>
      </c>
      <c r="D16" s="33" t="s">
        <v>23</v>
      </c>
      <c r="E16" s="33" t="s">
        <v>28</v>
      </c>
      <c r="F16" s="34" t="s">
        <v>500</v>
      </c>
      <c r="G16" s="33">
        <v>1</v>
      </c>
      <c r="H16" s="33"/>
      <c r="I16" s="33">
        <v>1</v>
      </c>
      <c r="J16" s="23">
        <v>1200</v>
      </c>
      <c r="K16" s="27">
        <f t="shared" si="0"/>
        <v>1200</v>
      </c>
    </row>
    <row r="17" spans="1:11">
      <c r="A17" s="26" t="s">
        <v>497</v>
      </c>
      <c r="B17" s="106"/>
      <c r="C17" s="21" t="s">
        <v>19</v>
      </c>
      <c r="D17" s="33" t="s">
        <v>27</v>
      </c>
      <c r="E17" s="34" t="s">
        <v>500</v>
      </c>
      <c r="F17" s="34" t="s">
        <v>500</v>
      </c>
      <c r="G17" s="33"/>
      <c r="H17" s="33">
        <v>1</v>
      </c>
      <c r="I17" s="33">
        <v>1</v>
      </c>
      <c r="J17" s="23">
        <v>1200</v>
      </c>
      <c r="K17" s="27">
        <f t="shared" si="0"/>
        <v>1200</v>
      </c>
    </row>
    <row r="18" spans="1:11">
      <c r="A18" s="26" t="s">
        <v>497</v>
      </c>
      <c r="B18" s="106"/>
      <c r="C18" s="21" t="s">
        <v>20</v>
      </c>
      <c r="D18" s="34" t="s">
        <v>500</v>
      </c>
      <c r="E18" s="33" t="s">
        <v>29</v>
      </c>
      <c r="F18" s="34" t="s">
        <v>500</v>
      </c>
      <c r="G18" s="33">
        <v>1</v>
      </c>
      <c r="H18" s="33"/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106" t="s">
        <v>35</v>
      </c>
      <c r="C19" s="21" t="s">
        <v>30</v>
      </c>
      <c r="D19" s="33" t="s">
        <v>36</v>
      </c>
      <c r="E19" s="33" t="s">
        <v>37</v>
      </c>
      <c r="F19" s="33">
        <v>9098825</v>
      </c>
      <c r="G19" s="33">
        <v>1</v>
      </c>
      <c r="H19" s="33"/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106"/>
      <c r="C20" s="21" t="s">
        <v>31</v>
      </c>
      <c r="D20" s="34" t="s">
        <v>500</v>
      </c>
      <c r="E20" s="34" t="s">
        <v>500</v>
      </c>
      <c r="F20" s="34" t="s">
        <v>500</v>
      </c>
      <c r="G20" s="33"/>
      <c r="H20" s="33">
        <v>1</v>
      </c>
      <c r="I20" s="33">
        <v>1</v>
      </c>
      <c r="J20" s="23">
        <v>6500</v>
      </c>
      <c r="K20" s="27">
        <f t="shared" si="0"/>
        <v>6500</v>
      </c>
    </row>
    <row r="21" spans="1:11">
      <c r="A21" s="26" t="s">
        <v>497</v>
      </c>
      <c r="B21" s="106"/>
      <c r="C21" s="21" t="s">
        <v>18</v>
      </c>
      <c r="D21" s="33" t="s">
        <v>24</v>
      </c>
      <c r="E21" s="34" t="s">
        <v>500</v>
      </c>
      <c r="F21" s="34" t="s">
        <v>500</v>
      </c>
      <c r="G21" s="33">
        <v>1</v>
      </c>
      <c r="H21" s="33"/>
      <c r="I21" s="33">
        <v>1</v>
      </c>
      <c r="J21" s="23">
        <v>6500</v>
      </c>
      <c r="K21" s="27">
        <f t="shared" si="0"/>
        <v>6500</v>
      </c>
    </row>
    <row r="22" spans="1:11">
      <c r="A22" s="26" t="s">
        <v>497</v>
      </c>
      <c r="B22" s="106"/>
      <c r="C22" s="21" t="s">
        <v>32</v>
      </c>
      <c r="D22" s="33" t="s">
        <v>24</v>
      </c>
      <c r="E22" s="34" t="s">
        <v>500</v>
      </c>
      <c r="F22" s="34" t="s">
        <v>500</v>
      </c>
      <c r="G22" s="33">
        <v>1</v>
      </c>
      <c r="H22" s="33"/>
      <c r="I22" s="33">
        <v>1</v>
      </c>
      <c r="J22" s="23">
        <v>55000</v>
      </c>
      <c r="K22" s="27">
        <f t="shared" si="0"/>
        <v>55000</v>
      </c>
    </row>
    <row r="23" spans="1:11">
      <c r="A23" s="26" t="s">
        <v>497</v>
      </c>
      <c r="B23" s="106"/>
      <c r="C23" s="21" t="s">
        <v>33</v>
      </c>
      <c r="D23" s="33" t="s">
        <v>24</v>
      </c>
      <c r="E23" s="34" t="s">
        <v>500</v>
      </c>
      <c r="F23" s="34" t="s">
        <v>500</v>
      </c>
      <c r="G23" s="33">
        <v>1</v>
      </c>
      <c r="H23" s="33"/>
      <c r="I23" s="33">
        <v>1</v>
      </c>
      <c r="J23" s="23">
        <v>55000</v>
      </c>
      <c r="K23" s="27">
        <f t="shared" si="0"/>
        <v>55000</v>
      </c>
    </row>
    <row r="24" spans="1:11">
      <c r="A24" s="26" t="s">
        <v>497</v>
      </c>
      <c r="B24" s="106"/>
      <c r="C24" s="21" t="s">
        <v>33</v>
      </c>
      <c r="D24" s="33" t="s">
        <v>24</v>
      </c>
      <c r="E24" s="34" t="s">
        <v>500</v>
      </c>
      <c r="F24" s="34" t="s">
        <v>500</v>
      </c>
      <c r="G24" s="33">
        <v>1</v>
      </c>
      <c r="H24" s="33"/>
      <c r="I24" s="33">
        <v>1</v>
      </c>
      <c r="J24" s="23">
        <v>55000</v>
      </c>
      <c r="K24" s="27">
        <f t="shared" si="0"/>
        <v>55000</v>
      </c>
    </row>
    <row r="25" spans="1:11">
      <c r="A25" s="26" t="s">
        <v>497</v>
      </c>
      <c r="B25" s="106"/>
      <c r="C25" s="21" t="s">
        <v>33</v>
      </c>
      <c r="D25" s="33" t="s">
        <v>24</v>
      </c>
      <c r="E25" s="34" t="s">
        <v>500</v>
      </c>
      <c r="F25" s="34" t="s">
        <v>500</v>
      </c>
      <c r="G25" s="33">
        <v>1</v>
      </c>
      <c r="H25" s="33"/>
      <c r="I25" s="33">
        <v>1</v>
      </c>
      <c r="J25" s="23">
        <v>55000</v>
      </c>
      <c r="K25" s="27">
        <f t="shared" si="0"/>
        <v>55000</v>
      </c>
    </row>
    <row r="26" spans="1:11">
      <c r="A26" s="26" t="s">
        <v>497</v>
      </c>
      <c r="B26" s="106"/>
      <c r="C26" s="21" t="s">
        <v>31</v>
      </c>
      <c r="D26" s="33" t="s">
        <v>24</v>
      </c>
      <c r="E26" s="34" t="s">
        <v>500</v>
      </c>
      <c r="F26" s="34" t="s">
        <v>500</v>
      </c>
      <c r="G26" s="33">
        <v>1</v>
      </c>
      <c r="H26" s="33"/>
      <c r="I26" s="33">
        <v>1</v>
      </c>
      <c r="J26" s="23">
        <v>6500</v>
      </c>
      <c r="K26" s="27">
        <f t="shared" si="0"/>
        <v>6500</v>
      </c>
    </row>
    <row r="27" spans="1:11">
      <c r="A27" s="26" t="s">
        <v>497</v>
      </c>
      <c r="B27" s="106"/>
      <c r="C27" s="21" t="s">
        <v>31</v>
      </c>
      <c r="D27" s="33" t="s">
        <v>24</v>
      </c>
      <c r="E27" s="34" t="s">
        <v>500</v>
      </c>
      <c r="F27" s="34" t="s">
        <v>500</v>
      </c>
      <c r="G27" s="33">
        <v>1</v>
      </c>
      <c r="H27" s="33"/>
      <c r="I27" s="33">
        <v>1</v>
      </c>
      <c r="J27" s="23">
        <v>6500</v>
      </c>
      <c r="K27" s="27">
        <f t="shared" si="0"/>
        <v>6500</v>
      </c>
    </row>
    <row r="28" spans="1:11">
      <c r="A28" s="26" t="s">
        <v>497</v>
      </c>
      <c r="B28" s="106" t="s">
        <v>38</v>
      </c>
      <c r="C28" s="21" t="s">
        <v>16</v>
      </c>
      <c r="D28" s="33" t="s">
        <v>25</v>
      </c>
      <c r="E28" s="34" t="s">
        <v>500</v>
      </c>
      <c r="F28" s="33">
        <v>283882</v>
      </c>
      <c r="G28" s="33"/>
      <c r="H28" s="33">
        <v>1</v>
      </c>
      <c r="I28" s="33">
        <v>1</v>
      </c>
      <c r="J28" s="23">
        <v>650</v>
      </c>
      <c r="K28" s="27">
        <f t="shared" si="0"/>
        <v>650</v>
      </c>
    </row>
    <row r="29" spans="1:11">
      <c r="A29" s="26" t="s">
        <v>497</v>
      </c>
      <c r="B29" s="106"/>
      <c r="C29" s="21" t="s">
        <v>39</v>
      </c>
      <c r="D29" s="33" t="s">
        <v>24</v>
      </c>
      <c r="E29" s="34" t="s">
        <v>500</v>
      </c>
      <c r="F29" s="34" t="s">
        <v>500</v>
      </c>
      <c r="G29" s="33">
        <v>1</v>
      </c>
      <c r="H29" s="33"/>
      <c r="I29" s="33">
        <v>1</v>
      </c>
      <c r="J29" s="23">
        <v>2500</v>
      </c>
      <c r="K29" s="27">
        <f t="shared" si="0"/>
        <v>2500</v>
      </c>
    </row>
    <row r="30" spans="1:11">
      <c r="A30" s="26" t="s">
        <v>497</v>
      </c>
      <c r="B30" s="106"/>
      <c r="C30" s="21" t="s">
        <v>39</v>
      </c>
      <c r="D30" s="33" t="s">
        <v>24</v>
      </c>
      <c r="E30" s="34" t="s">
        <v>500</v>
      </c>
      <c r="F30" s="34" t="s">
        <v>500</v>
      </c>
      <c r="G30" s="33">
        <v>1</v>
      </c>
      <c r="H30" s="33"/>
      <c r="I30" s="33">
        <v>1</v>
      </c>
      <c r="J30" s="23">
        <v>2500</v>
      </c>
      <c r="K30" s="27">
        <f t="shared" si="0"/>
        <v>2500</v>
      </c>
    </row>
    <row r="31" spans="1:11">
      <c r="A31" s="26" t="s">
        <v>497</v>
      </c>
      <c r="B31" s="106"/>
      <c r="C31" s="21" t="s">
        <v>40</v>
      </c>
      <c r="D31" s="33" t="s">
        <v>24</v>
      </c>
      <c r="E31" s="34" t="s">
        <v>500</v>
      </c>
      <c r="F31" s="34" t="s">
        <v>500</v>
      </c>
      <c r="G31" s="33"/>
      <c r="H31" s="33">
        <v>1</v>
      </c>
      <c r="I31" s="33">
        <v>1</v>
      </c>
      <c r="J31" s="23">
        <v>4500</v>
      </c>
      <c r="K31" s="27">
        <f t="shared" si="0"/>
        <v>4500</v>
      </c>
    </row>
    <row r="32" spans="1:11">
      <c r="A32" s="26" t="s">
        <v>497</v>
      </c>
      <c r="B32" s="106"/>
      <c r="C32" s="21" t="s">
        <v>41</v>
      </c>
      <c r="D32" s="33" t="s">
        <v>44</v>
      </c>
      <c r="E32" s="33" t="s">
        <v>50</v>
      </c>
      <c r="F32" s="33">
        <v>80176</v>
      </c>
      <c r="G32" s="33">
        <v>1</v>
      </c>
      <c r="H32" s="33"/>
      <c r="I32" s="33">
        <v>1</v>
      </c>
      <c r="J32" s="23">
        <v>200000</v>
      </c>
      <c r="K32" s="27">
        <f t="shared" si="0"/>
        <v>200000</v>
      </c>
    </row>
    <row r="33" spans="1:11">
      <c r="A33" s="26" t="s">
        <v>497</v>
      </c>
      <c r="B33" s="106"/>
      <c r="C33" s="21" t="s">
        <v>40</v>
      </c>
      <c r="D33" s="33" t="s">
        <v>45</v>
      </c>
      <c r="E33" s="34" t="s">
        <v>500</v>
      </c>
      <c r="F33" s="34" t="s">
        <v>500</v>
      </c>
      <c r="G33" s="33">
        <v>1</v>
      </c>
      <c r="H33" s="33"/>
      <c r="I33" s="33">
        <v>1</v>
      </c>
      <c r="J33" s="23">
        <v>4500</v>
      </c>
      <c r="K33" s="27">
        <f t="shared" si="0"/>
        <v>4500</v>
      </c>
    </row>
    <row r="34" spans="1:11">
      <c r="A34" s="26" t="s">
        <v>497</v>
      </c>
      <c r="B34" s="106"/>
      <c r="C34" s="21" t="s">
        <v>42</v>
      </c>
      <c r="D34" s="34" t="s">
        <v>500</v>
      </c>
      <c r="E34" s="34" t="s">
        <v>500</v>
      </c>
      <c r="F34" s="34" t="s">
        <v>500</v>
      </c>
      <c r="G34" s="33">
        <v>1</v>
      </c>
      <c r="H34" s="33"/>
      <c r="I34" s="33">
        <v>1</v>
      </c>
      <c r="J34" s="23">
        <v>6500</v>
      </c>
      <c r="K34" s="27">
        <f t="shared" si="0"/>
        <v>6500</v>
      </c>
    </row>
    <row r="35" spans="1:11">
      <c r="A35" s="26" t="s">
        <v>497</v>
      </c>
      <c r="B35" s="106"/>
      <c r="C35" s="21" t="s">
        <v>19</v>
      </c>
      <c r="D35" s="33" t="s">
        <v>46</v>
      </c>
      <c r="E35" s="34" t="s">
        <v>500</v>
      </c>
      <c r="F35" s="34" t="s">
        <v>500</v>
      </c>
      <c r="G35" s="33">
        <v>1</v>
      </c>
      <c r="H35" s="33"/>
      <c r="I35" s="33">
        <v>1</v>
      </c>
      <c r="J35" s="23">
        <v>1200</v>
      </c>
      <c r="K35" s="27">
        <f t="shared" si="0"/>
        <v>1200</v>
      </c>
    </row>
    <row r="36" spans="1:11">
      <c r="A36" s="26" t="s">
        <v>497</v>
      </c>
      <c r="B36" s="106"/>
      <c r="C36" s="21" t="s">
        <v>43</v>
      </c>
      <c r="D36" s="33" t="s">
        <v>47</v>
      </c>
      <c r="E36" s="33" t="s">
        <v>51</v>
      </c>
      <c r="F36" s="33">
        <v>9024463</v>
      </c>
      <c r="G36" s="33">
        <v>1</v>
      </c>
      <c r="H36" s="33"/>
      <c r="I36" s="33">
        <v>1</v>
      </c>
      <c r="J36" s="23">
        <v>30000</v>
      </c>
      <c r="K36" s="27">
        <f t="shared" si="0"/>
        <v>30000</v>
      </c>
    </row>
    <row r="37" spans="1:11">
      <c r="A37" s="26" t="s">
        <v>497</v>
      </c>
      <c r="B37" s="106"/>
      <c r="C37" s="21" t="s">
        <v>43</v>
      </c>
      <c r="D37" s="33" t="s">
        <v>48</v>
      </c>
      <c r="E37" s="34" t="s">
        <v>500</v>
      </c>
      <c r="F37" s="33" t="s">
        <v>52</v>
      </c>
      <c r="G37" s="33">
        <v>1</v>
      </c>
      <c r="H37" s="33"/>
      <c r="I37" s="33">
        <v>1</v>
      </c>
      <c r="J37" s="23">
        <v>30000</v>
      </c>
      <c r="K37" s="27">
        <f t="shared" si="0"/>
        <v>30000</v>
      </c>
    </row>
    <row r="38" spans="1:11">
      <c r="A38" s="26" t="s">
        <v>497</v>
      </c>
      <c r="B38" s="106"/>
      <c r="C38" s="21" t="s">
        <v>43</v>
      </c>
      <c r="D38" s="33" t="s">
        <v>24</v>
      </c>
      <c r="E38" s="34" t="s">
        <v>500</v>
      </c>
      <c r="F38" s="34" t="s">
        <v>500</v>
      </c>
      <c r="G38" s="33">
        <v>1</v>
      </c>
      <c r="H38" s="33"/>
      <c r="I38" s="33">
        <v>1</v>
      </c>
      <c r="J38" s="23">
        <v>30000</v>
      </c>
      <c r="K38" s="27">
        <f t="shared" si="0"/>
        <v>30000</v>
      </c>
    </row>
    <row r="39" spans="1:11">
      <c r="A39" s="26" t="s">
        <v>497</v>
      </c>
      <c r="B39" s="106"/>
      <c r="C39" s="21" t="s">
        <v>43</v>
      </c>
      <c r="D39" s="33" t="s">
        <v>49</v>
      </c>
      <c r="E39" s="34" t="s">
        <v>500</v>
      </c>
      <c r="F39" s="33">
        <v>9285996</v>
      </c>
      <c r="G39" s="33">
        <v>1</v>
      </c>
      <c r="H39" s="33"/>
      <c r="I39" s="33">
        <v>1</v>
      </c>
      <c r="J39" s="23">
        <v>30000</v>
      </c>
      <c r="K39" s="27">
        <f t="shared" si="0"/>
        <v>30000</v>
      </c>
    </row>
    <row r="40" spans="1:11">
      <c r="A40" s="26" t="s">
        <v>497</v>
      </c>
      <c r="B40" s="106" t="s">
        <v>53</v>
      </c>
      <c r="C40" s="21" t="s">
        <v>19</v>
      </c>
      <c r="D40" s="33" t="s">
        <v>23</v>
      </c>
      <c r="E40" s="33" t="s">
        <v>64</v>
      </c>
      <c r="F40" s="33">
        <v>2621</v>
      </c>
      <c r="G40" s="33">
        <v>1</v>
      </c>
      <c r="H40" s="33"/>
      <c r="I40" s="33">
        <v>1</v>
      </c>
      <c r="J40" s="23">
        <v>1200</v>
      </c>
      <c r="K40" s="27">
        <f t="shared" si="0"/>
        <v>1200</v>
      </c>
    </row>
    <row r="41" spans="1:11">
      <c r="A41" s="26" t="s">
        <v>497</v>
      </c>
      <c r="B41" s="106"/>
      <c r="C41" s="21" t="s">
        <v>55</v>
      </c>
      <c r="D41" s="33" t="s">
        <v>58</v>
      </c>
      <c r="E41" s="33" t="s">
        <v>65</v>
      </c>
      <c r="F41" s="33" t="s">
        <v>67</v>
      </c>
      <c r="G41" s="33">
        <v>1</v>
      </c>
      <c r="H41" s="33"/>
      <c r="I41" s="33">
        <v>1</v>
      </c>
      <c r="J41" s="23">
        <v>45000</v>
      </c>
      <c r="K41" s="27">
        <f t="shared" si="0"/>
        <v>45000</v>
      </c>
    </row>
    <row r="42" spans="1:11">
      <c r="A42" s="26" t="s">
        <v>497</v>
      </c>
      <c r="B42" s="106"/>
      <c r="C42" s="21" t="s">
        <v>55</v>
      </c>
      <c r="D42" s="33" t="s">
        <v>58</v>
      </c>
      <c r="E42" s="34" t="s">
        <v>500</v>
      </c>
      <c r="F42" s="34" t="s">
        <v>500</v>
      </c>
      <c r="G42" s="33">
        <v>1</v>
      </c>
      <c r="H42" s="33"/>
      <c r="I42" s="33">
        <v>1</v>
      </c>
      <c r="J42" s="23">
        <v>45000</v>
      </c>
      <c r="K42" s="27">
        <f t="shared" si="0"/>
        <v>45000</v>
      </c>
    </row>
    <row r="43" spans="1:11">
      <c r="A43" s="26" t="s">
        <v>497</v>
      </c>
      <c r="B43" s="106"/>
      <c r="C43" s="21" t="s">
        <v>20</v>
      </c>
      <c r="D43" s="33" t="s">
        <v>59</v>
      </c>
      <c r="E43" s="33" t="s">
        <v>66</v>
      </c>
      <c r="F43" s="33">
        <v>140301282</v>
      </c>
      <c r="G43" s="33">
        <v>1</v>
      </c>
      <c r="H43" s="33"/>
      <c r="I43" s="33">
        <v>1</v>
      </c>
      <c r="J43" s="23">
        <v>6500</v>
      </c>
      <c r="K43" s="27">
        <f t="shared" si="0"/>
        <v>6500</v>
      </c>
    </row>
    <row r="44" spans="1:11">
      <c r="A44" s="26" t="s">
        <v>497</v>
      </c>
      <c r="B44" s="106" t="s">
        <v>54</v>
      </c>
      <c r="C44" s="21" t="s">
        <v>56</v>
      </c>
      <c r="D44" s="33" t="s">
        <v>60</v>
      </c>
      <c r="E44" s="34" t="s">
        <v>500</v>
      </c>
      <c r="F44" s="33">
        <v>843</v>
      </c>
      <c r="G44" s="33">
        <v>1</v>
      </c>
      <c r="H44" s="33"/>
      <c r="I44" s="33">
        <v>1</v>
      </c>
      <c r="J44" s="23">
        <v>38000</v>
      </c>
      <c r="K44" s="27">
        <f t="shared" si="0"/>
        <v>38000</v>
      </c>
    </row>
    <row r="45" spans="1:11">
      <c r="A45" s="26" t="s">
        <v>497</v>
      </c>
      <c r="B45" s="106"/>
      <c r="C45" s="21" t="s">
        <v>55</v>
      </c>
      <c r="D45" s="33" t="s">
        <v>61</v>
      </c>
      <c r="E45" s="34" t="s">
        <v>500</v>
      </c>
      <c r="F45" s="34" t="s">
        <v>500</v>
      </c>
      <c r="G45" s="33">
        <v>1</v>
      </c>
      <c r="H45" s="33"/>
      <c r="I45" s="33">
        <v>1</v>
      </c>
      <c r="J45" s="23">
        <v>45000</v>
      </c>
      <c r="K45" s="27">
        <f t="shared" si="0"/>
        <v>45000</v>
      </c>
    </row>
    <row r="46" spans="1:11">
      <c r="A46" s="26" t="s">
        <v>497</v>
      </c>
      <c r="B46" s="106"/>
      <c r="C46" s="21" t="s">
        <v>30</v>
      </c>
      <c r="D46" s="33" t="s">
        <v>24</v>
      </c>
      <c r="E46" s="33" t="s">
        <v>37</v>
      </c>
      <c r="F46" s="33">
        <v>9038883</v>
      </c>
      <c r="G46" s="33">
        <v>1</v>
      </c>
      <c r="H46" s="33"/>
      <c r="I46" s="33">
        <v>1</v>
      </c>
      <c r="J46" s="23">
        <v>6500</v>
      </c>
      <c r="K46" s="27">
        <f t="shared" si="0"/>
        <v>6500</v>
      </c>
    </row>
    <row r="47" spans="1:11">
      <c r="A47" s="26" t="s">
        <v>497</v>
      </c>
      <c r="B47" s="106"/>
      <c r="C47" s="21" t="s">
        <v>18</v>
      </c>
      <c r="D47" s="33" t="s">
        <v>24</v>
      </c>
      <c r="E47" s="34" t="s">
        <v>500</v>
      </c>
      <c r="F47" s="34" t="s">
        <v>500</v>
      </c>
      <c r="G47" s="33"/>
      <c r="H47" s="33">
        <v>1</v>
      </c>
      <c r="I47" s="33">
        <v>1</v>
      </c>
      <c r="J47" s="23">
        <v>6500</v>
      </c>
      <c r="K47" s="27">
        <f t="shared" si="0"/>
        <v>6500</v>
      </c>
    </row>
    <row r="48" spans="1:11">
      <c r="A48" s="26" t="s">
        <v>497</v>
      </c>
      <c r="B48" s="106"/>
      <c r="C48" s="21" t="s">
        <v>18</v>
      </c>
      <c r="D48" s="33" t="s">
        <v>24</v>
      </c>
      <c r="E48" s="34" t="s">
        <v>500</v>
      </c>
      <c r="F48" s="34" t="s">
        <v>500</v>
      </c>
      <c r="G48" s="33">
        <v>1</v>
      </c>
      <c r="H48" s="33"/>
      <c r="I48" s="33">
        <v>1</v>
      </c>
      <c r="J48" s="23">
        <v>6500</v>
      </c>
      <c r="K48" s="27">
        <f t="shared" si="0"/>
        <v>6500</v>
      </c>
    </row>
    <row r="49" spans="1:11">
      <c r="A49" s="26" t="s">
        <v>497</v>
      </c>
      <c r="B49" s="106"/>
      <c r="C49" s="21" t="s">
        <v>39</v>
      </c>
      <c r="D49" s="33" t="s">
        <v>62</v>
      </c>
      <c r="E49" s="34" t="s">
        <v>500</v>
      </c>
      <c r="F49" s="34" t="s">
        <v>500</v>
      </c>
      <c r="G49" s="33">
        <v>1</v>
      </c>
      <c r="H49" s="33"/>
      <c r="I49" s="33">
        <v>1</v>
      </c>
      <c r="J49" s="23">
        <v>2500</v>
      </c>
      <c r="K49" s="27">
        <f t="shared" si="0"/>
        <v>2500</v>
      </c>
    </row>
    <row r="50" spans="1:11">
      <c r="A50" s="26" t="s">
        <v>497</v>
      </c>
      <c r="B50" s="106"/>
      <c r="C50" s="21" t="s">
        <v>56</v>
      </c>
      <c r="D50" s="33" t="s">
        <v>63</v>
      </c>
      <c r="E50" s="34" t="s">
        <v>500</v>
      </c>
      <c r="F50" s="33" t="s">
        <v>68</v>
      </c>
      <c r="G50" s="33"/>
      <c r="H50" s="33">
        <v>1</v>
      </c>
      <c r="I50" s="33">
        <v>1</v>
      </c>
      <c r="J50" s="23">
        <v>38000</v>
      </c>
      <c r="K50" s="27">
        <f t="shared" si="0"/>
        <v>38000</v>
      </c>
    </row>
    <row r="51" spans="1:11" ht="15.75" thickBot="1">
      <c r="A51" s="28" t="s">
        <v>497</v>
      </c>
      <c r="B51" s="107"/>
      <c r="C51" s="29" t="s">
        <v>57</v>
      </c>
      <c r="D51" s="39" t="s">
        <v>63</v>
      </c>
      <c r="E51" s="51" t="s">
        <v>500</v>
      </c>
      <c r="F51" s="51" t="s">
        <v>500</v>
      </c>
      <c r="G51" s="39"/>
      <c r="H51" s="39">
        <v>1</v>
      </c>
      <c r="I51" s="39">
        <v>1</v>
      </c>
      <c r="J51" s="31">
        <v>52000</v>
      </c>
      <c r="K51" s="32">
        <f t="shared" si="0"/>
        <v>52000</v>
      </c>
    </row>
    <row r="52" spans="1:11">
      <c r="A52" s="61" t="s">
        <v>497</v>
      </c>
      <c r="B52" s="105" t="s">
        <v>69</v>
      </c>
      <c r="C52" s="62" t="s">
        <v>70</v>
      </c>
      <c r="D52" s="63" t="s">
        <v>71</v>
      </c>
      <c r="E52" s="64" t="s">
        <v>500</v>
      </c>
      <c r="F52" s="64" t="s">
        <v>500</v>
      </c>
      <c r="G52" s="63">
        <v>1</v>
      </c>
      <c r="H52" s="63"/>
      <c r="I52" s="63">
        <v>1</v>
      </c>
      <c r="J52" s="65">
        <v>80000</v>
      </c>
      <c r="K52" s="66">
        <f t="shared" si="0"/>
        <v>80000</v>
      </c>
    </row>
    <row r="53" spans="1:11">
      <c r="A53" s="26" t="s">
        <v>497</v>
      </c>
      <c r="B53" s="106"/>
      <c r="C53" s="21" t="s">
        <v>56</v>
      </c>
      <c r="D53" s="33" t="s">
        <v>60</v>
      </c>
      <c r="E53" s="34" t="s">
        <v>500</v>
      </c>
      <c r="F53" s="33">
        <v>5148</v>
      </c>
      <c r="G53" s="33">
        <v>1</v>
      </c>
      <c r="H53" s="33"/>
      <c r="I53" s="33">
        <v>1</v>
      </c>
      <c r="J53" s="23">
        <v>38000</v>
      </c>
      <c r="K53" s="27">
        <f t="shared" si="0"/>
        <v>38000</v>
      </c>
    </row>
    <row r="54" spans="1:11">
      <c r="A54" s="26" t="s">
        <v>497</v>
      </c>
      <c r="B54" s="106"/>
      <c r="C54" s="21" t="s">
        <v>56</v>
      </c>
      <c r="D54" s="33" t="s">
        <v>60</v>
      </c>
      <c r="E54" s="34" t="s">
        <v>500</v>
      </c>
      <c r="F54" s="33">
        <v>5146</v>
      </c>
      <c r="G54" s="33">
        <v>1</v>
      </c>
      <c r="H54" s="33"/>
      <c r="I54" s="33">
        <v>1</v>
      </c>
      <c r="J54" s="23">
        <v>38000</v>
      </c>
      <c r="K54" s="27">
        <f t="shared" si="0"/>
        <v>38000</v>
      </c>
    </row>
    <row r="55" spans="1:11">
      <c r="A55" s="26" t="s">
        <v>497</v>
      </c>
      <c r="B55" s="106"/>
      <c r="C55" s="21" t="s">
        <v>56</v>
      </c>
      <c r="D55" s="33" t="s">
        <v>60</v>
      </c>
      <c r="E55" s="34" t="s">
        <v>500</v>
      </c>
      <c r="F55" s="33">
        <v>5147</v>
      </c>
      <c r="G55" s="33">
        <v>1</v>
      </c>
      <c r="H55" s="33"/>
      <c r="I55" s="33">
        <v>1</v>
      </c>
      <c r="J55" s="23">
        <v>38000</v>
      </c>
      <c r="K55" s="27">
        <f t="shared" si="0"/>
        <v>38000</v>
      </c>
    </row>
    <row r="56" spans="1:11">
      <c r="A56" s="26" t="s">
        <v>497</v>
      </c>
      <c r="B56" s="106"/>
      <c r="C56" s="21" t="s">
        <v>56</v>
      </c>
      <c r="D56" s="33" t="s">
        <v>60</v>
      </c>
      <c r="E56" s="34" t="s">
        <v>500</v>
      </c>
      <c r="F56" s="34" t="s">
        <v>500</v>
      </c>
      <c r="G56" s="33"/>
      <c r="H56" s="33">
        <v>1</v>
      </c>
      <c r="I56" s="33">
        <v>1</v>
      </c>
      <c r="J56" s="23">
        <v>38000</v>
      </c>
      <c r="K56" s="27">
        <f t="shared" si="0"/>
        <v>38000</v>
      </c>
    </row>
    <row r="57" spans="1:11">
      <c r="A57" s="26" t="s">
        <v>497</v>
      </c>
      <c r="B57" s="106"/>
      <c r="C57" s="21" t="s">
        <v>30</v>
      </c>
      <c r="D57" s="33" t="s">
        <v>72</v>
      </c>
      <c r="E57" s="34" t="s">
        <v>500</v>
      </c>
      <c r="F57" s="34" t="s">
        <v>500</v>
      </c>
      <c r="G57" s="33">
        <v>1</v>
      </c>
      <c r="H57" s="33"/>
      <c r="I57" s="33">
        <v>1</v>
      </c>
      <c r="J57" s="23">
        <v>6500</v>
      </c>
      <c r="K57" s="27">
        <f t="shared" si="0"/>
        <v>6500</v>
      </c>
    </row>
    <row r="58" spans="1:11">
      <c r="A58" s="26" t="s">
        <v>497</v>
      </c>
      <c r="B58" s="106"/>
      <c r="C58" s="21" t="s">
        <v>17</v>
      </c>
      <c r="D58" s="33" t="s">
        <v>73</v>
      </c>
      <c r="E58" s="34" t="s">
        <v>500</v>
      </c>
      <c r="F58" s="33">
        <v>28123</v>
      </c>
      <c r="G58" s="33">
        <v>1</v>
      </c>
      <c r="H58" s="33"/>
      <c r="I58" s="33">
        <v>1</v>
      </c>
      <c r="J58" s="23">
        <v>2500</v>
      </c>
      <c r="K58" s="27">
        <f t="shared" si="0"/>
        <v>2500</v>
      </c>
    </row>
    <row r="59" spans="1:11" ht="25.5">
      <c r="A59" s="26" t="s">
        <v>497</v>
      </c>
      <c r="B59" s="25" t="s">
        <v>74</v>
      </c>
      <c r="C59" s="21" t="s">
        <v>75</v>
      </c>
      <c r="D59" s="33" t="s">
        <v>76</v>
      </c>
      <c r="E59" s="34" t="s">
        <v>500</v>
      </c>
      <c r="F59" s="33" t="s">
        <v>77</v>
      </c>
      <c r="G59" s="33">
        <v>1</v>
      </c>
      <c r="H59" s="33"/>
      <c r="I59" s="33">
        <v>1</v>
      </c>
      <c r="J59" s="23">
        <v>450000</v>
      </c>
      <c r="K59" s="27">
        <f t="shared" si="0"/>
        <v>450000</v>
      </c>
    </row>
    <row r="60" spans="1:11">
      <c r="A60" s="26" t="s">
        <v>497</v>
      </c>
      <c r="B60" s="106" t="s">
        <v>78</v>
      </c>
      <c r="C60" s="21" t="s">
        <v>80</v>
      </c>
      <c r="D60" s="33" t="s">
        <v>82</v>
      </c>
      <c r="E60" s="34" t="s">
        <v>500</v>
      </c>
      <c r="F60" s="33">
        <v>20801129</v>
      </c>
      <c r="G60" s="33"/>
      <c r="H60" s="33">
        <v>1</v>
      </c>
      <c r="I60" s="33">
        <v>1</v>
      </c>
      <c r="J60" s="23">
        <v>10000</v>
      </c>
      <c r="K60" s="27">
        <f t="shared" si="0"/>
        <v>10000</v>
      </c>
    </row>
    <row r="61" spans="1:11">
      <c r="A61" s="26" t="s">
        <v>497</v>
      </c>
      <c r="B61" s="106"/>
      <c r="C61" s="21" t="s">
        <v>18</v>
      </c>
      <c r="D61" s="33" t="s">
        <v>24</v>
      </c>
      <c r="E61" s="34" t="s">
        <v>500</v>
      </c>
      <c r="F61" s="34" t="s">
        <v>500</v>
      </c>
      <c r="G61" s="33">
        <v>1</v>
      </c>
      <c r="H61" s="33"/>
      <c r="I61" s="33">
        <v>1</v>
      </c>
      <c r="J61" s="23">
        <v>6500</v>
      </c>
      <c r="K61" s="27">
        <f t="shared" si="0"/>
        <v>6500</v>
      </c>
    </row>
    <row r="62" spans="1:11">
      <c r="A62" s="26" t="s">
        <v>497</v>
      </c>
      <c r="B62" s="106"/>
      <c r="C62" s="21" t="s">
        <v>18</v>
      </c>
      <c r="D62" s="33" t="s">
        <v>24</v>
      </c>
      <c r="E62" s="34" t="s">
        <v>500</v>
      </c>
      <c r="F62" s="34" t="s">
        <v>500</v>
      </c>
      <c r="G62" s="33">
        <v>1</v>
      </c>
      <c r="H62" s="33"/>
      <c r="I62" s="33">
        <v>1</v>
      </c>
      <c r="J62" s="23">
        <v>6500</v>
      </c>
      <c r="K62" s="27">
        <f t="shared" si="0"/>
        <v>6500</v>
      </c>
    </row>
    <row r="63" spans="1:11">
      <c r="A63" s="26" t="s">
        <v>497</v>
      </c>
      <c r="B63" s="106"/>
      <c r="C63" s="21" t="s">
        <v>79</v>
      </c>
      <c r="D63" s="33" t="s">
        <v>83</v>
      </c>
      <c r="E63" s="34" t="s">
        <v>500</v>
      </c>
      <c r="F63" s="34" t="s">
        <v>500</v>
      </c>
      <c r="G63" s="33"/>
      <c r="H63" s="33">
        <v>1</v>
      </c>
      <c r="I63" s="33">
        <v>1</v>
      </c>
      <c r="J63" s="23">
        <v>150000</v>
      </c>
      <c r="K63" s="27">
        <f t="shared" si="0"/>
        <v>150000</v>
      </c>
    </row>
    <row r="64" spans="1:11">
      <c r="A64" s="26" t="s">
        <v>497</v>
      </c>
      <c r="B64" s="106"/>
      <c r="C64" s="21" t="s">
        <v>81</v>
      </c>
      <c r="D64" s="33" t="s">
        <v>84</v>
      </c>
      <c r="E64" s="34" t="s">
        <v>500</v>
      </c>
      <c r="F64" s="33" t="s">
        <v>85</v>
      </c>
      <c r="G64" s="33"/>
      <c r="H64" s="33">
        <v>1</v>
      </c>
      <c r="I64" s="33">
        <v>1</v>
      </c>
      <c r="J64" s="23">
        <v>1500</v>
      </c>
      <c r="K64" s="27">
        <f t="shared" si="0"/>
        <v>1500</v>
      </c>
    </row>
    <row r="65" spans="1:11">
      <c r="A65" s="26" t="s">
        <v>497</v>
      </c>
      <c r="B65" s="106"/>
      <c r="C65" s="21" t="s">
        <v>19</v>
      </c>
      <c r="D65" s="33" t="s">
        <v>23</v>
      </c>
      <c r="E65" s="34" t="s">
        <v>500</v>
      </c>
      <c r="F65" s="34" t="s">
        <v>500</v>
      </c>
      <c r="G65" s="33"/>
      <c r="H65" s="33">
        <v>1</v>
      </c>
      <c r="I65" s="33">
        <v>1</v>
      </c>
      <c r="J65" s="23">
        <v>1200</v>
      </c>
      <c r="K65" s="27">
        <f t="shared" si="0"/>
        <v>1200</v>
      </c>
    </row>
    <row r="66" spans="1:11" ht="15.75" thickBot="1">
      <c r="A66" s="28" t="s">
        <v>497</v>
      </c>
      <c r="B66" s="107"/>
      <c r="C66" s="29" t="s">
        <v>20</v>
      </c>
      <c r="D66" s="29" t="s">
        <v>23</v>
      </c>
      <c r="E66" s="30" t="s">
        <v>500</v>
      </c>
      <c r="F66" s="30" t="s">
        <v>500</v>
      </c>
      <c r="G66" s="29"/>
      <c r="H66" s="39">
        <v>1</v>
      </c>
      <c r="I66" s="39">
        <v>1</v>
      </c>
      <c r="J66" s="31">
        <v>6500</v>
      </c>
      <c r="K66" s="32">
        <f t="shared" si="0"/>
        <v>6500</v>
      </c>
    </row>
    <row r="68" spans="1:11" ht="16.5" thickBot="1">
      <c r="A68" s="1" t="s">
        <v>495</v>
      </c>
      <c r="B68" s="17"/>
      <c r="E68" s="2"/>
      <c r="F68" s="3"/>
      <c r="G68" s="4"/>
      <c r="H68" s="4"/>
      <c r="I68" s="4"/>
    </row>
    <row r="69" spans="1:11" ht="15.75" thickBot="1">
      <c r="A69" s="5"/>
      <c r="B69" s="18"/>
      <c r="E69" s="35"/>
      <c r="F69" s="36"/>
      <c r="G69" s="93" t="s">
        <v>496</v>
      </c>
      <c r="H69" s="94"/>
      <c r="I69" s="94"/>
      <c r="J69" s="95"/>
      <c r="K69" s="6">
        <f>SUM(I5:I66)</f>
        <v>62</v>
      </c>
    </row>
    <row r="70" spans="1:11" ht="18.75">
      <c r="A70" s="7" t="s">
        <v>497</v>
      </c>
      <c r="B70" s="96" t="s">
        <v>498</v>
      </c>
      <c r="C70" s="97"/>
      <c r="E70" s="37"/>
      <c r="F70" s="36"/>
      <c r="G70" s="98" t="s">
        <v>499</v>
      </c>
      <c r="H70" s="99"/>
      <c r="I70" s="99"/>
      <c r="J70" s="100"/>
      <c r="K70" s="8">
        <f>SUM(K5:K66)</f>
        <v>1785600</v>
      </c>
    </row>
    <row r="71" spans="1:11" ht="15.75" thickBot="1">
      <c r="A71" s="9" t="s">
        <v>500</v>
      </c>
      <c r="B71" s="101" t="s">
        <v>501</v>
      </c>
      <c r="C71" s="102"/>
      <c r="E71" s="37"/>
      <c r="F71" s="36"/>
      <c r="G71" s="103" t="s">
        <v>502</v>
      </c>
      <c r="H71" s="104"/>
      <c r="I71" s="104"/>
      <c r="J71" s="104"/>
      <c r="K71" s="10">
        <f>K70*0.07</f>
        <v>124992.00000000001</v>
      </c>
    </row>
    <row r="72" spans="1:11">
      <c r="F72" s="38"/>
    </row>
    <row r="76" spans="1:11">
      <c r="F76" s="38"/>
    </row>
  </sheetData>
  <mergeCells count="28">
    <mergeCell ref="B52:B58"/>
    <mergeCell ref="B60:B66"/>
    <mergeCell ref="B5:B18"/>
    <mergeCell ref="B19:B27"/>
    <mergeCell ref="B28:B39"/>
    <mergeCell ref="B40:B43"/>
    <mergeCell ref="B44:B51"/>
    <mergeCell ref="G69:J69"/>
    <mergeCell ref="B70:C70"/>
    <mergeCell ref="G70:J70"/>
    <mergeCell ref="B71:C71"/>
    <mergeCell ref="G71:J71"/>
    <mergeCell ref="A2:E2"/>
    <mergeCell ref="F2:K2"/>
    <mergeCell ref="A1:C1"/>
    <mergeCell ref="D1:G1"/>
    <mergeCell ref="H1:I1"/>
    <mergeCell ref="J1:K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O1" sqref="O1"/>
    </sheetView>
  </sheetViews>
  <sheetFormatPr defaultRowHeight="15"/>
  <cols>
    <col min="1" max="1" width="5.42578125" customWidth="1"/>
    <col min="2" max="2" width="5.7109375" customWidth="1"/>
    <col min="3" max="3" width="21.85546875" bestFit="1" customWidth="1"/>
    <col min="4" max="4" width="10.5703125" bestFit="1" customWidth="1"/>
    <col min="5" max="5" width="10.28515625" bestFit="1" customWidth="1"/>
    <col min="6" max="6" width="7.85546875" bestFit="1" customWidth="1"/>
    <col min="7" max="8" width="4" customWidth="1"/>
    <col min="9" max="9" width="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182</v>
      </c>
      <c r="G3" s="85"/>
      <c r="H3" s="85"/>
      <c r="I3" s="85"/>
      <c r="J3" s="85"/>
      <c r="K3" s="86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1100</v>
      </c>
      <c r="K6" s="27">
        <f t="shared" ref="K6:K29" si="0">I6*J6</f>
        <v>1100</v>
      </c>
    </row>
    <row r="7" spans="1:11">
      <c r="A7" s="26" t="s">
        <v>497</v>
      </c>
      <c r="B7" s="20" t="s">
        <v>497</v>
      </c>
      <c r="C7" s="21" t="s">
        <v>99</v>
      </c>
      <c r="D7" s="22" t="s">
        <v>500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3500</v>
      </c>
      <c r="K7" s="27">
        <f t="shared" si="0"/>
        <v>3500</v>
      </c>
    </row>
    <row r="8" spans="1:11">
      <c r="A8" s="26" t="s">
        <v>497</v>
      </c>
      <c r="B8" s="20" t="s">
        <v>497</v>
      </c>
      <c r="C8" s="21" t="s">
        <v>115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14000</v>
      </c>
      <c r="K8" s="27">
        <f t="shared" si="0"/>
        <v>14000</v>
      </c>
    </row>
    <row r="9" spans="1:11">
      <c r="A9" s="26" t="s">
        <v>497</v>
      </c>
      <c r="B9" s="20" t="s">
        <v>497</v>
      </c>
      <c r="C9" s="21" t="s">
        <v>139</v>
      </c>
      <c r="D9" s="22" t="s">
        <v>500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45000</v>
      </c>
      <c r="K9" s="27">
        <f t="shared" si="0"/>
        <v>45000</v>
      </c>
    </row>
    <row r="10" spans="1:11">
      <c r="A10" s="26" t="s">
        <v>497</v>
      </c>
      <c r="B10" s="20" t="s">
        <v>497</v>
      </c>
      <c r="C10" s="21" t="s">
        <v>31</v>
      </c>
      <c r="D10" s="22" t="s">
        <v>500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20" t="s">
        <v>497</v>
      </c>
      <c r="C11" s="21" t="s">
        <v>30</v>
      </c>
      <c r="D11" s="33" t="s">
        <v>183</v>
      </c>
      <c r="E11" s="22" t="s">
        <v>500</v>
      </c>
      <c r="F11" s="22" t="s">
        <v>500</v>
      </c>
      <c r="G11" s="33"/>
      <c r="H11" s="33">
        <v>1</v>
      </c>
      <c r="I11" s="33">
        <v>1</v>
      </c>
      <c r="J11" s="23">
        <v>6500</v>
      </c>
      <c r="K11" s="27">
        <f t="shared" si="0"/>
        <v>6500</v>
      </c>
    </row>
    <row r="12" spans="1:11">
      <c r="A12" s="26" t="s">
        <v>497</v>
      </c>
      <c r="B12" s="20" t="s">
        <v>497</v>
      </c>
      <c r="C12" s="21" t="s">
        <v>18</v>
      </c>
      <c r="D12" s="22" t="s">
        <v>500</v>
      </c>
      <c r="E12" s="22" t="s">
        <v>500</v>
      </c>
      <c r="F12" s="22" t="s">
        <v>500</v>
      </c>
      <c r="G12" s="33"/>
      <c r="H12" s="33">
        <v>1</v>
      </c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20" t="s">
        <v>497</v>
      </c>
      <c r="C13" s="21" t="s">
        <v>33</v>
      </c>
      <c r="D13" s="22" t="s">
        <v>500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55000</v>
      </c>
      <c r="K13" s="27">
        <f t="shared" si="0"/>
        <v>55000</v>
      </c>
    </row>
    <row r="14" spans="1:11">
      <c r="A14" s="26" t="s">
        <v>497</v>
      </c>
      <c r="B14" s="20" t="s">
        <v>497</v>
      </c>
      <c r="C14" s="21" t="s">
        <v>154</v>
      </c>
      <c r="D14" s="33" t="s">
        <v>92</v>
      </c>
      <c r="E14" s="33" t="s">
        <v>185</v>
      </c>
      <c r="F14" s="22" t="s">
        <v>500</v>
      </c>
      <c r="G14" s="33">
        <v>1</v>
      </c>
      <c r="H14" s="33"/>
      <c r="I14" s="33">
        <v>1</v>
      </c>
      <c r="J14" s="23">
        <v>2500</v>
      </c>
      <c r="K14" s="27">
        <f t="shared" si="0"/>
        <v>2500</v>
      </c>
    </row>
    <row r="15" spans="1:11">
      <c r="A15" s="26" t="s">
        <v>497</v>
      </c>
      <c r="B15" s="20" t="s">
        <v>497</v>
      </c>
      <c r="C15" s="21" t="s">
        <v>39</v>
      </c>
      <c r="D15" s="33" t="s">
        <v>92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2500</v>
      </c>
      <c r="K15" s="27">
        <f t="shared" si="0"/>
        <v>2500</v>
      </c>
    </row>
    <row r="16" spans="1:11">
      <c r="A16" s="26" t="s">
        <v>497</v>
      </c>
      <c r="B16" s="20" t="s">
        <v>497</v>
      </c>
      <c r="C16" s="21" t="s">
        <v>31</v>
      </c>
      <c r="D16" s="22" t="s">
        <v>500</v>
      </c>
      <c r="E16" s="22" t="s">
        <v>500</v>
      </c>
      <c r="F16" s="22" t="s">
        <v>500</v>
      </c>
      <c r="G16" s="33"/>
      <c r="H16" s="33">
        <v>1</v>
      </c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55</v>
      </c>
      <c r="D17" s="22" t="s">
        <v>500</v>
      </c>
      <c r="E17" s="22" t="s">
        <v>500</v>
      </c>
      <c r="F17" s="22" t="s">
        <v>500</v>
      </c>
      <c r="G17" s="33">
        <v>1</v>
      </c>
      <c r="H17" s="33"/>
      <c r="I17" s="33">
        <v>1</v>
      </c>
      <c r="J17" s="23">
        <v>45000</v>
      </c>
      <c r="K17" s="27">
        <f t="shared" si="0"/>
        <v>45000</v>
      </c>
    </row>
    <row r="18" spans="1:11">
      <c r="A18" s="26" t="s">
        <v>497</v>
      </c>
      <c r="B18" s="20" t="s">
        <v>497</v>
      </c>
      <c r="C18" s="21" t="s">
        <v>75</v>
      </c>
      <c r="D18" s="33" t="s">
        <v>184</v>
      </c>
      <c r="E18" s="22" t="s">
        <v>500</v>
      </c>
      <c r="F18" s="33" t="s">
        <v>186</v>
      </c>
      <c r="G18" s="33">
        <v>1</v>
      </c>
      <c r="H18" s="33"/>
      <c r="I18" s="33">
        <v>1</v>
      </c>
      <c r="J18" s="23">
        <v>450000</v>
      </c>
      <c r="K18" s="27">
        <f t="shared" si="0"/>
        <v>450000</v>
      </c>
    </row>
    <row r="19" spans="1:11">
      <c r="A19" s="26" t="s">
        <v>497</v>
      </c>
      <c r="B19" s="20" t="s">
        <v>497</v>
      </c>
      <c r="C19" s="21" t="s">
        <v>89</v>
      </c>
      <c r="D19" s="33" t="s">
        <v>91</v>
      </c>
      <c r="E19" s="33" t="s">
        <v>94</v>
      </c>
      <c r="F19" s="33">
        <v>90162577</v>
      </c>
      <c r="G19" s="33"/>
      <c r="H19" s="33">
        <v>1</v>
      </c>
      <c r="I19" s="33">
        <v>1</v>
      </c>
      <c r="J19" s="23">
        <v>300000</v>
      </c>
      <c r="K19" s="27">
        <f t="shared" si="0"/>
        <v>300000</v>
      </c>
    </row>
    <row r="20" spans="1:11">
      <c r="A20" s="26" t="s">
        <v>497</v>
      </c>
      <c r="B20" s="20" t="s">
        <v>497</v>
      </c>
      <c r="C20" s="21" t="s">
        <v>139</v>
      </c>
      <c r="D20" s="22" t="s">
        <v>500</v>
      </c>
      <c r="E20" s="22" t="s">
        <v>500</v>
      </c>
      <c r="F20" s="22" t="s">
        <v>500</v>
      </c>
      <c r="G20" s="33">
        <v>1</v>
      </c>
      <c r="H20" s="33"/>
      <c r="I20" s="33">
        <v>1</v>
      </c>
      <c r="J20" s="23">
        <v>45000</v>
      </c>
      <c r="K20" s="27">
        <f t="shared" si="0"/>
        <v>45000</v>
      </c>
    </row>
    <row r="21" spans="1:11">
      <c r="A21" s="26" t="s">
        <v>497</v>
      </c>
      <c r="B21" s="20" t="s">
        <v>497</v>
      </c>
      <c r="C21" s="21" t="s">
        <v>33</v>
      </c>
      <c r="D21" s="22" t="s">
        <v>500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55000</v>
      </c>
      <c r="K21" s="27">
        <f t="shared" si="0"/>
        <v>55000</v>
      </c>
    </row>
    <row r="22" spans="1:11">
      <c r="A22" s="26" t="s">
        <v>497</v>
      </c>
      <c r="B22" s="20" t="s">
        <v>497</v>
      </c>
      <c r="C22" s="21" t="s">
        <v>18</v>
      </c>
      <c r="D22" s="22" t="s">
        <v>500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6500</v>
      </c>
      <c r="K22" s="27">
        <f t="shared" si="0"/>
        <v>6500</v>
      </c>
    </row>
    <row r="23" spans="1:11">
      <c r="A23" s="26" t="s">
        <v>497</v>
      </c>
      <c r="B23" s="20" t="s">
        <v>497</v>
      </c>
      <c r="C23" s="21" t="s">
        <v>90</v>
      </c>
      <c r="D23" s="33" t="s">
        <v>91</v>
      </c>
      <c r="E23" s="33" t="s">
        <v>94</v>
      </c>
      <c r="F23" s="22" t="s">
        <v>500</v>
      </c>
      <c r="G23" s="33">
        <v>1</v>
      </c>
      <c r="H23" s="33"/>
      <c r="I23" s="33">
        <v>1</v>
      </c>
      <c r="J23" s="23">
        <v>150000</v>
      </c>
      <c r="K23" s="27">
        <f t="shared" si="0"/>
        <v>150000</v>
      </c>
    </row>
    <row r="24" spans="1:11">
      <c r="A24" s="26" t="s">
        <v>497</v>
      </c>
      <c r="B24" s="20" t="s">
        <v>497</v>
      </c>
      <c r="C24" s="21" t="s">
        <v>89</v>
      </c>
      <c r="D24" s="33" t="s">
        <v>91</v>
      </c>
      <c r="E24" s="33" t="s">
        <v>94</v>
      </c>
      <c r="F24" s="22" t="s">
        <v>500</v>
      </c>
      <c r="G24" s="33"/>
      <c r="H24" s="33">
        <v>1</v>
      </c>
      <c r="I24" s="33">
        <v>1</v>
      </c>
      <c r="J24" s="23">
        <v>300000</v>
      </c>
      <c r="K24" s="27">
        <f t="shared" si="0"/>
        <v>300000</v>
      </c>
    </row>
    <row r="25" spans="1:11">
      <c r="A25" s="26" t="s">
        <v>497</v>
      </c>
      <c r="B25" s="20" t="s">
        <v>497</v>
      </c>
      <c r="C25" s="21" t="s">
        <v>102</v>
      </c>
      <c r="D25" s="33" t="s">
        <v>188</v>
      </c>
      <c r="E25" s="33" t="s">
        <v>190</v>
      </c>
      <c r="F25" s="22" t="s">
        <v>500</v>
      </c>
      <c r="G25" s="33">
        <v>1</v>
      </c>
      <c r="H25" s="33"/>
      <c r="I25" s="33">
        <v>1</v>
      </c>
      <c r="J25" s="23">
        <v>15000</v>
      </c>
      <c r="K25" s="27">
        <f t="shared" si="0"/>
        <v>15000</v>
      </c>
    </row>
    <row r="26" spans="1:11">
      <c r="A26" s="26" t="s">
        <v>497</v>
      </c>
      <c r="B26" s="20" t="s">
        <v>497</v>
      </c>
      <c r="C26" s="21" t="s">
        <v>43</v>
      </c>
      <c r="D26" s="33" t="s">
        <v>48</v>
      </c>
      <c r="E26" s="33" t="s">
        <v>51</v>
      </c>
      <c r="F26" s="33">
        <v>16227</v>
      </c>
      <c r="G26" s="33">
        <v>1</v>
      </c>
      <c r="H26" s="33"/>
      <c r="I26" s="33">
        <v>1</v>
      </c>
      <c r="J26" s="23">
        <v>30000</v>
      </c>
      <c r="K26" s="27">
        <f t="shared" si="0"/>
        <v>30000</v>
      </c>
    </row>
    <row r="27" spans="1:11">
      <c r="A27" s="26" t="s">
        <v>497</v>
      </c>
      <c r="B27" s="20" t="s">
        <v>497</v>
      </c>
      <c r="C27" s="21" t="s">
        <v>19</v>
      </c>
      <c r="D27" s="33" t="s">
        <v>24</v>
      </c>
      <c r="E27" s="22" t="s">
        <v>500</v>
      </c>
      <c r="F27" s="22" t="s">
        <v>500</v>
      </c>
      <c r="G27" s="33"/>
      <c r="H27" s="33">
        <v>1</v>
      </c>
      <c r="I27" s="33">
        <v>1</v>
      </c>
      <c r="J27" s="23">
        <v>1200</v>
      </c>
      <c r="K27" s="27">
        <f t="shared" si="0"/>
        <v>1200</v>
      </c>
    </row>
    <row r="28" spans="1:11">
      <c r="A28" s="26" t="s">
        <v>497</v>
      </c>
      <c r="B28" s="20" t="s">
        <v>497</v>
      </c>
      <c r="C28" s="21" t="s">
        <v>187</v>
      </c>
      <c r="D28" s="33" t="s">
        <v>189</v>
      </c>
      <c r="E28" s="22" t="s">
        <v>500</v>
      </c>
      <c r="F28" s="33">
        <v>1023</v>
      </c>
      <c r="G28" s="33">
        <v>1</v>
      </c>
      <c r="H28" s="33"/>
      <c r="I28" s="33">
        <v>1</v>
      </c>
      <c r="J28" s="23">
        <v>1100</v>
      </c>
      <c r="K28" s="27">
        <f t="shared" si="0"/>
        <v>1100</v>
      </c>
    </row>
    <row r="29" spans="1:11" ht="15.75" thickBot="1">
      <c r="A29" s="28" t="s">
        <v>497</v>
      </c>
      <c r="B29" s="50" t="s">
        <v>497</v>
      </c>
      <c r="C29" s="29" t="s">
        <v>113</v>
      </c>
      <c r="D29" s="39" t="s">
        <v>25</v>
      </c>
      <c r="E29" s="30" t="s">
        <v>500</v>
      </c>
      <c r="F29" s="39">
        <v>99100158</v>
      </c>
      <c r="G29" s="39"/>
      <c r="H29" s="39">
        <v>1</v>
      </c>
      <c r="I29" s="39">
        <v>1</v>
      </c>
      <c r="J29" s="31">
        <v>1100</v>
      </c>
      <c r="K29" s="32">
        <f t="shared" si="0"/>
        <v>1100</v>
      </c>
    </row>
    <row r="31" spans="1:11" ht="16.5" thickBot="1">
      <c r="A31" s="1" t="s">
        <v>495</v>
      </c>
      <c r="B31" s="1"/>
      <c r="E31" s="2"/>
      <c r="F31" s="3"/>
      <c r="G31" s="4"/>
      <c r="H31" s="4"/>
      <c r="I31" s="4"/>
    </row>
    <row r="32" spans="1:11" ht="15.75" thickBot="1">
      <c r="A32" s="5"/>
      <c r="B32" s="5"/>
      <c r="E32" s="2"/>
      <c r="F32" s="36"/>
      <c r="G32" s="93" t="s">
        <v>496</v>
      </c>
      <c r="H32" s="94"/>
      <c r="I32" s="94"/>
      <c r="J32" s="95"/>
      <c r="K32" s="6">
        <f>SUM(I6:I29)</f>
        <v>24</v>
      </c>
    </row>
    <row r="33" spans="1:11" ht="18.75">
      <c r="A33" s="7" t="s">
        <v>497</v>
      </c>
      <c r="B33" s="96" t="s">
        <v>498</v>
      </c>
      <c r="C33" s="97"/>
      <c r="E33" s="37"/>
      <c r="F33" s="36"/>
      <c r="G33" s="98" t="s">
        <v>499</v>
      </c>
      <c r="H33" s="99"/>
      <c r="I33" s="99"/>
      <c r="J33" s="100"/>
      <c r="K33" s="8">
        <f>SUM(K6:K29)</f>
        <v>1549500</v>
      </c>
    </row>
    <row r="34" spans="1:11" ht="15.75" thickBot="1">
      <c r="A34" s="9" t="s">
        <v>500</v>
      </c>
      <c r="B34" s="101" t="s">
        <v>501</v>
      </c>
      <c r="C34" s="102"/>
      <c r="E34" s="37"/>
      <c r="F34" s="36"/>
      <c r="G34" s="103" t="s">
        <v>502</v>
      </c>
      <c r="H34" s="104"/>
      <c r="I34" s="104"/>
      <c r="J34" s="104"/>
      <c r="K34" s="10">
        <f>K33*0.07</f>
        <v>108465.00000000001</v>
      </c>
    </row>
    <row r="39" spans="1:11">
      <c r="E39" s="38"/>
    </row>
  </sheetData>
  <mergeCells count="22">
    <mergeCell ref="G32:J32"/>
    <mergeCell ref="B33:C33"/>
    <mergeCell ref="G33:J33"/>
    <mergeCell ref="B34:C34"/>
    <mergeCell ref="G34:J3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18" sqref="G18:J18"/>
    </sheetView>
  </sheetViews>
  <sheetFormatPr defaultRowHeight="15"/>
  <cols>
    <col min="2" max="2" width="9.5703125" bestFit="1" customWidth="1"/>
    <col min="3" max="3" width="17.28515625" bestFit="1" customWidth="1"/>
    <col min="4" max="4" width="10.5703125" bestFit="1" customWidth="1"/>
    <col min="7" max="7" width="4.42578125" customWidth="1"/>
    <col min="8" max="8" width="4.7109375" customWidth="1"/>
    <col min="9" max="9" width="6.28515625" customWidth="1"/>
  </cols>
  <sheetData>
    <row r="1" spans="1:12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2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2">
      <c r="A3" s="83" t="s">
        <v>2</v>
      </c>
      <c r="B3" s="84"/>
      <c r="C3" s="84"/>
      <c r="D3" s="84"/>
      <c r="E3" s="84"/>
      <c r="F3" s="85" t="s">
        <v>191</v>
      </c>
      <c r="G3" s="85"/>
      <c r="H3" s="85"/>
      <c r="I3" s="85"/>
      <c r="J3" s="85"/>
      <c r="K3" s="86"/>
    </row>
    <row r="4" spans="1:12" ht="24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2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2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2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2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2">
      <c r="A9" s="45"/>
      <c r="B9" s="44"/>
      <c r="C9" s="128" t="s">
        <v>192</v>
      </c>
      <c r="D9" s="128"/>
      <c r="E9" s="128"/>
      <c r="F9" s="128"/>
      <c r="G9" s="128"/>
      <c r="H9" s="128"/>
      <c r="I9" s="128"/>
      <c r="J9" s="44"/>
      <c r="K9" s="46"/>
    </row>
    <row r="10" spans="1:12">
      <c r="A10" s="45"/>
      <c r="B10" s="44"/>
      <c r="C10" s="128"/>
      <c r="D10" s="128"/>
      <c r="E10" s="128"/>
      <c r="F10" s="128"/>
      <c r="G10" s="128"/>
      <c r="H10" s="128"/>
      <c r="I10" s="128"/>
      <c r="J10" s="44"/>
      <c r="K10" s="46"/>
    </row>
    <row r="11" spans="1:12">
      <c r="A11" s="45"/>
      <c r="B11" s="44"/>
      <c r="C11" s="128"/>
      <c r="D11" s="128"/>
      <c r="E11" s="128"/>
      <c r="F11" s="128"/>
      <c r="G11" s="128"/>
      <c r="H11" s="128"/>
      <c r="I11" s="128"/>
      <c r="J11" s="44"/>
      <c r="K11" s="46"/>
    </row>
    <row r="12" spans="1:12">
      <c r="A12" s="45"/>
      <c r="B12" s="44"/>
      <c r="C12" s="128"/>
      <c r="D12" s="128"/>
      <c r="E12" s="128"/>
      <c r="F12" s="128"/>
      <c r="G12" s="128"/>
      <c r="H12" s="128"/>
      <c r="I12" s="128"/>
      <c r="J12" s="44"/>
      <c r="K12" s="46"/>
    </row>
    <row r="13" spans="1:12">
      <c r="A13" s="45"/>
      <c r="B13" s="44"/>
      <c r="C13" s="44"/>
      <c r="D13" s="44"/>
      <c r="E13" s="44"/>
      <c r="F13" s="44"/>
      <c r="G13" s="44"/>
      <c r="H13" s="44"/>
      <c r="I13" s="44"/>
      <c r="J13" s="44"/>
      <c r="K13" s="46"/>
    </row>
    <row r="14" spans="1:12" ht="15.75" thickBo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9"/>
    </row>
    <row r="16" spans="1:12" ht="15.75">
      <c r="A16" s="1"/>
      <c r="B16" s="1"/>
      <c r="C16" s="38"/>
      <c r="D16" s="38"/>
      <c r="E16" s="35"/>
      <c r="F16" s="3"/>
      <c r="G16" s="3"/>
      <c r="H16" s="3"/>
      <c r="I16" s="3"/>
      <c r="J16" s="38"/>
      <c r="K16" s="38"/>
      <c r="L16" s="38"/>
    </row>
    <row r="17" spans="1:12">
      <c r="A17" s="38"/>
      <c r="B17" s="38"/>
      <c r="C17" s="38"/>
      <c r="D17" s="38"/>
      <c r="E17" s="35"/>
      <c r="F17" s="3"/>
      <c r="G17" s="121"/>
      <c r="H17" s="121"/>
      <c r="I17" s="121"/>
      <c r="J17" s="121"/>
      <c r="K17" s="42"/>
      <c r="L17" s="38"/>
    </row>
    <row r="18" spans="1:12" ht="18.75">
      <c r="A18" s="40"/>
      <c r="B18" s="122"/>
      <c r="C18" s="122"/>
      <c r="D18" s="38"/>
      <c r="E18" s="37"/>
      <c r="F18" s="3"/>
      <c r="G18" s="121"/>
      <c r="H18" s="121"/>
      <c r="I18" s="121"/>
      <c r="J18" s="121"/>
      <c r="K18" s="43"/>
      <c r="L18" s="38"/>
    </row>
    <row r="19" spans="1:12">
      <c r="A19" s="41"/>
      <c r="B19" s="122"/>
      <c r="C19" s="122"/>
      <c r="D19" s="38"/>
      <c r="E19" s="37"/>
      <c r="F19" s="3"/>
      <c r="G19" s="121"/>
      <c r="H19" s="121"/>
      <c r="I19" s="121"/>
      <c r="J19" s="121"/>
      <c r="K19" s="43"/>
      <c r="L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</sheetData>
  <mergeCells count="23">
    <mergeCell ref="G17:J17"/>
    <mergeCell ref="B18:C18"/>
    <mergeCell ref="G18:J18"/>
    <mergeCell ref="B19:C19"/>
    <mergeCell ref="G19:J19"/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I12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D20" sqref="D20"/>
    </sheetView>
  </sheetViews>
  <sheetFormatPr defaultRowHeight="15"/>
  <cols>
    <col min="2" max="2" width="9.5703125" bestFit="1" customWidth="1"/>
    <col min="3" max="3" width="17.28515625" bestFit="1" customWidth="1"/>
    <col min="4" max="4" width="10.5703125" bestFit="1" customWidth="1"/>
    <col min="7" max="7" width="4.42578125" customWidth="1"/>
    <col min="8" max="8" width="4" customWidth="1"/>
    <col min="9" max="9" width="4.42578125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193</v>
      </c>
      <c r="G3" s="108"/>
      <c r="H3" s="108"/>
      <c r="I3" s="108"/>
      <c r="J3" s="108"/>
      <c r="K3" s="109"/>
    </row>
    <row r="4" spans="1:1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1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1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1">
      <c r="A9" s="45"/>
      <c r="B9" s="44"/>
      <c r="C9" s="129" t="s">
        <v>194</v>
      </c>
      <c r="D9" s="129"/>
      <c r="E9" s="129"/>
      <c r="F9" s="129"/>
      <c r="G9" s="129"/>
      <c r="H9" s="129"/>
      <c r="I9" s="129"/>
      <c r="J9" s="44"/>
      <c r="K9" s="46"/>
    </row>
    <row r="10" spans="1:11">
      <c r="A10" s="45"/>
      <c r="B10" s="44"/>
      <c r="C10" s="129"/>
      <c r="D10" s="129"/>
      <c r="E10" s="129"/>
      <c r="F10" s="129"/>
      <c r="G10" s="129"/>
      <c r="H10" s="129"/>
      <c r="I10" s="129"/>
      <c r="J10" s="44"/>
      <c r="K10" s="46"/>
    </row>
    <row r="11" spans="1:11">
      <c r="A11" s="45"/>
      <c r="B11" s="44"/>
      <c r="C11" s="129"/>
      <c r="D11" s="129"/>
      <c r="E11" s="129"/>
      <c r="F11" s="129"/>
      <c r="G11" s="129"/>
      <c r="H11" s="129"/>
      <c r="I11" s="129"/>
      <c r="J11" s="44"/>
      <c r="K11" s="46"/>
    </row>
    <row r="12" spans="1:11">
      <c r="A12" s="45"/>
      <c r="B12" s="44"/>
      <c r="C12" s="129"/>
      <c r="D12" s="129"/>
      <c r="E12" s="129"/>
      <c r="F12" s="129"/>
      <c r="G12" s="129"/>
      <c r="H12" s="129"/>
      <c r="I12" s="129"/>
      <c r="J12" s="44"/>
      <c r="K12" s="46"/>
    </row>
    <row r="13" spans="1:11">
      <c r="A13" s="45"/>
      <c r="B13" s="44"/>
      <c r="C13" s="129"/>
      <c r="D13" s="129"/>
      <c r="E13" s="129"/>
      <c r="F13" s="129"/>
      <c r="G13" s="129"/>
      <c r="H13" s="129"/>
      <c r="I13" s="129"/>
      <c r="J13" s="44"/>
      <c r="K13" s="46"/>
    </row>
    <row r="14" spans="1:11">
      <c r="A14" s="45"/>
      <c r="B14" s="44"/>
      <c r="C14" s="129"/>
      <c r="D14" s="129"/>
      <c r="E14" s="129"/>
      <c r="F14" s="129"/>
      <c r="G14" s="129"/>
      <c r="H14" s="129"/>
      <c r="I14" s="129"/>
      <c r="J14" s="44"/>
      <c r="K14" s="46"/>
    </row>
    <row r="15" spans="1:11" ht="15.75" thickBo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9"/>
    </row>
    <row r="18" spans="1:11" ht="15.75">
      <c r="A18" s="1"/>
      <c r="B18" s="1"/>
      <c r="C18" s="38"/>
      <c r="D18" s="38"/>
      <c r="E18" s="35"/>
      <c r="F18" s="3"/>
      <c r="G18" s="3"/>
      <c r="H18" s="3"/>
      <c r="I18" s="3"/>
      <c r="J18" s="38"/>
      <c r="K18" s="38"/>
    </row>
    <row r="19" spans="1:11">
      <c r="A19" s="38"/>
      <c r="B19" s="38"/>
      <c r="C19" s="38"/>
      <c r="D19" s="38"/>
      <c r="E19" s="35"/>
      <c r="F19" s="3"/>
      <c r="G19" s="121"/>
      <c r="H19" s="121"/>
      <c r="I19" s="121"/>
      <c r="J19" s="121"/>
      <c r="K19" s="42"/>
    </row>
    <row r="20" spans="1:11" ht="18.75">
      <c r="A20" s="40"/>
      <c r="B20" s="122"/>
      <c r="C20" s="122"/>
      <c r="D20" s="38"/>
      <c r="E20" s="37"/>
      <c r="F20" s="3"/>
      <c r="G20" s="121"/>
      <c r="H20" s="121"/>
      <c r="I20" s="121"/>
      <c r="J20" s="121"/>
      <c r="K20" s="43"/>
    </row>
    <row r="21" spans="1:11">
      <c r="A21" s="41"/>
      <c r="B21" s="122"/>
      <c r="C21" s="122"/>
      <c r="D21" s="38"/>
      <c r="E21" s="37"/>
      <c r="F21" s="3"/>
      <c r="G21" s="121"/>
      <c r="H21" s="121"/>
      <c r="I21" s="121"/>
      <c r="J21" s="121"/>
      <c r="K21" s="43"/>
    </row>
    <row r="23" spans="1:11">
      <c r="G23" s="38"/>
    </row>
  </sheetData>
  <mergeCells count="23">
    <mergeCell ref="G19:J19"/>
    <mergeCell ref="B20:C20"/>
    <mergeCell ref="G20:J20"/>
    <mergeCell ref="B21:C21"/>
    <mergeCell ref="G21:J21"/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I14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M4" sqref="M4"/>
    </sheetView>
  </sheetViews>
  <sheetFormatPr defaultRowHeight="15"/>
  <cols>
    <col min="1" max="1" width="5.140625" customWidth="1"/>
    <col min="2" max="2" width="6.140625" customWidth="1"/>
    <col min="3" max="3" width="22.28515625" customWidth="1"/>
    <col min="4" max="4" width="10.5703125" bestFit="1" customWidth="1"/>
    <col min="5" max="5" width="10.28515625" bestFit="1" customWidth="1"/>
    <col min="6" max="6" width="7.85546875" bestFit="1" customWidth="1"/>
    <col min="7" max="7" width="4.42578125" customWidth="1"/>
    <col min="8" max="8" width="4.28515625" customWidth="1"/>
    <col min="9" max="9" width="4.4257812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42182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195</v>
      </c>
      <c r="G3" s="85"/>
      <c r="H3" s="85"/>
      <c r="I3" s="85"/>
      <c r="J3" s="85"/>
      <c r="K3" s="86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26</v>
      </c>
      <c r="E6" s="22" t="s">
        <v>500</v>
      </c>
      <c r="F6" s="33">
        <v>93100651</v>
      </c>
      <c r="G6" s="33">
        <v>1</v>
      </c>
      <c r="H6" s="33"/>
      <c r="I6" s="33">
        <v>1</v>
      </c>
      <c r="J6" s="23">
        <v>1100</v>
      </c>
      <c r="K6" s="27">
        <f t="shared" ref="K6:K14" si="0">I6*J6</f>
        <v>1100</v>
      </c>
    </row>
    <row r="7" spans="1:11">
      <c r="A7" s="26" t="s">
        <v>497</v>
      </c>
      <c r="B7" s="20" t="s">
        <v>497</v>
      </c>
      <c r="C7" s="21" t="s">
        <v>55</v>
      </c>
      <c r="D7" s="33" t="s">
        <v>58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45000</v>
      </c>
      <c r="K7" s="27">
        <f t="shared" si="0"/>
        <v>45000</v>
      </c>
    </row>
    <row r="8" spans="1:11">
      <c r="A8" s="26" t="s">
        <v>497</v>
      </c>
      <c r="B8" s="20" t="s">
        <v>497</v>
      </c>
      <c r="C8" s="21" t="s">
        <v>125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6500</v>
      </c>
      <c r="K8" s="27">
        <f t="shared" si="0"/>
        <v>6500</v>
      </c>
    </row>
    <row r="9" spans="1:11">
      <c r="A9" s="26" t="s">
        <v>497</v>
      </c>
      <c r="B9" s="20" t="s">
        <v>497</v>
      </c>
      <c r="C9" s="21" t="s">
        <v>125</v>
      </c>
      <c r="D9" s="22" t="s">
        <v>500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20" t="s">
        <v>497</v>
      </c>
      <c r="C10" s="21" t="s">
        <v>31</v>
      </c>
      <c r="D10" s="22" t="s">
        <v>500</v>
      </c>
      <c r="E10" s="22" t="s">
        <v>500</v>
      </c>
      <c r="F10" s="22" t="s">
        <v>500</v>
      </c>
      <c r="G10" s="33"/>
      <c r="H10" s="33">
        <v>1</v>
      </c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20" t="s">
        <v>497</v>
      </c>
      <c r="C11" s="21" t="s">
        <v>113</v>
      </c>
      <c r="D11" s="33" t="s">
        <v>25</v>
      </c>
      <c r="E11" s="22" t="s">
        <v>500</v>
      </c>
      <c r="F11" s="33">
        <v>89707</v>
      </c>
      <c r="G11" s="33"/>
      <c r="H11" s="33">
        <v>1</v>
      </c>
      <c r="I11" s="33">
        <v>1</v>
      </c>
      <c r="J11" s="23">
        <v>1100</v>
      </c>
      <c r="K11" s="27">
        <f t="shared" si="0"/>
        <v>1100</v>
      </c>
    </row>
    <row r="12" spans="1:11">
      <c r="A12" s="26" t="s">
        <v>497</v>
      </c>
      <c r="B12" s="20" t="s">
        <v>497</v>
      </c>
      <c r="C12" s="21" t="s">
        <v>113</v>
      </c>
      <c r="D12" s="33" t="s">
        <v>25</v>
      </c>
      <c r="E12" s="22" t="s">
        <v>500</v>
      </c>
      <c r="F12" s="33">
        <v>1365</v>
      </c>
      <c r="G12" s="33"/>
      <c r="H12" s="33">
        <v>1</v>
      </c>
      <c r="I12" s="33">
        <v>1</v>
      </c>
      <c r="J12" s="23">
        <v>1100</v>
      </c>
      <c r="K12" s="27">
        <f t="shared" si="0"/>
        <v>1100</v>
      </c>
    </row>
    <row r="13" spans="1:11">
      <c r="A13" s="26" t="s">
        <v>497</v>
      </c>
      <c r="B13" s="20" t="s">
        <v>497</v>
      </c>
      <c r="C13" s="21" t="s">
        <v>113</v>
      </c>
      <c r="D13" s="33" t="s">
        <v>156</v>
      </c>
      <c r="E13" s="22" t="s">
        <v>500</v>
      </c>
      <c r="F13" s="22" t="s">
        <v>500</v>
      </c>
      <c r="G13" s="33"/>
      <c r="H13" s="33">
        <v>1</v>
      </c>
      <c r="I13" s="33">
        <v>1</v>
      </c>
      <c r="J13" s="23">
        <v>1100</v>
      </c>
      <c r="K13" s="27">
        <f t="shared" si="0"/>
        <v>1100</v>
      </c>
    </row>
    <row r="14" spans="1:11" ht="15.75" thickBot="1">
      <c r="A14" s="28" t="s">
        <v>497</v>
      </c>
      <c r="B14" s="50" t="s">
        <v>497</v>
      </c>
      <c r="C14" s="29" t="s">
        <v>154</v>
      </c>
      <c r="D14" s="30" t="s">
        <v>500</v>
      </c>
      <c r="E14" s="30" t="s">
        <v>500</v>
      </c>
      <c r="F14" s="30" t="s">
        <v>500</v>
      </c>
      <c r="G14" s="39">
        <v>1</v>
      </c>
      <c r="H14" s="39"/>
      <c r="I14" s="39">
        <v>1</v>
      </c>
      <c r="J14" s="31">
        <v>2500</v>
      </c>
      <c r="K14" s="32">
        <f t="shared" si="0"/>
        <v>2500</v>
      </c>
    </row>
    <row r="16" spans="1:11" ht="16.5" thickBot="1">
      <c r="A16" s="1" t="s">
        <v>495</v>
      </c>
      <c r="B16" s="1"/>
      <c r="E16" s="2"/>
      <c r="F16" s="3"/>
      <c r="G16" s="4"/>
      <c r="H16" s="4"/>
      <c r="I16" s="4"/>
    </row>
    <row r="17" spans="1:11" ht="15.75" thickBot="1">
      <c r="A17" s="5"/>
      <c r="B17" s="5"/>
      <c r="E17" s="2"/>
      <c r="F17" s="36"/>
      <c r="G17" s="93" t="s">
        <v>496</v>
      </c>
      <c r="H17" s="94"/>
      <c r="I17" s="94"/>
      <c r="J17" s="95"/>
      <c r="K17" s="6">
        <f>SUM(I6:I14)</f>
        <v>9</v>
      </c>
    </row>
    <row r="18" spans="1:11" ht="18.75">
      <c r="A18" s="7" t="s">
        <v>497</v>
      </c>
      <c r="B18" s="96" t="s">
        <v>498</v>
      </c>
      <c r="C18" s="97"/>
      <c r="E18" s="37"/>
      <c r="F18" s="36"/>
      <c r="G18" s="98" t="s">
        <v>499</v>
      </c>
      <c r="H18" s="99"/>
      <c r="I18" s="99"/>
      <c r="J18" s="100"/>
      <c r="K18" s="8">
        <f>SUM(K6:K14)</f>
        <v>71400</v>
      </c>
    </row>
    <row r="19" spans="1:11" ht="15.75" thickBot="1">
      <c r="A19" s="9" t="s">
        <v>500</v>
      </c>
      <c r="B19" s="101" t="s">
        <v>501</v>
      </c>
      <c r="C19" s="102"/>
      <c r="E19" s="37"/>
      <c r="F19" s="36"/>
      <c r="G19" s="103" t="s">
        <v>502</v>
      </c>
      <c r="H19" s="104"/>
      <c r="I19" s="104"/>
      <c r="J19" s="104"/>
      <c r="K19" s="10">
        <f>K18*0.07</f>
        <v>4998.0000000000009</v>
      </c>
    </row>
    <row r="20" spans="1:11">
      <c r="E20" s="38"/>
    </row>
    <row r="22" spans="1:11">
      <c r="E22" s="38"/>
    </row>
  </sheetData>
  <mergeCells count="22">
    <mergeCell ref="G17:J17"/>
    <mergeCell ref="B18:C18"/>
    <mergeCell ref="G18:J18"/>
    <mergeCell ref="B19:C19"/>
    <mergeCell ref="G19:J19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2" sqref="O2"/>
    </sheetView>
  </sheetViews>
  <sheetFormatPr defaultRowHeight="15"/>
  <cols>
    <col min="1" max="1" width="6" customWidth="1"/>
    <col min="2" max="2" width="5.85546875" customWidth="1"/>
    <col min="3" max="3" width="20.42578125" bestFit="1" customWidth="1"/>
    <col min="4" max="4" width="12" bestFit="1" customWidth="1"/>
    <col min="5" max="5" width="8.7109375" customWidth="1"/>
    <col min="6" max="6" width="7.85546875" bestFit="1" customWidth="1"/>
    <col min="7" max="7" width="4.5703125" customWidth="1"/>
    <col min="8" max="8" width="4" customWidth="1"/>
    <col min="9" max="9" width="4.4257812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42178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196</v>
      </c>
      <c r="G3" s="85"/>
      <c r="H3" s="85"/>
      <c r="I3" s="85"/>
      <c r="J3" s="85"/>
      <c r="K3" s="86"/>
    </row>
    <row r="4" spans="1:11" ht="26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34" t="s">
        <v>500</v>
      </c>
      <c r="F6" s="33">
        <v>299681</v>
      </c>
      <c r="G6" s="33">
        <v>1</v>
      </c>
      <c r="H6" s="33"/>
      <c r="I6" s="33">
        <v>1</v>
      </c>
      <c r="J6" s="23">
        <v>1100</v>
      </c>
      <c r="K6" s="27">
        <f t="shared" ref="K6:K9" si="0">I6*J6</f>
        <v>1100</v>
      </c>
    </row>
    <row r="7" spans="1:11">
      <c r="A7" s="26" t="s">
        <v>497</v>
      </c>
      <c r="B7" s="20" t="s">
        <v>497</v>
      </c>
      <c r="C7" s="21" t="s">
        <v>113</v>
      </c>
      <c r="D7" s="33" t="s">
        <v>197</v>
      </c>
      <c r="E7" s="34" t="s">
        <v>500</v>
      </c>
      <c r="F7" s="33">
        <v>8262373</v>
      </c>
      <c r="G7" s="33"/>
      <c r="H7" s="33">
        <v>1</v>
      </c>
      <c r="I7" s="33">
        <v>1</v>
      </c>
      <c r="J7" s="23">
        <v>1100</v>
      </c>
      <c r="K7" s="27">
        <f t="shared" si="0"/>
        <v>1100</v>
      </c>
    </row>
    <row r="8" spans="1:11">
      <c r="A8" s="26" t="s">
        <v>497</v>
      </c>
      <c r="B8" s="20" t="s">
        <v>497</v>
      </c>
      <c r="C8" s="21" t="s">
        <v>154</v>
      </c>
      <c r="D8" s="33" t="s">
        <v>198</v>
      </c>
      <c r="E8" s="34" t="s">
        <v>500</v>
      </c>
      <c r="F8" s="34" t="s">
        <v>500</v>
      </c>
      <c r="G8" s="33"/>
      <c r="H8" s="33">
        <v>1</v>
      </c>
      <c r="I8" s="33">
        <v>1</v>
      </c>
      <c r="J8" s="23">
        <v>2500</v>
      </c>
      <c r="K8" s="27">
        <f t="shared" si="0"/>
        <v>2500</v>
      </c>
    </row>
    <row r="9" spans="1:11" ht="15.75" thickBot="1">
      <c r="A9" s="28" t="s">
        <v>497</v>
      </c>
      <c r="B9" s="50" t="s">
        <v>497</v>
      </c>
      <c r="C9" s="29" t="s">
        <v>19</v>
      </c>
      <c r="D9" s="39" t="s">
        <v>199</v>
      </c>
      <c r="E9" s="51" t="s">
        <v>500</v>
      </c>
      <c r="F9" s="51" t="s">
        <v>500</v>
      </c>
      <c r="G9" s="39">
        <v>1</v>
      </c>
      <c r="H9" s="39"/>
      <c r="I9" s="39">
        <v>1</v>
      </c>
      <c r="J9" s="31">
        <v>1200</v>
      </c>
      <c r="K9" s="32">
        <f t="shared" si="0"/>
        <v>1200</v>
      </c>
    </row>
    <row r="11" spans="1:11" ht="16.5" thickBot="1">
      <c r="A11" s="1" t="s">
        <v>495</v>
      </c>
      <c r="B11" s="1"/>
      <c r="E11" s="2"/>
      <c r="F11" s="3"/>
      <c r="G11" s="4"/>
      <c r="H11" s="4"/>
      <c r="I11" s="4"/>
    </row>
    <row r="12" spans="1:11" ht="15.75" thickBot="1">
      <c r="A12" s="5"/>
      <c r="B12" s="5"/>
      <c r="E12" s="2"/>
      <c r="F12" s="3"/>
      <c r="G12" s="93" t="s">
        <v>496</v>
      </c>
      <c r="H12" s="94"/>
      <c r="I12" s="94"/>
      <c r="J12" s="95"/>
      <c r="K12" s="6">
        <f>SUM(I6:I9)</f>
        <v>4</v>
      </c>
    </row>
    <row r="13" spans="1:11" ht="18.75">
      <c r="A13" s="7" t="s">
        <v>497</v>
      </c>
      <c r="B13" s="96" t="s">
        <v>498</v>
      </c>
      <c r="C13" s="97"/>
      <c r="E13" s="37"/>
      <c r="F13" s="36"/>
      <c r="G13" s="98" t="s">
        <v>499</v>
      </c>
      <c r="H13" s="99"/>
      <c r="I13" s="99"/>
      <c r="J13" s="100"/>
      <c r="K13" s="8">
        <f>SUM(K6:K9)</f>
        <v>5900</v>
      </c>
    </row>
    <row r="14" spans="1:11" ht="15.75" thickBot="1">
      <c r="A14" s="9" t="s">
        <v>500</v>
      </c>
      <c r="B14" s="101" t="s">
        <v>501</v>
      </c>
      <c r="C14" s="102"/>
      <c r="E14" s="37"/>
      <c r="F14" s="36"/>
      <c r="G14" s="103" t="s">
        <v>502</v>
      </c>
      <c r="H14" s="104"/>
      <c r="I14" s="104"/>
      <c r="J14" s="104"/>
      <c r="K14" s="10">
        <f>K13*0.07</f>
        <v>413.00000000000006</v>
      </c>
    </row>
    <row r="15" spans="1:11">
      <c r="E15" s="38"/>
      <c r="F15" s="38"/>
    </row>
  </sheetData>
  <mergeCells count="22">
    <mergeCell ref="G12:J12"/>
    <mergeCell ref="B13:C13"/>
    <mergeCell ref="G13:J13"/>
    <mergeCell ref="B14:C14"/>
    <mergeCell ref="G14:J1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N23" sqref="N23"/>
    </sheetView>
  </sheetViews>
  <sheetFormatPr defaultRowHeight="15"/>
  <cols>
    <col min="1" max="1" width="5.140625" customWidth="1"/>
    <col min="2" max="2" width="4.7109375" customWidth="1"/>
    <col min="3" max="3" width="22.85546875" customWidth="1"/>
    <col min="4" max="4" width="10.5703125" bestFit="1" customWidth="1"/>
    <col min="7" max="7" width="4.42578125" customWidth="1"/>
    <col min="8" max="8" width="4" customWidth="1"/>
    <col min="9" max="9" width="4.2851562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42179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200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33">
        <v>278822</v>
      </c>
      <c r="G6" s="33">
        <v>1</v>
      </c>
      <c r="H6" s="33"/>
      <c r="I6" s="33">
        <v>1</v>
      </c>
      <c r="J6" s="23">
        <v>1100</v>
      </c>
      <c r="K6" s="27">
        <f t="shared" ref="K6:K10" si="0">I6*J6</f>
        <v>1100</v>
      </c>
    </row>
    <row r="7" spans="1:11">
      <c r="A7" s="26" t="s">
        <v>497</v>
      </c>
      <c r="B7" s="20" t="s">
        <v>497</v>
      </c>
      <c r="C7" s="21" t="s">
        <v>39</v>
      </c>
      <c r="D7" s="33" t="s">
        <v>92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19</v>
      </c>
      <c r="D8" s="33" t="s">
        <v>199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1200</v>
      </c>
      <c r="K8" s="27">
        <f t="shared" si="0"/>
        <v>1200</v>
      </c>
    </row>
    <row r="9" spans="1:11">
      <c r="A9" s="26" t="s">
        <v>497</v>
      </c>
      <c r="B9" s="20" t="s">
        <v>497</v>
      </c>
      <c r="C9" s="21" t="s">
        <v>154</v>
      </c>
      <c r="D9" s="33" t="s">
        <v>92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2500</v>
      </c>
      <c r="K9" s="27">
        <f t="shared" si="0"/>
        <v>2500</v>
      </c>
    </row>
    <row r="10" spans="1:11" ht="15.75" thickBot="1">
      <c r="A10" s="28" t="s">
        <v>497</v>
      </c>
      <c r="B10" s="50" t="s">
        <v>497</v>
      </c>
      <c r="C10" s="29" t="s">
        <v>99</v>
      </c>
      <c r="D10" s="30" t="s">
        <v>500</v>
      </c>
      <c r="E10" s="30" t="s">
        <v>500</v>
      </c>
      <c r="F10" s="30" t="s">
        <v>500</v>
      </c>
      <c r="G10" s="39">
        <v>1</v>
      </c>
      <c r="H10" s="39"/>
      <c r="I10" s="39">
        <v>1</v>
      </c>
      <c r="J10" s="31">
        <v>3500</v>
      </c>
      <c r="K10" s="32">
        <f t="shared" si="0"/>
        <v>3500</v>
      </c>
    </row>
    <row r="12" spans="1:11" ht="16.5" thickBot="1">
      <c r="A12" s="1" t="s">
        <v>495</v>
      </c>
      <c r="B12" s="1"/>
      <c r="E12" s="2"/>
      <c r="F12" s="3"/>
      <c r="G12" s="4"/>
      <c r="H12" s="4"/>
      <c r="I12" s="4"/>
    </row>
    <row r="13" spans="1:11" ht="15.75" thickBot="1">
      <c r="A13" s="5"/>
      <c r="B13" s="5"/>
      <c r="E13" s="2"/>
      <c r="F13" s="3"/>
      <c r="G13" s="93" t="s">
        <v>496</v>
      </c>
      <c r="H13" s="94"/>
      <c r="I13" s="94"/>
      <c r="J13" s="95"/>
      <c r="K13" s="6">
        <f>SUM(I6:I10)</f>
        <v>5</v>
      </c>
    </row>
    <row r="14" spans="1:11" ht="18.75">
      <c r="A14" s="7" t="s">
        <v>497</v>
      </c>
      <c r="B14" s="96" t="s">
        <v>498</v>
      </c>
      <c r="C14" s="97"/>
      <c r="E14" s="37"/>
      <c r="F14" s="36"/>
      <c r="G14" s="98" t="s">
        <v>499</v>
      </c>
      <c r="H14" s="99"/>
      <c r="I14" s="99"/>
      <c r="J14" s="100"/>
      <c r="K14" s="8">
        <f>SUM(K6:K10)</f>
        <v>10800</v>
      </c>
    </row>
    <row r="15" spans="1:11" ht="15.75" thickBot="1">
      <c r="A15" s="9" t="s">
        <v>500</v>
      </c>
      <c r="B15" s="101" t="s">
        <v>501</v>
      </c>
      <c r="C15" s="102"/>
      <c r="E15" s="37"/>
      <c r="F15" s="36"/>
      <c r="G15" s="103" t="s">
        <v>502</v>
      </c>
      <c r="H15" s="104"/>
      <c r="I15" s="104"/>
      <c r="J15" s="104"/>
      <c r="K15" s="10">
        <f>K14*0.07</f>
        <v>756.00000000000011</v>
      </c>
    </row>
    <row r="16" spans="1:11">
      <c r="E16" s="38"/>
    </row>
  </sheetData>
  <mergeCells count="22">
    <mergeCell ref="G13:J13"/>
    <mergeCell ref="B14:C14"/>
    <mergeCell ref="G14:J14"/>
    <mergeCell ref="B15:C15"/>
    <mergeCell ref="G15:J1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20" sqref="K20"/>
    </sheetView>
  </sheetViews>
  <sheetFormatPr defaultRowHeight="15"/>
  <cols>
    <col min="1" max="1" width="8.7109375" customWidth="1"/>
    <col min="2" max="2" width="9.5703125" bestFit="1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28515625" customWidth="1"/>
    <col min="8" max="9" width="4.140625" customWidth="1"/>
  </cols>
  <sheetData>
    <row r="1" spans="1:12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2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42179</v>
      </c>
      <c r="K2" s="120"/>
    </row>
    <row r="3" spans="1:12">
      <c r="A3" s="83" t="s">
        <v>2</v>
      </c>
      <c r="B3" s="84"/>
      <c r="C3" s="84"/>
      <c r="D3" s="84"/>
      <c r="E3" s="84"/>
      <c r="F3" s="85" t="s">
        <v>201</v>
      </c>
      <c r="G3" s="85"/>
      <c r="H3" s="85"/>
      <c r="I3" s="85"/>
      <c r="J3" s="85"/>
      <c r="K3" s="86"/>
    </row>
    <row r="4" spans="1:12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2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2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2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2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2">
      <c r="A9" s="45"/>
      <c r="B9" s="44"/>
      <c r="C9" s="130" t="s">
        <v>202</v>
      </c>
      <c r="D9" s="130"/>
      <c r="E9" s="130"/>
      <c r="F9" s="130"/>
      <c r="G9" s="130"/>
      <c r="H9" s="130"/>
      <c r="I9" s="130"/>
      <c r="J9" s="44"/>
      <c r="K9" s="46"/>
    </row>
    <row r="10" spans="1:12">
      <c r="A10" s="45"/>
      <c r="B10" s="44"/>
      <c r="C10" s="130"/>
      <c r="D10" s="130"/>
      <c r="E10" s="130"/>
      <c r="F10" s="130"/>
      <c r="G10" s="130"/>
      <c r="H10" s="130"/>
      <c r="I10" s="130"/>
      <c r="J10" s="44"/>
      <c r="K10" s="46"/>
    </row>
    <row r="11" spans="1:12">
      <c r="A11" s="45"/>
      <c r="B11" s="44"/>
      <c r="C11" s="130"/>
      <c r="D11" s="130"/>
      <c r="E11" s="130"/>
      <c r="F11" s="130"/>
      <c r="G11" s="130"/>
      <c r="H11" s="130"/>
      <c r="I11" s="130"/>
      <c r="J11" s="44"/>
      <c r="K11" s="46"/>
    </row>
    <row r="12" spans="1:12">
      <c r="A12" s="45"/>
      <c r="B12" s="44"/>
      <c r="C12" s="130"/>
      <c r="D12" s="130"/>
      <c r="E12" s="130"/>
      <c r="F12" s="130"/>
      <c r="G12" s="130"/>
      <c r="H12" s="130"/>
      <c r="I12" s="130"/>
      <c r="J12" s="44"/>
      <c r="K12" s="46"/>
    </row>
    <row r="13" spans="1:12">
      <c r="A13" s="45"/>
      <c r="B13" s="44"/>
      <c r="C13" s="44"/>
      <c r="D13" s="44"/>
      <c r="E13" s="44"/>
      <c r="F13" s="44"/>
      <c r="G13" s="44"/>
      <c r="H13" s="44"/>
      <c r="I13" s="44"/>
      <c r="J13" s="44"/>
      <c r="K13" s="46"/>
    </row>
    <row r="14" spans="1:12" ht="15.75" thickBo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9"/>
    </row>
    <row r="15" spans="1:1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15.75">
      <c r="A16" s="1"/>
      <c r="B16" s="1"/>
      <c r="C16" s="38"/>
      <c r="D16" s="38"/>
      <c r="E16" s="35"/>
      <c r="F16" s="3"/>
      <c r="G16" s="3"/>
      <c r="H16" s="3"/>
      <c r="I16" s="3"/>
      <c r="J16" s="38"/>
      <c r="K16" s="38"/>
      <c r="L16" s="38"/>
    </row>
    <row r="17" spans="1:12">
      <c r="A17" s="38"/>
      <c r="B17" s="38"/>
      <c r="C17" s="38"/>
      <c r="D17" s="38"/>
      <c r="E17" s="35"/>
      <c r="F17" s="3"/>
      <c r="G17" s="121"/>
      <c r="H17" s="121"/>
      <c r="I17" s="121"/>
      <c r="J17" s="121"/>
      <c r="K17" s="42"/>
      <c r="L17" s="38"/>
    </row>
    <row r="18" spans="1:12" ht="18.75">
      <c r="A18" s="40"/>
      <c r="B18" s="122"/>
      <c r="C18" s="122"/>
      <c r="D18" s="38"/>
      <c r="E18" s="37"/>
      <c r="F18" s="3"/>
      <c r="G18" s="121"/>
      <c r="H18" s="121"/>
      <c r="I18" s="121"/>
      <c r="J18" s="121"/>
      <c r="K18" s="43"/>
      <c r="L18" s="38"/>
    </row>
    <row r="19" spans="1:12">
      <c r="A19" s="41"/>
      <c r="B19" s="122"/>
      <c r="C19" s="122"/>
      <c r="D19" s="38"/>
      <c r="E19" s="37"/>
      <c r="F19" s="3"/>
      <c r="G19" s="121"/>
      <c r="H19" s="121"/>
      <c r="I19" s="121"/>
      <c r="J19" s="121"/>
      <c r="K19" s="43"/>
      <c r="L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</sheetData>
  <mergeCells count="23">
    <mergeCell ref="G17:J17"/>
    <mergeCell ref="B18:C18"/>
    <mergeCell ref="G18:J18"/>
    <mergeCell ref="B19:C19"/>
    <mergeCell ref="G19:J19"/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I12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G18" sqref="G18:J18"/>
    </sheetView>
  </sheetViews>
  <sheetFormatPr defaultRowHeight="15"/>
  <cols>
    <col min="2" max="2" width="9.42578125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" customWidth="1"/>
    <col min="8" max="8" width="4.140625" customWidth="1"/>
    <col min="9" max="9" width="4.85546875" customWidth="1"/>
    <col min="10" max="10" width="9.7109375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42179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203</v>
      </c>
      <c r="G3" s="85"/>
      <c r="H3" s="85"/>
      <c r="I3" s="85"/>
      <c r="J3" s="85"/>
      <c r="K3" s="86"/>
    </row>
    <row r="4" spans="1:11" ht="24.7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1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1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1">
      <c r="A9" s="45"/>
      <c r="B9" s="44"/>
      <c r="C9" s="130" t="s">
        <v>204</v>
      </c>
      <c r="D9" s="130"/>
      <c r="E9" s="130"/>
      <c r="F9" s="130"/>
      <c r="G9" s="130"/>
      <c r="H9" s="130"/>
      <c r="I9" s="130"/>
      <c r="J9" s="44"/>
      <c r="K9" s="46"/>
    </row>
    <row r="10" spans="1:11">
      <c r="A10" s="45"/>
      <c r="B10" s="44"/>
      <c r="C10" s="130"/>
      <c r="D10" s="130"/>
      <c r="E10" s="130"/>
      <c r="F10" s="130"/>
      <c r="G10" s="130"/>
      <c r="H10" s="130"/>
      <c r="I10" s="130"/>
      <c r="J10" s="44"/>
      <c r="K10" s="46"/>
    </row>
    <row r="11" spans="1:11">
      <c r="A11" s="45"/>
      <c r="B11" s="44"/>
      <c r="C11" s="130"/>
      <c r="D11" s="130"/>
      <c r="E11" s="130"/>
      <c r="F11" s="130"/>
      <c r="G11" s="130"/>
      <c r="H11" s="130"/>
      <c r="I11" s="130"/>
      <c r="J11" s="44"/>
      <c r="K11" s="46"/>
    </row>
    <row r="12" spans="1:11">
      <c r="A12" s="45"/>
      <c r="B12" s="44"/>
      <c r="C12" s="130"/>
      <c r="D12" s="130"/>
      <c r="E12" s="130"/>
      <c r="F12" s="130"/>
      <c r="G12" s="130"/>
      <c r="H12" s="130"/>
      <c r="I12" s="130"/>
      <c r="J12" s="44"/>
      <c r="K12" s="46"/>
    </row>
    <row r="13" spans="1:11" ht="15.75" thickBot="1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9"/>
    </row>
    <row r="16" spans="1:11" ht="15.75">
      <c r="A16" s="1"/>
      <c r="B16" s="1"/>
      <c r="C16" s="38"/>
      <c r="D16" s="38"/>
      <c r="E16" s="35"/>
      <c r="F16" s="3"/>
      <c r="G16" s="3"/>
      <c r="H16" s="3"/>
      <c r="I16" s="3"/>
      <c r="J16" s="38"/>
      <c r="K16" s="38"/>
    </row>
    <row r="17" spans="1:11">
      <c r="A17" s="38"/>
      <c r="B17" s="38"/>
      <c r="C17" s="38"/>
      <c r="D17" s="38"/>
      <c r="E17" s="35"/>
      <c r="F17" s="3"/>
      <c r="G17" s="121"/>
      <c r="H17" s="121"/>
      <c r="I17" s="121"/>
      <c r="J17" s="121"/>
      <c r="K17" s="42"/>
    </row>
    <row r="18" spans="1:11" ht="18.75">
      <c r="A18" s="40"/>
      <c r="B18" s="122"/>
      <c r="C18" s="122"/>
      <c r="D18" s="38"/>
      <c r="E18" s="37"/>
      <c r="F18" s="3"/>
      <c r="G18" s="121"/>
      <c r="H18" s="121"/>
      <c r="I18" s="121"/>
      <c r="J18" s="121"/>
      <c r="K18" s="43"/>
    </row>
    <row r="19" spans="1:11">
      <c r="A19" s="41"/>
      <c r="B19" s="122"/>
      <c r="C19" s="122"/>
      <c r="D19" s="38"/>
      <c r="E19" s="37"/>
      <c r="F19" s="3"/>
      <c r="G19" s="121"/>
      <c r="H19" s="121"/>
      <c r="I19" s="121"/>
      <c r="J19" s="121"/>
      <c r="K19" s="43"/>
    </row>
    <row r="20" spans="1:1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23">
    <mergeCell ref="G17:J17"/>
    <mergeCell ref="B18:C18"/>
    <mergeCell ref="G18:J18"/>
    <mergeCell ref="B19:C19"/>
    <mergeCell ref="G19:J19"/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I12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4" sqref="E14"/>
    </sheetView>
  </sheetViews>
  <sheetFormatPr defaultRowHeight="15"/>
  <cols>
    <col min="1" max="1" width="5.85546875" customWidth="1"/>
    <col min="2" max="2" width="6.28515625" customWidth="1"/>
    <col min="3" max="3" width="20.140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5" customWidth="1"/>
    <col min="8" max="9" width="4.4257812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42179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205</v>
      </c>
      <c r="G3" s="85"/>
      <c r="H3" s="85"/>
      <c r="I3" s="85"/>
      <c r="J3" s="85"/>
      <c r="K3" s="86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39</v>
      </c>
      <c r="D6" s="33" t="s">
        <v>118</v>
      </c>
      <c r="E6" s="34" t="s">
        <v>500</v>
      </c>
      <c r="F6" s="34" t="s">
        <v>500</v>
      </c>
      <c r="G6" s="33">
        <v>1</v>
      </c>
      <c r="H6" s="33"/>
      <c r="I6" s="33">
        <v>1</v>
      </c>
      <c r="J6" s="23">
        <v>2500</v>
      </c>
      <c r="K6" s="27">
        <f t="shared" ref="K6:K10" si="0">I6*J6</f>
        <v>2500</v>
      </c>
    </row>
    <row r="7" spans="1:11">
      <c r="A7" s="26" t="s">
        <v>497</v>
      </c>
      <c r="B7" s="20" t="s">
        <v>497</v>
      </c>
      <c r="C7" s="21" t="s">
        <v>19</v>
      </c>
      <c r="D7" s="33" t="s">
        <v>199</v>
      </c>
      <c r="E7" s="34" t="s">
        <v>500</v>
      </c>
      <c r="F7" s="34" t="s">
        <v>500</v>
      </c>
      <c r="G7" s="33"/>
      <c r="H7" s="33">
        <v>1</v>
      </c>
      <c r="I7" s="33">
        <v>1</v>
      </c>
      <c r="J7" s="23">
        <v>1200</v>
      </c>
      <c r="K7" s="27">
        <f t="shared" si="0"/>
        <v>1200</v>
      </c>
    </row>
    <row r="8" spans="1:11">
      <c r="A8" s="26" t="s">
        <v>497</v>
      </c>
      <c r="B8" s="20" t="s">
        <v>497</v>
      </c>
      <c r="C8" s="21" t="s">
        <v>113</v>
      </c>
      <c r="D8" s="33" t="s">
        <v>26</v>
      </c>
      <c r="E8" s="34" t="s">
        <v>500</v>
      </c>
      <c r="F8" s="33">
        <v>99134451</v>
      </c>
      <c r="G8" s="33">
        <v>1</v>
      </c>
      <c r="H8" s="33"/>
      <c r="I8" s="33">
        <v>1</v>
      </c>
      <c r="J8" s="23">
        <v>1100</v>
      </c>
      <c r="K8" s="27">
        <f t="shared" si="0"/>
        <v>1100</v>
      </c>
    </row>
    <row r="9" spans="1:11">
      <c r="A9" s="26" t="s">
        <v>497</v>
      </c>
      <c r="B9" s="20" t="s">
        <v>497</v>
      </c>
      <c r="C9" s="21" t="s">
        <v>96</v>
      </c>
      <c r="D9" s="33" t="s">
        <v>103</v>
      </c>
      <c r="E9" s="33" t="s">
        <v>108</v>
      </c>
      <c r="F9" s="34" t="s">
        <v>500</v>
      </c>
      <c r="G9" s="33"/>
      <c r="H9" s="33">
        <v>1</v>
      </c>
      <c r="I9" s="33">
        <v>1</v>
      </c>
      <c r="J9" s="23">
        <v>1100</v>
      </c>
      <c r="K9" s="27">
        <f t="shared" si="0"/>
        <v>1100</v>
      </c>
    </row>
    <row r="10" spans="1:11" ht="15.75" thickBot="1">
      <c r="A10" s="28" t="s">
        <v>497</v>
      </c>
      <c r="B10" s="50" t="s">
        <v>497</v>
      </c>
      <c r="C10" s="29" t="s">
        <v>124</v>
      </c>
      <c r="D10" s="39" t="s">
        <v>206</v>
      </c>
      <c r="E10" s="51" t="s">
        <v>500</v>
      </c>
      <c r="F10" s="51" t="s">
        <v>500</v>
      </c>
      <c r="G10" s="39">
        <v>1</v>
      </c>
      <c r="H10" s="39"/>
      <c r="I10" s="39">
        <v>1</v>
      </c>
      <c r="J10" s="31">
        <v>2500</v>
      </c>
      <c r="K10" s="32">
        <f t="shared" si="0"/>
        <v>2500</v>
      </c>
    </row>
    <row r="12" spans="1:11" ht="16.5" thickBot="1">
      <c r="A12" s="1" t="s">
        <v>495</v>
      </c>
      <c r="B12" s="1"/>
      <c r="E12" s="2"/>
      <c r="F12" s="3"/>
      <c r="G12" s="4"/>
      <c r="H12" s="4"/>
      <c r="I12" s="4"/>
    </row>
    <row r="13" spans="1:11" ht="15.75" thickBot="1">
      <c r="A13" s="5"/>
      <c r="B13" s="5"/>
      <c r="E13" s="2"/>
      <c r="F13" s="36"/>
      <c r="G13" s="93" t="s">
        <v>496</v>
      </c>
      <c r="H13" s="94"/>
      <c r="I13" s="94"/>
      <c r="J13" s="95"/>
      <c r="K13" s="6">
        <f>SUM(I6:I10)</f>
        <v>5</v>
      </c>
    </row>
    <row r="14" spans="1:11" ht="18.75">
      <c r="A14" s="7" t="s">
        <v>497</v>
      </c>
      <c r="B14" s="96" t="s">
        <v>498</v>
      </c>
      <c r="C14" s="97"/>
      <c r="E14" s="37"/>
      <c r="F14" s="36"/>
      <c r="G14" s="98" t="s">
        <v>499</v>
      </c>
      <c r="H14" s="99"/>
      <c r="I14" s="99"/>
      <c r="J14" s="100"/>
      <c r="K14" s="8">
        <f>SUM(K6:K10)</f>
        <v>8400</v>
      </c>
    </row>
    <row r="15" spans="1:11" ht="15.75" thickBot="1">
      <c r="A15" s="9" t="s">
        <v>500</v>
      </c>
      <c r="B15" s="101" t="s">
        <v>501</v>
      </c>
      <c r="C15" s="102"/>
      <c r="E15" s="37"/>
      <c r="F15" s="36"/>
      <c r="G15" s="103" t="s">
        <v>502</v>
      </c>
      <c r="H15" s="104"/>
      <c r="I15" s="104"/>
      <c r="J15" s="104"/>
      <c r="K15" s="10">
        <f>K14*0.07</f>
        <v>588</v>
      </c>
    </row>
    <row r="16" spans="1:11">
      <c r="D16" s="38"/>
      <c r="E16" s="38"/>
    </row>
    <row r="20" spans="6:6">
      <c r="F20" s="38"/>
    </row>
  </sheetData>
  <mergeCells count="22">
    <mergeCell ref="G13:J13"/>
    <mergeCell ref="B14:C14"/>
    <mergeCell ref="G14:J14"/>
    <mergeCell ref="B15:C15"/>
    <mergeCell ref="G15:J1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Q4" sqref="Q4"/>
    </sheetView>
  </sheetViews>
  <sheetFormatPr defaultRowHeight="15"/>
  <cols>
    <col min="1" max="1" width="6" customWidth="1"/>
    <col min="2" max="2" width="6.5703125" customWidth="1"/>
    <col min="3" max="3" width="20.42578125" bestFit="1" customWidth="1"/>
    <col min="4" max="4" width="10.5703125" bestFit="1" customWidth="1"/>
    <col min="5" max="5" width="10.28515625" bestFit="1" customWidth="1"/>
    <col min="6" max="6" width="8.7109375" bestFit="1" customWidth="1"/>
    <col min="7" max="7" width="4.7109375" customWidth="1"/>
    <col min="8" max="8" width="4.28515625" customWidth="1"/>
    <col min="9" max="9" width="4.8554687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207</v>
      </c>
      <c r="G3" s="85"/>
      <c r="H3" s="85"/>
      <c r="I3" s="85"/>
      <c r="J3" s="85"/>
      <c r="K3" s="86"/>
    </row>
    <row r="4" spans="1:1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154</v>
      </c>
      <c r="D6" s="33" t="s">
        <v>22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2500</v>
      </c>
      <c r="K6" s="27">
        <f t="shared" ref="K6:K19" si="0">I6*J6</f>
        <v>2500</v>
      </c>
    </row>
    <row r="7" spans="1:11">
      <c r="A7" s="26" t="s">
        <v>497</v>
      </c>
      <c r="B7" s="20" t="s">
        <v>497</v>
      </c>
      <c r="C7" s="21" t="s">
        <v>19</v>
      </c>
      <c r="D7" s="33" t="s">
        <v>63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1200</v>
      </c>
      <c r="K7" s="27">
        <f t="shared" si="0"/>
        <v>1200</v>
      </c>
    </row>
    <row r="8" spans="1:11">
      <c r="A8" s="26" t="s">
        <v>497</v>
      </c>
      <c r="B8" s="20" t="s">
        <v>497</v>
      </c>
      <c r="C8" s="21" t="s">
        <v>19</v>
      </c>
      <c r="D8" s="33" t="s">
        <v>63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1200</v>
      </c>
      <c r="K8" s="27">
        <f t="shared" si="0"/>
        <v>1200</v>
      </c>
    </row>
    <row r="9" spans="1:11">
      <c r="A9" s="26" t="s">
        <v>497</v>
      </c>
      <c r="B9" s="20" t="s">
        <v>497</v>
      </c>
      <c r="C9" s="21" t="s">
        <v>113</v>
      </c>
      <c r="D9" s="33" t="s">
        <v>25</v>
      </c>
      <c r="E9" s="22" t="s">
        <v>500</v>
      </c>
      <c r="F9" s="33">
        <v>299583</v>
      </c>
      <c r="G9" s="33"/>
      <c r="H9" s="33">
        <v>1</v>
      </c>
      <c r="I9" s="33">
        <v>1</v>
      </c>
      <c r="J9" s="23">
        <v>1100</v>
      </c>
      <c r="K9" s="27">
        <f t="shared" si="0"/>
        <v>1100</v>
      </c>
    </row>
    <row r="10" spans="1:11">
      <c r="A10" s="26" t="s">
        <v>497</v>
      </c>
      <c r="B10" s="20" t="s">
        <v>497</v>
      </c>
      <c r="C10" s="21" t="s">
        <v>113</v>
      </c>
      <c r="D10" s="33" t="s">
        <v>25</v>
      </c>
      <c r="E10" s="22" t="s">
        <v>500</v>
      </c>
      <c r="F10" s="33">
        <v>197640</v>
      </c>
      <c r="G10" s="33"/>
      <c r="H10" s="33">
        <v>1</v>
      </c>
      <c r="I10" s="33">
        <v>1</v>
      </c>
      <c r="J10" s="23">
        <v>1100</v>
      </c>
      <c r="K10" s="27">
        <f t="shared" si="0"/>
        <v>1100</v>
      </c>
    </row>
    <row r="11" spans="1:11">
      <c r="A11" s="26" t="s">
        <v>497</v>
      </c>
      <c r="B11" s="20" t="s">
        <v>497</v>
      </c>
      <c r="C11" s="21" t="s">
        <v>113</v>
      </c>
      <c r="D11" s="33" t="s">
        <v>209</v>
      </c>
      <c r="E11" s="22" t="s">
        <v>500</v>
      </c>
      <c r="F11" s="33">
        <v>8090138</v>
      </c>
      <c r="G11" s="33"/>
      <c r="H11" s="33">
        <v>1</v>
      </c>
      <c r="I11" s="33">
        <v>1</v>
      </c>
      <c r="J11" s="23">
        <v>1100</v>
      </c>
      <c r="K11" s="27">
        <f t="shared" si="0"/>
        <v>1100</v>
      </c>
    </row>
    <row r="12" spans="1:11">
      <c r="A12" s="26" t="s">
        <v>497</v>
      </c>
      <c r="B12" s="20" t="s">
        <v>497</v>
      </c>
      <c r="C12" s="21" t="s">
        <v>113</v>
      </c>
      <c r="D12" s="33" t="s">
        <v>209</v>
      </c>
      <c r="E12" s="22" t="s">
        <v>500</v>
      </c>
      <c r="F12" s="33">
        <v>809037</v>
      </c>
      <c r="G12" s="33"/>
      <c r="H12" s="33">
        <v>1</v>
      </c>
      <c r="I12" s="33">
        <v>1</v>
      </c>
      <c r="J12" s="23">
        <v>1100</v>
      </c>
      <c r="K12" s="27">
        <f t="shared" si="0"/>
        <v>1100</v>
      </c>
    </row>
    <row r="13" spans="1:11">
      <c r="A13" s="26" t="s">
        <v>497</v>
      </c>
      <c r="B13" s="20" t="s">
        <v>497</v>
      </c>
      <c r="C13" s="21" t="s">
        <v>113</v>
      </c>
      <c r="D13" s="33" t="s">
        <v>209</v>
      </c>
      <c r="E13" s="22" t="s">
        <v>500</v>
      </c>
      <c r="F13" s="33">
        <v>809039</v>
      </c>
      <c r="G13" s="33"/>
      <c r="H13" s="33">
        <v>1</v>
      </c>
      <c r="I13" s="33">
        <v>1</v>
      </c>
      <c r="J13" s="23">
        <v>1100</v>
      </c>
      <c r="K13" s="27">
        <f t="shared" si="0"/>
        <v>1100</v>
      </c>
    </row>
    <row r="14" spans="1:11">
      <c r="A14" s="26" t="s">
        <v>497</v>
      </c>
      <c r="B14" s="20" t="s">
        <v>497</v>
      </c>
      <c r="C14" s="21" t="s">
        <v>113</v>
      </c>
      <c r="D14" s="33" t="s">
        <v>209</v>
      </c>
      <c r="E14" s="22" t="s">
        <v>500</v>
      </c>
      <c r="F14" s="33">
        <v>100100349</v>
      </c>
      <c r="G14" s="33"/>
      <c r="H14" s="33">
        <v>1</v>
      </c>
      <c r="I14" s="33">
        <v>1</v>
      </c>
      <c r="J14" s="23">
        <v>1100</v>
      </c>
      <c r="K14" s="27">
        <f t="shared" si="0"/>
        <v>1100</v>
      </c>
    </row>
    <row r="15" spans="1:11">
      <c r="A15" s="26" t="s">
        <v>497</v>
      </c>
      <c r="B15" s="20" t="s">
        <v>497</v>
      </c>
      <c r="C15" s="21" t="s">
        <v>113</v>
      </c>
      <c r="D15" s="33" t="s">
        <v>210</v>
      </c>
      <c r="E15" s="22" t="s">
        <v>500</v>
      </c>
      <c r="F15" s="33">
        <v>891002007</v>
      </c>
      <c r="G15" s="33"/>
      <c r="H15" s="33">
        <v>1</v>
      </c>
      <c r="I15" s="33">
        <v>1</v>
      </c>
      <c r="J15" s="23">
        <v>1100</v>
      </c>
      <c r="K15" s="27">
        <f t="shared" si="0"/>
        <v>1100</v>
      </c>
    </row>
    <row r="16" spans="1:11">
      <c r="A16" s="26" t="s">
        <v>497</v>
      </c>
      <c r="B16" s="20" t="s">
        <v>497</v>
      </c>
      <c r="C16" s="21" t="s">
        <v>18</v>
      </c>
      <c r="D16" s="22" t="s">
        <v>500</v>
      </c>
      <c r="E16" s="22" t="s">
        <v>500</v>
      </c>
      <c r="F16" s="22" t="s">
        <v>500</v>
      </c>
      <c r="G16" s="33"/>
      <c r="H16" s="33">
        <v>1</v>
      </c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96</v>
      </c>
      <c r="D17" s="33" t="s">
        <v>103</v>
      </c>
      <c r="E17" s="22" t="s">
        <v>500</v>
      </c>
      <c r="F17" s="22" t="s">
        <v>500</v>
      </c>
      <c r="G17" s="33"/>
      <c r="H17" s="33">
        <v>1</v>
      </c>
      <c r="I17" s="33">
        <v>1</v>
      </c>
      <c r="J17" s="23">
        <v>1100</v>
      </c>
      <c r="K17" s="27">
        <f t="shared" si="0"/>
        <v>1100</v>
      </c>
    </row>
    <row r="18" spans="1:11">
      <c r="A18" s="26" t="s">
        <v>497</v>
      </c>
      <c r="B18" s="20" t="s">
        <v>497</v>
      </c>
      <c r="C18" s="21" t="s">
        <v>208</v>
      </c>
      <c r="D18" s="33" t="s">
        <v>103</v>
      </c>
      <c r="E18" s="33" t="s">
        <v>211</v>
      </c>
      <c r="F18" s="33">
        <v>13588</v>
      </c>
      <c r="G18" s="33"/>
      <c r="H18" s="33">
        <v>1</v>
      </c>
      <c r="I18" s="33">
        <v>1</v>
      </c>
      <c r="J18" s="23">
        <v>1100</v>
      </c>
      <c r="K18" s="27">
        <f t="shared" si="0"/>
        <v>1100</v>
      </c>
    </row>
    <row r="19" spans="1:11" ht="15.75" thickBot="1">
      <c r="A19" s="28" t="s">
        <v>497</v>
      </c>
      <c r="B19" s="50" t="s">
        <v>497</v>
      </c>
      <c r="C19" s="29" t="s">
        <v>113</v>
      </c>
      <c r="D19" s="39" t="s">
        <v>156</v>
      </c>
      <c r="E19" s="30" t="s">
        <v>500</v>
      </c>
      <c r="F19" s="39">
        <v>1648</v>
      </c>
      <c r="G19" s="39"/>
      <c r="H19" s="39">
        <v>1</v>
      </c>
      <c r="I19" s="39">
        <v>1</v>
      </c>
      <c r="J19" s="31">
        <v>1100</v>
      </c>
      <c r="K19" s="32">
        <f t="shared" si="0"/>
        <v>1100</v>
      </c>
    </row>
    <row r="21" spans="1:11" ht="16.5" thickBot="1">
      <c r="A21" s="1" t="s">
        <v>495</v>
      </c>
      <c r="B21" s="1"/>
      <c r="E21" s="2"/>
      <c r="F21" s="3"/>
      <c r="G21" s="4"/>
      <c r="H21" s="4"/>
      <c r="I21" s="4"/>
    </row>
    <row r="22" spans="1:11" ht="15.75" thickBot="1">
      <c r="A22" s="5"/>
      <c r="B22" s="5"/>
      <c r="E22" s="35"/>
      <c r="F22" s="3"/>
      <c r="G22" s="93" t="s">
        <v>496</v>
      </c>
      <c r="H22" s="94"/>
      <c r="I22" s="94"/>
      <c r="J22" s="95"/>
      <c r="K22" s="6">
        <f>SUM(I3:I19)</f>
        <v>14</v>
      </c>
    </row>
    <row r="23" spans="1:11" ht="18.75">
      <c r="A23" s="7" t="s">
        <v>497</v>
      </c>
      <c r="B23" s="96" t="s">
        <v>498</v>
      </c>
      <c r="C23" s="97"/>
      <c r="E23" s="37"/>
      <c r="F23" s="36"/>
      <c r="G23" s="98" t="s">
        <v>499</v>
      </c>
      <c r="H23" s="99"/>
      <c r="I23" s="99"/>
      <c r="J23" s="100"/>
      <c r="K23" s="8">
        <f>SUM(K3:K19)</f>
        <v>22400</v>
      </c>
    </row>
    <row r="24" spans="1:11" ht="15.75" thickBot="1">
      <c r="A24" s="9" t="s">
        <v>500</v>
      </c>
      <c r="B24" s="101" t="s">
        <v>501</v>
      </c>
      <c r="C24" s="102"/>
      <c r="E24" s="37"/>
      <c r="F24" s="36"/>
      <c r="G24" s="103" t="s">
        <v>502</v>
      </c>
      <c r="H24" s="104"/>
      <c r="I24" s="104"/>
      <c r="J24" s="104"/>
      <c r="K24" s="10">
        <f>K23*0.07</f>
        <v>1568.0000000000002</v>
      </c>
    </row>
    <row r="25" spans="1:11">
      <c r="F25" s="38"/>
    </row>
    <row r="30" spans="1:11">
      <c r="F30" s="38"/>
    </row>
  </sheetData>
  <mergeCells count="22">
    <mergeCell ref="G22:J22"/>
    <mergeCell ref="B23:C23"/>
    <mergeCell ref="G23:J23"/>
    <mergeCell ref="B24:C24"/>
    <mergeCell ref="G24:J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N10" sqref="N10"/>
    </sheetView>
  </sheetViews>
  <sheetFormatPr defaultRowHeight="15"/>
  <cols>
    <col min="2" max="2" width="9.5703125" bestFit="1" customWidth="1"/>
    <col min="3" max="3" width="9.140625" customWidth="1"/>
    <col min="4" max="4" width="10.5703125" bestFit="1" customWidth="1"/>
    <col min="7" max="7" width="4.42578125" customWidth="1"/>
    <col min="8" max="8" width="4.5703125" customWidth="1"/>
    <col min="9" max="9" width="5.42578125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42178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86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111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112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1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1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1">
      <c r="A9" s="45"/>
      <c r="B9" s="44"/>
      <c r="C9" s="110" t="s">
        <v>87</v>
      </c>
      <c r="D9" s="110"/>
      <c r="E9" s="110"/>
      <c r="F9" s="110"/>
      <c r="G9" s="110"/>
      <c r="H9" s="110"/>
      <c r="I9" s="110"/>
      <c r="J9" s="110"/>
      <c r="K9" s="46"/>
    </row>
    <row r="10" spans="1:11">
      <c r="A10" s="45"/>
      <c r="B10" s="44"/>
      <c r="C10" s="110"/>
      <c r="D10" s="110"/>
      <c r="E10" s="110"/>
      <c r="F10" s="110"/>
      <c r="G10" s="110"/>
      <c r="H10" s="110"/>
      <c r="I10" s="110"/>
      <c r="J10" s="110"/>
      <c r="K10" s="46"/>
    </row>
    <row r="11" spans="1:11">
      <c r="A11" s="45"/>
      <c r="B11" s="44"/>
      <c r="C11" s="110"/>
      <c r="D11" s="110"/>
      <c r="E11" s="110"/>
      <c r="F11" s="110"/>
      <c r="G11" s="110"/>
      <c r="H11" s="110"/>
      <c r="I11" s="110"/>
      <c r="J11" s="110"/>
      <c r="K11" s="46"/>
    </row>
    <row r="12" spans="1:11">
      <c r="A12" s="45"/>
      <c r="B12" s="44"/>
      <c r="C12" s="110"/>
      <c r="D12" s="110"/>
      <c r="E12" s="110"/>
      <c r="F12" s="110"/>
      <c r="G12" s="110"/>
      <c r="H12" s="110"/>
      <c r="I12" s="110"/>
      <c r="J12" s="110"/>
      <c r="K12" s="46"/>
    </row>
    <row r="13" spans="1:11">
      <c r="A13" s="45"/>
      <c r="B13" s="44"/>
      <c r="C13" s="110"/>
      <c r="D13" s="110"/>
      <c r="E13" s="110"/>
      <c r="F13" s="110"/>
      <c r="G13" s="110"/>
      <c r="H13" s="110"/>
      <c r="I13" s="110"/>
      <c r="J13" s="110"/>
      <c r="K13" s="46"/>
    </row>
    <row r="14" spans="1:11" ht="15.75" thickBo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9"/>
    </row>
    <row r="17" spans="1:11" ht="15.75">
      <c r="A17" s="1"/>
      <c r="B17" s="1"/>
      <c r="E17" s="35"/>
      <c r="F17" s="3"/>
      <c r="G17" s="3"/>
      <c r="H17" s="3"/>
      <c r="I17" s="3"/>
      <c r="J17" s="38"/>
      <c r="K17" s="38"/>
    </row>
    <row r="18" spans="1:11">
      <c r="A18" s="38"/>
      <c r="B18" s="38"/>
      <c r="C18" s="38"/>
      <c r="D18" s="38"/>
      <c r="E18" s="35"/>
      <c r="F18" s="3"/>
      <c r="G18" s="121"/>
      <c r="H18" s="121"/>
      <c r="I18" s="121"/>
      <c r="J18" s="121"/>
      <c r="K18" s="42"/>
    </row>
    <row r="19" spans="1:11" ht="18.75">
      <c r="A19" s="40"/>
      <c r="B19" s="122"/>
      <c r="C19" s="122"/>
      <c r="D19" s="38"/>
      <c r="E19" s="37"/>
      <c r="F19" s="3"/>
      <c r="G19" s="121"/>
      <c r="H19" s="121"/>
      <c r="I19" s="121"/>
      <c r="J19" s="121"/>
      <c r="K19" s="43"/>
    </row>
    <row r="20" spans="1:11">
      <c r="A20" s="41"/>
      <c r="B20" s="122"/>
      <c r="C20" s="122"/>
      <c r="D20" s="38"/>
      <c r="E20" s="37"/>
      <c r="F20" s="3"/>
      <c r="G20" s="121"/>
      <c r="H20" s="121"/>
      <c r="I20" s="121"/>
      <c r="J20" s="121"/>
      <c r="K20" s="43"/>
    </row>
    <row r="21" spans="1:1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>
      <c r="E22" s="38"/>
      <c r="F22" s="38"/>
      <c r="G22" s="38"/>
      <c r="H22" s="38"/>
      <c r="I22" s="38"/>
      <c r="J22" s="38"/>
      <c r="K22" s="38"/>
    </row>
  </sheetData>
  <mergeCells count="23">
    <mergeCell ref="G18:J18"/>
    <mergeCell ref="B19:C19"/>
    <mergeCell ref="G19:J19"/>
    <mergeCell ref="B20:C20"/>
    <mergeCell ref="G20:J20"/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J13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59"/>
  <sheetViews>
    <sheetView topLeftCell="A40" workbookViewId="0">
      <selection activeCell="P47" sqref="P47"/>
    </sheetView>
  </sheetViews>
  <sheetFormatPr defaultRowHeight="15"/>
  <cols>
    <col min="1" max="1" width="5" customWidth="1"/>
    <col min="2" max="2" width="10.7109375" style="14" customWidth="1"/>
    <col min="3" max="3" width="19.42578125" customWidth="1"/>
    <col min="4" max="4" width="15.85546875" customWidth="1"/>
    <col min="5" max="5" width="10.85546875" customWidth="1"/>
    <col min="6" max="6" width="11.5703125" customWidth="1"/>
    <col min="7" max="7" width="4.5703125" customWidth="1"/>
    <col min="8" max="8" width="3.85546875" customWidth="1"/>
    <col min="9" max="9" width="4.2851562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42185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212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59" t="s">
        <v>13</v>
      </c>
      <c r="H5" s="59" t="s">
        <v>14</v>
      </c>
      <c r="I5" s="76"/>
      <c r="J5" s="77"/>
      <c r="K5" s="78"/>
    </row>
    <row r="6" spans="1:11">
      <c r="A6" s="26" t="s">
        <v>497</v>
      </c>
      <c r="B6" s="85" t="s">
        <v>213</v>
      </c>
      <c r="C6" s="21" t="s">
        <v>113</v>
      </c>
      <c r="D6" s="33" t="s">
        <v>103</v>
      </c>
      <c r="E6" s="33" t="s">
        <v>108</v>
      </c>
      <c r="F6" s="33">
        <v>2630</v>
      </c>
      <c r="G6" s="33">
        <v>1</v>
      </c>
      <c r="H6" s="33"/>
      <c r="I6" s="33">
        <v>1</v>
      </c>
      <c r="J6" s="23">
        <v>1100</v>
      </c>
      <c r="K6" s="27">
        <f t="shared" ref="K6:K68" si="0">I6*J6</f>
        <v>1100</v>
      </c>
    </row>
    <row r="7" spans="1:11">
      <c r="A7" s="26" t="s">
        <v>497</v>
      </c>
      <c r="B7" s="85"/>
      <c r="C7" s="21" t="s">
        <v>113</v>
      </c>
      <c r="D7" s="33" t="s">
        <v>25</v>
      </c>
      <c r="E7" s="22" t="s">
        <v>500</v>
      </c>
      <c r="F7" s="33">
        <v>304849</v>
      </c>
      <c r="G7" s="33">
        <v>1</v>
      </c>
      <c r="H7" s="33"/>
      <c r="I7" s="33">
        <v>1</v>
      </c>
      <c r="J7" s="23">
        <v>1100</v>
      </c>
      <c r="K7" s="27">
        <f t="shared" si="0"/>
        <v>1100</v>
      </c>
    </row>
    <row r="8" spans="1:11">
      <c r="A8" s="26" t="s">
        <v>497</v>
      </c>
      <c r="B8" s="85"/>
      <c r="C8" s="21" t="s">
        <v>113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1100</v>
      </c>
      <c r="K8" s="27">
        <f t="shared" si="0"/>
        <v>1100</v>
      </c>
    </row>
    <row r="9" spans="1:11">
      <c r="A9" s="26" t="s">
        <v>497</v>
      </c>
      <c r="B9" s="85"/>
      <c r="C9" s="21" t="s">
        <v>55</v>
      </c>
      <c r="D9" s="33" t="s">
        <v>61</v>
      </c>
      <c r="E9" s="33" t="s">
        <v>219</v>
      </c>
      <c r="F9" s="22" t="s">
        <v>500</v>
      </c>
      <c r="G9" s="33"/>
      <c r="H9" s="33">
        <v>1</v>
      </c>
      <c r="I9" s="33">
        <v>1</v>
      </c>
      <c r="J9" s="23">
        <v>45000</v>
      </c>
      <c r="K9" s="27">
        <f t="shared" si="0"/>
        <v>45000</v>
      </c>
    </row>
    <row r="10" spans="1:11">
      <c r="A10" s="26" t="s">
        <v>497</v>
      </c>
      <c r="B10" s="85"/>
      <c r="C10" s="21" t="s">
        <v>55</v>
      </c>
      <c r="D10" s="33" t="s">
        <v>58</v>
      </c>
      <c r="E10" s="22" t="s">
        <v>500</v>
      </c>
      <c r="F10" s="22" t="s">
        <v>500</v>
      </c>
      <c r="G10" s="33"/>
      <c r="H10" s="33">
        <v>1</v>
      </c>
      <c r="I10" s="33">
        <v>1</v>
      </c>
      <c r="J10" s="23">
        <v>45000</v>
      </c>
      <c r="K10" s="27">
        <f t="shared" si="0"/>
        <v>45000</v>
      </c>
    </row>
    <row r="11" spans="1:11">
      <c r="A11" s="26" t="s">
        <v>497</v>
      </c>
      <c r="B11" s="85"/>
      <c r="C11" s="21" t="s">
        <v>214</v>
      </c>
      <c r="D11" s="22" t="s">
        <v>500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65000</v>
      </c>
      <c r="K11" s="27">
        <f t="shared" si="0"/>
        <v>65000</v>
      </c>
    </row>
    <row r="12" spans="1:11">
      <c r="A12" s="26" t="s">
        <v>497</v>
      </c>
      <c r="B12" s="85"/>
      <c r="C12" s="21" t="s">
        <v>31</v>
      </c>
      <c r="D12" s="22" t="s">
        <v>500</v>
      </c>
      <c r="E12" s="22" t="s">
        <v>500</v>
      </c>
      <c r="F12" s="22" t="s">
        <v>500</v>
      </c>
      <c r="G12" s="33"/>
      <c r="H12" s="33">
        <v>1</v>
      </c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85"/>
      <c r="C13" s="21" t="s">
        <v>154</v>
      </c>
      <c r="D13" s="33" t="s">
        <v>216</v>
      </c>
      <c r="E13" s="22" t="s">
        <v>500</v>
      </c>
      <c r="F13" s="22" t="s">
        <v>500</v>
      </c>
      <c r="G13" s="33"/>
      <c r="H13" s="33">
        <v>1</v>
      </c>
      <c r="I13" s="33">
        <v>1</v>
      </c>
      <c r="J13" s="23">
        <v>2500</v>
      </c>
      <c r="K13" s="27">
        <f t="shared" si="0"/>
        <v>2500</v>
      </c>
    </row>
    <row r="14" spans="1:11">
      <c r="A14" s="26" t="s">
        <v>497</v>
      </c>
      <c r="B14" s="85"/>
      <c r="C14" s="21" t="s">
        <v>113</v>
      </c>
      <c r="D14" s="33" t="s">
        <v>25</v>
      </c>
      <c r="E14" s="22" t="s">
        <v>500</v>
      </c>
      <c r="F14" s="33">
        <v>278873</v>
      </c>
      <c r="G14" s="33"/>
      <c r="H14" s="33">
        <v>1</v>
      </c>
      <c r="I14" s="33">
        <v>1</v>
      </c>
      <c r="J14" s="23">
        <v>1100</v>
      </c>
      <c r="K14" s="27">
        <f t="shared" si="0"/>
        <v>1100</v>
      </c>
    </row>
    <row r="15" spans="1:11">
      <c r="A15" s="26" t="s">
        <v>497</v>
      </c>
      <c r="B15" s="85"/>
      <c r="C15" s="21" t="s">
        <v>18</v>
      </c>
      <c r="D15" s="22" t="s">
        <v>500</v>
      </c>
      <c r="E15" s="22" t="s">
        <v>500</v>
      </c>
      <c r="F15" s="22" t="s">
        <v>500</v>
      </c>
      <c r="G15" s="33"/>
      <c r="H15" s="33">
        <v>1</v>
      </c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85" t="s">
        <v>142</v>
      </c>
      <c r="C16" s="21" t="s">
        <v>138</v>
      </c>
      <c r="D16" s="22" t="s">
        <v>500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45000</v>
      </c>
      <c r="K16" s="27">
        <f t="shared" si="0"/>
        <v>45000</v>
      </c>
    </row>
    <row r="17" spans="1:11">
      <c r="A17" s="26" t="s">
        <v>497</v>
      </c>
      <c r="B17" s="85"/>
      <c r="C17" s="21" t="s">
        <v>113</v>
      </c>
      <c r="D17" s="33" t="s">
        <v>25</v>
      </c>
      <c r="E17" s="22" t="s">
        <v>500</v>
      </c>
      <c r="F17" s="33">
        <v>277889</v>
      </c>
      <c r="G17" s="33">
        <v>1</v>
      </c>
      <c r="H17" s="33"/>
      <c r="I17" s="33">
        <v>1</v>
      </c>
      <c r="J17" s="23">
        <v>1100</v>
      </c>
      <c r="K17" s="27">
        <f t="shared" si="0"/>
        <v>1100</v>
      </c>
    </row>
    <row r="18" spans="1:11">
      <c r="A18" s="26" t="s">
        <v>497</v>
      </c>
      <c r="B18" s="85"/>
      <c r="C18" s="21" t="s">
        <v>57</v>
      </c>
      <c r="D18" s="33" t="s">
        <v>217</v>
      </c>
      <c r="E18" s="33" t="s">
        <v>220</v>
      </c>
      <c r="F18" s="33" t="s">
        <v>222</v>
      </c>
      <c r="G18" s="33">
        <v>1</v>
      </c>
      <c r="H18" s="33"/>
      <c r="I18" s="33">
        <v>1</v>
      </c>
      <c r="J18" s="23">
        <v>52000</v>
      </c>
      <c r="K18" s="27">
        <f t="shared" si="0"/>
        <v>52000</v>
      </c>
    </row>
    <row r="19" spans="1:11">
      <c r="A19" s="26" t="s">
        <v>497</v>
      </c>
      <c r="B19" s="85"/>
      <c r="C19" s="21" t="s">
        <v>215</v>
      </c>
      <c r="D19" s="33" t="s">
        <v>218</v>
      </c>
      <c r="E19" s="33" t="s">
        <v>221</v>
      </c>
      <c r="F19" s="33" t="s">
        <v>223</v>
      </c>
      <c r="G19" s="33">
        <v>1</v>
      </c>
      <c r="H19" s="33"/>
      <c r="I19" s="33">
        <v>1</v>
      </c>
      <c r="J19" s="23">
        <v>55000</v>
      </c>
      <c r="K19" s="27">
        <f t="shared" si="0"/>
        <v>55000</v>
      </c>
    </row>
    <row r="20" spans="1:11">
      <c r="A20" s="26" t="s">
        <v>497</v>
      </c>
      <c r="B20" s="85"/>
      <c r="C20" s="21" t="s">
        <v>161</v>
      </c>
      <c r="D20" s="33" t="s">
        <v>218</v>
      </c>
      <c r="E20" s="22" t="s">
        <v>500</v>
      </c>
      <c r="F20" s="33" t="s">
        <v>224</v>
      </c>
      <c r="G20" s="33">
        <v>1</v>
      </c>
      <c r="H20" s="33"/>
      <c r="I20" s="33">
        <v>1</v>
      </c>
      <c r="J20" s="23">
        <v>1400</v>
      </c>
      <c r="K20" s="27">
        <f t="shared" si="0"/>
        <v>1400</v>
      </c>
    </row>
    <row r="21" spans="1:11">
      <c r="A21" s="26" t="s">
        <v>497</v>
      </c>
      <c r="B21" s="85"/>
      <c r="C21" s="21" t="s">
        <v>225</v>
      </c>
      <c r="D21" s="22" t="s">
        <v>500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1100</v>
      </c>
      <c r="K21" s="27">
        <f t="shared" si="0"/>
        <v>1100</v>
      </c>
    </row>
    <row r="22" spans="1:11">
      <c r="A22" s="26" t="s">
        <v>497</v>
      </c>
      <c r="B22" s="85"/>
      <c r="C22" s="21" t="s">
        <v>20</v>
      </c>
      <c r="D22" s="33" t="s">
        <v>228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6500</v>
      </c>
      <c r="K22" s="27">
        <f t="shared" si="0"/>
        <v>6500</v>
      </c>
    </row>
    <row r="23" spans="1:11">
      <c r="A23" s="26" t="s">
        <v>497</v>
      </c>
      <c r="B23" s="85"/>
      <c r="C23" s="21" t="s">
        <v>19</v>
      </c>
      <c r="D23" s="22" t="s">
        <v>500</v>
      </c>
      <c r="E23" s="22" t="s">
        <v>500</v>
      </c>
      <c r="F23" s="22" t="s">
        <v>500</v>
      </c>
      <c r="G23" s="33">
        <v>1</v>
      </c>
      <c r="H23" s="33"/>
      <c r="I23" s="33">
        <v>1</v>
      </c>
      <c r="J23" s="23">
        <v>1200</v>
      </c>
      <c r="K23" s="27">
        <f t="shared" si="0"/>
        <v>1200</v>
      </c>
    </row>
    <row r="24" spans="1:11">
      <c r="A24" s="26" t="s">
        <v>497</v>
      </c>
      <c r="B24" s="85"/>
      <c r="C24" s="21" t="s">
        <v>18</v>
      </c>
      <c r="D24" s="22" t="s">
        <v>500</v>
      </c>
      <c r="E24" s="22" t="s">
        <v>500</v>
      </c>
      <c r="F24" s="22" t="s">
        <v>500</v>
      </c>
      <c r="G24" s="33">
        <v>1</v>
      </c>
      <c r="H24" s="33"/>
      <c r="I24" s="33">
        <v>1</v>
      </c>
      <c r="J24" s="23">
        <v>6500</v>
      </c>
      <c r="K24" s="27">
        <f t="shared" si="0"/>
        <v>6500</v>
      </c>
    </row>
    <row r="25" spans="1:11">
      <c r="A25" s="26" t="s">
        <v>497</v>
      </c>
      <c r="B25" s="85"/>
      <c r="C25" s="21" t="s">
        <v>30</v>
      </c>
      <c r="D25" s="33" t="s">
        <v>229</v>
      </c>
      <c r="E25" s="33" t="s">
        <v>233</v>
      </c>
      <c r="F25" s="22" t="s">
        <v>500</v>
      </c>
      <c r="G25" s="33">
        <v>1</v>
      </c>
      <c r="H25" s="33"/>
      <c r="I25" s="33">
        <v>1</v>
      </c>
      <c r="J25" s="23">
        <v>6500</v>
      </c>
      <c r="K25" s="27">
        <f t="shared" si="0"/>
        <v>6500</v>
      </c>
    </row>
    <row r="26" spans="1:11">
      <c r="A26" s="26" t="s">
        <v>497</v>
      </c>
      <c r="B26" s="85"/>
      <c r="C26" s="21" t="s">
        <v>99</v>
      </c>
      <c r="D26" s="22" t="s">
        <v>500</v>
      </c>
      <c r="E26" s="22" t="s">
        <v>500</v>
      </c>
      <c r="F26" s="22" t="s">
        <v>500</v>
      </c>
      <c r="G26" s="33">
        <v>1</v>
      </c>
      <c r="H26" s="33"/>
      <c r="I26" s="33">
        <v>1</v>
      </c>
      <c r="J26" s="23">
        <v>3500</v>
      </c>
      <c r="K26" s="27">
        <f t="shared" si="0"/>
        <v>3500</v>
      </c>
    </row>
    <row r="27" spans="1:11">
      <c r="A27" s="26" t="s">
        <v>497</v>
      </c>
      <c r="B27" s="85"/>
      <c r="C27" s="21" t="s">
        <v>226</v>
      </c>
      <c r="D27" s="33" t="s">
        <v>230</v>
      </c>
      <c r="E27" s="33" t="s">
        <v>234</v>
      </c>
      <c r="F27" s="33" t="s">
        <v>238</v>
      </c>
      <c r="G27" s="33">
        <v>1</v>
      </c>
      <c r="H27" s="33"/>
      <c r="I27" s="33">
        <v>1</v>
      </c>
      <c r="J27" s="23">
        <v>80000</v>
      </c>
      <c r="K27" s="27">
        <f t="shared" si="0"/>
        <v>80000</v>
      </c>
    </row>
    <row r="28" spans="1:11">
      <c r="A28" s="26" t="s">
        <v>497</v>
      </c>
      <c r="B28" s="85"/>
      <c r="C28" s="21" t="s">
        <v>19</v>
      </c>
      <c r="D28" s="33" t="s">
        <v>231</v>
      </c>
      <c r="E28" s="22" t="s">
        <v>500</v>
      </c>
      <c r="F28" s="22" t="s">
        <v>500</v>
      </c>
      <c r="G28" s="33"/>
      <c r="H28" s="33">
        <v>1</v>
      </c>
      <c r="I28" s="33">
        <v>1</v>
      </c>
      <c r="J28" s="23">
        <v>1200</v>
      </c>
      <c r="K28" s="27">
        <f t="shared" si="0"/>
        <v>1200</v>
      </c>
    </row>
    <row r="29" spans="1:11">
      <c r="A29" s="26" t="s">
        <v>497</v>
      </c>
      <c r="B29" s="85"/>
      <c r="C29" s="21" t="s">
        <v>57</v>
      </c>
      <c r="D29" s="33" t="s">
        <v>61</v>
      </c>
      <c r="E29" s="33" t="s">
        <v>235</v>
      </c>
      <c r="F29" s="33" t="s">
        <v>239</v>
      </c>
      <c r="G29" s="33"/>
      <c r="H29" s="33">
        <v>1</v>
      </c>
      <c r="I29" s="33">
        <v>1</v>
      </c>
      <c r="J29" s="23">
        <v>52000</v>
      </c>
      <c r="K29" s="27">
        <f t="shared" si="0"/>
        <v>52000</v>
      </c>
    </row>
    <row r="30" spans="1:11">
      <c r="A30" s="26" t="s">
        <v>497</v>
      </c>
      <c r="B30" s="85"/>
      <c r="C30" s="21" t="s">
        <v>102</v>
      </c>
      <c r="D30" s="33" t="s">
        <v>107</v>
      </c>
      <c r="E30" s="33" t="s">
        <v>236</v>
      </c>
      <c r="F30" s="22" t="s">
        <v>500</v>
      </c>
      <c r="G30" s="33">
        <v>1</v>
      </c>
      <c r="H30" s="33"/>
      <c r="I30" s="33">
        <v>1</v>
      </c>
      <c r="J30" s="23">
        <v>25000</v>
      </c>
      <c r="K30" s="27">
        <f t="shared" si="0"/>
        <v>25000</v>
      </c>
    </row>
    <row r="31" spans="1:11" ht="15" customHeight="1">
      <c r="A31" s="26" t="s">
        <v>497</v>
      </c>
      <c r="B31" s="131" t="s">
        <v>54</v>
      </c>
      <c r="C31" s="21" t="s">
        <v>115</v>
      </c>
      <c r="D31" s="22" t="s">
        <v>500</v>
      </c>
      <c r="E31" s="22" t="s">
        <v>500</v>
      </c>
      <c r="F31" s="22" t="s">
        <v>500</v>
      </c>
      <c r="G31" s="33">
        <v>1</v>
      </c>
      <c r="H31" s="33"/>
      <c r="I31" s="33">
        <v>1</v>
      </c>
      <c r="J31" s="23">
        <v>14000</v>
      </c>
      <c r="K31" s="27">
        <f t="shared" si="0"/>
        <v>14000</v>
      </c>
    </row>
    <row r="32" spans="1:11">
      <c r="A32" s="26" t="s">
        <v>497</v>
      </c>
      <c r="B32" s="132"/>
      <c r="C32" s="21" t="s">
        <v>115</v>
      </c>
      <c r="D32" s="22" t="s">
        <v>500</v>
      </c>
      <c r="E32" s="22" t="s">
        <v>500</v>
      </c>
      <c r="F32" s="22" t="s">
        <v>500</v>
      </c>
      <c r="G32" s="33">
        <v>1</v>
      </c>
      <c r="H32" s="33"/>
      <c r="I32" s="33">
        <v>1</v>
      </c>
      <c r="J32" s="23">
        <v>14000</v>
      </c>
      <c r="K32" s="27">
        <f t="shared" si="0"/>
        <v>14000</v>
      </c>
    </row>
    <row r="33" spans="1:11">
      <c r="A33" s="26" t="s">
        <v>497</v>
      </c>
      <c r="B33" s="132"/>
      <c r="C33" s="21" t="s">
        <v>138</v>
      </c>
      <c r="D33" s="22" t="s">
        <v>500</v>
      </c>
      <c r="E33" s="22" t="s">
        <v>500</v>
      </c>
      <c r="F33" s="22" t="s">
        <v>500</v>
      </c>
      <c r="G33" s="33">
        <v>1</v>
      </c>
      <c r="H33" s="33"/>
      <c r="I33" s="33">
        <v>1</v>
      </c>
      <c r="J33" s="23">
        <v>45000</v>
      </c>
      <c r="K33" s="27">
        <f t="shared" si="0"/>
        <v>45000</v>
      </c>
    </row>
    <row r="34" spans="1:11">
      <c r="A34" s="26" t="s">
        <v>497</v>
      </c>
      <c r="B34" s="132"/>
      <c r="C34" s="21" t="s">
        <v>39</v>
      </c>
      <c r="D34" s="33" t="s">
        <v>73</v>
      </c>
      <c r="E34" s="22" t="s">
        <v>500</v>
      </c>
      <c r="F34" s="22" t="s">
        <v>500</v>
      </c>
      <c r="G34" s="33">
        <v>1</v>
      </c>
      <c r="H34" s="33"/>
      <c r="I34" s="33">
        <v>1</v>
      </c>
      <c r="J34" s="23">
        <v>2500</v>
      </c>
      <c r="K34" s="27">
        <f t="shared" si="0"/>
        <v>2500</v>
      </c>
    </row>
    <row r="35" spans="1:11">
      <c r="A35" s="26" t="s">
        <v>497</v>
      </c>
      <c r="B35" s="132"/>
      <c r="C35" s="21" t="s">
        <v>227</v>
      </c>
      <c r="D35" s="33" t="s">
        <v>232</v>
      </c>
      <c r="E35" s="33" t="s">
        <v>237</v>
      </c>
      <c r="F35" s="33" t="s">
        <v>240</v>
      </c>
      <c r="G35" s="33">
        <v>1</v>
      </c>
      <c r="H35" s="33"/>
      <c r="I35" s="33">
        <v>1</v>
      </c>
      <c r="J35" s="23">
        <v>38000</v>
      </c>
      <c r="K35" s="27">
        <f t="shared" si="0"/>
        <v>38000</v>
      </c>
    </row>
    <row r="36" spans="1:11">
      <c r="A36" s="26" t="s">
        <v>497</v>
      </c>
      <c r="B36" s="132"/>
      <c r="C36" s="21" t="s">
        <v>30</v>
      </c>
      <c r="D36" s="33" t="s">
        <v>229</v>
      </c>
      <c r="E36" s="33" t="s">
        <v>233</v>
      </c>
      <c r="F36" s="22" t="s">
        <v>500</v>
      </c>
      <c r="G36" s="33">
        <v>1</v>
      </c>
      <c r="H36" s="33"/>
      <c r="I36" s="33">
        <v>1</v>
      </c>
      <c r="J36" s="23">
        <v>6500</v>
      </c>
      <c r="K36" s="27">
        <f t="shared" si="0"/>
        <v>6500</v>
      </c>
    </row>
    <row r="37" spans="1:11">
      <c r="A37" s="26" t="s">
        <v>497</v>
      </c>
      <c r="B37" s="132"/>
      <c r="C37" s="21" t="s">
        <v>55</v>
      </c>
      <c r="D37" s="33" t="s">
        <v>58</v>
      </c>
      <c r="E37" s="22" t="s">
        <v>500</v>
      </c>
      <c r="F37" s="22" t="s">
        <v>500</v>
      </c>
      <c r="G37" s="33">
        <v>1</v>
      </c>
      <c r="H37" s="33"/>
      <c r="I37" s="33">
        <v>1</v>
      </c>
      <c r="J37" s="23">
        <v>45000</v>
      </c>
      <c r="K37" s="27">
        <f t="shared" si="0"/>
        <v>45000</v>
      </c>
    </row>
    <row r="38" spans="1:11">
      <c r="A38" s="26" t="s">
        <v>497</v>
      </c>
      <c r="B38" s="132"/>
      <c r="C38" s="21" t="s">
        <v>225</v>
      </c>
      <c r="D38" s="22" t="s">
        <v>500</v>
      </c>
      <c r="E38" s="22" t="s">
        <v>500</v>
      </c>
      <c r="F38" s="22" t="s">
        <v>500</v>
      </c>
      <c r="G38" s="33">
        <v>1</v>
      </c>
      <c r="H38" s="33"/>
      <c r="I38" s="33">
        <v>1</v>
      </c>
      <c r="J38" s="23">
        <v>1100</v>
      </c>
      <c r="K38" s="27">
        <f t="shared" si="0"/>
        <v>1100</v>
      </c>
    </row>
    <row r="39" spans="1:11">
      <c r="A39" s="26" t="s">
        <v>497</v>
      </c>
      <c r="B39" s="132"/>
      <c r="C39" s="21" t="s">
        <v>102</v>
      </c>
      <c r="D39" s="33" t="s">
        <v>188</v>
      </c>
      <c r="E39" s="33" t="s">
        <v>246</v>
      </c>
      <c r="F39" s="22" t="s">
        <v>500</v>
      </c>
      <c r="G39" s="33">
        <v>1</v>
      </c>
      <c r="H39" s="33"/>
      <c r="I39" s="33">
        <v>1</v>
      </c>
      <c r="J39" s="23">
        <v>15000</v>
      </c>
      <c r="K39" s="27">
        <f t="shared" si="0"/>
        <v>15000</v>
      </c>
    </row>
    <row r="40" spans="1:11">
      <c r="A40" s="26" t="s">
        <v>497</v>
      </c>
      <c r="B40" s="132"/>
      <c r="C40" s="21" t="s">
        <v>241</v>
      </c>
      <c r="D40" s="33" t="s">
        <v>243</v>
      </c>
      <c r="E40" s="22" t="s">
        <v>500</v>
      </c>
      <c r="F40" s="33" t="s">
        <v>248</v>
      </c>
      <c r="G40" s="33">
        <v>1</v>
      </c>
      <c r="H40" s="33"/>
      <c r="I40" s="33">
        <v>1</v>
      </c>
      <c r="J40" s="23">
        <v>80000</v>
      </c>
      <c r="K40" s="27">
        <f t="shared" si="0"/>
        <v>80000</v>
      </c>
    </row>
    <row r="41" spans="1:11">
      <c r="A41" s="26" t="s">
        <v>497</v>
      </c>
      <c r="B41" s="132"/>
      <c r="C41" s="21" t="s">
        <v>18</v>
      </c>
      <c r="D41" s="22" t="s">
        <v>500</v>
      </c>
      <c r="E41" s="22" t="s">
        <v>500</v>
      </c>
      <c r="F41" s="22" t="s">
        <v>500</v>
      </c>
      <c r="G41" s="33">
        <v>1</v>
      </c>
      <c r="H41" s="33"/>
      <c r="I41" s="33">
        <v>1</v>
      </c>
      <c r="J41" s="23">
        <v>6500</v>
      </c>
      <c r="K41" s="27">
        <f t="shared" si="0"/>
        <v>6500</v>
      </c>
    </row>
    <row r="42" spans="1:11">
      <c r="A42" s="26" t="s">
        <v>497</v>
      </c>
      <c r="B42" s="132"/>
      <c r="C42" s="21" t="s">
        <v>19</v>
      </c>
      <c r="D42" s="33" t="s">
        <v>244</v>
      </c>
      <c r="E42" s="22" t="s">
        <v>500</v>
      </c>
      <c r="F42" s="22" t="s">
        <v>500</v>
      </c>
      <c r="G42" s="33">
        <v>1</v>
      </c>
      <c r="H42" s="33"/>
      <c r="I42" s="33">
        <v>1</v>
      </c>
      <c r="J42" s="23">
        <v>1200</v>
      </c>
      <c r="K42" s="27">
        <f t="shared" si="0"/>
        <v>1200</v>
      </c>
    </row>
    <row r="43" spans="1:11">
      <c r="A43" s="26" t="s">
        <v>497</v>
      </c>
      <c r="B43" s="132"/>
      <c r="C43" s="21" t="s">
        <v>30</v>
      </c>
      <c r="D43" s="33" t="s">
        <v>23</v>
      </c>
      <c r="E43" s="22" t="s">
        <v>500</v>
      </c>
      <c r="F43" s="22" t="s">
        <v>500</v>
      </c>
      <c r="G43" s="33">
        <v>1</v>
      </c>
      <c r="H43" s="33"/>
      <c r="I43" s="33">
        <v>1</v>
      </c>
      <c r="J43" s="23">
        <v>6500</v>
      </c>
      <c r="K43" s="27">
        <f t="shared" si="0"/>
        <v>6500</v>
      </c>
    </row>
    <row r="44" spans="1:11">
      <c r="A44" s="26" t="s">
        <v>497</v>
      </c>
      <c r="B44" s="132"/>
      <c r="C44" s="21" t="s">
        <v>19</v>
      </c>
      <c r="D44" s="22" t="s">
        <v>500</v>
      </c>
      <c r="E44" s="22" t="s">
        <v>500</v>
      </c>
      <c r="F44" s="22" t="s">
        <v>500</v>
      </c>
      <c r="G44" s="33">
        <v>1</v>
      </c>
      <c r="H44" s="33"/>
      <c r="I44" s="33">
        <v>1</v>
      </c>
      <c r="J44" s="23">
        <v>1200</v>
      </c>
      <c r="K44" s="27">
        <f t="shared" si="0"/>
        <v>1200</v>
      </c>
    </row>
    <row r="45" spans="1:11">
      <c r="A45" s="26" t="s">
        <v>497</v>
      </c>
      <c r="B45" s="132"/>
      <c r="C45" s="21" t="s">
        <v>225</v>
      </c>
      <c r="D45" s="22" t="s">
        <v>500</v>
      </c>
      <c r="E45" s="22" t="s">
        <v>500</v>
      </c>
      <c r="F45" s="22" t="s">
        <v>500</v>
      </c>
      <c r="G45" s="33">
        <v>1</v>
      </c>
      <c r="H45" s="33"/>
      <c r="I45" s="33">
        <v>1</v>
      </c>
      <c r="J45" s="23">
        <v>1100</v>
      </c>
      <c r="K45" s="27">
        <f t="shared" si="0"/>
        <v>1100</v>
      </c>
    </row>
    <row r="46" spans="1:11">
      <c r="A46" s="26" t="s">
        <v>497</v>
      </c>
      <c r="B46" s="132"/>
      <c r="C46" s="21" t="s">
        <v>225</v>
      </c>
      <c r="D46" s="22" t="s">
        <v>500</v>
      </c>
      <c r="E46" s="22" t="s">
        <v>500</v>
      </c>
      <c r="F46" s="22" t="s">
        <v>500</v>
      </c>
      <c r="G46" s="33">
        <v>1</v>
      </c>
      <c r="H46" s="33"/>
      <c r="I46" s="33">
        <v>1</v>
      </c>
      <c r="J46" s="23">
        <v>1100</v>
      </c>
      <c r="K46" s="27">
        <f t="shared" si="0"/>
        <v>1100</v>
      </c>
    </row>
    <row r="47" spans="1:11">
      <c r="A47" s="26" t="s">
        <v>497</v>
      </c>
      <c r="B47" s="132"/>
      <c r="C47" s="21" t="s">
        <v>242</v>
      </c>
      <c r="D47" s="22" t="s">
        <v>500</v>
      </c>
      <c r="E47" s="33" t="s">
        <v>247</v>
      </c>
      <c r="F47" s="33" t="s">
        <v>249</v>
      </c>
      <c r="G47" s="33">
        <v>1</v>
      </c>
      <c r="H47" s="33"/>
      <c r="I47" s="33">
        <v>1</v>
      </c>
      <c r="J47" s="23">
        <v>40000</v>
      </c>
      <c r="K47" s="27">
        <f t="shared" si="0"/>
        <v>40000</v>
      </c>
    </row>
    <row r="48" spans="1:11">
      <c r="A48" s="26" t="s">
        <v>497</v>
      </c>
      <c r="B48" s="132"/>
      <c r="C48" s="21" t="s">
        <v>226</v>
      </c>
      <c r="D48" s="33" t="s">
        <v>230</v>
      </c>
      <c r="E48" s="33" t="s">
        <v>234</v>
      </c>
      <c r="F48" s="33" t="s">
        <v>250</v>
      </c>
      <c r="G48" s="33">
        <v>1</v>
      </c>
      <c r="H48" s="33"/>
      <c r="I48" s="33">
        <v>1</v>
      </c>
      <c r="J48" s="23">
        <v>80000</v>
      </c>
      <c r="K48" s="27">
        <f t="shared" si="0"/>
        <v>80000</v>
      </c>
    </row>
    <row r="49" spans="1:11">
      <c r="A49" s="26" t="s">
        <v>497</v>
      </c>
      <c r="B49" s="132"/>
      <c r="C49" s="21" t="s">
        <v>215</v>
      </c>
      <c r="D49" s="33" t="s">
        <v>245</v>
      </c>
      <c r="E49" s="33" t="s">
        <v>247</v>
      </c>
      <c r="F49" s="33" t="s">
        <v>251</v>
      </c>
      <c r="G49" s="33">
        <v>1</v>
      </c>
      <c r="H49" s="33"/>
      <c r="I49" s="33">
        <v>1</v>
      </c>
      <c r="J49" s="23">
        <v>55000</v>
      </c>
      <c r="K49" s="27">
        <f t="shared" si="0"/>
        <v>55000</v>
      </c>
    </row>
    <row r="50" spans="1:11">
      <c r="A50" s="26" t="s">
        <v>497</v>
      </c>
      <c r="B50" s="132"/>
      <c r="C50" s="21" t="s">
        <v>242</v>
      </c>
      <c r="D50" s="22" t="s">
        <v>500</v>
      </c>
      <c r="E50" s="22" t="s">
        <v>500</v>
      </c>
      <c r="F50" s="33" t="s">
        <v>252</v>
      </c>
      <c r="G50" s="33">
        <v>1</v>
      </c>
      <c r="H50" s="33"/>
      <c r="I50" s="33">
        <v>1</v>
      </c>
      <c r="J50" s="23">
        <v>40000</v>
      </c>
      <c r="K50" s="27">
        <f t="shared" si="0"/>
        <v>40000</v>
      </c>
    </row>
    <row r="51" spans="1:11" ht="15.75" thickBot="1">
      <c r="A51" s="28" t="s">
        <v>497</v>
      </c>
      <c r="B51" s="133"/>
      <c r="C51" s="29" t="s">
        <v>20</v>
      </c>
      <c r="D51" s="39" t="s">
        <v>254</v>
      </c>
      <c r="E51" s="30" t="s">
        <v>500</v>
      </c>
      <c r="F51" s="30" t="s">
        <v>500</v>
      </c>
      <c r="G51" s="39">
        <v>1</v>
      </c>
      <c r="H51" s="39"/>
      <c r="I51" s="39">
        <v>1</v>
      </c>
      <c r="J51" s="31">
        <v>6500</v>
      </c>
      <c r="K51" s="32">
        <f t="shared" si="0"/>
        <v>6500</v>
      </c>
    </row>
    <row r="52" spans="1:11">
      <c r="A52" s="19" t="s">
        <v>497</v>
      </c>
      <c r="B52" s="134" t="s">
        <v>54</v>
      </c>
      <c r="C52" s="68" t="s">
        <v>55</v>
      </c>
      <c r="D52" s="69" t="s">
        <v>255</v>
      </c>
      <c r="E52" s="70" t="s">
        <v>500</v>
      </c>
      <c r="F52" s="70" t="s">
        <v>500</v>
      </c>
      <c r="G52" s="69">
        <v>1</v>
      </c>
      <c r="H52" s="69"/>
      <c r="I52" s="69">
        <v>1</v>
      </c>
      <c r="J52" s="71">
        <v>45000</v>
      </c>
      <c r="K52" s="72">
        <f t="shared" si="0"/>
        <v>45000</v>
      </c>
    </row>
    <row r="53" spans="1:11">
      <c r="A53" s="26" t="s">
        <v>497</v>
      </c>
      <c r="B53" s="132"/>
      <c r="C53" s="21" t="s">
        <v>39</v>
      </c>
      <c r="D53" s="33" t="s">
        <v>73</v>
      </c>
      <c r="E53" s="22" t="s">
        <v>500</v>
      </c>
      <c r="F53" s="22" t="s">
        <v>500</v>
      </c>
      <c r="G53" s="33">
        <v>1</v>
      </c>
      <c r="H53" s="33"/>
      <c r="I53" s="33">
        <v>1</v>
      </c>
      <c r="J53" s="23">
        <v>2500</v>
      </c>
      <c r="K53" s="27">
        <f t="shared" si="0"/>
        <v>2500</v>
      </c>
    </row>
    <row r="54" spans="1:11">
      <c r="A54" s="26" t="s">
        <v>497</v>
      </c>
      <c r="B54" s="132"/>
      <c r="C54" s="21" t="s">
        <v>227</v>
      </c>
      <c r="D54" s="33" t="s">
        <v>256</v>
      </c>
      <c r="E54" s="22" t="s">
        <v>500</v>
      </c>
      <c r="F54" s="22" t="s">
        <v>500</v>
      </c>
      <c r="G54" s="33">
        <v>1</v>
      </c>
      <c r="H54" s="33"/>
      <c r="I54" s="33">
        <v>1</v>
      </c>
      <c r="J54" s="23">
        <v>38000</v>
      </c>
      <c r="K54" s="27">
        <f t="shared" si="0"/>
        <v>38000</v>
      </c>
    </row>
    <row r="55" spans="1:11">
      <c r="A55" s="26" t="s">
        <v>497</v>
      </c>
      <c r="B55" s="132"/>
      <c r="C55" s="21" t="s">
        <v>227</v>
      </c>
      <c r="D55" s="33" t="s">
        <v>256</v>
      </c>
      <c r="E55" s="22" t="s">
        <v>500</v>
      </c>
      <c r="F55" s="22" t="s">
        <v>500</v>
      </c>
      <c r="G55" s="33">
        <v>1</v>
      </c>
      <c r="H55" s="33"/>
      <c r="I55" s="33">
        <v>1</v>
      </c>
      <c r="J55" s="23">
        <v>38000</v>
      </c>
      <c r="K55" s="27">
        <f t="shared" si="0"/>
        <v>38000</v>
      </c>
    </row>
    <row r="56" spans="1:11">
      <c r="A56" s="26" t="s">
        <v>497</v>
      </c>
      <c r="B56" s="132"/>
      <c r="C56" s="21" t="s">
        <v>227</v>
      </c>
      <c r="D56" s="33" t="s">
        <v>256</v>
      </c>
      <c r="E56" s="22" t="s">
        <v>500</v>
      </c>
      <c r="F56" s="22" t="s">
        <v>500</v>
      </c>
      <c r="G56" s="33">
        <v>1</v>
      </c>
      <c r="H56" s="33"/>
      <c r="I56" s="33">
        <v>1</v>
      </c>
      <c r="J56" s="23">
        <v>38000</v>
      </c>
      <c r="K56" s="27">
        <f t="shared" si="0"/>
        <v>38000</v>
      </c>
    </row>
    <row r="57" spans="1:11">
      <c r="A57" s="26" t="s">
        <v>497</v>
      </c>
      <c r="B57" s="132"/>
      <c r="C57" s="21" t="s">
        <v>227</v>
      </c>
      <c r="D57" s="33" t="s">
        <v>256</v>
      </c>
      <c r="E57" s="22" t="s">
        <v>500</v>
      </c>
      <c r="F57" s="22" t="s">
        <v>500</v>
      </c>
      <c r="G57" s="33">
        <v>1</v>
      </c>
      <c r="H57" s="33"/>
      <c r="I57" s="33">
        <v>1</v>
      </c>
      <c r="J57" s="23">
        <v>38000</v>
      </c>
      <c r="K57" s="27">
        <f t="shared" si="0"/>
        <v>38000</v>
      </c>
    </row>
    <row r="58" spans="1:11">
      <c r="A58" s="26" t="s">
        <v>497</v>
      </c>
      <c r="B58" s="132"/>
      <c r="C58" s="21" t="s">
        <v>253</v>
      </c>
      <c r="D58" s="33" t="s">
        <v>256</v>
      </c>
      <c r="E58" s="22" t="s">
        <v>500</v>
      </c>
      <c r="F58" s="22" t="s">
        <v>500</v>
      </c>
      <c r="G58" s="33">
        <v>1</v>
      </c>
      <c r="H58" s="33"/>
      <c r="I58" s="33">
        <v>1</v>
      </c>
      <c r="J58" s="23">
        <v>15500</v>
      </c>
      <c r="K58" s="27">
        <f t="shared" si="0"/>
        <v>15500</v>
      </c>
    </row>
    <row r="59" spans="1:11">
      <c r="A59" s="26" t="s">
        <v>497</v>
      </c>
      <c r="B59" s="132"/>
      <c r="C59" s="21" t="s">
        <v>227</v>
      </c>
      <c r="D59" s="33" t="s">
        <v>232</v>
      </c>
      <c r="E59" s="22" t="s">
        <v>500</v>
      </c>
      <c r="F59" s="22" t="s">
        <v>500</v>
      </c>
      <c r="G59" s="33">
        <v>1</v>
      </c>
      <c r="H59" s="33"/>
      <c r="I59" s="33">
        <v>1</v>
      </c>
      <c r="J59" s="23">
        <v>38000</v>
      </c>
      <c r="K59" s="27">
        <f t="shared" si="0"/>
        <v>38000</v>
      </c>
    </row>
    <row r="60" spans="1:11">
      <c r="A60" s="26" t="s">
        <v>497</v>
      </c>
      <c r="B60" s="132"/>
      <c r="C60" s="21" t="s">
        <v>30</v>
      </c>
      <c r="D60" s="33" t="s">
        <v>229</v>
      </c>
      <c r="E60" s="33" t="s">
        <v>233</v>
      </c>
      <c r="F60" s="22" t="s">
        <v>500</v>
      </c>
      <c r="G60" s="33">
        <v>1</v>
      </c>
      <c r="H60" s="33"/>
      <c r="I60" s="33">
        <v>1</v>
      </c>
      <c r="J60" s="23">
        <v>6500</v>
      </c>
      <c r="K60" s="27">
        <f t="shared" si="0"/>
        <v>6500</v>
      </c>
    </row>
    <row r="61" spans="1:11">
      <c r="A61" s="26" t="s">
        <v>497</v>
      </c>
      <c r="B61" s="132"/>
      <c r="C61" s="21" t="s">
        <v>227</v>
      </c>
      <c r="D61" s="33" t="s">
        <v>256</v>
      </c>
      <c r="E61" s="22" t="s">
        <v>500</v>
      </c>
      <c r="F61" s="22" t="s">
        <v>500</v>
      </c>
      <c r="G61" s="33">
        <v>1</v>
      </c>
      <c r="H61" s="33"/>
      <c r="I61" s="33">
        <v>1</v>
      </c>
      <c r="J61" s="23">
        <v>38000</v>
      </c>
      <c r="K61" s="27">
        <f t="shared" si="0"/>
        <v>38000</v>
      </c>
    </row>
    <row r="62" spans="1:11">
      <c r="A62" s="26" t="s">
        <v>497</v>
      </c>
      <c r="B62" s="105"/>
      <c r="C62" s="21" t="s">
        <v>227</v>
      </c>
      <c r="D62" s="33" t="s">
        <v>256</v>
      </c>
      <c r="E62" s="22" t="s">
        <v>500</v>
      </c>
      <c r="F62" s="22" t="s">
        <v>500</v>
      </c>
      <c r="G62" s="33">
        <v>1</v>
      </c>
      <c r="H62" s="33"/>
      <c r="I62" s="33">
        <v>1</v>
      </c>
      <c r="J62" s="23">
        <v>38000</v>
      </c>
      <c r="K62" s="27">
        <f t="shared" si="0"/>
        <v>38000</v>
      </c>
    </row>
    <row r="63" spans="1:11">
      <c r="A63" s="26" t="s">
        <v>497</v>
      </c>
      <c r="B63" s="85"/>
      <c r="C63" s="21" t="s">
        <v>57</v>
      </c>
      <c r="D63" s="33" t="s">
        <v>257</v>
      </c>
      <c r="E63" s="33" t="s">
        <v>258</v>
      </c>
      <c r="F63" s="33" t="s">
        <v>259</v>
      </c>
      <c r="G63" s="33">
        <v>1</v>
      </c>
      <c r="H63" s="33"/>
      <c r="I63" s="33">
        <v>1</v>
      </c>
      <c r="J63" s="23">
        <v>52000</v>
      </c>
      <c r="K63" s="27">
        <f t="shared" si="0"/>
        <v>52000</v>
      </c>
    </row>
    <row r="64" spans="1:11">
      <c r="A64" s="26" t="s">
        <v>497</v>
      </c>
      <c r="B64" s="85"/>
      <c r="C64" s="21" t="s">
        <v>226</v>
      </c>
      <c r="D64" s="33" t="s">
        <v>230</v>
      </c>
      <c r="E64" s="22" t="s">
        <v>500</v>
      </c>
      <c r="F64" s="22" t="s">
        <v>500</v>
      </c>
      <c r="G64" s="33">
        <v>1</v>
      </c>
      <c r="H64" s="33"/>
      <c r="I64" s="33">
        <v>1</v>
      </c>
      <c r="J64" s="23">
        <v>80000</v>
      </c>
      <c r="K64" s="27">
        <f t="shared" si="0"/>
        <v>80000</v>
      </c>
    </row>
    <row r="65" spans="1:11">
      <c r="A65" s="26" t="s">
        <v>497</v>
      </c>
      <c r="B65" s="85"/>
      <c r="C65" s="21" t="s">
        <v>113</v>
      </c>
      <c r="D65" s="33" t="s">
        <v>25</v>
      </c>
      <c r="E65" s="33">
        <v>261808</v>
      </c>
      <c r="F65" s="22" t="s">
        <v>500</v>
      </c>
      <c r="G65" s="33"/>
      <c r="H65" s="33">
        <v>1</v>
      </c>
      <c r="I65" s="33">
        <v>1</v>
      </c>
      <c r="J65" s="23">
        <v>1100</v>
      </c>
      <c r="K65" s="27">
        <f t="shared" si="0"/>
        <v>1100</v>
      </c>
    </row>
    <row r="66" spans="1:11">
      <c r="A66" s="26" t="s">
        <v>497</v>
      </c>
      <c r="B66" s="85"/>
      <c r="C66" s="21" t="s">
        <v>113</v>
      </c>
      <c r="D66" s="33" t="s">
        <v>25</v>
      </c>
      <c r="E66" s="22" t="s">
        <v>500</v>
      </c>
      <c r="F66" s="22" t="s">
        <v>500</v>
      </c>
      <c r="G66" s="33"/>
      <c r="H66" s="33">
        <v>1</v>
      </c>
      <c r="I66" s="33">
        <v>1</v>
      </c>
      <c r="J66" s="23">
        <v>1100</v>
      </c>
      <c r="K66" s="27">
        <f t="shared" si="0"/>
        <v>1100</v>
      </c>
    </row>
    <row r="67" spans="1:11">
      <c r="A67" s="26" t="s">
        <v>497</v>
      </c>
      <c r="B67" s="85"/>
      <c r="C67" s="21" t="s">
        <v>113</v>
      </c>
      <c r="D67" s="33" t="s">
        <v>25</v>
      </c>
      <c r="E67" s="33">
        <v>278112</v>
      </c>
      <c r="F67" s="22" t="s">
        <v>500</v>
      </c>
      <c r="G67" s="33"/>
      <c r="H67" s="33">
        <v>1</v>
      </c>
      <c r="I67" s="33">
        <v>1</v>
      </c>
      <c r="J67" s="23">
        <v>1100</v>
      </c>
      <c r="K67" s="27">
        <f t="shared" si="0"/>
        <v>1100</v>
      </c>
    </row>
    <row r="68" spans="1:11">
      <c r="A68" s="26" t="s">
        <v>497</v>
      </c>
      <c r="B68" s="85"/>
      <c r="C68" s="21" t="s">
        <v>113</v>
      </c>
      <c r="D68" s="33" t="s">
        <v>25</v>
      </c>
      <c r="E68" s="22" t="s">
        <v>500</v>
      </c>
      <c r="F68" s="22" t="s">
        <v>500</v>
      </c>
      <c r="G68" s="33"/>
      <c r="H68" s="33">
        <v>1</v>
      </c>
      <c r="I68" s="33">
        <v>1</v>
      </c>
      <c r="J68" s="23">
        <v>1100</v>
      </c>
      <c r="K68" s="27">
        <f t="shared" si="0"/>
        <v>1100</v>
      </c>
    </row>
    <row r="69" spans="1:11">
      <c r="A69" s="26" t="s">
        <v>497</v>
      </c>
      <c r="B69" s="85"/>
      <c r="C69" s="21" t="s">
        <v>113</v>
      </c>
      <c r="D69" s="33" t="s">
        <v>260</v>
      </c>
      <c r="E69" s="22" t="s">
        <v>500</v>
      </c>
      <c r="F69" s="22" t="s">
        <v>500</v>
      </c>
      <c r="G69" s="33"/>
      <c r="H69" s="33">
        <v>1</v>
      </c>
      <c r="I69" s="33">
        <v>1</v>
      </c>
      <c r="J69" s="23">
        <v>1100</v>
      </c>
      <c r="K69" s="27">
        <f t="shared" ref="K69:K131" si="1">I69*J69</f>
        <v>1100</v>
      </c>
    </row>
    <row r="70" spans="1:11">
      <c r="A70" s="26" t="s">
        <v>497</v>
      </c>
      <c r="B70" s="85"/>
      <c r="C70" s="21" t="s">
        <v>113</v>
      </c>
      <c r="D70" s="33" t="s">
        <v>260</v>
      </c>
      <c r="E70" s="22" t="s">
        <v>500</v>
      </c>
      <c r="F70" s="22" t="s">
        <v>500</v>
      </c>
      <c r="G70" s="33"/>
      <c r="H70" s="33">
        <v>1</v>
      </c>
      <c r="I70" s="33">
        <v>1</v>
      </c>
      <c r="J70" s="23">
        <v>1100</v>
      </c>
      <c r="K70" s="27">
        <f t="shared" si="1"/>
        <v>1100</v>
      </c>
    </row>
    <row r="71" spans="1:11">
      <c r="A71" s="26" t="s">
        <v>497</v>
      </c>
      <c r="B71" s="85"/>
      <c r="C71" s="21" t="s">
        <v>113</v>
      </c>
      <c r="D71" s="33" t="s">
        <v>103</v>
      </c>
      <c r="E71" s="33" t="s">
        <v>108</v>
      </c>
      <c r="F71" s="33">
        <v>19258</v>
      </c>
      <c r="G71" s="33"/>
      <c r="H71" s="33">
        <v>1</v>
      </c>
      <c r="I71" s="33">
        <v>1</v>
      </c>
      <c r="J71" s="23">
        <v>1100</v>
      </c>
      <c r="K71" s="27">
        <f t="shared" si="1"/>
        <v>1100</v>
      </c>
    </row>
    <row r="72" spans="1:11">
      <c r="A72" s="26" t="s">
        <v>497</v>
      </c>
      <c r="B72" s="85"/>
      <c r="C72" s="21" t="s">
        <v>113</v>
      </c>
      <c r="D72" s="33" t="s">
        <v>103</v>
      </c>
      <c r="E72" s="33" t="s">
        <v>108</v>
      </c>
      <c r="F72" s="33">
        <v>19003</v>
      </c>
      <c r="G72" s="33"/>
      <c r="H72" s="33">
        <v>1</v>
      </c>
      <c r="I72" s="33">
        <v>1</v>
      </c>
      <c r="J72" s="23">
        <v>1100</v>
      </c>
      <c r="K72" s="27">
        <f t="shared" si="1"/>
        <v>1100</v>
      </c>
    </row>
    <row r="73" spans="1:11">
      <c r="A73" s="26" t="s">
        <v>497</v>
      </c>
      <c r="B73" s="85"/>
      <c r="C73" s="21" t="s">
        <v>19</v>
      </c>
      <c r="D73" s="33" t="s">
        <v>23</v>
      </c>
      <c r="E73" s="22" t="s">
        <v>500</v>
      </c>
      <c r="F73" s="22" t="s">
        <v>500</v>
      </c>
      <c r="G73" s="33"/>
      <c r="H73" s="33">
        <v>1</v>
      </c>
      <c r="I73" s="33">
        <v>1</v>
      </c>
      <c r="J73" s="23">
        <v>1200</v>
      </c>
      <c r="K73" s="27">
        <f t="shared" si="1"/>
        <v>1200</v>
      </c>
    </row>
    <row r="74" spans="1:11">
      <c r="A74" s="26" t="s">
        <v>497</v>
      </c>
      <c r="B74" s="85"/>
      <c r="C74" s="21" t="s">
        <v>19</v>
      </c>
      <c r="D74" s="33" t="s">
        <v>23</v>
      </c>
      <c r="E74" s="22" t="s">
        <v>500</v>
      </c>
      <c r="F74" s="22" t="s">
        <v>500</v>
      </c>
      <c r="G74" s="33"/>
      <c r="H74" s="33">
        <v>1</v>
      </c>
      <c r="I74" s="33">
        <v>1</v>
      </c>
      <c r="J74" s="23">
        <v>1200</v>
      </c>
      <c r="K74" s="27">
        <f t="shared" si="1"/>
        <v>1200</v>
      </c>
    </row>
    <row r="75" spans="1:11">
      <c r="A75" s="26" t="s">
        <v>497</v>
      </c>
      <c r="B75" s="85"/>
      <c r="C75" s="21" t="s">
        <v>19</v>
      </c>
      <c r="D75" s="33" t="s">
        <v>231</v>
      </c>
      <c r="E75" s="22" t="s">
        <v>500</v>
      </c>
      <c r="F75" s="22" t="s">
        <v>500</v>
      </c>
      <c r="G75" s="33"/>
      <c r="H75" s="33">
        <v>1</v>
      </c>
      <c r="I75" s="33">
        <v>1</v>
      </c>
      <c r="J75" s="23">
        <v>1200</v>
      </c>
      <c r="K75" s="27">
        <f t="shared" si="1"/>
        <v>1200</v>
      </c>
    </row>
    <row r="76" spans="1:11">
      <c r="A76" s="26" t="s">
        <v>497</v>
      </c>
      <c r="B76" s="85"/>
      <c r="C76" s="21" t="s">
        <v>19</v>
      </c>
      <c r="D76" s="33" t="s">
        <v>231</v>
      </c>
      <c r="E76" s="22" t="s">
        <v>500</v>
      </c>
      <c r="F76" s="22" t="s">
        <v>500</v>
      </c>
      <c r="G76" s="33"/>
      <c r="H76" s="33">
        <v>1</v>
      </c>
      <c r="I76" s="33">
        <v>1</v>
      </c>
      <c r="J76" s="23">
        <v>1200</v>
      </c>
      <c r="K76" s="27">
        <f t="shared" si="1"/>
        <v>1200</v>
      </c>
    </row>
    <row r="77" spans="1:11">
      <c r="A77" s="26" t="s">
        <v>497</v>
      </c>
      <c r="B77" s="85"/>
      <c r="C77" s="21" t="s">
        <v>19</v>
      </c>
      <c r="D77" s="33" t="s">
        <v>231</v>
      </c>
      <c r="E77" s="22" t="s">
        <v>500</v>
      </c>
      <c r="F77" s="22" t="s">
        <v>500</v>
      </c>
      <c r="G77" s="33"/>
      <c r="H77" s="33">
        <v>1</v>
      </c>
      <c r="I77" s="33">
        <v>1</v>
      </c>
      <c r="J77" s="23">
        <v>1200</v>
      </c>
      <c r="K77" s="27">
        <f t="shared" si="1"/>
        <v>1200</v>
      </c>
    </row>
    <row r="78" spans="1:11">
      <c r="A78" s="26" t="s">
        <v>497</v>
      </c>
      <c r="B78" s="85"/>
      <c r="C78" s="21" t="s">
        <v>113</v>
      </c>
      <c r="D78" s="33" t="s">
        <v>261</v>
      </c>
      <c r="E78" s="22" t="s">
        <v>500</v>
      </c>
      <c r="F78" s="33">
        <v>281161</v>
      </c>
      <c r="G78" s="33"/>
      <c r="H78" s="33">
        <v>1</v>
      </c>
      <c r="I78" s="33">
        <v>1</v>
      </c>
      <c r="J78" s="23">
        <v>1100</v>
      </c>
      <c r="K78" s="27">
        <f t="shared" si="1"/>
        <v>1100</v>
      </c>
    </row>
    <row r="79" spans="1:11">
      <c r="A79" s="26" t="s">
        <v>497</v>
      </c>
      <c r="B79" s="85"/>
      <c r="C79" s="21" t="s">
        <v>113</v>
      </c>
      <c r="D79" s="33" t="s">
        <v>261</v>
      </c>
      <c r="E79" s="22" t="s">
        <v>500</v>
      </c>
      <c r="F79" s="33">
        <v>315641</v>
      </c>
      <c r="G79" s="33"/>
      <c r="H79" s="33">
        <v>1</v>
      </c>
      <c r="I79" s="33">
        <v>1</v>
      </c>
      <c r="J79" s="23">
        <v>1100</v>
      </c>
      <c r="K79" s="27">
        <f t="shared" si="1"/>
        <v>1100</v>
      </c>
    </row>
    <row r="80" spans="1:11">
      <c r="A80" s="26" t="s">
        <v>497</v>
      </c>
      <c r="B80" s="85"/>
      <c r="C80" s="21" t="s">
        <v>113</v>
      </c>
      <c r="D80" s="33" t="s">
        <v>261</v>
      </c>
      <c r="E80" s="22" t="s">
        <v>500</v>
      </c>
      <c r="F80" s="33">
        <v>316053</v>
      </c>
      <c r="G80" s="33"/>
      <c r="H80" s="33">
        <v>1</v>
      </c>
      <c r="I80" s="33">
        <v>1</v>
      </c>
      <c r="J80" s="23">
        <v>1100</v>
      </c>
      <c r="K80" s="27">
        <f t="shared" si="1"/>
        <v>1100</v>
      </c>
    </row>
    <row r="81" spans="1:11">
      <c r="A81" s="26" t="s">
        <v>497</v>
      </c>
      <c r="B81" s="85"/>
      <c r="C81" s="21" t="s">
        <v>19</v>
      </c>
      <c r="D81" s="33" t="s">
        <v>231</v>
      </c>
      <c r="E81" s="22" t="s">
        <v>500</v>
      </c>
      <c r="F81" s="22" t="s">
        <v>500</v>
      </c>
      <c r="G81" s="33"/>
      <c r="H81" s="33">
        <v>1</v>
      </c>
      <c r="I81" s="33">
        <v>1</v>
      </c>
      <c r="J81" s="23">
        <v>1200</v>
      </c>
      <c r="K81" s="27">
        <f t="shared" si="1"/>
        <v>1200</v>
      </c>
    </row>
    <row r="82" spans="1:11">
      <c r="A82" s="26" t="s">
        <v>497</v>
      </c>
      <c r="B82" s="85"/>
      <c r="C82" s="21" t="s">
        <v>19</v>
      </c>
      <c r="D82" s="33" t="s">
        <v>231</v>
      </c>
      <c r="E82" s="22" t="s">
        <v>500</v>
      </c>
      <c r="F82" s="22" t="s">
        <v>500</v>
      </c>
      <c r="G82" s="33"/>
      <c r="H82" s="33">
        <v>1</v>
      </c>
      <c r="I82" s="33">
        <v>1</v>
      </c>
      <c r="J82" s="23">
        <v>1200</v>
      </c>
      <c r="K82" s="27">
        <f t="shared" si="1"/>
        <v>1200</v>
      </c>
    </row>
    <row r="83" spans="1:11">
      <c r="A83" s="26" t="s">
        <v>497</v>
      </c>
      <c r="B83" s="85"/>
      <c r="C83" s="21" t="s">
        <v>19</v>
      </c>
      <c r="D83" s="33" t="s">
        <v>231</v>
      </c>
      <c r="E83" s="22" t="s">
        <v>500</v>
      </c>
      <c r="F83" s="22" t="s">
        <v>500</v>
      </c>
      <c r="G83" s="33"/>
      <c r="H83" s="33">
        <v>1</v>
      </c>
      <c r="I83" s="33">
        <v>1</v>
      </c>
      <c r="J83" s="23">
        <v>1200</v>
      </c>
      <c r="K83" s="27">
        <f t="shared" si="1"/>
        <v>1200</v>
      </c>
    </row>
    <row r="84" spans="1:11">
      <c r="A84" s="26" t="s">
        <v>497</v>
      </c>
      <c r="B84" s="85"/>
      <c r="C84" s="21" t="s">
        <v>18</v>
      </c>
      <c r="D84" s="22" t="s">
        <v>500</v>
      </c>
      <c r="E84" s="22" t="s">
        <v>500</v>
      </c>
      <c r="F84" s="22" t="s">
        <v>500</v>
      </c>
      <c r="G84" s="33"/>
      <c r="H84" s="33">
        <v>1</v>
      </c>
      <c r="I84" s="33">
        <v>1</v>
      </c>
      <c r="J84" s="23">
        <v>6500</v>
      </c>
      <c r="K84" s="27">
        <f t="shared" si="1"/>
        <v>6500</v>
      </c>
    </row>
    <row r="85" spans="1:11">
      <c r="A85" s="26" t="s">
        <v>497</v>
      </c>
      <c r="B85" s="85"/>
      <c r="C85" s="21" t="s">
        <v>18</v>
      </c>
      <c r="D85" s="22" t="s">
        <v>500</v>
      </c>
      <c r="E85" s="22" t="s">
        <v>500</v>
      </c>
      <c r="F85" s="22" t="s">
        <v>500</v>
      </c>
      <c r="G85" s="33"/>
      <c r="H85" s="33">
        <v>1</v>
      </c>
      <c r="I85" s="33">
        <v>1</v>
      </c>
      <c r="J85" s="23">
        <v>6500</v>
      </c>
      <c r="K85" s="27">
        <f t="shared" si="1"/>
        <v>6500</v>
      </c>
    </row>
    <row r="86" spans="1:11">
      <c r="A86" s="26" t="s">
        <v>497</v>
      </c>
      <c r="B86" s="85"/>
      <c r="C86" s="21" t="s">
        <v>113</v>
      </c>
      <c r="D86" s="33" t="s">
        <v>25</v>
      </c>
      <c r="E86" s="22" t="s">
        <v>500</v>
      </c>
      <c r="F86" s="22" t="s">
        <v>500</v>
      </c>
      <c r="G86" s="33"/>
      <c r="H86" s="33">
        <v>1</v>
      </c>
      <c r="I86" s="33">
        <v>1</v>
      </c>
      <c r="J86" s="23">
        <v>1100</v>
      </c>
      <c r="K86" s="27">
        <f t="shared" si="1"/>
        <v>1100</v>
      </c>
    </row>
    <row r="87" spans="1:11">
      <c r="A87" s="26" t="s">
        <v>497</v>
      </c>
      <c r="B87" s="85"/>
      <c r="C87" s="21" t="s">
        <v>30</v>
      </c>
      <c r="D87" s="22" t="s">
        <v>500</v>
      </c>
      <c r="E87" s="22" t="s">
        <v>500</v>
      </c>
      <c r="F87" s="22" t="s">
        <v>500</v>
      </c>
      <c r="G87" s="33"/>
      <c r="H87" s="33">
        <v>1</v>
      </c>
      <c r="I87" s="33">
        <v>1</v>
      </c>
      <c r="J87" s="23">
        <v>6500</v>
      </c>
      <c r="K87" s="27">
        <f t="shared" si="1"/>
        <v>6500</v>
      </c>
    </row>
    <row r="88" spans="1:11">
      <c r="A88" s="26" t="s">
        <v>497</v>
      </c>
      <c r="B88" s="85"/>
      <c r="C88" s="21" t="s">
        <v>19</v>
      </c>
      <c r="D88" s="22" t="s">
        <v>500</v>
      </c>
      <c r="E88" s="22" t="s">
        <v>500</v>
      </c>
      <c r="F88" s="22" t="s">
        <v>500</v>
      </c>
      <c r="G88" s="33"/>
      <c r="H88" s="33">
        <v>1</v>
      </c>
      <c r="I88" s="33">
        <v>1</v>
      </c>
      <c r="J88" s="23">
        <v>1200</v>
      </c>
      <c r="K88" s="27">
        <f t="shared" si="1"/>
        <v>1200</v>
      </c>
    </row>
    <row r="89" spans="1:11">
      <c r="A89" s="26" t="s">
        <v>497</v>
      </c>
      <c r="B89" s="85"/>
      <c r="C89" s="21" t="s">
        <v>19</v>
      </c>
      <c r="D89" s="22" t="s">
        <v>500</v>
      </c>
      <c r="E89" s="22" t="s">
        <v>500</v>
      </c>
      <c r="F89" s="22" t="s">
        <v>500</v>
      </c>
      <c r="G89" s="33"/>
      <c r="H89" s="33">
        <v>1</v>
      </c>
      <c r="I89" s="33">
        <v>1</v>
      </c>
      <c r="J89" s="23">
        <v>1200</v>
      </c>
      <c r="K89" s="27">
        <f t="shared" si="1"/>
        <v>1200</v>
      </c>
    </row>
    <row r="90" spans="1:11">
      <c r="A90" s="26" t="s">
        <v>497</v>
      </c>
      <c r="B90" s="131" t="s">
        <v>264</v>
      </c>
      <c r="C90" s="21" t="s">
        <v>113</v>
      </c>
      <c r="D90" s="33" t="s">
        <v>256</v>
      </c>
      <c r="E90" s="22" t="s">
        <v>500</v>
      </c>
      <c r="F90" s="33" t="s">
        <v>262</v>
      </c>
      <c r="G90" s="33">
        <v>1</v>
      </c>
      <c r="H90" s="33"/>
      <c r="I90" s="33">
        <v>1</v>
      </c>
      <c r="J90" s="23">
        <v>1100</v>
      </c>
      <c r="K90" s="27">
        <f t="shared" si="1"/>
        <v>1100</v>
      </c>
    </row>
    <row r="91" spans="1:11">
      <c r="A91" s="26" t="s">
        <v>497</v>
      </c>
      <c r="B91" s="132"/>
      <c r="C91" s="21" t="s">
        <v>20</v>
      </c>
      <c r="D91" s="22" t="s">
        <v>500</v>
      </c>
      <c r="E91" s="22" t="s">
        <v>500</v>
      </c>
      <c r="F91" s="33" t="s">
        <v>263</v>
      </c>
      <c r="G91" s="33">
        <v>1</v>
      </c>
      <c r="H91" s="33"/>
      <c r="I91" s="33">
        <v>1</v>
      </c>
      <c r="J91" s="23">
        <v>6500</v>
      </c>
      <c r="K91" s="27">
        <f t="shared" si="1"/>
        <v>6500</v>
      </c>
    </row>
    <row r="92" spans="1:11">
      <c r="A92" s="26" t="s">
        <v>497</v>
      </c>
      <c r="B92" s="132"/>
      <c r="C92" s="21" t="s">
        <v>19</v>
      </c>
      <c r="D92" s="22" t="s">
        <v>500</v>
      </c>
      <c r="E92" s="22" t="s">
        <v>500</v>
      </c>
      <c r="F92" s="22" t="s">
        <v>500</v>
      </c>
      <c r="G92" s="33">
        <v>1</v>
      </c>
      <c r="H92" s="33"/>
      <c r="I92" s="33">
        <v>1</v>
      </c>
      <c r="J92" s="23">
        <v>1200</v>
      </c>
      <c r="K92" s="27">
        <f t="shared" si="1"/>
        <v>1200</v>
      </c>
    </row>
    <row r="93" spans="1:11">
      <c r="A93" s="26" t="s">
        <v>497</v>
      </c>
      <c r="B93" s="132"/>
      <c r="C93" s="21" t="s">
        <v>113</v>
      </c>
      <c r="D93" s="33" t="s">
        <v>103</v>
      </c>
      <c r="E93" s="33" t="s">
        <v>108</v>
      </c>
      <c r="F93" s="33">
        <v>19007</v>
      </c>
      <c r="G93" s="33"/>
      <c r="H93" s="33">
        <v>1</v>
      </c>
      <c r="I93" s="33">
        <v>1</v>
      </c>
      <c r="J93" s="23">
        <v>1100</v>
      </c>
      <c r="K93" s="27">
        <f t="shared" si="1"/>
        <v>1100</v>
      </c>
    </row>
    <row r="94" spans="1:11">
      <c r="A94" s="26" t="s">
        <v>497</v>
      </c>
      <c r="B94" s="132"/>
      <c r="C94" s="21" t="s">
        <v>113</v>
      </c>
      <c r="D94" s="33" t="s">
        <v>103</v>
      </c>
      <c r="E94" s="22" t="s">
        <v>500</v>
      </c>
      <c r="F94" s="33">
        <v>19011</v>
      </c>
      <c r="G94" s="33"/>
      <c r="H94" s="33">
        <v>1</v>
      </c>
      <c r="I94" s="33">
        <v>1</v>
      </c>
      <c r="J94" s="23">
        <v>1100</v>
      </c>
      <c r="K94" s="27">
        <f t="shared" si="1"/>
        <v>1100</v>
      </c>
    </row>
    <row r="95" spans="1:11">
      <c r="A95" s="26" t="s">
        <v>497</v>
      </c>
      <c r="B95" s="132"/>
      <c r="C95" s="21" t="s">
        <v>113</v>
      </c>
      <c r="D95" s="33" t="s">
        <v>103</v>
      </c>
      <c r="E95" s="22" t="s">
        <v>500</v>
      </c>
      <c r="F95" s="22" t="s">
        <v>500</v>
      </c>
      <c r="G95" s="33"/>
      <c r="H95" s="33">
        <v>1</v>
      </c>
      <c r="I95" s="33">
        <v>1</v>
      </c>
      <c r="J95" s="23">
        <v>1100</v>
      </c>
      <c r="K95" s="27">
        <f t="shared" si="1"/>
        <v>1100</v>
      </c>
    </row>
    <row r="96" spans="1:11">
      <c r="A96" s="26" t="s">
        <v>497</v>
      </c>
      <c r="B96" s="132"/>
      <c r="C96" s="21" t="s">
        <v>161</v>
      </c>
      <c r="D96" s="33" t="s">
        <v>266</v>
      </c>
      <c r="E96" s="22" t="s">
        <v>500</v>
      </c>
      <c r="F96" s="33" t="s">
        <v>271</v>
      </c>
      <c r="G96" s="33"/>
      <c r="H96" s="33">
        <v>1</v>
      </c>
      <c r="I96" s="33">
        <v>1</v>
      </c>
      <c r="J96" s="23">
        <v>1400</v>
      </c>
      <c r="K96" s="27">
        <f t="shared" si="1"/>
        <v>1400</v>
      </c>
    </row>
    <row r="97" spans="1:11">
      <c r="A97" s="26" t="s">
        <v>497</v>
      </c>
      <c r="B97" s="132"/>
      <c r="C97" s="21" t="s">
        <v>55</v>
      </c>
      <c r="D97" s="33" t="s">
        <v>267</v>
      </c>
      <c r="E97" s="22" t="s">
        <v>500</v>
      </c>
      <c r="F97" s="33" t="s">
        <v>272</v>
      </c>
      <c r="G97" s="33">
        <v>1</v>
      </c>
      <c r="H97" s="33"/>
      <c r="I97" s="33">
        <v>1</v>
      </c>
      <c r="J97" s="23">
        <v>45000</v>
      </c>
      <c r="K97" s="27">
        <f t="shared" si="1"/>
        <v>45000</v>
      </c>
    </row>
    <row r="98" spans="1:11">
      <c r="A98" s="26" t="s">
        <v>497</v>
      </c>
      <c r="B98" s="105"/>
      <c r="C98" s="21" t="s">
        <v>215</v>
      </c>
      <c r="D98" s="33" t="s">
        <v>245</v>
      </c>
      <c r="E98" s="22" t="s">
        <v>500</v>
      </c>
      <c r="F98" s="22" t="s">
        <v>500</v>
      </c>
      <c r="G98" s="33">
        <v>1</v>
      </c>
      <c r="H98" s="33"/>
      <c r="I98" s="33">
        <v>1</v>
      </c>
      <c r="J98" s="23">
        <v>55000</v>
      </c>
      <c r="K98" s="27">
        <f t="shared" si="1"/>
        <v>55000</v>
      </c>
    </row>
    <row r="99" spans="1:11">
      <c r="A99" s="26" t="s">
        <v>497</v>
      </c>
      <c r="B99" s="123" t="s">
        <v>142</v>
      </c>
      <c r="C99" s="21" t="s">
        <v>265</v>
      </c>
      <c r="D99" s="22" t="s">
        <v>500</v>
      </c>
      <c r="E99" s="22" t="s">
        <v>500</v>
      </c>
      <c r="F99" s="22" t="s">
        <v>500</v>
      </c>
      <c r="G99" s="33">
        <v>1</v>
      </c>
      <c r="H99" s="33"/>
      <c r="I99" s="33">
        <v>1</v>
      </c>
      <c r="J99" s="23">
        <v>55000</v>
      </c>
      <c r="K99" s="27">
        <f t="shared" si="1"/>
        <v>55000</v>
      </c>
    </row>
    <row r="100" spans="1:11">
      <c r="A100" s="26" t="s">
        <v>497</v>
      </c>
      <c r="B100" s="125"/>
      <c r="C100" s="21" t="s">
        <v>265</v>
      </c>
      <c r="D100" s="33" t="s">
        <v>268</v>
      </c>
      <c r="E100" s="22" t="s">
        <v>500</v>
      </c>
      <c r="F100" s="22" t="s">
        <v>500</v>
      </c>
      <c r="G100" s="33"/>
      <c r="H100" s="33">
        <v>1</v>
      </c>
      <c r="I100" s="33">
        <v>1</v>
      </c>
      <c r="J100" s="23">
        <v>55000</v>
      </c>
      <c r="K100" s="27">
        <f t="shared" si="1"/>
        <v>55000</v>
      </c>
    </row>
    <row r="101" spans="1:11">
      <c r="A101" s="26" t="s">
        <v>497</v>
      </c>
      <c r="B101" s="125"/>
      <c r="C101" s="21" t="s">
        <v>227</v>
      </c>
      <c r="D101" s="33" t="s">
        <v>256</v>
      </c>
      <c r="E101" s="22" t="s">
        <v>500</v>
      </c>
      <c r="F101" s="22" t="s">
        <v>500</v>
      </c>
      <c r="G101" s="33"/>
      <c r="H101" s="33">
        <v>1</v>
      </c>
      <c r="I101" s="33">
        <v>1</v>
      </c>
      <c r="J101" s="23">
        <v>38000</v>
      </c>
      <c r="K101" s="27">
        <f t="shared" si="1"/>
        <v>38000</v>
      </c>
    </row>
    <row r="102" spans="1:11">
      <c r="A102" s="26" t="s">
        <v>497</v>
      </c>
      <c r="B102" s="125"/>
      <c r="C102" s="21" t="s">
        <v>227</v>
      </c>
      <c r="D102" s="33" t="s">
        <v>269</v>
      </c>
      <c r="E102" s="22" t="s">
        <v>500</v>
      </c>
      <c r="F102" s="22" t="s">
        <v>500</v>
      </c>
      <c r="G102" s="33"/>
      <c r="H102" s="33">
        <v>1</v>
      </c>
      <c r="I102" s="33">
        <v>1</v>
      </c>
      <c r="J102" s="23">
        <v>38000</v>
      </c>
      <c r="K102" s="27">
        <f t="shared" si="1"/>
        <v>38000</v>
      </c>
    </row>
    <row r="103" spans="1:11" ht="15.75" thickBot="1">
      <c r="A103" s="28" t="s">
        <v>497</v>
      </c>
      <c r="B103" s="124"/>
      <c r="C103" s="29" t="s">
        <v>138</v>
      </c>
      <c r="D103" s="39" t="s">
        <v>270</v>
      </c>
      <c r="E103" s="30" t="s">
        <v>500</v>
      </c>
      <c r="F103" s="30" t="s">
        <v>500</v>
      </c>
      <c r="G103" s="39"/>
      <c r="H103" s="39">
        <v>1</v>
      </c>
      <c r="I103" s="39">
        <v>1</v>
      </c>
      <c r="J103" s="31">
        <v>45000</v>
      </c>
      <c r="K103" s="32">
        <f t="shared" si="1"/>
        <v>45000</v>
      </c>
    </row>
    <row r="104" spans="1:11">
      <c r="A104" s="61" t="s">
        <v>497</v>
      </c>
      <c r="B104" s="125" t="s">
        <v>142</v>
      </c>
      <c r="C104" s="62" t="s">
        <v>55</v>
      </c>
      <c r="D104" s="63" t="s">
        <v>61</v>
      </c>
      <c r="E104" s="63" t="s">
        <v>219</v>
      </c>
      <c r="F104" s="63" t="s">
        <v>273</v>
      </c>
      <c r="G104" s="63"/>
      <c r="H104" s="63">
        <v>1</v>
      </c>
      <c r="I104" s="63">
        <v>1</v>
      </c>
      <c r="J104" s="65">
        <v>45000</v>
      </c>
      <c r="K104" s="66">
        <f t="shared" si="1"/>
        <v>45000</v>
      </c>
    </row>
    <row r="105" spans="1:11">
      <c r="A105" s="26" t="s">
        <v>497</v>
      </c>
      <c r="B105" s="125"/>
      <c r="C105" s="21" t="s">
        <v>225</v>
      </c>
      <c r="D105" s="22" t="s">
        <v>500</v>
      </c>
      <c r="E105" s="22" t="s">
        <v>500</v>
      </c>
      <c r="F105" s="22" t="s">
        <v>500</v>
      </c>
      <c r="G105" s="33"/>
      <c r="H105" s="33">
        <v>1</v>
      </c>
      <c r="I105" s="33">
        <v>1</v>
      </c>
      <c r="J105" s="23">
        <v>1100</v>
      </c>
      <c r="K105" s="27">
        <f t="shared" si="1"/>
        <v>1100</v>
      </c>
    </row>
    <row r="106" spans="1:11">
      <c r="A106" s="26" t="s">
        <v>497</v>
      </c>
      <c r="B106" s="125"/>
      <c r="C106" s="21" t="s">
        <v>225</v>
      </c>
      <c r="D106" s="22" t="s">
        <v>500</v>
      </c>
      <c r="E106" s="22" t="s">
        <v>500</v>
      </c>
      <c r="F106" s="22" t="s">
        <v>500</v>
      </c>
      <c r="G106" s="33"/>
      <c r="H106" s="33">
        <v>1</v>
      </c>
      <c r="I106" s="33">
        <v>1</v>
      </c>
      <c r="J106" s="23">
        <v>1100</v>
      </c>
      <c r="K106" s="27">
        <f t="shared" si="1"/>
        <v>1100</v>
      </c>
    </row>
    <row r="107" spans="1:11">
      <c r="A107" s="26" t="s">
        <v>497</v>
      </c>
      <c r="B107" s="125"/>
      <c r="C107" s="21" t="s">
        <v>225</v>
      </c>
      <c r="D107" s="22" t="s">
        <v>500</v>
      </c>
      <c r="E107" s="22" t="s">
        <v>500</v>
      </c>
      <c r="F107" s="22" t="s">
        <v>500</v>
      </c>
      <c r="G107" s="33"/>
      <c r="H107" s="33">
        <v>1</v>
      </c>
      <c r="I107" s="33">
        <v>1</v>
      </c>
      <c r="J107" s="23">
        <v>1100</v>
      </c>
      <c r="K107" s="27">
        <f t="shared" si="1"/>
        <v>1100</v>
      </c>
    </row>
    <row r="108" spans="1:11">
      <c r="A108" s="26" t="s">
        <v>497</v>
      </c>
      <c r="B108" s="125"/>
      <c r="C108" s="21" t="s">
        <v>225</v>
      </c>
      <c r="D108" s="22" t="s">
        <v>500</v>
      </c>
      <c r="E108" s="22" t="s">
        <v>500</v>
      </c>
      <c r="F108" s="22" t="s">
        <v>500</v>
      </c>
      <c r="G108" s="33"/>
      <c r="H108" s="33">
        <v>1</v>
      </c>
      <c r="I108" s="33">
        <v>1</v>
      </c>
      <c r="J108" s="23">
        <v>1100</v>
      </c>
      <c r="K108" s="27">
        <f t="shared" si="1"/>
        <v>1100</v>
      </c>
    </row>
    <row r="109" spans="1:11">
      <c r="A109" s="26" t="s">
        <v>497</v>
      </c>
      <c r="B109" s="125"/>
      <c r="C109" s="21" t="s">
        <v>225</v>
      </c>
      <c r="D109" s="22" t="s">
        <v>500</v>
      </c>
      <c r="E109" s="22" t="s">
        <v>500</v>
      </c>
      <c r="F109" s="22" t="s">
        <v>500</v>
      </c>
      <c r="G109" s="33"/>
      <c r="H109" s="33">
        <v>1</v>
      </c>
      <c r="I109" s="33">
        <v>1</v>
      </c>
      <c r="J109" s="23">
        <v>1100</v>
      </c>
      <c r="K109" s="27">
        <f t="shared" si="1"/>
        <v>1100</v>
      </c>
    </row>
    <row r="110" spans="1:11">
      <c r="A110" s="26" t="s">
        <v>497</v>
      </c>
      <c r="B110" s="125"/>
      <c r="C110" s="21" t="s">
        <v>225</v>
      </c>
      <c r="D110" s="22" t="s">
        <v>500</v>
      </c>
      <c r="E110" s="22" t="s">
        <v>500</v>
      </c>
      <c r="F110" s="22" t="s">
        <v>500</v>
      </c>
      <c r="G110" s="33"/>
      <c r="H110" s="33">
        <v>1</v>
      </c>
      <c r="I110" s="33">
        <v>1</v>
      </c>
      <c r="J110" s="23">
        <v>1100</v>
      </c>
      <c r="K110" s="27">
        <f t="shared" si="1"/>
        <v>1100</v>
      </c>
    </row>
    <row r="111" spans="1:11">
      <c r="A111" s="26" t="s">
        <v>497</v>
      </c>
      <c r="B111" s="125"/>
      <c r="C111" s="21" t="s">
        <v>225</v>
      </c>
      <c r="D111" s="22" t="s">
        <v>500</v>
      </c>
      <c r="E111" s="22" t="s">
        <v>500</v>
      </c>
      <c r="F111" s="22" t="s">
        <v>500</v>
      </c>
      <c r="G111" s="33">
        <v>1</v>
      </c>
      <c r="H111" s="33"/>
      <c r="I111" s="33">
        <v>1</v>
      </c>
      <c r="J111" s="23">
        <v>1100</v>
      </c>
      <c r="K111" s="27">
        <f t="shared" si="1"/>
        <v>1100</v>
      </c>
    </row>
    <row r="112" spans="1:11">
      <c r="A112" s="26" t="s">
        <v>497</v>
      </c>
      <c r="B112" s="125"/>
      <c r="C112" s="21" t="s">
        <v>30</v>
      </c>
      <c r="D112" s="33" t="s">
        <v>229</v>
      </c>
      <c r="E112" s="22" t="s">
        <v>500</v>
      </c>
      <c r="F112" s="22" t="s">
        <v>500</v>
      </c>
      <c r="G112" s="33">
        <v>1</v>
      </c>
      <c r="H112" s="33"/>
      <c r="I112" s="33">
        <v>1</v>
      </c>
      <c r="J112" s="23">
        <v>6500</v>
      </c>
      <c r="K112" s="27">
        <f t="shared" si="1"/>
        <v>6500</v>
      </c>
    </row>
    <row r="113" spans="1:11">
      <c r="A113" s="26" t="s">
        <v>497</v>
      </c>
      <c r="B113" s="125"/>
      <c r="C113" s="21" t="s">
        <v>30</v>
      </c>
      <c r="D113" s="33" t="s">
        <v>229</v>
      </c>
      <c r="E113" s="22" t="s">
        <v>500</v>
      </c>
      <c r="F113" s="22" t="s">
        <v>500</v>
      </c>
      <c r="G113" s="33">
        <v>1</v>
      </c>
      <c r="H113" s="33"/>
      <c r="I113" s="33">
        <v>1</v>
      </c>
      <c r="J113" s="23">
        <v>6500</v>
      </c>
      <c r="K113" s="27">
        <f t="shared" si="1"/>
        <v>6500</v>
      </c>
    </row>
    <row r="114" spans="1:11">
      <c r="A114" s="26" t="s">
        <v>497</v>
      </c>
      <c r="B114" s="125"/>
      <c r="C114" s="21" t="s">
        <v>274</v>
      </c>
      <c r="D114" s="33" t="s">
        <v>278</v>
      </c>
      <c r="E114" s="22" t="s">
        <v>500</v>
      </c>
      <c r="F114" s="22" t="s">
        <v>500</v>
      </c>
      <c r="G114" s="33">
        <v>1</v>
      </c>
      <c r="H114" s="33"/>
      <c r="I114" s="33">
        <v>1</v>
      </c>
      <c r="J114" s="23">
        <v>65000</v>
      </c>
      <c r="K114" s="27">
        <f t="shared" si="1"/>
        <v>65000</v>
      </c>
    </row>
    <row r="115" spans="1:11">
      <c r="A115" s="26" t="s">
        <v>497</v>
      </c>
      <c r="B115" s="125"/>
      <c r="C115" s="21" t="s">
        <v>39</v>
      </c>
      <c r="D115" s="33" t="s">
        <v>118</v>
      </c>
      <c r="E115" s="22" t="s">
        <v>500</v>
      </c>
      <c r="F115" s="22" t="s">
        <v>500</v>
      </c>
      <c r="G115" s="33"/>
      <c r="H115" s="33">
        <v>1</v>
      </c>
      <c r="I115" s="33">
        <v>1</v>
      </c>
      <c r="J115" s="23">
        <v>2500</v>
      </c>
      <c r="K115" s="27">
        <f t="shared" si="1"/>
        <v>2500</v>
      </c>
    </row>
    <row r="116" spans="1:11">
      <c r="A116" s="26" t="s">
        <v>497</v>
      </c>
      <c r="B116" s="125"/>
      <c r="C116" s="21" t="s">
        <v>275</v>
      </c>
      <c r="D116" s="22" t="s">
        <v>500</v>
      </c>
      <c r="E116" s="22" t="s">
        <v>500</v>
      </c>
      <c r="F116" s="22" t="s">
        <v>500</v>
      </c>
      <c r="G116" s="33"/>
      <c r="H116" s="33">
        <v>1</v>
      </c>
      <c r="I116" s="33">
        <v>1</v>
      </c>
      <c r="J116" s="23">
        <v>150000</v>
      </c>
      <c r="K116" s="27">
        <f t="shared" si="1"/>
        <v>150000</v>
      </c>
    </row>
    <row r="117" spans="1:11">
      <c r="A117" s="26" t="s">
        <v>497</v>
      </c>
      <c r="B117" s="125"/>
      <c r="C117" s="21" t="s">
        <v>138</v>
      </c>
      <c r="D117" s="22" t="s">
        <v>500</v>
      </c>
      <c r="E117" s="22" t="s">
        <v>500</v>
      </c>
      <c r="F117" s="22" t="s">
        <v>500</v>
      </c>
      <c r="G117" s="33">
        <v>1</v>
      </c>
      <c r="H117" s="33"/>
      <c r="I117" s="33">
        <v>1</v>
      </c>
      <c r="J117" s="23">
        <v>45000</v>
      </c>
      <c r="K117" s="27">
        <f t="shared" si="1"/>
        <v>45000</v>
      </c>
    </row>
    <row r="118" spans="1:11">
      <c r="A118" s="26" t="s">
        <v>497</v>
      </c>
      <c r="B118" s="125"/>
      <c r="C118" s="21" t="s">
        <v>139</v>
      </c>
      <c r="D118" s="22" t="s">
        <v>500</v>
      </c>
      <c r="E118" s="22" t="s">
        <v>500</v>
      </c>
      <c r="F118" s="22" t="s">
        <v>500</v>
      </c>
      <c r="G118" s="33">
        <v>1</v>
      </c>
      <c r="H118" s="33"/>
      <c r="I118" s="33">
        <v>1</v>
      </c>
      <c r="J118" s="23">
        <v>45000</v>
      </c>
      <c r="K118" s="27">
        <f t="shared" si="1"/>
        <v>45000</v>
      </c>
    </row>
    <row r="119" spans="1:11">
      <c r="A119" s="26" t="s">
        <v>497</v>
      </c>
      <c r="B119" s="125"/>
      <c r="C119" s="21" t="s">
        <v>139</v>
      </c>
      <c r="D119" s="22" t="s">
        <v>500</v>
      </c>
      <c r="E119" s="22" t="s">
        <v>500</v>
      </c>
      <c r="F119" s="22" t="s">
        <v>500</v>
      </c>
      <c r="G119" s="33">
        <v>1</v>
      </c>
      <c r="H119" s="33"/>
      <c r="I119" s="33">
        <v>1</v>
      </c>
      <c r="J119" s="23">
        <v>45000</v>
      </c>
      <c r="K119" s="27">
        <f t="shared" si="1"/>
        <v>45000</v>
      </c>
    </row>
    <row r="120" spans="1:11">
      <c r="A120" s="26" t="s">
        <v>497</v>
      </c>
      <c r="B120" s="135"/>
      <c r="C120" s="21" t="s">
        <v>139</v>
      </c>
      <c r="D120" s="22" t="s">
        <v>500</v>
      </c>
      <c r="E120" s="22" t="s">
        <v>500</v>
      </c>
      <c r="F120" s="22" t="s">
        <v>500</v>
      </c>
      <c r="G120" s="33">
        <v>1</v>
      </c>
      <c r="H120" s="33"/>
      <c r="I120" s="33">
        <v>1</v>
      </c>
      <c r="J120" s="23">
        <v>45000</v>
      </c>
      <c r="K120" s="27">
        <f t="shared" si="1"/>
        <v>45000</v>
      </c>
    </row>
    <row r="121" spans="1:11">
      <c r="A121" s="26" t="s">
        <v>497</v>
      </c>
      <c r="B121" s="85" t="s">
        <v>277</v>
      </c>
      <c r="C121" s="21" t="s">
        <v>276</v>
      </c>
      <c r="D121" s="33" t="s">
        <v>279</v>
      </c>
      <c r="E121" s="33" t="s">
        <v>281</v>
      </c>
      <c r="F121" s="33" t="s">
        <v>282</v>
      </c>
      <c r="G121" s="33"/>
      <c r="H121" s="33">
        <v>1</v>
      </c>
      <c r="I121" s="33">
        <v>1</v>
      </c>
      <c r="J121" s="23">
        <v>450000</v>
      </c>
      <c r="K121" s="27">
        <f t="shared" si="1"/>
        <v>450000</v>
      </c>
    </row>
    <row r="122" spans="1:11">
      <c r="A122" s="26" t="s">
        <v>497</v>
      </c>
      <c r="B122" s="85"/>
      <c r="C122" s="21" t="s">
        <v>276</v>
      </c>
      <c r="D122" s="33" t="s">
        <v>280</v>
      </c>
      <c r="E122" s="22" t="s">
        <v>500</v>
      </c>
      <c r="F122" s="22" t="s">
        <v>500</v>
      </c>
      <c r="G122" s="33">
        <v>1</v>
      </c>
      <c r="H122" s="33"/>
      <c r="I122" s="33">
        <v>1</v>
      </c>
      <c r="J122" s="23">
        <v>450000</v>
      </c>
      <c r="K122" s="27">
        <f t="shared" si="1"/>
        <v>450000</v>
      </c>
    </row>
    <row r="123" spans="1:11">
      <c r="A123" s="26" t="s">
        <v>497</v>
      </c>
      <c r="B123" s="85" t="s">
        <v>78</v>
      </c>
      <c r="C123" s="21" t="s">
        <v>113</v>
      </c>
      <c r="D123" s="33" t="s">
        <v>103</v>
      </c>
      <c r="E123" s="33" t="s">
        <v>108</v>
      </c>
      <c r="F123" s="33">
        <v>19001</v>
      </c>
      <c r="G123" s="33"/>
      <c r="H123" s="33">
        <v>1</v>
      </c>
      <c r="I123" s="33">
        <v>1</v>
      </c>
      <c r="J123" s="23">
        <v>1100</v>
      </c>
      <c r="K123" s="27">
        <f t="shared" si="1"/>
        <v>1100</v>
      </c>
    </row>
    <row r="124" spans="1:11">
      <c r="A124" s="26" t="s">
        <v>497</v>
      </c>
      <c r="B124" s="85"/>
      <c r="C124" s="21" t="s">
        <v>79</v>
      </c>
      <c r="D124" s="33" t="s">
        <v>284</v>
      </c>
      <c r="E124" s="22" t="s">
        <v>500</v>
      </c>
      <c r="F124" s="33" t="s">
        <v>289</v>
      </c>
      <c r="G124" s="33">
        <v>1</v>
      </c>
      <c r="H124" s="33"/>
      <c r="I124" s="33">
        <v>1</v>
      </c>
      <c r="J124" s="23">
        <v>150000</v>
      </c>
      <c r="K124" s="27">
        <f t="shared" si="1"/>
        <v>150000</v>
      </c>
    </row>
    <row r="125" spans="1:11">
      <c r="A125" s="26" t="s">
        <v>497</v>
      </c>
      <c r="B125" s="85"/>
      <c r="C125" s="21" t="s">
        <v>79</v>
      </c>
      <c r="D125" s="33" t="s">
        <v>285</v>
      </c>
      <c r="E125" s="22" t="s">
        <v>500</v>
      </c>
      <c r="F125" s="22" t="s">
        <v>500</v>
      </c>
      <c r="G125" s="33">
        <v>1</v>
      </c>
      <c r="H125" s="33"/>
      <c r="I125" s="33">
        <v>1</v>
      </c>
      <c r="J125" s="23">
        <v>150000</v>
      </c>
      <c r="K125" s="27">
        <f t="shared" si="1"/>
        <v>150000</v>
      </c>
    </row>
    <row r="126" spans="1:11">
      <c r="A126" s="26" t="s">
        <v>497</v>
      </c>
      <c r="B126" s="85"/>
      <c r="C126" s="21" t="s">
        <v>79</v>
      </c>
      <c r="D126" s="33" t="s">
        <v>285</v>
      </c>
      <c r="E126" s="22" t="s">
        <v>500</v>
      </c>
      <c r="F126" s="22" t="s">
        <v>500</v>
      </c>
      <c r="G126" s="33">
        <v>1</v>
      </c>
      <c r="H126" s="33"/>
      <c r="I126" s="33">
        <v>1</v>
      </c>
      <c r="J126" s="23">
        <v>150000</v>
      </c>
      <c r="K126" s="27">
        <f t="shared" si="1"/>
        <v>150000</v>
      </c>
    </row>
    <row r="127" spans="1:11">
      <c r="A127" s="26" t="s">
        <v>497</v>
      </c>
      <c r="B127" s="85"/>
      <c r="C127" s="21" t="s">
        <v>18</v>
      </c>
      <c r="D127" s="22" t="s">
        <v>500</v>
      </c>
      <c r="E127" s="22" t="s">
        <v>500</v>
      </c>
      <c r="F127" s="22" t="s">
        <v>500</v>
      </c>
      <c r="G127" s="33">
        <v>1</v>
      </c>
      <c r="H127" s="33"/>
      <c r="I127" s="33">
        <v>1</v>
      </c>
      <c r="J127" s="23">
        <v>6500</v>
      </c>
      <c r="K127" s="27">
        <f t="shared" si="1"/>
        <v>6500</v>
      </c>
    </row>
    <row r="128" spans="1:11">
      <c r="A128" s="26" t="s">
        <v>497</v>
      </c>
      <c r="B128" s="85"/>
      <c r="C128" s="21" t="s">
        <v>19</v>
      </c>
      <c r="D128" s="22" t="s">
        <v>500</v>
      </c>
      <c r="E128" s="22" t="s">
        <v>500</v>
      </c>
      <c r="F128" s="22" t="s">
        <v>500</v>
      </c>
      <c r="G128" s="33">
        <v>1</v>
      </c>
      <c r="H128" s="33"/>
      <c r="I128" s="33">
        <v>1</v>
      </c>
      <c r="J128" s="23">
        <v>1200</v>
      </c>
      <c r="K128" s="27">
        <f t="shared" si="1"/>
        <v>1200</v>
      </c>
    </row>
    <row r="129" spans="1:11">
      <c r="A129" s="26" t="s">
        <v>497</v>
      </c>
      <c r="B129" s="85"/>
      <c r="C129" s="21" t="s">
        <v>126</v>
      </c>
      <c r="D129" s="22" t="s">
        <v>500</v>
      </c>
      <c r="E129" s="22" t="s">
        <v>500</v>
      </c>
      <c r="F129" s="22" t="s">
        <v>500</v>
      </c>
      <c r="G129" s="33">
        <v>1</v>
      </c>
      <c r="H129" s="33"/>
      <c r="I129" s="33">
        <v>1</v>
      </c>
      <c r="J129" s="23">
        <v>65000</v>
      </c>
      <c r="K129" s="27">
        <f t="shared" si="1"/>
        <v>65000</v>
      </c>
    </row>
    <row r="130" spans="1:11">
      <c r="A130" s="26" t="s">
        <v>497</v>
      </c>
      <c r="B130" s="85" t="s">
        <v>290</v>
      </c>
      <c r="C130" s="21" t="s">
        <v>75</v>
      </c>
      <c r="D130" s="33" t="s">
        <v>76</v>
      </c>
      <c r="E130" s="33" t="s">
        <v>287</v>
      </c>
      <c r="F130" s="33">
        <v>130156</v>
      </c>
      <c r="G130" s="33">
        <v>1</v>
      </c>
      <c r="H130" s="33"/>
      <c r="I130" s="33">
        <v>1</v>
      </c>
      <c r="J130" s="23">
        <v>450000</v>
      </c>
      <c r="K130" s="27">
        <f t="shared" si="1"/>
        <v>450000</v>
      </c>
    </row>
    <row r="131" spans="1:11">
      <c r="A131" s="26" t="s">
        <v>497</v>
      </c>
      <c r="B131" s="85"/>
      <c r="C131" s="21" t="s">
        <v>283</v>
      </c>
      <c r="D131" s="33" t="s">
        <v>286</v>
      </c>
      <c r="E131" s="33" t="s">
        <v>288</v>
      </c>
      <c r="F131" s="22" t="s">
        <v>500</v>
      </c>
      <c r="G131" s="33"/>
      <c r="H131" s="33">
        <v>1</v>
      </c>
      <c r="I131" s="33">
        <v>1</v>
      </c>
      <c r="J131" s="23">
        <v>450000</v>
      </c>
      <c r="K131" s="27">
        <f t="shared" si="1"/>
        <v>450000</v>
      </c>
    </row>
    <row r="132" spans="1:11">
      <c r="A132" s="26" t="s">
        <v>497</v>
      </c>
      <c r="B132" s="85" t="s">
        <v>38</v>
      </c>
      <c r="C132" s="21" t="s">
        <v>43</v>
      </c>
      <c r="D132" s="22" t="s">
        <v>500</v>
      </c>
      <c r="E132" s="22" t="s">
        <v>500</v>
      </c>
      <c r="F132" s="22" t="s">
        <v>500</v>
      </c>
      <c r="G132" s="33"/>
      <c r="H132" s="33">
        <v>1</v>
      </c>
      <c r="I132" s="33">
        <v>1</v>
      </c>
      <c r="J132" s="23">
        <v>30000</v>
      </c>
      <c r="K132" s="27">
        <f t="shared" ref="K132:K150" si="2">I132*J132</f>
        <v>30000</v>
      </c>
    </row>
    <row r="133" spans="1:11">
      <c r="A133" s="26" t="s">
        <v>497</v>
      </c>
      <c r="B133" s="85"/>
      <c r="C133" s="21" t="s">
        <v>155</v>
      </c>
      <c r="D133" s="22" t="s">
        <v>500</v>
      </c>
      <c r="E133" s="22" t="s">
        <v>500</v>
      </c>
      <c r="F133" s="22" t="s">
        <v>500</v>
      </c>
      <c r="G133" s="33"/>
      <c r="H133" s="33">
        <v>1</v>
      </c>
      <c r="I133" s="33">
        <v>1</v>
      </c>
      <c r="J133" s="23">
        <v>18500</v>
      </c>
      <c r="K133" s="27">
        <f t="shared" si="2"/>
        <v>18500</v>
      </c>
    </row>
    <row r="134" spans="1:11">
      <c r="A134" s="26" t="s">
        <v>497</v>
      </c>
      <c r="B134" s="85"/>
      <c r="C134" s="21" t="s">
        <v>155</v>
      </c>
      <c r="D134" s="22" t="s">
        <v>500</v>
      </c>
      <c r="E134" s="22" t="s">
        <v>500</v>
      </c>
      <c r="F134" s="22" t="s">
        <v>500</v>
      </c>
      <c r="G134" s="33"/>
      <c r="H134" s="33">
        <v>1</v>
      </c>
      <c r="I134" s="33">
        <v>1</v>
      </c>
      <c r="J134" s="23">
        <v>18500</v>
      </c>
      <c r="K134" s="27">
        <f t="shared" si="2"/>
        <v>18500</v>
      </c>
    </row>
    <row r="135" spans="1:11">
      <c r="A135" s="26" t="s">
        <v>497</v>
      </c>
      <c r="B135" s="85"/>
      <c r="C135" s="21" t="s">
        <v>155</v>
      </c>
      <c r="D135" s="22" t="s">
        <v>500</v>
      </c>
      <c r="E135" s="22" t="s">
        <v>500</v>
      </c>
      <c r="F135" s="22" t="s">
        <v>500</v>
      </c>
      <c r="G135" s="33"/>
      <c r="H135" s="33">
        <v>1</v>
      </c>
      <c r="I135" s="33">
        <v>1</v>
      </c>
      <c r="J135" s="23">
        <v>18500</v>
      </c>
      <c r="K135" s="27">
        <f t="shared" si="2"/>
        <v>18500</v>
      </c>
    </row>
    <row r="136" spans="1:11">
      <c r="A136" s="26" t="s">
        <v>497</v>
      </c>
      <c r="B136" s="85"/>
      <c r="C136" s="21" t="s">
        <v>40</v>
      </c>
      <c r="D136" s="22" t="s">
        <v>500</v>
      </c>
      <c r="E136" s="22" t="s">
        <v>500</v>
      </c>
      <c r="F136" s="22" t="s">
        <v>500</v>
      </c>
      <c r="G136" s="33"/>
      <c r="H136" s="33">
        <v>1</v>
      </c>
      <c r="I136" s="33">
        <v>1</v>
      </c>
      <c r="J136" s="23">
        <v>4500</v>
      </c>
      <c r="K136" s="27">
        <f t="shared" si="2"/>
        <v>4500</v>
      </c>
    </row>
    <row r="137" spans="1:11">
      <c r="A137" s="26" t="s">
        <v>497</v>
      </c>
      <c r="B137" s="85"/>
      <c r="C137" s="21" t="s">
        <v>42</v>
      </c>
      <c r="D137" s="22" t="s">
        <v>500</v>
      </c>
      <c r="E137" s="22" t="s">
        <v>500</v>
      </c>
      <c r="F137" s="22" t="s">
        <v>500</v>
      </c>
      <c r="G137" s="33"/>
      <c r="H137" s="33">
        <v>1</v>
      </c>
      <c r="I137" s="33">
        <v>1</v>
      </c>
      <c r="J137" s="23">
        <v>6500</v>
      </c>
      <c r="K137" s="27">
        <f t="shared" si="2"/>
        <v>6500</v>
      </c>
    </row>
    <row r="138" spans="1:11">
      <c r="A138" s="26" t="s">
        <v>497</v>
      </c>
      <c r="B138" s="85"/>
      <c r="C138" s="21" t="s">
        <v>19</v>
      </c>
      <c r="D138" s="22" t="s">
        <v>500</v>
      </c>
      <c r="E138" s="22" t="s">
        <v>500</v>
      </c>
      <c r="F138" s="22" t="s">
        <v>500</v>
      </c>
      <c r="G138" s="33"/>
      <c r="H138" s="33">
        <v>1</v>
      </c>
      <c r="I138" s="33">
        <v>1</v>
      </c>
      <c r="J138" s="23">
        <v>1200</v>
      </c>
      <c r="K138" s="27">
        <f t="shared" si="2"/>
        <v>1200</v>
      </c>
    </row>
    <row r="139" spans="1:11">
      <c r="A139" s="26" t="s">
        <v>497</v>
      </c>
      <c r="B139" s="85"/>
      <c r="C139" s="21" t="s">
        <v>43</v>
      </c>
      <c r="D139" s="22" t="s">
        <v>500</v>
      </c>
      <c r="E139" s="22" t="s">
        <v>500</v>
      </c>
      <c r="F139" s="22" t="s">
        <v>500</v>
      </c>
      <c r="G139" s="33"/>
      <c r="H139" s="33">
        <v>1</v>
      </c>
      <c r="I139" s="33">
        <v>1</v>
      </c>
      <c r="J139" s="23">
        <v>30000</v>
      </c>
      <c r="K139" s="27">
        <f t="shared" si="2"/>
        <v>30000</v>
      </c>
    </row>
    <row r="140" spans="1:11">
      <c r="A140" s="26" t="s">
        <v>497</v>
      </c>
      <c r="B140" s="85"/>
      <c r="C140" s="21" t="s">
        <v>43</v>
      </c>
      <c r="D140" s="22" t="s">
        <v>500</v>
      </c>
      <c r="E140" s="22" t="s">
        <v>500</v>
      </c>
      <c r="F140" s="22" t="s">
        <v>500</v>
      </c>
      <c r="G140" s="33"/>
      <c r="H140" s="33">
        <v>1</v>
      </c>
      <c r="I140" s="33">
        <v>1</v>
      </c>
      <c r="J140" s="23">
        <v>30000</v>
      </c>
      <c r="K140" s="27">
        <f t="shared" si="2"/>
        <v>30000</v>
      </c>
    </row>
    <row r="141" spans="1:11">
      <c r="A141" s="26" t="s">
        <v>497</v>
      </c>
      <c r="B141" s="85"/>
      <c r="C141" s="21" t="s">
        <v>291</v>
      </c>
      <c r="D141" s="33" t="s">
        <v>294</v>
      </c>
      <c r="E141" s="33" t="s">
        <v>297</v>
      </c>
      <c r="F141" s="22" t="s">
        <v>500</v>
      </c>
      <c r="G141" s="33">
        <v>1</v>
      </c>
      <c r="H141" s="33"/>
      <c r="I141" s="33">
        <v>1</v>
      </c>
      <c r="J141" s="23">
        <v>250000</v>
      </c>
      <c r="K141" s="27">
        <f t="shared" si="2"/>
        <v>250000</v>
      </c>
    </row>
    <row r="142" spans="1:11">
      <c r="A142" s="26" t="s">
        <v>497</v>
      </c>
      <c r="B142" s="85"/>
      <c r="C142" s="21" t="s">
        <v>42</v>
      </c>
      <c r="D142" s="33" t="s">
        <v>120</v>
      </c>
      <c r="E142" s="22" t="s">
        <v>500</v>
      </c>
      <c r="F142" s="22" t="s">
        <v>500</v>
      </c>
      <c r="G142" s="33">
        <v>1</v>
      </c>
      <c r="H142" s="33"/>
      <c r="I142" s="33">
        <v>1</v>
      </c>
      <c r="J142" s="23">
        <v>6500</v>
      </c>
      <c r="K142" s="27">
        <f t="shared" si="2"/>
        <v>6500</v>
      </c>
    </row>
    <row r="143" spans="1:11">
      <c r="A143" s="26" t="s">
        <v>497</v>
      </c>
      <c r="B143" s="85"/>
      <c r="C143" s="21" t="s">
        <v>102</v>
      </c>
      <c r="D143" s="33" t="s">
        <v>188</v>
      </c>
      <c r="E143" s="22" t="s">
        <v>500</v>
      </c>
      <c r="F143" s="22" t="s">
        <v>500</v>
      </c>
      <c r="G143" s="33">
        <v>1</v>
      </c>
      <c r="H143" s="33"/>
      <c r="I143" s="33">
        <v>1</v>
      </c>
      <c r="J143" s="23">
        <v>15000</v>
      </c>
      <c r="K143" s="27">
        <f t="shared" si="2"/>
        <v>15000</v>
      </c>
    </row>
    <row r="144" spans="1:11">
      <c r="A144" s="26" t="s">
        <v>497</v>
      </c>
      <c r="B144" s="85"/>
      <c r="C144" s="21" t="s">
        <v>292</v>
      </c>
      <c r="D144" s="22" t="s">
        <v>500</v>
      </c>
      <c r="E144" s="22" t="s">
        <v>500</v>
      </c>
      <c r="F144" s="22" t="s">
        <v>500</v>
      </c>
      <c r="G144" s="33">
        <v>1</v>
      </c>
      <c r="H144" s="33"/>
      <c r="I144" s="33">
        <v>1</v>
      </c>
      <c r="J144" s="23">
        <v>375000</v>
      </c>
      <c r="K144" s="27">
        <f t="shared" si="2"/>
        <v>375000</v>
      </c>
    </row>
    <row r="145" spans="1:11">
      <c r="A145" s="26" t="s">
        <v>497</v>
      </c>
      <c r="B145" s="85"/>
      <c r="C145" s="21" t="s">
        <v>293</v>
      </c>
      <c r="D145" s="22" t="s">
        <v>500</v>
      </c>
      <c r="E145" s="22" t="s">
        <v>500</v>
      </c>
      <c r="F145" s="33">
        <v>4023</v>
      </c>
      <c r="G145" s="33">
        <v>1</v>
      </c>
      <c r="H145" s="33"/>
      <c r="I145" s="33">
        <v>1</v>
      </c>
      <c r="J145" s="23">
        <v>200000</v>
      </c>
      <c r="K145" s="27">
        <f t="shared" si="2"/>
        <v>200000</v>
      </c>
    </row>
    <row r="146" spans="1:11">
      <c r="A146" s="26" t="s">
        <v>497</v>
      </c>
      <c r="B146" s="85"/>
      <c r="C146" s="21" t="s">
        <v>293</v>
      </c>
      <c r="D146" s="33" t="s">
        <v>298</v>
      </c>
      <c r="E146" s="22" t="s">
        <v>500</v>
      </c>
      <c r="F146" s="22" t="s">
        <v>500</v>
      </c>
      <c r="G146" s="33">
        <v>1</v>
      </c>
      <c r="H146" s="33"/>
      <c r="I146" s="33">
        <v>1</v>
      </c>
      <c r="J146" s="23">
        <v>200000</v>
      </c>
      <c r="K146" s="27">
        <f t="shared" si="2"/>
        <v>200000</v>
      </c>
    </row>
    <row r="147" spans="1:11">
      <c r="A147" s="26" t="s">
        <v>497</v>
      </c>
      <c r="B147" s="85"/>
      <c r="C147" s="21" t="s">
        <v>42</v>
      </c>
      <c r="D147" s="22" t="s">
        <v>500</v>
      </c>
      <c r="E147" s="22" t="s">
        <v>500</v>
      </c>
      <c r="F147" s="22" t="s">
        <v>500</v>
      </c>
      <c r="G147" s="33">
        <v>1</v>
      </c>
      <c r="H147" s="33"/>
      <c r="I147" s="33">
        <v>1</v>
      </c>
      <c r="J147" s="23">
        <v>6500</v>
      </c>
      <c r="K147" s="27">
        <f t="shared" si="2"/>
        <v>6500</v>
      </c>
    </row>
    <row r="148" spans="1:11">
      <c r="A148" s="26" t="s">
        <v>497</v>
      </c>
      <c r="B148" s="85"/>
      <c r="C148" s="21" t="s">
        <v>155</v>
      </c>
      <c r="D148" s="22" t="s">
        <v>500</v>
      </c>
      <c r="E148" s="22" t="s">
        <v>500</v>
      </c>
      <c r="F148" s="22" t="s">
        <v>500</v>
      </c>
      <c r="G148" s="33">
        <v>1</v>
      </c>
      <c r="H148" s="33"/>
      <c r="I148" s="33">
        <v>1</v>
      </c>
      <c r="J148" s="23">
        <v>18500</v>
      </c>
      <c r="K148" s="27">
        <f t="shared" si="2"/>
        <v>18500</v>
      </c>
    </row>
    <row r="149" spans="1:11">
      <c r="A149" s="26" t="s">
        <v>497</v>
      </c>
      <c r="B149" s="85"/>
      <c r="C149" s="21" t="s">
        <v>102</v>
      </c>
      <c r="D149" s="33" t="s">
        <v>295</v>
      </c>
      <c r="E149" s="22" t="s">
        <v>500</v>
      </c>
      <c r="F149" s="22" t="s">
        <v>500</v>
      </c>
      <c r="G149" s="33">
        <v>1</v>
      </c>
      <c r="H149" s="33"/>
      <c r="I149" s="33">
        <v>1</v>
      </c>
      <c r="J149" s="23">
        <v>15000</v>
      </c>
      <c r="K149" s="27">
        <f t="shared" si="2"/>
        <v>15000</v>
      </c>
    </row>
    <row r="150" spans="1:11" ht="15.75" thickBot="1">
      <c r="A150" s="28" t="s">
        <v>497</v>
      </c>
      <c r="B150" s="126"/>
      <c r="C150" s="29" t="s">
        <v>19</v>
      </c>
      <c r="D150" s="39" t="s">
        <v>296</v>
      </c>
      <c r="E150" s="30" t="s">
        <v>500</v>
      </c>
      <c r="F150" s="30" t="s">
        <v>500</v>
      </c>
      <c r="G150" s="39">
        <v>1</v>
      </c>
      <c r="H150" s="39"/>
      <c r="I150" s="39">
        <v>1</v>
      </c>
      <c r="J150" s="31">
        <v>1200</v>
      </c>
      <c r="K150" s="32">
        <f t="shared" si="2"/>
        <v>1200</v>
      </c>
    </row>
    <row r="151" spans="1:11" ht="16.5" thickBot="1">
      <c r="A151" s="1" t="s">
        <v>495</v>
      </c>
      <c r="B151" s="13"/>
      <c r="E151" s="2"/>
      <c r="F151" s="3"/>
      <c r="G151" s="4"/>
      <c r="H151" s="4"/>
      <c r="I151" s="4"/>
    </row>
    <row r="152" spans="1:11" ht="15.75" thickBot="1">
      <c r="A152" s="5"/>
      <c r="B152" s="15"/>
      <c r="E152" s="35"/>
      <c r="F152" s="36"/>
      <c r="G152" s="93" t="s">
        <v>496</v>
      </c>
      <c r="H152" s="94"/>
      <c r="I152" s="94"/>
      <c r="J152" s="95"/>
      <c r="K152" s="6">
        <f>SUM(I6:I150)</f>
        <v>145</v>
      </c>
    </row>
    <row r="153" spans="1:11" ht="18.75">
      <c r="A153" s="7" t="s">
        <v>497</v>
      </c>
      <c r="B153" s="96" t="s">
        <v>498</v>
      </c>
      <c r="C153" s="97"/>
      <c r="D153" s="52"/>
      <c r="E153" s="37"/>
      <c r="F153" s="36"/>
      <c r="G153" s="98" t="s">
        <v>499</v>
      </c>
      <c r="H153" s="99"/>
      <c r="I153" s="99"/>
      <c r="J153" s="100"/>
      <c r="K153" s="8">
        <f>SUM(K6:K150)</f>
        <v>5902200</v>
      </c>
    </row>
    <row r="154" spans="1:11" ht="15.75" thickBot="1">
      <c r="A154" s="9" t="s">
        <v>500</v>
      </c>
      <c r="B154" s="101" t="s">
        <v>501</v>
      </c>
      <c r="C154" s="102"/>
      <c r="E154" s="37"/>
      <c r="F154" s="36"/>
      <c r="G154" s="103" t="s">
        <v>502</v>
      </c>
      <c r="H154" s="104"/>
      <c r="I154" s="104"/>
      <c r="J154" s="104"/>
      <c r="K154" s="10">
        <f>K153*0.07</f>
        <v>413154.00000000006</v>
      </c>
    </row>
    <row r="155" spans="1:11">
      <c r="E155" s="38"/>
    </row>
    <row r="159" spans="1:11">
      <c r="F159" s="38"/>
    </row>
  </sheetData>
  <mergeCells count="34">
    <mergeCell ref="B121:B122"/>
    <mergeCell ref="B123:B129"/>
    <mergeCell ref="B130:B131"/>
    <mergeCell ref="B132:B150"/>
    <mergeCell ref="B99:B103"/>
    <mergeCell ref="B104:B120"/>
    <mergeCell ref="B6:B15"/>
    <mergeCell ref="B16:B30"/>
    <mergeCell ref="B63:B89"/>
    <mergeCell ref="B90:B98"/>
    <mergeCell ref="B31:B51"/>
    <mergeCell ref="B52:B62"/>
    <mergeCell ref="G152:J152"/>
    <mergeCell ref="B153:C153"/>
    <mergeCell ref="G153:J153"/>
    <mergeCell ref="B154:C154"/>
    <mergeCell ref="G154:J15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30"/>
  <sheetViews>
    <sheetView workbookViewId="0">
      <selection activeCell="O1" sqref="O1"/>
    </sheetView>
  </sheetViews>
  <sheetFormatPr defaultRowHeight="15"/>
  <cols>
    <col min="1" max="1" width="5.28515625" customWidth="1"/>
    <col min="2" max="2" width="10.85546875" style="16" customWidth="1"/>
    <col min="3" max="3" width="19.140625" customWidth="1"/>
    <col min="4" max="4" width="10.5703125" bestFit="1" customWidth="1"/>
    <col min="5" max="5" width="11" bestFit="1" customWidth="1"/>
    <col min="6" max="6" width="12.140625" bestFit="1" customWidth="1"/>
    <col min="7" max="7" width="3.7109375" customWidth="1"/>
    <col min="8" max="8" width="4.28515625" customWidth="1"/>
    <col min="9" max="9" width="4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42180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299</v>
      </c>
      <c r="G3" s="85"/>
      <c r="H3" s="85"/>
      <c r="I3" s="85"/>
      <c r="J3" s="85"/>
      <c r="K3" s="86"/>
    </row>
    <row r="4" spans="1:11" ht="19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60" t="s">
        <v>13</v>
      </c>
      <c r="H5" s="60" t="s">
        <v>14</v>
      </c>
      <c r="I5" s="76"/>
      <c r="J5" s="77"/>
      <c r="K5" s="78"/>
    </row>
    <row r="6" spans="1:11">
      <c r="A6" s="26" t="s">
        <v>497</v>
      </c>
      <c r="B6" s="106" t="s">
        <v>38</v>
      </c>
      <c r="C6" s="21" t="s">
        <v>19</v>
      </c>
      <c r="D6" s="33" t="s">
        <v>23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1200</v>
      </c>
      <c r="K6" s="27">
        <f t="shared" ref="K6:K65" si="0">I6*J6</f>
        <v>1200</v>
      </c>
    </row>
    <row r="7" spans="1:11">
      <c r="A7" s="26" t="s">
        <v>497</v>
      </c>
      <c r="B7" s="106"/>
      <c r="C7" s="21" t="s">
        <v>40</v>
      </c>
      <c r="D7" s="33" t="s">
        <v>24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4500</v>
      </c>
      <c r="K7" s="27">
        <f t="shared" si="0"/>
        <v>4500</v>
      </c>
    </row>
    <row r="8" spans="1:11">
      <c r="A8" s="26" t="s">
        <v>497</v>
      </c>
      <c r="B8" s="106"/>
      <c r="C8" s="21" t="s">
        <v>293</v>
      </c>
      <c r="D8" s="33" t="s">
        <v>301</v>
      </c>
      <c r="E8" s="33" t="s">
        <v>304</v>
      </c>
      <c r="F8" s="22" t="s">
        <v>500</v>
      </c>
      <c r="G8" s="33"/>
      <c r="H8" s="33">
        <v>1</v>
      </c>
      <c r="I8" s="33">
        <v>1</v>
      </c>
      <c r="J8" s="23">
        <v>200000</v>
      </c>
      <c r="K8" s="27">
        <f t="shared" si="0"/>
        <v>200000</v>
      </c>
    </row>
    <row r="9" spans="1:11">
      <c r="A9" s="26" t="s">
        <v>497</v>
      </c>
      <c r="B9" s="106"/>
      <c r="C9" s="21" t="s">
        <v>293</v>
      </c>
      <c r="D9" s="33" t="s">
        <v>298</v>
      </c>
      <c r="E9" s="33" t="s">
        <v>305</v>
      </c>
      <c r="F9" s="22" t="s">
        <v>500</v>
      </c>
      <c r="G9" s="33">
        <v>1</v>
      </c>
      <c r="H9" s="33"/>
      <c r="I9" s="33">
        <v>1</v>
      </c>
      <c r="J9" s="23">
        <v>200000</v>
      </c>
      <c r="K9" s="27">
        <f t="shared" si="0"/>
        <v>200000</v>
      </c>
    </row>
    <row r="10" spans="1:11">
      <c r="A10" s="26" t="s">
        <v>497</v>
      </c>
      <c r="B10" s="106"/>
      <c r="C10" s="21" t="s">
        <v>42</v>
      </c>
      <c r="D10" s="33" t="s">
        <v>120</v>
      </c>
      <c r="E10" s="33" t="s">
        <v>306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106"/>
      <c r="C11" s="21" t="s">
        <v>43</v>
      </c>
      <c r="D11" s="33" t="s">
        <v>302</v>
      </c>
      <c r="E11" s="22" t="s">
        <v>500</v>
      </c>
      <c r="F11" s="33">
        <v>975497</v>
      </c>
      <c r="G11" s="33">
        <v>1</v>
      </c>
      <c r="H11" s="33"/>
      <c r="I11" s="33">
        <v>1</v>
      </c>
      <c r="J11" s="23">
        <v>30000</v>
      </c>
      <c r="K11" s="27">
        <f t="shared" si="0"/>
        <v>30000</v>
      </c>
    </row>
    <row r="12" spans="1:11">
      <c r="A12" s="26" t="s">
        <v>497</v>
      </c>
      <c r="B12" s="106"/>
      <c r="C12" s="21" t="s">
        <v>43</v>
      </c>
      <c r="D12" s="33" t="s">
        <v>24</v>
      </c>
      <c r="E12" s="22" t="s">
        <v>500</v>
      </c>
      <c r="F12" s="22" t="s">
        <v>500</v>
      </c>
      <c r="G12" s="33"/>
      <c r="H12" s="33">
        <v>1</v>
      </c>
      <c r="I12" s="33">
        <v>1</v>
      </c>
      <c r="J12" s="23">
        <v>30000</v>
      </c>
      <c r="K12" s="27">
        <f t="shared" si="0"/>
        <v>30000</v>
      </c>
    </row>
    <row r="13" spans="1:11">
      <c r="A13" s="26" t="s">
        <v>497</v>
      </c>
      <c r="B13" s="106"/>
      <c r="C13" s="21" t="s">
        <v>102</v>
      </c>
      <c r="D13" s="33" t="s">
        <v>295</v>
      </c>
      <c r="E13" s="33" t="s">
        <v>307</v>
      </c>
      <c r="F13" s="33">
        <v>6435</v>
      </c>
      <c r="G13" s="33">
        <v>1</v>
      </c>
      <c r="H13" s="33"/>
      <c r="I13" s="33">
        <v>1</v>
      </c>
      <c r="J13" s="23">
        <v>15000</v>
      </c>
      <c r="K13" s="27">
        <f t="shared" si="0"/>
        <v>15000</v>
      </c>
    </row>
    <row r="14" spans="1:11">
      <c r="A14" s="26" t="s">
        <v>497</v>
      </c>
      <c r="B14" s="106"/>
      <c r="C14" s="21" t="s">
        <v>292</v>
      </c>
      <c r="D14" s="33" t="s">
        <v>24</v>
      </c>
      <c r="E14" s="22" t="s">
        <v>500</v>
      </c>
      <c r="F14" s="22" t="s">
        <v>500</v>
      </c>
      <c r="G14" s="33"/>
      <c r="H14" s="33">
        <v>1</v>
      </c>
      <c r="I14" s="33">
        <v>1</v>
      </c>
      <c r="J14" s="23">
        <v>375000</v>
      </c>
      <c r="K14" s="27">
        <f t="shared" si="0"/>
        <v>375000</v>
      </c>
    </row>
    <row r="15" spans="1:11">
      <c r="A15" s="26" t="s">
        <v>497</v>
      </c>
      <c r="B15" s="106"/>
      <c r="C15" s="21" t="s">
        <v>158</v>
      </c>
      <c r="D15" s="33" t="s">
        <v>24</v>
      </c>
      <c r="E15" s="22" t="s">
        <v>500</v>
      </c>
      <c r="F15" s="22" t="s">
        <v>500</v>
      </c>
      <c r="G15" s="33"/>
      <c r="H15" s="33">
        <v>1</v>
      </c>
      <c r="I15" s="33">
        <v>1</v>
      </c>
      <c r="J15" s="23">
        <v>4500</v>
      </c>
      <c r="K15" s="27">
        <f t="shared" si="0"/>
        <v>4500</v>
      </c>
    </row>
    <row r="16" spans="1:11">
      <c r="A16" s="26" t="s">
        <v>497</v>
      </c>
      <c r="B16" s="106"/>
      <c r="C16" s="21" t="s">
        <v>300</v>
      </c>
      <c r="D16" s="33" t="s">
        <v>303</v>
      </c>
      <c r="E16" s="22" t="s">
        <v>500</v>
      </c>
      <c r="F16" s="22" t="s">
        <v>500</v>
      </c>
      <c r="G16" s="33"/>
      <c r="H16" s="33">
        <v>1</v>
      </c>
      <c r="I16" s="33">
        <v>1</v>
      </c>
      <c r="J16" s="23">
        <v>4500</v>
      </c>
      <c r="K16" s="27">
        <f t="shared" si="0"/>
        <v>4500</v>
      </c>
    </row>
    <row r="17" spans="1:11">
      <c r="A17" s="26" t="s">
        <v>497</v>
      </c>
      <c r="B17" s="106"/>
      <c r="C17" s="21" t="s">
        <v>155</v>
      </c>
      <c r="D17" s="33" t="s">
        <v>24</v>
      </c>
      <c r="E17" s="22" t="s">
        <v>500</v>
      </c>
      <c r="F17" s="22" t="s">
        <v>500</v>
      </c>
      <c r="G17" s="33"/>
      <c r="H17" s="33">
        <v>1</v>
      </c>
      <c r="I17" s="33">
        <v>1</v>
      </c>
      <c r="J17" s="23">
        <v>18500</v>
      </c>
      <c r="K17" s="27">
        <f t="shared" si="0"/>
        <v>18500</v>
      </c>
    </row>
    <row r="18" spans="1:11">
      <c r="A18" s="26" t="s">
        <v>497</v>
      </c>
      <c r="B18" s="106"/>
      <c r="C18" s="21" t="s">
        <v>43</v>
      </c>
      <c r="D18" s="33" t="s">
        <v>48</v>
      </c>
      <c r="E18" s="22" t="s">
        <v>500</v>
      </c>
      <c r="F18" s="33" t="s">
        <v>308</v>
      </c>
      <c r="G18" s="33">
        <v>1</v>
      </c>
      <c r="H18" s="33"/>
      <c r="I18" s="33">
        <v>1</v>
      </c>
      <c r="J18" s="23">
        <v>30000</v>
      </c>
      <c r="K18" s="27">
        <f t="shared" si="0"/>
        <v>30000</v>
      </c>
    </row>
    <row r="19" spans="1:11">
      <c r="A19" s="26" t="s">
        <v>497</v>
      </c>
      <c r="B19" s="106"/>
      <c r="C19" s="21" t="s">
        <v>155</v>
      </c>
      <c r="D19" s="22" t="s">
        <v>500</v>
      </c>
      <c r="E19" s="22" t="s">
        <v>500</v>
      </c>
      <c r="F19" s="22" t="s">
        <v>500</v>
      </c>
      <c r="G19" s="33"/>
      <c r="H19" s="33">
        <v>1</v>
      </c>
      <c r="I19" s="33">
        <v>1</v>
      </c>
      <c r="J19" s="23">
        <v>18500</v>
      </c>
      <c r="K19" s="27">
        <f t="shared" si="0"/>
        <v>18500</v>
      </c>
    </row>
    <row r="20" spans="1:11">
      <c r="A20" s="26" t="s">
        <v>497</v>
      </c>
      <c r="B20" s="106"/>
      <c r="C20" s="21" t="s">
        <v>19</v>
      </c>
      <c r="D20" s="33" t="s">
        <v>23</v>
      </c>
      <c r="E20" s="22" t="s">
        <v>500</v>
      </c>
      <c r="F20" s="22" t="s">
        <v>500</v>
      </c>
      <c r="G20" s="33"/>
      <c r="H20" s="33">
        <v>1</v>
      </c>
      <c r="I20" s="33">
        <v>1</v>
      </c>
      <c r="J20" s="23">
        <v>1200</v>
      </c>
      <c r="K20" s="27">
        <f t="shared" si="0"/>
        <v>1200</v>
      </c>
    </row>
    <row r="21" spans="1:11">
      <c r="A21" s="26" t="s">
        <v>497</v>
      </c>
      <c r="B21" s="106"/>
      <c r="C21" s="21" t="s">
        <v>19</v>
      </c>
      <c r="D21" s="33" t="s">
        <v>23</v>
      </c>
      <c r="E21" s="22" t="s">
        <v>500</v>
      </c>
      <c r="F21" s="22" t="s">
        <v>500</v>
      </c>
      <c r="G21" s="33"/>
      <c r="H21" s="33">
        <v>1</v>
      </c>
      <c r="I21" s="33">
        <v>1</v>
      </c>
      <c r="J21" s="23">
        <v>1200</v>
      </c>
      <c r="K21" s="27">
        <f t="shared" si="0"/>
        <v>1200</v>
      </c>
    </row>
    <row r="22" spans="1:11">
      <c r="A22" s="26" t="s">
        <v>497</v>
      </c>
      <c r="B22" s="106"/>
      <c r="C22" s="21" t="s">
        <v>102</v>
      </c>
      <c r="D22" s="33" t="s">
        <v>178</v>
      </c>
      <c r="E22" s="22" t="s">
        <v>500</v>
      </c>
      <c r="F22" s="22" t="s">
        <v>500</v>
      </c>
      <c r="G22" s="33"/>
      <c r="H22" s="33">
        <v>1</v>
      </c>
      <c r="I22" s="33">
        <v>1</v>
      </c>
      <c r="J22" s="23">
        <v>15000</v>
      </c>
      <c r="K22" s="27">
        <f t="shared" si="0"/>
        <v>15000</v>
      </c>
    </row>
    <row r="23" spans="1:11">
      <c r="A23" s="26" t="s">
        <v>497</v>
      </c>
      <c r="B23" s="106"/>
      <c r="C23" s="21" t="s">
        <v>309</v>
      </c>
      <c r="D23" s="22" t="s">
        <v>500</v>
      </c>
      <c r="E23" s="33" t="s">
        <v>311</v>
      </c>
      <c r="F23" s="33">
        <v>149</v>
      </c>
      <c r="G23" s="33"/>
      <c r="H23" s="33">
        <v>1</v>
      </c>
      <c r="I23" s="33">
        <v>1</v>
      </c>
      <c r="J23" s="23">
        <v>4500</v>
      </c>
      <c r="K23" s="27">
        <f t="shared" si="0"/>
        <v>4500</v>
      </c>
    </row>
    <row r="24" spans="1:11">
      <c r="A24" s="26" t="s">
        <v>497</v>
      </c>
      <c r="B24" s="106"/>
      <c r="C24" s="21" t="s">
        <v>42</v>
      </c>
      <c r="D24" s="33" t="s">
        <v>120</v>
      </c>
      <c r="E24" s="22" t="s">
        <v>500</v>
      </c>
      <c r="F24" s="22" t="s">
        <v>500</v>
      </c>
      <c r="G24" s="33"/>
      <c r="H24" s="33">
        <v>1</v>
      </c>
      <c r="I24" s="33">
        <v>1</v>
      </c>
      <c r="J24" s="23">
        <v>6500</v>
      </c>
      <c r="K24" s="27">
        <f t="shared" si="0"/>
        <v>6500</v>
      </c>
    </row>
    <row r="25" spans="1:11">
      <c r="A25" s="26" t="s">
        <v>497</v>
      </c>
      <c r="B25" s="106"/>
      <c r="C25" s="21" t="s">
        <v>42</v>
      </c>
      <c r="D25" s="33" t="s">
        <v>120</v>
      </c>
      <c r="E25" s="22" t="s">
        <v>500</v>
      </c>
      <c r="F25" s="22" t="s">
        <v>500</v>
      </c>
      <c r="G25" s="33"/>
      <c r="H25" s="33">
        <v>1</v>
      </c>
      <c r="I25" s="33">
        <v>1</v>
      </c>
      <c r="J25" s="23">
        <v>6500</v>
      </c>
      <c r="K25" s="27">
        <f t="shared" si="0"/>
        <v>6500</v>
      </c>
    </row>
    <row r="26" spans="1:11">
      <c r="A26" s="26" t="s">
        <v>497</v>
      </c>
      <c r="B26" s="106"/>
      <c r="C26" s="21" t="s">
        <v>292</v>
      </c>
      <c r="D26" s="33" t="s">
        <v>24</v>
      </c>
      <c r="E26" s="22" t="s">
        <v>500</v>
      </c>
      <c r="F26" s="22" t="s">
        <v>500</v>
      </c>
      <c r="G26" s="33"/>
      <c r="H26" s="33">
        <v>1</v>
      </c>
      <c r="I26" s="33">
        <v>1</v>
      </c>
      <c r="J26" s="23">
        <v>375000</v>
      </c>
      <c r="K26" s="27">
        <f t="shared" si="0"/>
        <v>375000</v>
      </c>
    </row>
    <row r="27" spans="1:11">
      <c r="A27" s="26" t="s">
        <v>497</v>
      </c>
      <c r="B27" s="106"/>
      <c r="C27" s="21" t="s">
        <v>292</v>
      </c>
      <c r="D27" s="33" t="s">
        <v>24</v>
      </c>
      <c r="E27" s="22" t="s">
        <v>500</v>
      </c>
      <c r="F27" s="22" t="s">
        <v>500</v>
      </c>
      <c r="G27" s="33"/>
      <c r="H27" s="33">
        <v>1</v>
      </c>
      <c r="I27" s="33">
        <v>1</v>
      </c>
      <c r="J27" s="23">
        <v>375000</v>
      </c>
      <c r="K27" s="27">
        <f t="shared" si="0"/>
        <v>375000</v>
      </c>
    </row>
    <row r="28" spans="1:11">
      <c r="A28" s="26" t="s">
        <v>497</v>
      </c>
      <c r="B28" s="106"/>
      <c r="C28" s="21" t="s">
        <v>292</v>
      </c>
      <c r="D28" s="33" t="s">
        <v>24</v>
      </c>
      <c r="E28" s="22" t="s">
        <v>500</v>
      </c>
      <c r="F28" s="22" t="s">
        <v>500</v>
      </c>
      <c r="G28" s="33"/>
      <c r="H28" s="33">
        <v>1</v>
      </c>
      <c r="I28" s="33">
        <v>1</v>
      </c>
      <c r="J28" s="23">
        <v>375000</v>
      </c>
      <c r="K28" s="27">
        <f t="shared" si="0"/>
        <v>375000</v>
      </c>
    </row>
    <row r="29" spans="1:11">
      <c r="A29" s="26" t="s">
        <v>497</v>
      </c>
      <c r="B29" s="106"/>
      <c r="C29" s="21" t="s">
        <v>161</v>
      </c>
      <c r="D29" s="33" t="s">
        <v>310</v>
      </c>
      <c r="E29" s="22" t="s">
        <v>500</v>
      </c>
      <c r="F29" s="33" t="s">
        <v>313</v>
      </c>
      <c r="G29" s="33"/>
      <c r="H29" s="33">
        <v>1</v>
      </c>
      <c r="I29" s="33">
        <v>1</v>
      </c>
      <c r="J29" s="23">
        <v>1400</v>
      </c>
      <c r="K29" s="27">
        <f t="shared" si="0"/>
        <v>1400</v>
      </c>
    </row>
    <row r="30" spans="1:11">
      <c r="A30" s="26" t="s">
        <v>497</v>
      </c>
      <c r="B30" s="106"/>
      <c r="C30" s="21" t="s">
        <v>161</v>
      </c>
      <c r="D30" s="33" t="s">
        <v>310</v>
      </c>
      <c r="E30" s="33" t="s">
        <v>312</v>
      </c>
      <c r="F30" s="22" t="s">
        <v>500</v>
      </c>
      <c r="G30" s="33">
        <v>1</v>
      </c>
      <c r="H30" s="33"/>
      <c r="I30" s="33">
        <v>1</v>
      </c>
      <c r="J30" s="23">
        <v>1400</v>
      </c>
      <c r="K30" s="27">
        <f t="shared" si="0"/>
        <v>1400</v>
      </c>
    </row>
    <row r="31" spans="1:11">
      <c r="A31" s="26" t="s">
        <v>497</v>
      </c>
      <c r="B31" s="106" t="s">
        <v>78</v>
      </c>
      <c r="C31" s="21" t="s">
        <v>283</v>
      </c>
      <c r="D31" s="33" t="s">
        <v>317</v>
      </c>
      <c r="E31" s="22" t="s">
        <v>500</v>
      </c>
      <c r="F31" s="33" t="s">
        <v>325</v>
      </c>
      <c r="G31" s="33">
        <v>1</v>
      </c>
      <c r="H31" s="33"/>
      <c r="I31" s="33">
        <v>1</v>
      </c>
      <c r="J31" s="23">
        <v>450000</v>
      </c>
      <c r="K31" s="27">
        <f t="shared" si="0"/>
        <v>450000</v>
      </c>
    </row>
    <row r="32" spans="1:11">
      <c r="A32" s="26" t="s">
        <v>497</v>
      </c>
      <c r="B32" s="106"/>
      <c r="C32" s="21" t="s">
        <v>79</v>
      </c>
      <c r="D32" s="33" t="s">
        <v>318</v>
      </c>
      <c r="E32" s="22" t="s">
        <v>500</v>
      </c>
      <c r="F32" s="33">
        <v>10229039029</v>
      </c>
      <c r="G32" s="33">
        <v>1</v>
      </c>
      <c r="H32" s="33"/>
      <c r="I32" s="33">
        <v>1</v>
      </c>
      <c r="J32" s="23">
        <v>150000</v>
      </c>
      <c r="K32" s="27">
        <f t="shared" si="0"/>
        <v>150000</v>
      </c>
    </row>
    <row r="33" spans="1:11">
      <c r="A33" s="26" t="s">
        <v>497</v>
      </c>
      <c r="B33" s="106"/>
      <c r="C33" s="21" t="s">
        <v>314</v>
      </c>
      <c r="D33" s="33" t="s">
        <v>319</v>
      </c>
      <c r="E33" s="22" t="s">
        <v>500</v>
      </c>
      <c r="F33" s="22" t="s">
        <v>500</v>
      </c>
      <c r="G33" s="33"/>
      <c r="H33" s="33">
        <v>1</v>
      </c>
      <c r="I33" s="33">
        <v>1</v>
      </c>
      <c r="J33" s="23">
        <v>6500</v>
      </c>
      <c r="K33" s="27">
        <f t="shared" si="0"/>
        <v>6500</v>
      </c>
    </row>
    <row r="34" spans="1:11">
      <c r="A34" s="26" t="s">
        <v>497</v>
      </c>
      <c r="B34" s="106"/>
      <c r="C34" s="21" t="s">
        <v>314</v>
      </c>
      <c r="D34" s="33" t="s">
        <v>320</v>
      </c>
      <c r="E34" s="33" t="s">
        <v>322</v>
      </c>
      <c r="F34" s="33" t="s">
        <v>326</v>
      </c>
      <c r="G34" s="33"/>
      <c r="H34" s="33">
        <v>1</v>
      </c>
      <c r="I34" s="33">
        <v>1</v>
      </c>
      <c r="J34" s="23">
        <v>6500</v>
      </c>
      <c r="K34" s="27">
        <f t="shared" si="0"/>
        <v>6500</v>
      </c>
    </row>
    <row r="35" spans="1:11">
      <c r="A35" s="26" t="s">
        <v>497</v>
      </c>
      <c r="B35" s="106"/>
      <c r="C35" s="21" t="s">
        <v>80</v>
      </c>
      <c r="D35" s="33" t="s">
        <v>321</v>
      </c>
      <c r="E35" s="33" t="s">
        <v>323</v>
      </c>
      <c r="F35" s="33" t="s">
        <v>327</v>
      </c>
      <c r="G35" s="33">
        <v>1</v>
      </c>
      <c r="H35" s="33"/>
      <c r="I35" s="33">
        <v>1</v>
      </c>
      <c r="J35" s="23">
        <v>10000</v>
      </c>
      <c r="K35" s="27">
        <f t="shared" si="0"/>
        <v>10000</v>
      </c>
    </row>
    <row r="36" spans="1:11">
      <c r="A36" s="26" t="s">
        <v>497</v>
      </c>
      <c r="B36" s="106"/>
      <c r="C36" s="21" t="s">
        <v>19</v>
      </c>
      <c r="D36" s="33" t="s">
        <v>23</v>
      </c>
      <c r="E36" s="22" t="s">
        <v>500</v>
      </c>
      <c r="F36" s="22" t="s">
        <v>500</v>
      </c>
      <c r="G36" s="33">
        <v>1</v>
      </c>
      <c r="H36" s="33"/>
      <c r="I36" s="33">
        <v>1</v>
      </c>
      <c r="J36" s="23">
        <v>1200</v>
      </c>
      <c r="K36" s="27">
        <f t="shared" si="0"/>
        <v>1200</v>
      </c>
    </row>
    <row r="37" spans="1:11">
      <c r="A37" s="26" t="s">
        <v>497</v>
      </c>
      <c r="B37" s="106"/>
      <c r="C37" s="21" t="s">
        <v>315</v>
      </c>
      <c r="D37" s="33" t="s">
        <v>109</v>
      </c>
      <c r="E37" s="22" t="s">
        <v>500</v>
      </c>
      <c r="F37" s="22" t="s">
        <v>500</v>
      </c>
      <c r="G37" s="33">
        <v>1</v>
      </c>
      <c r="H37" s="33"/>
      <c r="I37" s="33">
        <v>1</v>
      </c>
      <c r="J37" s="23">
        <v>7000</v>
      </c>
      <c r="K37" s="27">
        <f t="shared" si="0"/>
        <v>7000</v>
      </c>
    </row>
    <row r="38" spans="1:11">
      <c r="A38" s="26" t="s">
        <v>497</v>
      </c>
      <c r="B38" s="106"/>
      <c r="C38" s="21" t="s">
        <v>214</v>
      </c>
      <c r="D38" s="33" t="s">
        <v>24</v>
      </c>
      <c r="E38" s="22" t="s">
        <v>500</v>
      </c>
      <c r="F38" s="22" t="s">
        <v>500</v>
      </c>
      <c r="G38" s="33">
        <v>1</v>
      </c>
      <c r="H38" s="33"/>
      <c r="I38" s="33">
        <v>1</v>
      </c>
      <c r="J38" s="23">
        <v>65000</v>
      </c>
      <c r="K38" s="27">
        <f t="shared" si="0"/>
        <v>65000</v>
      </c>
    </row>
    <row r="39" spans="1:11">
      <c r="A39" s="26" t="s">
        <v>497</v>
      </c>
      <c r="B39" s="106"/>
      <c r="C39" s="21" t="s">
        <v>79</v>
      </c>
      <c r="D39" s="33" t="s">
        <v>24</v>
      </c>
      <c r="E39" s="22" t="s">
        <v>500</v>
      </c>
      <c r="F39" s="22" t="s">
        <v>500</v>
      </c>
      <c r="G39" s="33"/>
      <c r="H39" s="33">
        <v>1</v>
      </c>
      <c r="I39" s="33">
        <v>1</v>
      </c>
      <c r="J39" s="23">
        <v>150000</v>
      </c>
      <c r="K39" s="27">
        <f t="shared" si="0"/>
        <v>150000</v>
      </c>
    </row>
    <row r="40" spans="1:11">
      <c r="A40" s="26" t="s">
        <v>497</v>
      </c>
      <c r="B40" s="106"/>
      <c r="C40" s="21" t="s">
        <v>316</v>
      </c>
      <c r="D40" s="33" t="s">
        <v>24</v>
      </c>
      <c r="E40" s="33" t="s">
        <v>324</v>
      </c>
      <c r="F40" s="33" t="s">
        <v>328</v>
      </c>
      <c r="G40" s="33">
        <v>1</v>
      </c>
      <c r="H40" s="33"/>
      <c r="I40" s="33">
        <v>1</v>
      </c>
      <c r="J40" s="23">
        <v>4500</v>
      </c>
      <c r="K40" s="27">
        <f t="shared" si="0"/>
        <v>4500</v>
      </c>
    </row>
    <row r="41" spans="1:11">
      <c r="A41" s="26" t="s">
        <v>497</v>
      </c>
      <c r="B41" s="106"/>
      <c r="C41" s="21" t="s">
        <v>113</v>
      </c>
      <c r="D41" s="33" t="s">
        <v>25</v>
      </c>
      <c r="E41" s="22" t="s">
        <v>500</v>
      </c>
      <c r="F41" s="33">
        <v>278820</v>
      </c>
      <c r="G41" s="33">
        <v>1</v>
      </c>
      <c r="H41" s="33"/>
      <c r="I41" s="33">
        <v>1</v>
      </c>
      <c r="J41" s="23">
        <v>1100</v>
      </c>
      <c r="K41" s="27">
        <f t="shared" si="0"/>
        <v>1100</v>
      </c>
    </row>
    <row r="42" spans="1:11">
      <c r="A42" s="26" t="s">
        <v>497</v>
      </c>
      <c r="B42" s="106" t="s">
        <v>74</v>
      </c>
      <c r="C42" s="21" t="s">
        <v>75</v>
      </c>
      <c r="D42" s="33" t="s">
        <v>184</v>
      </c>
      <c r="E42" s="22" t="s">
        <v>500</v>
      </c>
      <c r="F42" s="33">
        <v>99215</v>
      </c>
      <c r="G42" s="33">
        <v>1</v>
      </c>
      <c r="H42" s="33"/>
      <c r="I42" s="33">
        <v>1</v>
      </c>
      <c r="J42" s="23">
        <v>450000</v>
      </c>
      <c r="K42" s="27">
        <f t="shared" si="0"/>
        <v>450000</v>
      </c>
    </row>
    <row r="43" spans="1:11">
      <c r="A43" s="26" t="s">
        <v>497</v>
      </c>
      <c r="B43" s="106"/>
      <c r="C43" s="21" t="s">
        <v>125</v>
      </c>
      <c r="D43" s="33" t="s">
        <v>24</v>
      </c>
      <c r="E43" s="22" t="s">
        <v>500</v>
      </c>
      <c r="F43" s="22" t="s">
        <v>500</v>
      </c>
      <c r="G43" s="33">
        <v>1</v>
      </c>
      <c r="H43" s="33"/>
      <c r="I43" s="33">
        <v>1</v>
      </c>
      <c r="J43" s="23">
        <v>6500</v>
      </c>
      <c r="K43" s="27">
        <f t="shared" si="0"/>
        <v>6500</v>
      </c>
    </row>
    <row r="44" spans="1:11">
      <c r="A44" s="26" t="s">
        <v>497</v>
      </c>
      <c r="B44" s="106"/>
      <c r="C44" s="21" t="s">
        <v>154</v>
      </c>
      <c r="D44" s="33" t="s">
        <v>92</v>
      </c>
      <c r="E44" s="22" t="s">
        <v>500</v>
      </c>
      <c r="F44" s="22" t="s">
        <v>500</v>
      </c>
      <c r="G44" s="33"/>
      <c r="H44" s="33">
        <v>1</v>
      </c>
      <c r="I44" s="33">
        <v>1</v>
      </c>
      <c r="J44" s="23">
        <v>2500</v>
      </c>
      <c r="K44" s="27">
        <f t="shared" si="0"/>
        <v>2500</v>
      </c>
    </row>
    <row r="45" spans="1:11">
      <c r="A45" s="26" t="s">
        <v>497</v>
      </c>
      <c r="B45" s="106"/>
      <c r="C45" s="21" t="s">
        <v>19</v>
      </c>
      <c r="D45" s="33" t="s">
        <v>23</v>
      </c>
      <c r="E45" s="22" t="s">
        <v>500</v>
      </c>
      <c r="F45" s="22" t="s">
        <v>500</v>
      </c>
      <c r="G45" s="33"/>
      <c r="H45" s="33">
        <v>1</v>
      </c>
      <c r="I45" s="33">
        <v>1</v>
      </c>
      <c r="J45" s="23">
        <v>1200</v>
      </c>
      <c r="K45" s="27">
        <f t="shared" si="0"/>
        <v>1200</v>
      </c>
    </row>
    <row r="46" spans="1:11">
      <c r="A46" s="26" t="s">
        <v>497</v>
      </c>
      <c r="B46" s="106"/>
      <c r="C46" s="21" t="s">
        <v>329</v>
      </c>
      <c r="D46" s="33" t="s">
        <v>24</v>
      </c>
      <c r="E46" s="33" t="s">
        <v>330</v>
      </c>
      <c r="F46" s="33">
        <v>7110102</v>
      </c>
      <c r="G46" s="33">
        <v>1</v>
      </c>
      <c r="H46" s="33"/>
      <c r="I46" s="33">
        <v>1</v>
      </c>
      <c r="J46" s="23">
        <v>450000</v>
      </c>
      <c r="K46" s="27">
        <f t="shared" si="0"/>
        <v>450000</v>
      </c>
    </row>
    <row r="47" spans="1:11">
      <c r="A47" s="26" t="s">
        <v>497</v>
      </c>
      <c r="B47" s="106"/>
      <c r="C47" s="21" t="s">
        <v>113</v>
      </c>
      <c r="D47" s="33" t="s">
        <v>103</v>
      </c>
      <c r="E47" s="33" t="s">
        <v>108</v>
      </c>
      <c r="F47" s="22" t="s">
        <v>500</v>
      </c>
      <c r="G47" s="33">
        <v>1</v>
      </c>
      <c r="H47" s="33"/>
      <c r="I47" s="33">
        <v>1</v>
      </c>
      <c r="J47" s="23">
        <v>1100</v>
      </c>
      <c r="K47" s="27">
        <f t="shared" si="0"/>
        <v>1100</v>
      </c>
    </row>
    <row r="48" spans="1:11">
      <c r="A48" s="26" t="s">
        <v>497</v>
      </c>
      <c r="B48" s="131" t="s">
        <v>141</v>
      </c>
      <c r="C48" s="21" t="s">
        <v>89</v>
      </c>
      <c r="D48" s="33" t="s">
        <v>91</v>
      </c>
      <c r="E48" s="33" t="s">
        <v>331</v>
      </c>
      <c r="F48" s="33">
        <v>90162614</v>
      </c>
      <c r="G48" s="33"/>
      <c r="H48" s="33">
        <v>1</v>
      </c>
      <c r="I48" s="33">
        <v>1</v>
      </c>
      <c r="J48" s="23">
        <v>300000</v>
      </c>
      <c r="K48" s="27">
        <f t="shared" si="0"/>
        <v>300000</v>
      </c>
    </row>
    <row r="49" spans="1:11">
      <c r="A49" s="26" t="s">
        <v>497</v>
      </c>
      <c r="B49" s="132"/>
      <c r="C49" s="21" t="s">
        <v>90</v>
      </c>
      <c r="D49" s="33" t="s">
        <v>176</v>
      </c>
      <c r="E49" s="33" t="s">
        <v>168</v>
      </c>
      <c r="F49" s="33">
        <v>60418011</v>
      </c>
      <c r="G49" s="33"/>
      <c r="H49" s="33">
        <v>1</v>
      </c>
      <c r="I49" s="33">
        <v>1</v>
      </c>
      <c r="J49" s="23">
        <v>150000</v>
      </c>
      <c r="K49" s="27">
        <f t="shared" si="0"/>
        <v>150000</v>
      </c>
    </row>
    <row r="50" spans="1:11">
      <c r="A50" s="26" t="s">
        <v>497</v>
      </c>
      <c r="B50" s="132"/>
      <c r="C50" s="21" t="s">
        <v>89</v>
      </c>
      <c r="D50" s="33" t="s">
        <v>91</v>
      </c>
      <c r="E50" s="33" t="s">
        <v>331</v>
      </c>
      <c r="F50" s="33">
        <v>20013704365</v>
      </c>
      <c r="G50" s="33"/>
      <c r="H50" s="33">
        <v>1</v>
      </c>
      <c r="I50" s="33">
        <v>1</v>
      </c>
      <c r="J50" s="23">
        <v>300000</v>
      </c>
      <c r="K50" s="27">
        <f t="shared" si="0"/>
        <v>300000</v>
      </c>
    </row>
    <row r="51" spans="1:11">
      <c r="A51" s="26" t="s">
        <v>497</v>
      </c>
      <c r="B51" s="132"/>
      <c r="C51" s="21" t="s">
        <v>89</v>
      </c>
      <c r="D51" s="33" t="s">
        <v>91</v>
      </c>
      <c r="E51" s="33" t="s">
        <v>331</v>
      </c>
      <c r="F51" s="33">
        <v>43216502</v>
      </c>
      <c r="G51" s="33">
        <v>1</v>
      </c>
      <c r="H51" s="33"/>
      <c r="I51" s="33">
        <v>1</v>
      </c>
      <c r="J51" s="23">
        <v>300000</v>
      </c>
      <c r="K51" s="27">
        <f t="shared" si="0"/>
        <v>300000</v>
      </c>
    </row>
    <row r="52" spans="1:11" ht="15.75" thickBot="1">
      <c r="A52" s="28" t="s">
        <v>497</v>
      </c>
      <c r="B52" s="133"/>
      <c r="C52" s="29" t="s">
        <v>90</v>
      </c>
      <c r="D52" s="39" t="s">
        <v>176</v>
      </c>
      <c r="E52" s="39" t="s">
        <v>177</v>
      </c>
      <c r="F52" s="39" t="s">
        <v>332</v>
      </c>
      <c r="G52" s="39">
        <v>1</v>
      </c>
      <c r="H52" s="39"/>
      <c r="I52" s="39">
        <v>1</v>
      </c>
      <c r="J52" s="31">
        <v>150000</v>
      </c>
      <c r="K52" s="32">
        <f t="shared" si="0"/>
        <v>150000</v>
      </c>
    </row>
    <row r="53" spans="1:11">
      <c r="A53" s="19" t="s">
        <v>497</v>
      </c>
      <c r="B53" s="134" t="s">
        <v>141</v>
      </c>
      <c r="C53" s="68" t="s">
        <v>90</v>
      </c>
      <c r="D53" s="69" t="s">
        <v>176</v>
      </c>
      <c r="E53" s="69" t="s">
        <v>177</v>
      </c>
      <c r="F53" s="69" t="s">
        <v>333</v>
      </c>
      <c r="G53" s="69">
        <v>1</v>
      </c>
      <c r="H53" s="69"/>
      <c r="I53" s="69">
        <v>1</v>
      </c>
      <c r="J53" s="71">
        <v>150000</v>
      </c>
      <c r="K53" s="72">
        <f t="shared" si="0"/>
        <v>150000</v>
      </c>
    </row>
    <row r="54" spans="1:11">
      <c r="A54" s="26" t="s">
        <v>497</v>
      </c>
      <c r="B54" s="132"/>
      <c r="C54" s="21" t="s">
        <v>90</v>
      </c>
      <c r="D54" s="33" t="s">
        <v>176</v>
      </c>
      <c r="E54" s="33" t="s">
        <v>177</v>
      </c>
      <c r="F54" s="33" t="s">
        <v>334</v>
      </c>
      <c r="G54" s="33">
        <v>1</v>
      </c>
      <c r="H54" s="33"/>
      <c r="I54" s="33">
        <v>1</v>
      </c>
      <c r="J54" s="23">
        <v>150000</v>
      </c>
      <c r="K54" s="27">
        <f t="shared" si="0"/>
        <v>150000</v>
      </c>
    </row>
    <row r="55" spans="1:11">
      <c r="A55" s="26" t="s">
        <v>497</v>
      </c>
      <c r="B55" s="132"/>
      <c r="C55" s="21" t="s">
        <v>19</v>
      </c>
      <c r="D55" s="33" t="s">
        <v>23</v>
      </c>
      <c r="E55" s="22" t="s">
        <v>500</v>
      </c>
      <c r="F55" s="22" t="s">
        <v>500</v>
      </c>
      <c r="G55" s="33">
        <v>1</v>
      </c>
      <c r="H55" s="33"/>
      <c r="I55" s="33">
        <v>1</v>
      </c>
      <c r="J55" s="23">
        <v>1200</v>
      </c>
      <c r="K55" s="27">
        <f t="shared" si="0"/>
        <v>1200</v>
      </c>
    </row>
    <row r="56" spans="1:11">
      <c r="A56" s="26" t="s">
        <v>497</v>
      </c>
      <c r="B56" s="105"/>
      <c r="C56" s="21" t="s">
        <v>19</v>
      </c>
      <c r="D56" s="33" t="s">
        <v>23</v>
      </c>
      <c r="E56" s="22" t="s">
        <v>500</v>
      </c>
      <c r="F56" s="22" t="s">
        <v>500</v>
      </c>
      <c r="G56" s="33">
        <v>1</v>
      </c>
      <c r="H56" s="33"/>
      <c r="I56" s="33">
        <v>1</v>
      </c>
      <c r="J56" s="23">
        <v>1200</v>
      </c>
      <c r="K56" s="27">
        <f t="shared" si="0"/>
        <v>1200</v>
      </c>
    </row>
    <row r="57" spans="1:11">
      <c r="A57" s="26" t="s">
        <v>497</v>
      </c>
      <c r="B57" s="106" t="s">
        <v>335</v>
      </c>
      <c r="C57" s="21" t="s">
        <v>39</v>
      </c>
      <c r="D57" s="22" t="s">
        <v>500</v>
      </c>
      <c r="E57" s="22" t="s">
        <v>500</v>
      </c>
      <c r="F57" s="22" t="s">
        <v>500</v>
      </c>
      <c r="G57" s="33">
        <v>1</v>
      </c>
      <c r="H57" s="33"/>
      <c r="I57" s="33">
        <v>1</v>
      </c>
      <c r="J57" s="23">
        <v>2500</v>
      </c>
      <c r="K57" s="27">
        <f t="shared" si="0"/>
        <v>2500</v>
      </c>
    </row>
    <row r="58" spans="1:11">
      <c r="A58" s="26" t="s">
        <v>497</v>
      </c>
      <c r="B58" s="106"/>
      <c r="C58" s="21" t="s">
        <v>113</v>
      </c>
      <c r="D58" s="33" t="s">
        <v>103</v>
      </c>
      <c r="E58" s="33" t="s">
        <v>108</v>
      </c>
      <c r="F58" s="33">
        <v>19019</v>
      </c>
      <c r="G58" s="33">
        <v>1</v>
      </c>
      <c r="H58" s="33"/>
      <c r="I58" s="33">
        <v>1</v>
      </c>
      <c r="J58" s="23">
        <v>1100</v>
      </c>
      <c r="K58" s="27">
        <f t="shared" si="0"/>
        <v>1100</v>
      </c>
    </row>
    <row r="59" spans="1:11">
      <c r="A59" s="26" t="s">
        <v>497</v>
      </c>
      <c r="B59" s="106"/>
      <c r="C59" s="21" t="s">
        <v>99</v>
      </c>
      <c r="D59" s="22" t="s">
        <v>500</v>
      </c>
      <c r="E59" s="22" t="s">
        <v>500</v>
      </c>
      <c r="F59" s="22" t="s">
        <v>500</v>
      </c>
      <c r="G59" s="33">
        <v>1</v>
      </c>
      <c r="H59" s="33"/>
      <c r="I59" s="33">
        <v>1</v>
      </c>
      <c r="J59" s="23">
        <v>3500</v>
      </c>
      <c r="K59" s="27">
        <f t="shared" si="0"/>
        <v>3500</v>
      </c>
    </row>
    <row r="60" spans="1:11">
      <c r="A60" s="26" t="s">
        <v>497</v>
      </c>
      <c r="B60" s="106"/>
      <c r="C60" s="21" t="s">
        <v>154</v>
      </c>
      <c r="D60" s="22" t="s">
        <v>500</v>
      </c>
      <c r="E60" s="22" t="s">
        <v>500</v>
      </c>
      <c r="F60" s="22" t="s">
        <v>500</v>
      </c>
      <c r="G60" s="33">
        <v>1</v>
      </c>
      <c r="H60" s="33"/>
      <c r="I60" s="33">
        <v>1</v>
      </c>
      <c r="J60" s="23">
        <v>2500</v>
      </c>
      <c r="K60" s="27">
        <f t="shared" si="0"/>
        <v>2500</v>
      </c>
    </row>
    <row r="61" spans="1:11">
      <c r="A61" s="26" t="s">
        <v>497</v>
      </c>
      <c r="B61" s="106"/>
      <c r="C61" s="21" t="s">
        <v>57</v>
      </c>
      <c r="D61" s="33" t="s">
        <v>184</v>
      </c>
      <c r="E61" s="33" t="s">
        <v>337</v>
      </c>
      <c r="F61" s="33">
        <v>1401052040031</v>
      </c>
      <c r="G61" s="33">
        <v>1</v>
      </c>
      <c r="H61" s="33"/>
      <c r="I61" s="33">
        <v>1</v>
      </c>
      <c r="J61" s="23">
        <v>52000</v>
      </c>
      <c r="K61" s="27">
        <f t="shared" si="0"/>
        <v>52000</v>
      </c>
    </row>
    <row r="62" spans="1:11">
      <c r="A62" s="26" t="s">
        <v>497</v>
      </c>
      <c r="B62" s="131" t="s">
        <v>53</v>
      </c>
      <c r="C62" s="21" t="s">
        <v>20</v>
      </c>
      <c r="D62" s="33" t="s">
        <v>319</v>
      </c>
      <c r="E62" s="22" t="s">
        <v>500</v>
      </c>
      <c r="F62" s="33" t="s">
        <v>339</v>
      </c>
      <c r="G62" s="33">
        <v>1</v>
      </c>
      <c r="H62" s="33"/>
      <c r="I62" s="33">
        <v>1</v>
      </c>
      <c r="J62" s="23">
        <v>6500</v>
      </c>
      <c r="K62" s="27">
        <f t="shared" si="0"/>
        <v>6500</v>
      </c>
    </row>
    <row r="63" spans="1:11">
      <c r="A63" s="26" t="s">
        <v>497</v>
      </c>
      <c r="B63" s="132"/>
      <c r="C63" s="21" t="s">
        <v>20</v>
      </c>
      <c r="D63" s="22" t="s">
        <v>500</v>
      </c>
      <c r="E63" s="33" t="s">
        <v>338</v>
      </c>
      <c r="F63" s="33">
        <v>4082</v>
      </c>
      <c r="G63" s="33"/>
      <c r="H63" s="33">
        <v>1</v>
      </c>
      <c r="I63" s="33">
        <v>1</v>
      </c>
      <c r="J63" s="23">
        <v>6500</v>
      </c>
      <c r="K63" s="27">
        <f t="shared" si="0"/>
        <v>6500</v>
      </c>
    </row>
    <row r="64" spans="1:11">
      <c r="A64" s="26" t="s">
        <v>497</v>
      </c>
      <c r="B64" s="132"/>
      <c r="C64" s="21" t="s">
        <v>113</v>
      </c>
      <c r="D64" s="33" t="s">
        <v>103</v>
      </c>
      <c r="E64" s="33" t="s">
        <v>108</v>
      </c>
      <c r="F64" s="33">
        <v>19011</v>
      </c>
      <c r="G64" s="33"/>
      <c r="H64" s="33">
        <v>1</v>
      </c>
      <c r="I64" s="33">
        <v>1</v>
      </c>
      <c r="J64" s="23">
        <v>1100</v>
      </c>
      <c r="K64" s="27">
        <f t="shared" si="0"/>
        <v>1100</v>
      </c>
    </row>
    <row r="65" spans="1:11">
      <c r="A65" s="26" t="s">
        <v>497</v>
      </c>
      <c r="B65" s="132"/>
      <c r="C65" s="21" t="s">
        <v>113</v>
      </c>
      <c r="D65" s="33" t="s">
        <v>103</v>
      </c>
      <c r="E65" s="33" t="s">
        <v>108</v>
      </c>
      <c r="F65" s="33">
        <v>19016</v>
      </c>
      <c r="G65" s="33"/>
      <c r="H65" s="33">
        <v>1</v>
      </c>
      <c r="I65" s="33">
        <v>1</v>
      </c>
      <c r="J65" s="23">
        <v>1100</v>
      </c>
      <c r="K65" s="27">
        <f t="shared" si="0"/>
        <v>1100</v>
      </c>
    </row>
    <row r="66" spans="1:11">
      <c r="A66" s="26" t="s">
        <v>497</v>
      </c>
      <c r="B66" s="132"/>
      <c r="C66" s="21" t="s">
        <v>19</v>
      </c>
      <c r="D66" s="33" t="s">
        <v>23</v>
      </c>
      <c r="E66" s="22" t="s">
        <v>500</v>
      </c>
      <c r="F66" s="22" t="s">
        <v>500</v>
      </c>
      <c r="G66" s="33">
        <v>1</v>
      </c>
      <c r="H66" s="33"/>
      <c r="I66" s="33">
        <v>1</v>
      </c>
      <c r="J66" s="23">
        <v>1200</v>
      </c>
      <c r="K66" s="27">
        <f t="shared" ref="K66:K119" si="1">I66*J66</f>
        <v>1200</v>
      </c>
    </row>
    <row r="67" spans="1:11">
      <c r="A67" s="26" t="s">
        <v>497</v>
      </c>
      <c r="B67" s="132"/>
      <c r="C67" s="21" t="s">
        <v>115</v>
      </c>
      <c r="D67" s="22" t="s">
        <v>500</v>
      </c>
      <c r="E67" s="22" t="s">
        <v>500</v>
      </c>
      <c r="F67" s="22" t="s">
        <v>500</v>
      </c>
      <c r="G67" s="33">
        <v>1</v>
      </c>
      <c r="H67" s="33"/>
      <c r="I67" s="33">
        <v>1</v>
      </c>
      <c r="J67" s="23">
        <v>14000</v>
      </c>
      <c r="K67" s="27">
        <f t="shared" si="1"/>
        <v>14000</v>
      </c>
    </row>
    <row r="68" spans="1:11">
      <c r="A68" s="26" t="s">
        <v>497</v>
      </c>
      <c r="B68" s="132"/>
      <c r="C68" s="21" t="s">
        <v>55</v>
      </c>
      <c r="D68" s="33" t="s">
        <v>61</v>
      </c>
      <c r="E68" s="22" t="s">
        <v>500</v>
      </c>
      <c r="F68" s="33" t="s">
        <v>340</v>
      </c>
      <c r="G68" s="33">
        <v>1</v>
      </c>
      <c r="H68" s="33"/>
      <c r="I68" s="33">
        <v>1</v>
      </c>
      <c r="J68" s="23">
        <v>45000</v>
      </c>
      <c r="K68" s="27">
        <f t="shared" si="1"/>
        <v>45000</v>
      </c>
    </row>
    <row r="69" spans="1:11">
      <c r="A69" s="26" t="s">
        <v>497</v>
      </c>
      <c r="B69" s="132"/>
      <c r="C69" s="21" t="s">
        <v>30</v>
      </c>
      <c r="D69" s="33" t="s">
        <v>336</v>
      </c>
      <c r="E69" s="22" t="s">
        <v>500</v>
      </c>
      <c r="F69" s="22" t="s">
        <v>500</v>
      </c>
      <c r="G69" s="33">
        <v>1</v>
      </c>
      <c r="H69" s="33"/>
      <c r="I69" s="33">
        <v>1</v>
      </c>
      <c r="J69" s="23">
        <v>6500</v>
      </c>
      <c r="K69" s="27">
        <f t="shared" si="1"/>
        <v>6500</v>
      </c>
    </row>
    <row r="70" spans="1:11">
      <c r="A70" s="26" t="s">
        <v>497</v>
      </c>
      <c r="B70" s="132"/>
      <c r="C70" s="21" t="s">
        <v>227</v>
      </c>
      <c r="D70" s="33" t="s">
        <v>232</v>
      </c>
      <c r="E70" s="33">
        <v>2007</v>
      </c>
      <c r="F70" s="33">
        <v>584882</v>
      </c>
      <c r="G70" s="33">
        <v>1</v>
      </c>
      <c r="H70" s="33"/>
      <c r="I70" s="33">
        <v>1</v>
      </c>
      <c r="J70" s="23">
        <v>38000</v>
      </c>
      <c r="K70" s="27">
        <f t="shared" si="1"/>
        <v>38000</v>
      </c>
    </row>
    <row r="71" spans="1:11">
      <c r="A71" s="26" t="s">
        <v>497</v>
      </c>
      <c r="B71" s="132"/>
      <c r="C71" s="21" t="s">
        <v>39</v>
      </c>
      <c r="D71" s="33" t="s">
        <v>73</v>
      </c>
      <c r="E71" s="22" t="s">
        <v>500</v>
      </c>
      <c r="F71" s="22" t="s">
        <v>500</v>
      </c>
      <c r="G71" s="33">
        <v>1</v>
      </c>
      <c r="H71" s="33"/>
      <c r="I71" s="33">
        <v>1</v>
      </c>
      <c r="J71" s="23">
        <v>2500</v>
      </c>
      <c r="K71" s="27">
        <f t="shared" si="1"/>
        <v>2500</v>
      </c>
    </row>
    <row r="72" spans="1:11">
      <c r="A72" s="26" t="s">
        <v>497</v>
      </c>
      <c r="B72" s="132"/>
      <c r="C72" s="21" t="s">
        <v>227</v>
      </c>
      <c r="D72" s="33" t="s">
        <v>60</v>
      </c>
      <c r="E72" s="33" t="s">
        <v>343</v>
      </c>
      <c r="F72" s="33">
        <v>5739</v>
      </c>
      <c r="G72" s="33">
        <v>1</v>
      </c>
      <c r="H72" s="33"/>
      <c r="I72" s="33">
        <v>1</v>
      </c>
      <c r="J72" s="23">
        <v>38000</v>
      </c>
      <c r="K72" s="27">
        <f t="shared" si="1"/>
        <v>38000</v>
      </c>
    </row>
    <row r="73" spans="1:11">
      <c r="A73" s="26" t="s">
        <v>497</v>
      </c>
      <c r="B73" s="132"/>
      <c r="C73" s="21" t="s">
        <v>31</v>
      </c>
      <c r="D73" s="33" t="s">
        <v>24</v>
      </c>
      <c r="E73" s="33" t="s">
        <v>342</v>
      </c>
      <c r="F73" s="33" t="s">
        <v>344</v>
      </c>
      <c r="G73" s="33">
        <v>1</v>
      </c>
      <c r="H73" s="33"/>
      <c r="I73" s="33">
        <v>1</v>
      </c>
      <c r="J73" s="23">
        <v>6500</v>
      </c>
      <c r="K73" s="27">
        <f t="shared" si="1"/>
        <v>6500</v>
      </c>
    </row>
    <row r="74" spans="1:11">
      <c r="A74" s="26" t="s">
        <v>497</v>
      </c>
      <c r="B74" s="132"/>
      <c r="C74" s="21" t="s">
        <v>30</v>
      </c>
      <c r="D74" s="33" t="s">
        <v>72</v>
      </c>
      <c r="E74" s="22" t="s">
        <v>500</v>
      </c>
      <c r="F74" s="33" t="s">
        <v>345</v>
      </c>
      <c r="G74" s="33">
        <v>1</v>
      </c>
      <c r="H74" s="33"/>
      <c r="I74" s="33">
        <v>1</v>
      </c>
      <c r="J74" s="23">
        <v>6500</v>
      </c>
      <c r="K74" s="27">
        <f t="shared" si="1"/>
        <v>6500</v>
      </c>
    </row>
    <row r="75" spans="1:11">
      <c r="A75" s="26" t="s">
        <v>497</v>
      </c>
      <c r="B75" s="132"/>
      <c r="C75" s="21" t="s">
        <v>227</v>
      </c>
      <c r="D75" s="33" t="s">
        <v>232</v>
      </c>
      <c r="E75" s="22" t="s">
        <v>500</v>
      </c>
      <c r="F75" s="22" t="s">
        <v>500</v>
      </c>
      <c r="G75" s="33">
        <v>1</v>
      </c>
      <c r="H75" s="33"/>
      <c r="I75" s="33">
        <v>1</v>
      </c>
      <c r="J75" s="23">
        <v>38000</v>
      </c>
      <c r="K75" s="27">
        <f t="shared" si="1"/>
        <v>38000</v>
      </c>
    </row>
    <row r="76" spans="1:11">
      <c r="A76" s="26" t="s">
        <v>497</v>
      </c>
      <c r="B76" s="132"/>
      <c r="C76" s="21" t="s">
        <v>227</v>
      </c>
      <c r="D76" s="33" t="s">
        <v>60</v>
      </c>
      <c r="E76" s="33" t="s">
        <v>343</v>
      </c>
      <c r="F76" s="33">
        <v>5140</v>
      </c>
      <c r="G76" s="33">
        <v>1</v>
      </c>
      <c r="H76" s="33"/>
      <c r="I76" s="33">
        <v>1</v>
      </c>
      <c r="J76" s="23">
        <v>38000</v>
      </c>
      <c r="K76" s="27">
        <f t="shared" si="1"/>
        <v>38000</v>
      </c>
    </row>
    <row r="77" spans="1:11">
      <c r="A77" s="26" t="s">
        <v>497</v>
      </c>
      <c r="B77" s="132"/>
      <c r="C77" s="21" t="s">
        <v>115</v>
      </c>
      <c r="D77" s="33" t="s">
        <v>24</v>
      </c>
      <c r="E77" s="22" t="s">
        <v>500</v>
      </c>
      <c r="F77" s="22" t="s">
        <v>500</v>
      </c>
      <c r="G77" s="33">
        <v>1</v>
      </c>
      <c r="H77" s="33"/>
      <c r="I77" s="33">
        <v>1</v>
      </c>
      <c r="J77" s="23">
        <v>14000</v>
      </c>
      <c r="K77" s="27">
        <f t="shared" si="1"/>
        <v>14000</v>
      </c>
    </row>
    <row r="78" spans="1:11">
      <c r="A78" s="26" t="s">
        <v>497</v>
      </c>
      <c r="B78" s="132"/>
      <c r="C78" s="21" t="s">
        <v>99</v>
      </c>
      <c r="D78" s="33" t="s">
        <v>24</v>
      </c>
      <c r="E78" s="22" t="s">
        <v>500</v>
      </c>
      <c r="F78" s="22" t="s">
        <v>500</v>
      </c>
      <c r="G78" s="33">
        <v>1</v>
      </c>
      <c r="H78" s="33"/>
      <c r="I78" s="33">
        <v>1</v>
      </c>
      <c r="J78" s="23">
        <v>3500</v>
      </c>
      <c r="K78" s="27">
        <f t="shared" si="1"/>
        <v>3500</v>
      </c>
    </row>
    <row r="79" spans="1:11">
      <c r="A79" s="26" t="s">
        <v>497</v>
      </c>
      <c r="B79" s="132"/>
      <c r="C79" s="21" t="s">
        <v>126</v>
      </c>
      <c r="D79" s="33" t="s">
        <v>24</v>
      </c>
      <c r="E79" s="22" t="s">
        <v>500</v>
      </c>
      <c r="F79" s="22" t="s">
        <v>500</v>
      </c>
      <c r="G79" s="33">
        <v>1</v>
      </c>
      <c r="H79" s="33"/>
      <c r="I79" s="33">
        <v>1</v>
      </c>
      <c r="J79" s="23">
        <v>65000</v>
      </c>
      <c r="K79" s="27">
        <f t="shared" si="1"/>
        <v>65000</v>
      </c>
    </row>
    <row r="80" spans="1:11">
      <c r="A80" s="26" t="s">
        <v>497</v>
      </c>
      <c r="B80" s="132"/>
      <c r="C80" s="21" t="s">
        <v>102</v>
      </c>
      <c r="D80" s="33" t="s">
        <v>341</v>
      </c>
      <c r="E80" s="22" t="s">
        <v>500</v>
      </c>
      <c r="F80" s="22" t="s">
        <v>500</v>
      </c>
      <c r="G80" s="33">
        <v>1</v>
      </c>
      <c r="H80" s="33"/>
      <c r="I80" s="33">
        <v>1</v>
      </c>
      <c r="J80" s="23">
        <v>15000</v>
      </c>
      <c r="K80" s="27">
        <f t="shared" si="1"/>
        <v>15000</v>
      </c>
    </row>
    <row r="81" spans="1:11">
      <c r="A81" s="26" t="s">
        <v>497</v>
      </c>
      <c r="B81" s="132"/>
      <c r="C81" s="21" t="s">
        <v>30</v>
      </c>
      <c r="D81" s="33" t="s">
        <v>24</v>
      </c>
      <c r="E81" s="22" t="s">
        <v>500</v>
      </c>
      <c r="F81" s="22" t="s">
        <v>500</v>
      </c>
      <c r="G81" s="33"/>
      <c r="H81" s="33">
        <v>1</v>
      </c>
      <c r="I81" s="33">
        <v>1</v>
      </c>
      <c r="J81" s="23">
        <v>6500</v>
      </c>
      <c r="K81" s="27">
        <f t="shared" si="1"/>
        <v>6500</v>
      </c>
    </row>
    <row r="82" spans="1:11">
      <c r="A82" s="26" t="s">
        <v>497</v>
      </c>
      <c r="B82" s="132"/>
      <c r="C82" s="21" t="s">
        <v>125</v>
      </c>
      <c r="D82" s="33" t="s">
        <v>24</v>
      </c>
      <c r="E82" s="22" t="s">
        <v>500</v>
      </c>
      <c r="F82" s="22" t="s">
        <v>500</v>
      </c>
      <c r="G82" s="33"/>
      <c r="H82" s="33">
        <v>1</v>
      </c>
      <c r="I82" s="33">
        <v>1</v>
      </c>
      <c r="J82" s="23">
        <v>6500</v>
      </c>
      <c r="K82" s="27">
        <f t="shared" si="1"/>
        <v>6500</v>
      </c>
    </row>
    <row r="83" spans="1:11">
      <c r="A83" s="26" t="s">
        <v>497</v>
      </c>
      <c r="B83" s="132"/>
      <c r="C83" s="21" t="s">
        <v>125</v>
      </c>
      <c r="D83" s="33" t="s">
        <v>24</v>
      </c>
      <c r="E83" s="22" t="s">
        <v>500</v>
      </c>
      <c r="F83" s="22" t="s">
        <v>500</v>
      </c>
      <c r="G83" s="33"/>
      <c r="H83" s="33">
        <v>1</v>
      </c>
      <c r="I83" s="33">
        <v>1</v>
      </c>
      <c r="J83" s="23">
        <v>6500</v>
      </c>
      <c r="K83" s="27">
        <f t="shared" si="1"/>
        <v>6500</v>
      </c>
    </row>
    <row r="84" spans="1:11">
      <c r="A84" s="26" t="s">
        <v>497</v>
      </c>
      <c r="B84" s="132"/>
      <c r="C84" s="21" t="s">
        <v>125</v>
      </c>
      <c r="D84" s="33" t="s">
        <v>24</v>
      </c>
      <c r="E84" s="22" t="s">
        <v>500</v>
      </c>
      <c r="F84" s="22" t="s">
        <v>500</v>
      </c>
      <c r="G84" s="33"/>
      <c r="H84" s="33">
        <v>1</v>
      </c>
      <c r="I84" s="33">
        <v>1</v>
      </c>
      <c r="J84" s="23">
        <v>6500</v>
      </c>
      <c r="K84" s="27">
        <f t="shared" si="1"/>
        <v>6500</v>
      </c>
    </row>
    <row r="85" spans="1:11">
      <c r="A85" s="26" t="s">
        <v>497</v>
      </c>
      <c r="B85" s="132"/>
      <c r="C85" s="21" t="s">
        <v>125</v>
      </c>
      <c r="D85" s="33" t="s">
        <v>24</v>
      </c>
      <c r="E85" s="22" t="s">
        <v>500</v>
      </c>
      <c r="F85" s="22" t="s">
        <v>500</v>
      </c>
      <c r="G85" s="33"/>
      <c r="H85" s="33">
        <v>1</v>
      </c>
      <c r="I85" s="33">
        <v>1</v>
      </c>
      <c r="J85" s="23">
        <v>6500</v>
      </c>
      <c r="K85" s="27">
        <f t="shared" si="1"/>
        <v>6500</v>
      </c>
    </row>
    <row r="86" spans="1:11">
      <c r="A86" s="26" t="s">
        <v>497</v>
      </c>
      <c r="B86" s="132"/>
      <c r="C86" s="21" t="s">
        <v>125</v>
      </c>
      <c r="D86" s="33" t="s">
        <v>24</v>
      </c>
      <c r="E86" s="22" t="s">
        <v>500</v>
      </c>
      <c r="F86" s="22" t="s">
        <v>500</v>
      </c>
      <c r="G86" s="33"/>
      <c r="H86" s="33">
        <v>1</v>
      </c>
      <c r="I86" s="33">
        <v>1</v>
      </c>
      <c r="J86" s="23">
        <v>6500</v>
      </c>
      <c r="K86" s="27">
        <f t="shared" si="1"/>
        <v>6500</v>
      </c>
    </row>
    <row r="87" spans="1:11">
      <c r="A87" s="26" t="s">
        <v>497</v>
      </c>
      <c r="B87" s="132"/>
      <c r="C87" s="21" t="s">
        <v>125</v>
      </c>
      <c r="D87" s="33" t="s">
        <v>24</v>
      </c>
      <c r="E87" s="22" t="s">
        <v>500</v>
      </c>
      <c r="F87" s="22" t="s">
        <v>500</v>
      </c>
      <c r="G87" s="33"/>
      <c r="H87" s="33">
        <v>1</v>
      </c>
      <c r="I87" s="33">
        <v>1</v>
      </c>
      <c r="J87" s="23">
        <v>6500</v>
      </c>
      <c r="K87" s="27">
        <f t="shared" si="1"/>
        <v>6500</v>
      </c>
    </row>
    <row r="88" spans="1:11">
      <c r="A88" s="26" t="s">
        <v>497</v>
      </c>
      <c r="B88" s="132"/>
      <c r="C88" s="21" t="s">
        <v>19</v>
      </c>
      <c r="D88" s="33" t="s">
        <v>23</v>
      </c>
      <c r="E88" s="22" t="s">
        <v>500</v>
      </c>
      <c r="F88" s="22" t="s">
        <v>500</v>
      </c>
      <c r="G88" s="33"/>
      <c r="H88" s="33">
        <v>1</v>
      </c>
      <c r="I88" s="33">
        <v>1</v>
      </c>
      <c r="J88" s="23">
        <v>1200</v>
      </c>
      <c r="K88" s="27">
        <f t="shared" si="1"/>
        <v>1200</v>
      </c>
    </row>
    <row r="89" spans="1:11">
      <c r="A89" s="26" t="s">
        <v>497</v>
      </c>
      <c r="B89" s="132"/>
      <c r="C89" s="21" t="s">
        <v>30</v>
      </c>
      <c r="D89" s="33" t="s">
        <v>24</v>
      </c>
      <c r="E89" s="22" t="s">
        <v>500</v>
      </c>
      <c r="F89" s="22" t="s">
        <v>500</v>
      </c>
      <c r="G89" s="33"/>
      <c r="H89" s="33">
        <v>1</v>
      </c>
      <c r="I89" s="33">
        <v>1</v>
      </c>
      <c r="J89" s="23">
        <v>6500</v>
      </c>
      <c r="K89" s="27">
        <f t="shared" si="1"/>
        <v>6500</v>
      </c>
    </row>
    <row r="90" spans="1:11">
      <c r="A90" s="26" t="s">
        <v>497</v>
      </c>
      <c r="B90" s="132"/>
      <c r="C90" s="21" t="s">
        <v>113</v>
      </c>
      <c r="D90" s="33" t="s">
        <v>24</v>
      </c>
      <c r="E90" s="22" t="s">
        <v>500</v>
      </c>
      <c r="F90" s="22" t="s">
        <v>500</v>
      </c>
      <c r="G90" s="33"/>
      <c r="H90" s="33">
        <v>1</v>
      </c>
      <c r="I90" s="33">
        <v>1</v>
      </c>
      <c r="J90" s="23">
        <v>1100</v>
      </c>
      <c r="K90" s="27">
        <f t="shared" si="1"/>
        <v>1100</v>
      </c>
    </row>
    <row r="91" spans="1:11">
      <c r="A91" s="26" t="s">
        <v>497</v>
      </c>
      <c r="B91" s="132"/>
      <c r="C91" s="21" t="s">
        <v>19</v>
      </c>
      <c r="D91" s="33" t="s">
        <v>24</v>
      </c>
      <c r="E91" s="22" t="s">
        <v>500</v>
      </c>
      <c r="F91" s="22" t="s">
        <v>500</v>
      </c>
      <c r="G91" s="33"/>
      <c r="H91" s="33">
        <v>1</v>
      </c>
      <c r="I91" s="33">
        <v>1</v>
      </c>
      <c r="J91" s="23">
        <v>1200</v>
      </c>
      <c r="K91" s="27">
        <f t="shared" si="1"/>
        <v>1200</v>
      </c>
    </row>
    <row r="92" spans="1:11">
      <c r="A92" s="26" t="s">
        <v>497</v>
      </c>
      <c r="B92" s="132"/>
      <c r="C92" s="21" t="s">
        <v>57</v>
      </c>
      <c r="D92" s="33" t="s">
        <v>61</v>
      </c>
      <c r="E92" s="33" t="s">
        <v>349</v>
      </c>
      <c r="F92" s="33" t="s">
        <v>351</v>
      </c>
      <c r="G92" s="33"/>
      <c r="H92" s="33">
        <v>1</v>
      </c>
      <c r="I92" s="33">
        <v>1</v>
      </c>
      <c r="J92" s="23">
        <v>52000</v>
      </c>
      <c r="K92" s="27">
        <f t="shared" si="1"/>
        <v>52000</v>
      </c>
    </row>
    <row r="93" spans="1:11">
      <c r="A93" s="26" t="s">
        <v>497</v>
      </c>
      <c r="B93" s="132"/>
      <c r="C93" s="21" t="s">
        <v>39</v>
      </c>
      <c r="D93" s="33" t="s">
        <v>118</v>
      </c>
      <c r="E93" s="22" t="s">
        <v>500</v>
      </c>
      <c r="F93" s="22" t="s">
        <v>500</v>
      </c>
      <c r="G93" s="33"/>
      <c r="H93" s="33">
        <v>1</v>
      </c>
      <c r="I93" s="33">
        <v>1</v>
      </c>
      <c r="J93" s="23">
        <v>2500</v>
      </c>
      <c r="K93" s="27">
        <f t="shared" si="1"/>
        <v>2500</v>
      </c>
    </row>
    <row r="94" spans="1:11">
      <c r="A94" s="26" t="s">
        <v>497</v>
      </c>
      <c r="B94" s="132"/>
      <c r="C94" s="21" t="s">
        <v>113</v>
      </c>
      <c r="D94" s="33" t="s">
        <v>25</v>
      </c>
      <c r="E94" s="33">
        <v>277858</v>
      </c>
      <c r="F94" s="22" t="s">
        <v>500</v>
      </c>
      <c r="G94" s="33"/>
      <c r="H94" s="33">
        <v>1</v>
      </c>
      <c r="I94" s="33">
        <v>1</v>
      </c>
      <c r="J94" s="23">
        <v>1100</v>
      </c>
      <c r="K94" s="27">
        <f t="shared" si="1"/>
        <v>1100</v>
      </c>
    </row>
    <row r="95" spans="1:11">
      <c r="A95" s="26" t="s">
        <v>497</v>
      </c>
      <c r="B95" s="132"/>
      <c r="C95" s="21" t="s">
        <v>113</v>
      </c>
      <c r="D95" s="33" t="s">
        <v>25</v>
      </c>
      <c r="E95" s="33">
        <v>278075</v>
      </c>
      <c r="F95" s="22" t="s">
        <v>500</v>
      </c>
      <c r="G95" s="33"/>
      <c r="H95" s="33">
        <v>1</v>
      </c>
      <c r="I95" s="33">
        <v>1</v>
      </c>
      <c r="J95" s="23">
        <v>1100</v>
      </c>
      <c r="K95" s="27">
        <f t="shared" si="1"/>
        <v>1100</v>
      </c>
    </row>
    <row r="96" spans="1:11">
      <c r="A96" s="26" t="s">
        <v>497</v>
      </c>
      <c r="B96" s="132"/>
      <c r="C96" s="21" t="s">
        <v>113</v>
      </c>
      <c r="D96" s="33" t="s">
        <v>23</v>
      </c>
      <c r="E96" s="33">
        <v>89102023</v>
      </c>
      <c r="F96" s="22" t="s">
        <v>500</v>
      </c>
      <c r="G96" s="33"/>
      <c r="H96" s="33">
        <v>1</v>
      </c>
      <c r="I96" s="33">
        <v>1</v>
      </c>
      <c r="J96" s="23">
        <v>1100</v>
      </c>
      <c r="K96" s="27">
        <f t="shared" si="1"/>
        <v>1100</v>
      </c>
    </row>
    <row r="97" spans="1:11">
      <c r="A97" s="26" t="s">
        <v>497</v>
      </c>
      <c r="B97" s="132"/>
      <c r="C97" s="21" t="s">
        <v>20</v>
      </c>
      <c r="D97" s="33" t="s">
        <v>347</v>
      </c>
      <c r="E97" s="33" t="s">
        <v>350</v>
      </c>
      <c r="F97" s="33">
        <v>51</v>
      </c>
      <c r="G97" s="33"/>
      <c r="H97" s="33">
        <v>1</v>
      </c>
      <c r="I97" s="33">
        <v>1</v>
      </c>
      <c r="J97" s="23">
        <v>6500</v>
      </c>
      <c r="K97" s="27">
        <f t="shared" si="1"/>
        <v>6500</v>
      </c>
    </row>
    <row r="98" spans="1:11">
      <c r="A98" s="26" t="s">
        <v>497</v>
      </c>
      <c r="B98" s="132"/>
      <c r="C98" s="21" t="s">
        <v>346</v>
      </c>
      <c r="D98" s="33" t="s">
        <v>24</v>
      </c>
      <c r="E98" s="22" t="s">
        <v>500</v>
      </c>
      <c r="F98" s="22" t="s">
        <v>500</v>
      </c>
      <c r="G98" s="33"/>
      <c r="H98" s="33">
        <v>1</v>
      </c>
      <c r="I98" s="33">
        <v>1</v>
      </c>
      <c r="J98" s="23">
        <v>4500</v>
      </c>
      <c r="K98" s="27">
        <f t="shared" si="1"/>
        <v>4500</v>
      </c>
    </row>
    <row r="99" spans="1:11">
      <c r="A99" s="26" t="s">
        <v>497</v>
      </c>
      <c r="B99" s="132"/>
      <c r="C99" s="21" t="s">
        <v>346</v>
      </c>
      <c r="D99" s="33" t="s">
        <v>24</v>
      </c>
      <c r="E99" s="22" t="s">
        <v>500</v>
      </c>
      <c r="F99" s="22" t="s">
        <v>500</v>
      </c>
      <c r="G99" s="33">
        <v>1</v>
      </c>
      <c r="H99" s="33"/>
      <c r="I99" s="33">
        <v>1</v>
      </c>
      <c r="J99" s="23">
        <v>4500</v>
      </c>
      <c r="K99" s="27">
        <f t="shared" si="1"/>
        <v>4500</v>
      </c>
    </row>
    <row r="100" spans="1:11">
      <c r="A100" s="26" t="s">
        <v>497</v>
      </c>
      <c r="B100" s="132"/>
      <c r="C100" s="21" t="s">
        <v>115</v>
      </c>
      <c r="D100" s="33" t="s">
        <v>348</v>
      </c>
      <c r="E100" s="22" t="s">
        <v>500</v>
      </c>
      <c r="F100" s="22" t="s">
        <v>500</v>
      </c>
      <c r="G100" s="33">
        <v>1</v>
      </c>
      <c r="H100" s="33"/>
      <c r="I100" s="33">
        <v>1</v>
      </c>
      <c r="J100" s="23">
        <v>14000</v>
      </c>
      <c r="K100" s="27">
        <f t="shared" si="1"/>
        <v>14000</v>
      </c>
    </row>
    <row r="101" spans="1:11">
      <c r="A101" s="26" t="s">
        <v>497</v>
      </c>
      <c r="B101" s="132"/>
      <c r="C101" s="21" t="s">
        <v>113</v>
      </c>
      <c r="D101" s="33" t="s">
        <v>25</v>
      </c>
      <c r="E101" s="22" t="s">
        <v>500</v>
      </c>
      <c r="F101" s="22" t="s">
        <v>500</v>
      </c>
      <c r="G101" s="33"/>
      <c r="H101" s="33">
        <v>1</v>
      </c>
      <c r="I101" s="33">
        <v>1</v>
      </c>
      <c r="J101" s="23">
        <v>1100</v>
      </c>
      <c r="K101" s="27">
        <f t="shared" si="1"/>
        <v>1100</v>
      </c>
    </row>
    <row r="102" spans="1:11">
      <c r="A102" s="26" t="s">
        <v>497</v>
      </c>
      <c r="B102" s="132"/>
      <c r="C102" s="21" t="s">
        <v>113</v>
      </c>
      <c r="D102" s="33" t="s">
        <v>25</v>
      </c>
      <c r="E102" s="22" t="s">
        <v>500</v>
      </c>
      <c r="F102" s="22" t="s">
        <v>500</v>
      </c>
      <c r="G102" s="33"/>
      <c r="H102" s="33">
        <v>1</v>
      </c>
      <c r="I102" s="33">
        <v>1</v>
      </c>
      <c r="J102" s="23">
        <v>1100</v>
      </c>
      <c r="K102" s="27">
        <f t="shared" si="1"/>
        <v>1100</v>
      </c>
    </row>
    <row r="103" spans="1:11">
      <c r="A103" s="26" t="s">
        <v>497</v>
      </c>
      <c r="B103" s="132"/>
      <c r="C103" s="21" t="s">
        <v>113</v>
      </c>
      <c r="D103" s="33" t="s">
        <v>25</v>
      </c>
      <c r="E103" s="22" t="s">
        <v>500</v>
      </c>
      <c r="F103" s="22" t="s">
        <v>500</v>
      </c>
      <c r="G103" s="33"/>
      <c r="H103" s="33">
        <v>1</v>
      </c>
      <c r="I103" s="33">
        <v>1</v>
      </c>
      <c r="J103" s="23">
        <v>1100</v>
      </c>
      <c r="K103" s="27">
        <f t="shared" si="1"/>
        <v>1100</v>
      </c>
    </row>
    <row r="104" spans="1:11" ht="15.75" thickBot="1">
      <c r="A104" s="28" t="s">
        <v>497</v>
      </c>
      <c r="B104" s="133"/>
      <c r="C104" s="29" t="s">
        <v>113</v>
      </c>
      <c r="D104" s="39" t="s">
        <v>25</v>
      </c>
      <c r="E104" s="30" t="s">
        <v>500</v>
      </c>
      <c r="F104" s="30" t="s">
        <v>500</v>
      </c>
      <c r="G104" s="39"/>
      <c r="H104" s="39">
        <v>1</v>
      </c>
      <c r="I104" s="39">
        <v>1</v>
      </c>
      <c r="J104" s="31">
        <v>1100</v>
      </c>
      <c r="K104" s="32">
        <f t="shared" si="1"/>
        <v>1100</v>
      </c>
    </row>
    <row r="105" spans="1:11">
      <c r="A105" s="61" t="s">
        <v>497</v>
      </c>
      <c r="B105" s="132" t="s">
        <v>53</v>
      </c>
      <c r="C105" s="62" t="s">
        <v>113</v>
      </c>
      <c r="D105" s="63" t="s">
        <v>25</v>
      </c>
      <c r="E105" s="73" t="s">
        <v>500</v>
      </c>
      <c r="F105" s="73" t="s">
        <v>500</v>
      </c>
      <c r="G105" s="63"/>
      <c r="H105" s="63">
        <v>1</v>
      </c>
      <c r="I105" s="63">
        <v>1</v>
      </c>
      <c r="J105" s="65">
        <v>1100</v>
      </c>
      <c r="K105" s="66">
        <f t="shared" si="1"/>
        <v>1100</v>
      </c>
    </row>
    <row r="106" spans="1:11">
      <c r="A106" s="26" t="s">
        <v>497</v>
      </c>
      <c r="B106" s="132"/>
      <c r="C106" s="21" t="s">
        <v>113</v>
      </c>
      <c r="D106" s="33" t="s">
        <v>25</v>
      </c>
      <c r="E106" s="22" t="s">
        <v>500</v>
      </c>
      <c r="F106" s="22" t="s">
        <v>500</v>
      </c>
      <c r="G106" s="33"/>
      <c r="H106" s="33">
        <v>1</v>
      </c>
      <c r="I106" s="33">
        <v>1</v>
      </c>
      <c r="J106" s="23">
        <v>1100</v>
      </c>
      <c r="K106" s="27">
        <f t="shared" si="1"/>
        <v>1100</v>
      </c>
    </row>
    <row r="107" spans="1:11">
      <c r="A107" s="26" t="s">
        <v>497</v>
      </c>
      <c r="B107" s="132"/>
      <c r="C107" s="21" t="s">
        <v>113</v>
      </c>
      <c r="D107" s="33" t="s">
        <v>25</v>
      </c>
      <c r="E107" s="22" t="s">
        <v>500</v>
      </c>
      <c r="F107" s="22" t="s">
        <v>500</v>
      </c>
      <c r="G107" s="33"/>
      <c r="H107" s="33">
        <v>1</v>
      </c>
      <c r="I107" s="33">
        <v>1</v>
      </c>
      <c r="J107" s="23">
        <v>1100</v>
      </c>
      <c r="K107" s="27">
        <f t="shared" si="1"/>
        <v>1100</v>
      </c>
    </row>
    <row r="108" spans="1:11">
      <c r="A108" s="26" t="s">
        <v>497</v>
      </c>
      <c r="B108" s="132"/>
      <c r="C108" s="21" t="s">
        <v>113</v>
      </c>
      <c r="D108" s="33" t="s">
        <v>25</v>
      </c>
      <c r="E108" s="22" t="s">
        <v>500</v>
      </c>
      <c r="F108" s="22" t="s">
        <v>500</v>
      </c>
      <c r="G108" s="33"/>
      <c r="H108" s="33">
        <v>1</v>
      </c>
      <c r="I108" s="33">
        <v>1</v>
      </c>
      <c r="J108" s="23">
        <v>1100</v>
      </c>
      <c r="K108" s="27">
        <f t="shared" si="1"/>
        <v>1100</v>
      </c>
    </row>
    <row r="109" spans="1:11">
      <c r="A109" s="26" t="s">
        <v>497</v>
      </c>
      <c r="B109" s="132"/>
      <c r="C109" s="21" t="s">
        <v>113</v>
      </c>
      <c r="D109" s="33" t="s">
        <v>25</v>
      </c>
      <c r="E109" s="22" t="s">
        <v>500</v>
      </c>
      <c r="F109" s="22" t="s">
        <v>500</v>
      </c>
      <c r="G109" s="33"/>
      <c r="H109" s="33">
        <v>1</v>
      </c>
      <c r="I109" s="33">
        <v>1</v>
      </c>
      <c r="J109" s="23">
        <v>1100</v>
      </c>
      <c r="K109" s="27">
        <f t="shared" si="1"/>
        <v>1100</v>
      </c>
    </row>
    <row r="110" spans="1:11">
      <c r="A110" s="26" t="s">
        <v>497</v>
      </c>
      <c r="B110" s="132"/>
      <c r="C110" s="21" t="s">
        <v>113</v>
      </c>
      <c r="D110" s="33" t="s">
        <v>25</v>
      </c>
      <c r="E110" s="22" t="s">
        <v>500</v>
      </c>
      <c r="F110" s="22" t="s">
        <v>500</v>
      </c>
      <c r="G110" s="33"/>
      <c r="H110" s="33">
        <v>1</v>
      </c>
      <c r="I110" s="33">
        <v>1</v>
      </c>
      <c r="J110" s="23">
        <v>1100</v>
      </c>
      <c r="K110" s="27">
        <f t="shared" si="1"/>
        <v>1100</v>
      </c>
    </row>
    <row r="111" spans="1:11">
      <c r="A111" s="26" t="s">
        <v>497</v>
      </c>
      <c r="B111" s="132"/>
      <c r="C111" s="21" t="s">
        <v>113</v>
      </c>
      <c r="D111" s="33" t="s">
        <v>25</v>
      </c>
      <c r="E111" s="22" t="s">
        <v>500</v>
      </c>
      <c r="F111" s="22" t="s">
        <v>500</v>
      </c>
      <c r="G111" s="33"/>
      <c r="H111" s="33">
        <v>1</v>
      </c>
      <c r="I111" s="33">
        <v>1</v>
      </c>
      <c r="J111" s="23">
        <v>1100</v>
      </c>
      <c r="K111" s="27">
        <f t="shared" si="1"/>
        <v>1100</v>
      </c>
    </row>
    <row r="112" spans="1:11">
      <c r="A112" s="26" t="s">
        <v>497</v>
      </c>
      <c r="B112" s="132"/>
      <c r="C112" s="21" t="s">
        <v>113</v>
      </c>
      <c r="D112" s="33" t="s">
        <v>25</v>
      </c>
      <c r="E112" s="22" t="s">
        <v>500</v>
      </c>
      <c r="F112" s="22" t="s">
        <v>500</v>
      </c>
      <c r="G112" s="33"/>
      <c r="H112" s="33">
        <v>1</v>
      </c>
      <c r="I112" s="33">
        <v>1</v>
      </c>
      <c r="J112" s="23">
        <v>1100</v>
      </c>
      <c r="K112" s="27">
        <f t="shared" si="1"/>
        <v>1100</v>
      </c>
    </row>
    <row r="113" spans="1:11">
      <c r="A113" s="26" t="s">
        <v>497</v>
      </c>
      <c r="B113" s="132"/>
      <c r="C113" s="21" t="s">
        <v>113</v>
      </c>
      <c r="D113" s="33" t="s">
        <v>25</v>
      </c>
      <c r="E113" s="22" t="s">
        <v>500</v>
      </c>
      <c r="F113" s="22" t="s">
        <v>500</v>
      </c>
      <c r="G113" s="33"/>
      <c r="H113" s="33">
        <v>1</v>
      </c>
      <c r="I113" s="33">
        <v>1</v>
      </c>
      <c r="J113" s="23">
        <v>1100</v>
      </c>
      <c r="K113" s="27">
        <f t="shared" si="1"/>
        <v>1100</v>
      </c>
    </row>
    <row r="114" spans="1:11">
      <c r="A114" s="26" t="s">
        <v>497</v>
      </c>
      <c r="B114" s="132"/>
      <c r="C114" s="21" t="s">
        <v>113</v>
      </c>
      <c r="D114" s="33" t="s">
        <v>25</v>
      </c>
      <c r="E114" s="22" t="s">
        <v>500</v>
      </c>
      <c r="F114" s="22" t="s">
        <v>500</v>
      </c>
      <c r="G114" s="33"/>
      <c r="H114" s="33">
        <v>1</v>
      </c>
      <c r="I114" s="33">
        <v>1</v>
      </c>
      <c r="J114" s="23">
        <v>1100</v>
      </c>
      <c r="K114" s="27">
        <f t="shared" si="1"/>
        <v>1100</v>
      </c>
    </row>
    <row r="115" spans="1:11">
      <c r="A115" s="26" t="s">
        <v>497</v>
      </c>
      <c r="B115" s="132"/>
      <c r="C115" s="21" t="s">
        <v>31</v>
      </c>
      <c r="D115" s="33" t="s">
        <v>24</v>
      </c>
      <c r="E115" s="22" t="s">
        <v>500</v>
      </c>
      <c r="F115" s="22" t="s">
        <v>500</v>
      </c>
      <c r="G115" s="33"/>
      <c r="H115" s="33">
        <v>1</v>
      </c>
      <c r="I115" s="33">
        <v>1</v>
      </c>
      <c r="J115" s="23">
        <v>6500</v>
      </c>
      <c r="K115" s="27">
        <f t="shared" si="1"/>
        <v>6500</v>
      </c>
    </row>
    <row r="116" spans="1:11">
      <c r="A116" s="26" t="s">
        <v>497</v>
      </c>
      <c r="B116" s="132"/>
      <c r="C116" s="21" t="s">
        <v>115</v>
      </c>
      <c r="D116" s="33" t="s">
        <v>24</v>
      </c>
      <c r="E116" s="22" t="s">
        <v>500</v>
      </c>
      <c r="F116" s="22" t="s">
        <v>500</v>
      </c>
      <c r="G116" s="33"/>
      <c r="H116" s="33">
        <v>1</v>
      </c>
      <c r="I116" s="33">
        <v>1</v>
      </c>
      <c r="J116" s="23">
        <v>14000</v>
      </c>
      <c r="K116" s="27">
        <f t="shared" si="1"/>
        <v>14000</v>
      </c>
    </row>
    <row r="117" spans="1:11">
      <c r="A117" s="26" t="s">
        <v>497</v>
      </c>
      <c r="B117" s="132"/>
      <c r="C117" s="21" t="s">
        <v>227</v>
      </c>
      <c r="D117" s="33" t="s">
        <v>352</v>
      </c>
      <c r="E117" s="22" t="s">
        <v>500</v>
      </c>
      <c r="F117" s="22" t="s">
        <v>500</v>
      </c>
      <c r="G117" s="33"/>
      <c r="H117" s="33">
        <v>1</v>
      </c>
      <c r="I117" s="33">
        <v>1</v>
      </c>
      <c r="J117" s="23">
        <v>38000</v>
      </c>
      <c r="K117" s="27">
        <f t="shared" si="1"/>
        <v>38000</v>
      </c>
    </row>
    <row r="118" spans="1:11">
      <c r="A118" s="26" t="s">
        <v>497</v>
      </c>
      <c r="B118" s="132"/>
      <c r="C118" s="21" t="s">
        <v>30</v>
      </c>
      <c r="D118" s="33" t="s">
        <v>24</v>
      </c>
      <c r="E118" s="22" t="s">
        <v>500</v>
      </c>
      <c r="F118" s="22" t="s">
        <v>500</v>
      </c>
      <c r="G118" s="33"/>
      <c r="H118" s="33">
        <v>1</v>
      </c>
      <c r="I118" s="33">
        <v>1</v>
      </c>
      <c r="J118" s="23">
        <v>6500</v>
      </c>
      <c r="K118" s="27">
        <f t="shared" si="1"/>
        <v>6500</v>
      </c>
    </row>
    <row r="119" spans="1:11" ht="15.75" thickBot="1">
      <c r="A119" s="28" t="s">
        <v>497</v>
      </c>
      <c r="B119" s="133"/>
      <c r="C119" s="29" t="s">
        <v>55</v>
      </c>
      <c r="D119" s="39" t="s">
        <v>36</v>
      </c>
      <c r="E119" s="30" t="s">
        <v>500</v>
      </c>
      <c r="F119" s="30" t="s">
        <v>500</v>
      </c>
      <c r="G119" s="39"/>
      <c r="H119" s="39">
        <v>1</v>
      </c>
      <c r="I119" s="39">
        <v>1</v>
      </c>
      <c r="J119" s="31">
        <v>45000</v>
      </c>
      <c r="K119" s="32">
        <f t="shared" si="1"/>
        <v>45000</v>
      </c>
    </row>
    <row r="121" spans="1:11" ht="16.5" thickBot="1">
      <c r="A121" s="1" t="s">
        <v>495</v>
      </c>
      <c r="B121" s="17"/>
      <c r="E121" s="2"/>
      <c r="F121" s="3"/>
      <c r="G121" s="4"/>
      <c r="H121" s="4"/>
      <c r="I121" s="4"/>
    </row>
    <row r="122" spans="1:11" ht="15.75" thickBot="1">
      <c r="A122" s="5"/>
      <c r="B122" s="18"/>
      <c r="E122" s="2"/>
      <c r="F122" s="3"/>
      <c r="G122" s="93" t="s">
        <v>496</v>
      </c>
      <c r="H122" s="94"/>
      <c r="I122" s="94"/>
      <c r="J122" s="95"/>
      <c r="K122" s="6">
        <f>SUM(I6:I119)</f>
        <v>114</v>
      </c>
    </row>
    <row r="123" spans="1:11" ht="18.75">
      <c r="A123" s="7" t="s">
        <v>497</v>
      </c>
      <c r="B123" s="96" t="s">
        <v>498</v>
      </c>
      <c r="C123" s="97"/>
      <c r="E123" s="37"/>
      <c r="F123" s="36"/>
      <c r="G123" s="98" t="s">
        <v>499</v>
      </c>
      <c r="H123" s="99"/>
      <c r="I123" s="99"/>
      <c r="J123" s="100"/>
      <c r="K123" s="8">
        <f>SUM(K6:K119)</f>
        <v>6043100</v>
      </c>
    </row>
    <row r="124" spans="1:11" ht="15.75" thickBot="1">
      <c r="A124" s="9" t="s">
        <v>500</v>
      </c>
      <c r="B124" s="101" t="s">
        <v>501</v>
      </c>
      <c r="C124" s="102"/>
      <c r="E124" s="37"/>
      <c r="F124" s="36"/>
      <c r="G124" s="103" t="s">
        <v>502</v>
      </c>
      <c r="H124" s="104"/>
      <c r="I124" s="104"/>
      <c r="J124" s="104"/>
      <c r="K124" s="10">
        <f>K123*0.07</f>
        <v>423017.00000000006</v>
      </c>
    </row>
    <row r="125" spans="1:11">
      <c r="E125" s="38"/>
    </row>
    <row r="130" spans="5:5">
      <c r="E130" s="38"/>
    </row>
  </sheetData>
  <mergeCells count="30">
    <mergeCell ref="B62:B104"/>
    <mergeCell ref="B105:B119"/>
    <mergeCell ref="B6:B30"/>
    <mergeCell ref="B31:B41"/>
    <mergeCell ref="B42:B47"/>
    <mergeCell ref="B57:B61"/>
    <mergeCell ref="B48:B52"/>
    <mergeCell ref="B53:B56"/>
    <mergeCell ref="G122:J122"/>
    <mergeCell ref="B123:C123"/>
    <mergeCell ref="G123:J123"/>
    <mergeCell ref="B124:C124"/>
    <mergeCell ref="G124:J1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N1" sqref="N1"/>
    </sheetView>
  </sheetViews>
  <sheetFormatPr defaultRowHeight="15"/>
  <cols>
    <col min="1" max="1" width="5.42578125" customWidth="1"/>
    <col min="2" max="2" width="5.140625" customWidth="1"/>
    <col min="3" max="3" width="22.42578125" customWidth="1"/>
    <col min="4" max="4" width="10.5703125" bestFit="1" customWidth="1"/>
    <col min="5" max="5" width="10.28515625" bestFit="1" customWidth="1"/>
    <col min="6" max="6" width="11.42578125" bestFit="1" customWidth="1"/>
    <col min="7" max="8" width="4" customWidth="1"/>
    <col min="9" max="9" width="3.5703125" customWidth="1"/>
    <col min="10" max="10" width="9.5703125" style="12" bestFit="1" customWidth="1"/>
    <col min="11" max="11" width="10.5703125" bestFit="1" customWidth="1"/>
  </cols>
  <sheetData>
    <row r="1" spans="1:11">
      <c r="A1" s="116" t="s">
        <v>0</v>
      </c>
      <c r="B1" s="117"/>
      <c r="C1" s="117"/>
      <c r="D1" s="118"/>
      <c r="E1" s="118"/>
      <c r="F1" s="118"/>
      <c r="G1" s="118"/>
      <c r="H1" s="85" t="s">
        <v>1</v>
      </c>
      <c r="I1" s="85"/>
      <c r="J1" s="119">
        <v>42178</v>
      </c>
      <c r="K1" s="120"/>
    </row>
    <row r="2" spans="1:11">
      <c r="A2" s="83" t="s">
        <v>2</v>
      </c>
      <c r="B2" s="84"/>
      <c r="C2" s="84"/>
      <c r="D2" s="84"/>
      <c r="E2" s="84"/>
      <c r="F2" s="108" t="s">
        <v>353</v>
      </c>
      <c r="G2" s="108"/>
      <c r="H2" s="108"/>
      <c r="I2" s="108"/>
      <c r="J2" s="108"/>
      <c r="K2" s="109"/>
    </row>
    <row r="3" spans="1:11" ht="23.25" customHeight="1">
      <c r="A3" s="79" t="s">
        <v>3</v>
      </c>
      <c r="B3" s="75" t="s">
        <v>4</v>
      </c>
      <c r="C3" s="80" t="s">
        <v>5</v>
      </c>
      <c r="D3" s="80" t="s">
        <v>6</v>
      </c>
      <c r="E3" s="81" t="s">
        <v>7</v>
      </c>
      <c r="F3" s="82" t="s">
        <v>8</v>
      </c>
      <c r="G3" s="75" t="s">
        <v>9</v>
      </c>
      <c r="H3" s="75"/>
      <c r="I3" s="76" t="s">
        <v>10</v>
      </c>
      <c r="J3" s="77" t="s">
        <v>11</v>
      </c>
      <c r="K3" s="78" t="s">
        <v>12</v>
      </c>
    </row>
    <row r="4" spans="1:11">
      <c r="A4" s="79"/>
      <c r="B4" s="75"/>
      <c r="C4" s="80"/>
      <c r="D4" s="80"/>
      <c r="E4" s="81"/>
      <c r="F4" s="82"/>
      <c r="G4" s="11" t="s">
        <v>13</v>
      </c>
      <c r="H4" s="11" t="s">
        <v>14</v>
      </c>
      <c r="I4" s="76"/>
      <c r="J4" s="77"/>
      <c r="K4" s="78"/>
    </row>
    <row r="5" spans="1:11">
      <c r="A5" s="26" t="s">
        <v>497</v>
      </c>
      <c r="B5" s="20" t="s">
        <v>497</v>
      </c>
      <c r="C5" s="21" t="s">
        <v>113</v>
      </c>
      <c r="D5" s="33" t="s">
        <v>354</v>
      </c>
      <c r="E5" s="22" t="s">
        <v>500</v>
      </c>
      <c r="F5" s="33" t="s">
        <v>355</v>
      </c>
      <c r="G5" s="33">
        <v>1</v>
      </c>
      <c r="H5" s="33"/>
      <c r="I5" s="33">
        <v>1</v>
      </c>
      <c r="J5" s="23">
        <v>1100</v>
      </c>
      <c r="K5" s="27">
        <f t="shared" ref="K5:K46" si="0">I5*J5</f>
        <v>1100</v>
      </c>
    </row>
    <row r="6" spans="1:11">
      <c r="A6" s="26" t="s">
        <v>497</v>
      </c>
      <c r="B6" s="20" t="s">
        <v>497</v>
      </c>
      <c r="C6" s="21" t="s">
        <v>19</v>
      </c>
      <c r="D6" s="33" t="s">
        <v>231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1200</v>
      </c>
      <c r="K6" s="27">
        <f t="shared" si="0"/>
        <v>1200</v>
      </c>
    </row>
    <row r="7" spans="1:11">
      <c r="A7" s="26" t="s">
        <v>497</v>
      </c>
      <c r="B7" s="20" t="s">
        <v>497</v>
      </c>
      <c r="C7" s="21" t="s">
        <v>102</v>
      </c>
      <c r="D7" s="33" t="s">
        <v>295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15000</v>
      </c>
      <c r="K7" s="27">
        <f t="shared" si="0"/>
        <v>15000</v>
      </c>
    </row>
    <row r="8" spans="1:11">
      <c r="A8" s="26" t="s">
        <v>497</v>
      </c>
      <c r="B8" s="20" t="s">
        <v>497</v>
      </c>
      <c r="C8" s="21" t="s">
        <v>154</v>
      </c>
      <c r="D8" s="33" t="s">
        <v>92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2500</v>
      </c>
      <c r="K8" s="27">
        <f t="shared" si="0"/>
        <v>2500</v>
      </c>
    </row>
    <row r="9" spans="1:11">
      <c r="A9" s="26" t="s">
        <v>497</v>
      </c>
      <c r="B9" s="20" t="s">
        <v>497</v>
      </c>
      <c r="C9" s="21" t="s">
        <v>19</v>
      </c>
      <c r="D9" s="33" t="s">
        <v>231</v>
      </c>
      <c r="E9" s="22" t="s">
        <v>500</v>
      </c>
      <c r="F9" s="22" t="s">
        <v>500</v>
      </c>
      <c r="G9" s="33"/>
      <c r="H9" s="33">
        <v>1</v>
      </c>
      <c r="I9" s="33">
        <v>1</v>
      </c>
      <c r="J9" s="23">
        <v>1200</v>
      </c>
      <c r="K9" s="27">
        <f t="shared" si="0"/>
        <v>1200</v>
      </c>
    </row>
    <row r="10" spans="1:11">
      <c r="A10" s="26" t="s">
        <v>497</v>
      </c>
      <c r="B10" s="20" t="s">
        <v>497</v>
      </c>
      <c r="C10" s="21" t="s">
        <v>19</v>
      </c>
      <c r="D10" s="33" t="s">
        <v>23</v>
      </c>
      <c r="E10" s="22" t="s">
        <v>500</v>
      </c>
      <c r="F10" s="22" t="s">
        <v>500</v>
      </c>
      <c r="G10" s="33"/>
      <c r="H10" s="33">
        <v>1</v>
      </c>
      <c r="I10" s="33">
        <v>1</v>
      </c>
      <c r="J10" s="23">
        <v>1200</v>
      </c>
      <c r="K10" s="27">
        <f t="shared" si="0"/>
        <v>1200</v>
      </c>
    </row>
    <row r="11" spans="1:11">
      <c r="A11" s="26" t="s">
        <v>497</v>
      </c>
      <c r="B11" s="20" t="s">
        <v>497</v>
      </c>
      <c r="C11" s="21" t="s">
        <v>19</v>
      </c>
      <c r="D11" s="33" t="s">
        <v>231</v>
      </c>
      <c r="E11" s="22" t="s">
        <v>500</v>
      </c>
      <c r="F11" s="22" t="s">
        <v>500</v>
      </c>
      <c r="G11" s="33"/>
      <c r="H11" s="33">
        <v>1</v>
      </c>
      <c r="I11" s="33">
        <v>1</v>
      </c>
      <c r="J11" s="23">
        <v>1200</v>
      </c>
      <c r="K11" s="27">
        <f t="shared" si="0"/>
        <v>1200</v>
      </c>
    </row>
    <row r="12" spans="1:11">
      <c r="A12" s="26" t="s">
        <v>497</v>
      </c>
      <c r="B12" s="20" t="s">
        <v>497</v>
      </c>
      <c r="C12" s="21" t="s">
        <v>19</v>
      </c>
      <c r="D12" s="33" t="s">
        <v>231</v>
      </c>
      <c r="E12" s="22" t="s">
        <v>500</v>
      </c>
      <c r="F12" s="22" t="s">
        <v>500</v>
      </c>
      <c r="G12" s="33"/>
      <c r="H12" s="33">
        <v>1</v>
      </c>
      <c r="I12" s="33">
        <v>1</v>
      </c>
      <c r="J12" s="23">
        <v>1200</v>
      </c>
      <c r="K12" s="27">
        <f t="shared" si="0"/>
        <v>1200</v>
      </c>
    </row>
    <row r="13" spans="1:11">
      <c r="A13" s="26" t="s">
        <v>497</v>
      </c>
      <c r="B13" s="20" t="s">
        <v>497</v>
      </c>
      <c r="C13" s="21" t="s">
        <v>19</v>
      </c>
      <c r="D13" s="33" t="s">
        <v>23</v>
      </c>
      <c r="E13" s="22" t="s">
        <v>500</v>
      </c>
      <c r="F13" s="22" t="s">
        <v>500</v>
      </c>
      <c r="G13" s="33"/>
      <c r="H13" s="33">
        <v>1</v>
      </c>
      <c r="I13" s="33">
        <v>1</v>
      </c>
      <c r="J13" s="23">
        <v>1200</v>
      </c>
      <c r="K13" s="27">
        <f t="shared" si="0"/>
        <v>1200</v>
      </c>
    </row>
    <row r="14" spans="1:11">
      <c r="A14" s="26" t="s">
        <v>497</v>
      </c>
      <c r="B14" s="20" t="s">
        <v>497</v>
      </c>
      <c r="C14" s="21" t="s">
        <v>113</v>
      </c>
      <c r="D14" s="33" t="s">
        <v>25</v>
      </c>
      <c r="E14" s="22" t="s">
        <v>500</v>
      </c>
      <c r="F14" s="33">
        <v>888822</v>
      </c>
      <c r="G14" s="33"/>
      <c r="H14" s="33">
        <v>1</v>
      </c>
      <c r="I14" s="33">
        <v>1</v>
      </c>
      <c r="J14" s="23">
        <v>1100</v>
      </c>
      <c r="K14" s="27">
        <f t="shared" si="0"/>
        <v>1100</v>
      </c>
    </row>
    <row r="15" spans="1:11">
      <c r="A15" s="26" t="s">
        <v>497</v>
      </c>
      <c r="B15" s="20" t="s">
        <v>497</v>
      </c>
      <c r="C15" s="21" t="s">
        <v>113</v>
      </c>
      <c r="D15" s="33" t="s">
        <v>25</v>
      </c>
      <c r="E15" s="22" t="s">
        <v>500</v>
      </c>
      <c r="F15" s="33">
        <v>272888</v>
      </c>
      <c r="G15" s="33"/>
      <c r="H15" s="33">
        <v>1</v>
      </c>
      <c r="I15" s="33">
        <v>1</v>
      </c>
      <c r="J15" s="23">
        <v>1100</v>
      </c>
      <c r="K15" s="27">
        <f t="shared" si="0"/>
        <v>1100</v>
      </c>
    </row>
    <row r="16" spans="1:11">
      <c r="A16" s="26" t="s">
        <v>497</v>
      </c>
      <c r="B16" s="20" t="s">
        <v>497</v>
      </c>
      <c r="C16" s="21" t="s">
        <v>113</v>
      </c>
      <c r="D16" s="33" t="s">
        <v>25</v>
      </c>
      <c r="E16" s="22" t="s">
        <v>500</v>
      </c>
      <c r="F16" s="33">
        <v>211886</v>
      </c>
      <c r="G16" s="33"/>
      <c r="H16" s="33">
        <v>1</v>
      </c>
      <c r="I16" s="33">
        <v>1</v>
      </c>
      <c r="J16" s="23">
        <v>1100</v>
      </c>
      <c r="K16" s="27">
        <f t="shared" si="0"/>
        <v>1100</v>
      </c>
    </row>
    <row r="17" spans="1:11">
      <c r="A17" s="26" t="s">
        <v>497</v>
      </c>
      <c r="B17" s="20" t="s">
        <v>497</v>
      </c>
      <c r="C17" s="21" t="s">
        <v>113</v>
      </c>
      <c r="D17" s="33" t="s">
        <v>25</v>
      </c>
      <c r="E17" s="22" t="s">
        <v>500</v>
      </c>
      <c r="F17" s="22" t="s">
        <v>500</v>
      </c>
      <c r="G17" s="33"/>
      <c r="H17" s="33">
        <v>1</v>
      </c>
      <c r="I17" s="33">
        <v>1</v>
      </c>
      <c r="J17" s="23">
        <v>1100</v>
      </c>
      <c r="K17" s="27">
        <f t="shared" si="0"/>
        <v>1100</v>
      </c>
    </row>
    <row r="18" spans="1:11">
      <c r="A18" s="26" t="s">
        <v>497</v>
      </c>
      <c r="B18" s="20" t="s">
        <v>497</v>
      </c>
      <c r="C18" s="21" t="s">
        <v>113</v>
      </c>
      <c r="D18" s="33" t="s">
        <v>25</v>
      </c>
      <c r="E18" s="22" t="s">
        <v>500</v>
      </c>
      <c r="F18" s="33">
        <v>129957</v>
      </c>
      <c r="G18" s="33"/>
      <c r="H18" s="33">
        <v>1</v>
      </c>
      <c r="I18" s="33">
        <v>1</v>
      </c>
      <c r="J18" s="23">
        <v>1100</v>
      </c>
      <c r="K18" s="27">
        <f t="shared" si="0"/>
        <v>1100</v>
      </c>
    </row>
    <row r="19" spans="1:11">
      <c r="A19" s="26" t="s">
        <v>497</v>
      </c>
      <c r="B19" s="20" t="s">
        <v>497</v>
      </c>
      <c r="C19" s="21" t="s">
        <v>79</v>
      </c>
      <c r="D19" s="33" t="s">
        <v>318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150000</v>
      </c>
      <c r="K19" s="27">
        <f t="shared" si="0"/>
        <v>150000</v>
      </c>
    </row>
    <row r="20" spans="1:11">
      <c r="A20" s="26" t="s">
        <v>497</v>
      </c>
      <c r="B20" s="20" t="s">
        <v>497</v>
      </c>
      <c r="C20" s="21" t="s">
        <v>126</v>
      </c>
      <c r="D20" s="22" t="s">
        <v>500</v>
      </c>
      <c r="E20" s="22" t="s">
        <v>500</v>
      </c>
      <c r="F20" s="22" t="s">
        <v>500</v>
      </c>
      <c r="G20" s="33"/>
      <c r="H20" s="33">
        <v>1</v>
      </c>
      <c r="I20" s="33">
        <v>1</v>
      </c>
      <c r="J20" s="23">
        <v>65000</v>
      </c>
      <c r="K20" s="27">
        <f t="shared" si="0"/>
        <v>65000</v>
      </c>
    </row>
    <row r="21" spans="1:11">
      <c r="A21" s="26" t="s">
        <v>497</v>
      </c>
      <c r="B21" s="20" t="s">
        <v>497</v>
      </c>
      <c r="C21" s="21" t="s">
        <v>126</v>
      </c>
      <c r="D21" s="22" t="s">
        <v>500</v>
      </c>
      <c r="E21" s="22" t="s">
        <v>500</v>
      </c>
      <c r="F21" s="22" t="s">
        <v>500</v>
      </c>
      <c r="G21" s="33"/>
      <c r="H21" s="33">
        <v>1</v>
      </c>
      <c r="I21" s="33">
        <v>1</v>
      </c>
      <c r="J21" s="23">
        <v>65000</v>
      </c>
      <c r="K21" s="27">
        <f t="shared" si="0"/>
        <v>65000</v>
      </c>
    </row>
    <row r="22" spans="1:11">
      <c r="A22" s="26" t="s">
        <v>497</v>
      </c>
      <c r="B22" s="20" t="s">
        <v>497</v>
      </c>
      <c r="C22" s="21" t="s">
        <v>55</v>
      </c>
      <c r="D22" s="33" t="s">
        <v>357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45000</v>
      </c>
      <c r="K22" s="27">
        <f t="shared" si="0"/>
        <v>45000</v>
      </c>
    </row>
    <row r="23" spans="1:11">
      <c r="A23" s="26" t="s">
        <v>497</v>
      </c>
      <c r="B23" s="20" t="s">
        <v>497</v>
      </c>
      <c r="C23" s="21" t="s">
        <v>31</v>
      </c>
      <c r="D23" s="22" t="s">
        <v>500</v>
      </c>
      <c r="E23" s="22" t="s">
        <v>500</v>
      </c>
      <c r="F23" s="22" t="s">
        <v>500</v>
      </c>
      <c r="G23" s="33"/>
      <c r="H23" s="33">
        <v>1</v>
      </c>
      <c r="I23" s="33">
        <v>1</v>
      </c>
      <c r="J23" s="23">
        <v>6500</v>
      </c>
      <c r="K23" s="27">
        <f t="shared" si="0"/>
        <v>6500</v>
      </c>
    </row>
    <row r="24" spans="1:11">
      <c r="A24" s="26" t="s">
        <v>497</v>
      </c>
      <c r="B24" s="20" t="s">
        <v>497</v>
      </c>
      <c r="C24" s="21" t="s">
        <v>356</v>
      </c>
      <c r="D24" s="33" t="s">
        <v>358</v>
      </c>
      <c r="E24" s="22" t="s">
        <v>500</v>
      </c>
      <c r="F24" s="22" t="s">
        <v>500</v>
      </c>
      <c r="G24" s="33">
        <v>1</v>
      </c>
      <c r="H24" s="33"/>
      <c r="I24" s="33">
        <v>1</v>
      </c>
      <c r="J24" s="23">
        <v>30000</v>
      </c>
      <c r="K24" s="27">
        <f t="shared" si="0"/>
        <v>30000</v>
      </c>
    </row>
    <row r="25" spans="1:11">
      <c r="A25" s="26" t="s">
        <v>497</v>
      </c>
      <c r="B25" s="20" t="s">
        <v>497</v>
      </c>
      <c r="C25" s="21" t="s">
        <v>113</v>
      </c>
      <c r="D25" s="33" t="s">
        <v>25</v>
      </c>
      <c r="E25" s="22" t="s">
        <v>500</v>
      </c>
      <c r="F25" s="22" t="s">
        <v>500</v>
      </c>
      <c r="G25" s="33">
        <v>1</v>
      </c>
      <c r="H25" s="33"/>
      <c r="I25" s="33">
        <v>1</v>
      </c>
      <c r="J25" s="23">
        <v>1100</v>
      </c>
      <c r="K25" s="27">
        <f t="shared" si="0"/>
        <v>1100</v>
      </c>
    </row>
    <row r="26" spans="1:11">
      <c r="A26" s="26" t="s">
        <v>497</v>
      </c>
      <c r="B26" s="20" t="s">
        <v>497</v>
      </c>
      <c r="C26" s="21" t="s">
        <v>99</v>
      </c>
      <c r="D26" s="22" t="s">
        <v>500</v>
      </c>
      <c r="E26" s="22" t="s">
        <v>500</v>
      </c>
      <c r="F26" s="22" t="s">
        <v>500</v>
      </c>
      <c r="G26" s="33">
        <v>1</v>
      </c>
      <c r="H26" s="33"/>
      <c r="I26" s="33">
        <v>1</v>
      </c>
      <c r="J26" s="23">
        <v>3500</v>
      </c>
      <c r="K26" s="27">
        <f t="shared" si="0"/>
        <v>3500</v>
      </c>
    </row>
    <row r="27" spans="1:11">
      <c r="A27" s="26" t="s">
        <v>497</v>
      </c>
      <c r="B27" s="20" t="s">
        <v>497</v>
      </c>
      <c r="C27" s="21" t="s">
        <v>75</v>
      </c>
      <c r="D27" s="33" t="s">
        <v>184</v>
      </c>
      <c r="E27" s="22" t="s">
        <v>500</v>
      </c>
      <c r="F27" s="22" t="s">
        <v>500</v>
      </c>
      <c r="G27" s="33">
        <v>1</v>
      </c>
      <c r="H27" s="33"/>
      <c r="I27" s="33">
        <v>1</v>
      </c>
      <c r="J27" s="23">
        <v>450000</v>
      </c>
      <c r="K27" s="27">
        <f t="shared" si="0"/>
        <v>450000</v>
      </c>
    </row>
    <row r="28" spans="1:11">
      <c r="A28" s="26" t="s">
        <v>497</v>
      </c>
      <c r="B28" s="20" t="s">
        <v>497</v>
      </c>
      <c r="C28" s="21" t="s">
        <v>99</v>
      </c>
      <c r="D28" s="22" t="s">
        <v>500</v>
      </c>
      <c r="E28" s="22" t="s">
        <v>500</v>
      </c>
      <c r="F28" s="22" t="s">
        <v>500</v>
      </c>
      <c r="G28" s="33">
        <v>1</v>
      </c>
      <c r="H28" s="33"/>
      <c r="I28" s="33">
        <v>1</v>
      </c>
      <c r="J28" s="23">
        <v>3500</v>
      </c>
      <c r="K28" s="27">
        <f t="shared" si="0"/>
        <v>3500</v>
      </c>
    </row>
    <row r="29" spans="1:11">
      <c r="A29" s="26" t="s">
        <v>497</v>
      </c>
      <c r="B29" s="20" t="s">
        <v>497</v>
      </c>
      <c r="C29" s="21" t="s">
        <v>138</v>
      </c>
      <c r="D29" s="33" t="s">
        <v>359</v>
      </c>
      <c r="E29" s="22" t="s">
        <v>500</v>
      </c>
      <c r="F29" s="22" t="s">
        <v>500</v>
      </c>
      <c r="G29" s="33">
        <v>1</v>
      </c>
      <c r="H29" s="33"/>
      <c r="I29" s="33">
        <v>1</v>
      </c>
      <c r="J29" s="23">
        <v>45000</v>
      </c>
      <c r="K29" s="27">
        <f t="shared" si="0"/>
        <v>45000</v>
      </c>
    </row>
    <row r="30" spans="1:11">
      <c r="A30" s="26" t="s">
        <v>497</v>
      </c>
      <c r="B30" s="20" t="s">
        <v>497</v>
      </c>
      <c r="C30" s="21" t="s">
        <v>138</v>
      </c>
      <c r="D30" s="22" t="s">
        <v>500</v>
      </c>
      <c r="E30" s="22" t="s">
        <v>500</v>
      </c>
      <c r="F30" s="22" t="s">
        <v>500</v>
      </c>
      <c r="G30" s="33">
        <v>1</v>
      </c>
      <c r="H30" s="33"/>
      <c r="I30" s="33">
        <v>1</v>
      </c>
      <c r="J30" s="23">
        <v>45000</v>
      </c>
      <c r="K30" s="27">
        <f t="shared" si="0"/>
        <v>45000</v>
      </c>
    </row>
    <row r="31" spans="1:11">
      <c r="A31" s="26" t="s">
        <v>497</v>
      </c>
      <c r="B31" s="20" t="s">
        <v>497</v>
      </c>
      <c r="C31" s="21" t="s">
        <v>30</v>
      </c>
      <c r="D31" s="22" t="s">
        <v>500</v>
      </c>
      <c r="E31" s="22" t="s">
        <v>500</v>
      </c>
      <c r="F31" s="22" t="s">
        <v>500</v>
      </c>
      <c r="G31" s="33"/>
      <c r="H31" s="33">
        <v>1</v>
      </c>
      <c r="I31" s="33">
        <v>1</v>
      </c>
      <c r="J31" s="23">
        <v>6500</v>
      </c>
      <c r="K31" s="27">
        <f t="shared" si="0"/>
        <v>6500</v>
      </c>
    </row>
    <row r="32" spans="1:11">
      <c r="A32" s="26" t="s">
        <v>497</v>
      </c>
      <c r="B32" s="20" t="s">
        <v>497</v>
      </c>
      <c r="C32" s="21" t="s">
        <v>360</v>
      </c>
      <c r="D32" s="22" t="s">
        <v>500</v>
      </c>
      <c r="E32" s="22" t="s">
        <v>500</v>
      </c>
      <c r="F32" s="22" t="s">
        <v>500</v>
      </c>
      <c r="G32" s="33">
        <v>1</v>
      </c>
      <c r="H32" s="33"/>
      <c r="I32" s="33">
        <v>1</v>
      </c>
      <c r="J32" s="23">
        <v>6500</v>
      </c>
      <c r="K32" s="27">
        <f t="shared" si="0"/>
        <v>6500</v>
      </c>
    </row>
    <row r="33" spans="1:11">
      <c r="A33" s="26" t="s">
        <v>497</v>
      </c>
      <c r="B33" s="20" t="s">
        <v>497</v>
      </c>
      <c r="C33" s="21" t="s">
        <v>19</v>
      </c>
      <c r="D33" s="33" t="s">
        <v>23</v>
      </c>
      <c r="E33" s="22" t="s">
        <v>500</v>
      </c>
      <c r="F33" s="22" t="s">
        <v>500</v>
      </c>
      <c r="G33" s="33">
        <v>1</v>
      </c>
      <c r="H33" s="33"/>
      <c r="I33" s="33">
        <v>1</v>
      </c>
      <c r="J33" s="23">
        <v>1200</v>
      </c>
      <c r="K33" s="27">
        <f t="shared" si="0"/>
        <v>1200</v>
      </c>
    </row>
    <row r="34" spans="1:11">
      <c r="A34" s="26" t="s">
        <v>497</v>
      </c>
      <c r="B34" s="20" t="s">
        <v>497</v>
      </c>
      <c r="C34" s="21" t="s">
        <v>125</v>
      </c>
      <c r="D34" s="33" t="s">
        <v>362</v>
      </c>
      <c r="E34" s="22" t="s">
        <v>500</v>
      </c>
      <c r="F34" s="22" t="s">
        <v>500</v>
      </c>
      <c r="G34" s="33">
        <v>1</v>
      </c>
      <c r="H34" s="33"/>
      <c r="I34" s="33">
        <v>1</v>
      </c>
      <c r="J34" s="23">
        <v>6500</v>
      </c>
      <c r="K34" s="27">
        <f t="shared" si="0"/>
        <v>6500</v>
      </c>
    </row>
    <row r="35" spans="1:11">
      <c r="A35" s="26" t="s">
        <v>497</v>
      </c>
      <c r="B35" s="20" t="s">
        <v>497</v>
      </c>
      <c r="C35" s="21" t="s">
        <v>42</v>
      </c>
      <c r="D35" s="33" t="s">
        <v>120</v>
      </c>
      <c r="E35" s="22" t="s">
        <v>500</v>
      </c>
      <c r="F35" s="33" t="s">
        <v>368</v>
      </c>
      <c r="G35" s="33">
        <v>1</v>
      </c>
      <c r="H35" s="33"/>
      <c r="I35" s="33">
        <v>1</v>
      </c>
      <c r="J35" s="23">
        <v>6500</v>
      </c>
      <c r="K35" s="27">
        <f t="shared" si="0"/>
        <v>6500</v>
      </c>
    </row>
    <row r="36" spans="1:11">
      <c r="A36" s="26" t="s">
        <v>497</v>
      </c>
      <c r="B36" s="20" t="s">
        <v>497</v>
      </c>
      <c r="C36" s="21" t="s">
        <v>293</v>
      </c>
      <c r="D36" s="33" t="s">
        <v>363</v>
      </c>
      <c r="E36" s="22" t="s">
        <v>500</v>
      </c>
      <c r="F36" s="33" t="s">
        <v>369</v>
      </c>
      <c r="G36" s="33">
        <v>1</v>
      </c>
      <c r="H36" s="33"/>
      <c r="I36" s="33">
        <v>1</v>
      </c>
      <c r="J36" s="23">
        <v>200000</v>
      </c>
      <c r="K36" s="27">
        <f t="shared" si="0"/>
        <v>200000</v>
      </c>
    </row>
    <row r="37" spans="1:11">
      <c r="A37" s="26" t="s">
        <v>497</v>
      </c>
      <c r="B37" s="20" t="s">
        <v>497</v>
      </c>
      <c r="C37" s="21" t="s">
        <v>40</v>
      </c>
      <c r="D37" s="33" t="s">
        <v>364</v>
      </c>
      <c r="E37" s="22" t="s">
        <v>500</v>
      </c>
      <c r="F37" s="33"/>
      <c r="G37" s="33">
        <v>1</v>
      </c>
      <c r="H37" s="33"/>
      <c r="I37" s="33">
        <v>1</v>
      </c>
      <c r="J37" s="23">
        <v>4500</v>
      </c>
      <c r="K37" s="27">
        <f t="shared" si="0"/>
        <v>4500</v>
      </c>
    </row>
    <row r="38" spans="1:11">
      <c r="A38" s="26" t="s">
        <v>497</v>
      </c>
      <c r="B38" s="20" t="s">
        <v>497</v>
      </c>
      <c r="C38" s="21" t="s">
        <v>361</v>
      </c>
      <c r="D38" s="33" t="s">
        <v>365</v>
      </c>
      <c r="E38" s="22" t="s">
        <v>500</v>
      </c>
      <c r="F38" s="33">
        <v>20704068</v>
      </c>
      <c r="G38" s="33">
        <v>1</v>
      </c>
      <c r="H38" s="33"/>
      <c r="I38" s="33">
        <v>1</v>
      </c>
      <c r="J38" s="23">
        <v>4500</v>
      </c>
      <c r="K38" s="27">
        <f t="shared" si="0"/>
        <v>4500</v>
      </c>
    </row>
    <row r="39" spans="1:11">
      <c r="A39" s="26" t="s">
        <v>497</v>
      </c>
      <c r="B39" s="20" t="s">
        <v>497</v>
      </c>
      <c r="C39" s="21" t="s">
        <v>19</v>
      </c>
      <c r="D39" s="33" t="s">
        <v>231</v>
      </c>
      <c r="E39" s="22" t="s">
        <v>500</v>
      </c>
      <c r="F39" s="33"/>
      <c r="G39" s="33">
        <v>1</v>
      </c>
      <c r="H39" s="33"/>
      <c r="I39" s="33">
        <v>1</v>
      </c>
      <c r="J39" s="23">
        <v>1200</v>
      </c>
      <c r="K39" s="27">
        <f t="shared" si="0"/>
        <v>1200</v>
      </c>
    </row>
    <row r="40" spans="1:11">
      <c r="A40" s="26" t="s">
        <v>497</v>
      </c>
      <c r="B40" s="20" t="s">
        <v>497</v>
      </c>
      <c r="C40" s="21" t="s">
        <v>283</v>
      </c>
      <c r="D40" s="22" t="s">
        <v>500</v>
      </c>
      <c r="E40" s="22" t="s">
        <v>500</v>
      </c>
      <c r="F40" s="33" t="s">
        <v>370</v>
      </c>
      <c r="G40" s="33">
        <v>1</v>
      </c>
      <c r="H40" s="33"/>
      <c r="I40" s="33">
        <v>1</v>
      </c>
      <c r="J40" s="23">
        <v>450000</v>
      </c>
      <c r="K40" s="27">
        <f t="shared" si="0"/>
        <v>450000</v>
      </c>
    </row>
    <row r="41" spans="1:11">
      <c r="A41" s="26" t="s">
        <v>497</v>
      </c>
      <c r="B41" s="20" t="s">
        <v>497</v>
      </c>
      <c r="C41" s="21" t="s">
        <v>20</v>
      </c>
      <c r="D41" s="33" t="s">
        <v>366</v>
      </c>
      <c r="E41" s="22" t="s">
        <v>500</v>
      </c>
      <c r="F41" s="33">
        <v>167741</v>
      </c>
      <c r="G41" s="33">
        <v>1</v>
      </c>
      <c r="H41" s="33"/>
      <c r="I41" s="33">
        <v>1</v>
      </c>
      <c r="J41" s="23">
        <v>6500</v>
      </c>
      <c r="K41" s="27">
        <f t="shared" si="0"/>
        <v>6500</v>
      </c>
    </row>
    <row r="42" spans="1:11">
      <c r="A42" s="26" t="s">
        <v>497</v>
      </c>
      <c r="B42" s="20" t="s">
        <v>497</v>
      </c>
      <c r="C42" s="21" t="s">
        <v>57</v>
      </c>
      <c r="D42" s="33" t="s">
        <v>367</v>
      </c>
      <c r="E42" s="33" t="s">
        <v>258</v>
      </c>
      <c r="F42" s="33" t="s">
        <v>371</v>
      </c>
      <c r="G42" s="33">
        <v>1</v>
      </c>
      <c r="H42" s="33"/>
      <c r="I42" s="33">
        <v>1</v>
      </c>
      <c r="J42" s="23">
        <v>52000</v>
      </c>
      <c r="K42" s="27">
        <f t="shared" si="0"/>
        <v>52000</v>
      </c>
    </row>
    <row r="43" spans="1:11">
      <c r="A43" s="26" t="s">
        <v>497</v>
      </c>
      <c r="B43" s="20" t="s">
        <v>497</v>
      </c>
      <c r="C43" s="21" t="s">
        <v>126</v>
      </c>
      <c r="D43" s="22" t="s">
        <v>500</v>
      </c>
      <c r="E43" s="22" t="s">
        <v>500</v>
      </c>
      <c r="F43" s="22" t="s">
        <v>500</v>
      </c>
      <c r="G43" s="33">
        <v>1</v>
      </c>
      <c r="H43" s="33"/>
      <c r="I43" s="33">
        <v>1</v>
      </c>
      <c r="J43" s="23">
        <v>65000</v>
      </c>
      <c r="K43" s="27">
        <f t="shared" si="0"/>
        <v>65000</v>
      </c>
    </row>
    <row r="44" spans="1:11">
      <c r="A44" s="26" t="s">
        <v>497</v>
      </c>
      <c r="B44" s="20" t="s">
        <v>497</v>
      </c>
      <c r="C44" s="21" t="s">
        <v>39</v>
      </c>
      <c r="D44" s="33" t="s">
        <v>92</v>
      </c>
      <c r="E44" s="22" t="s">
        <v>500</v>
      </c>
      <c r="F44" s="22" t="s">
        <v>500</v>
      </c>
      <c r="G44" s="33"/>
      <c r="H44" s="33">
        <v>1</v>
      </c>
      <c r="I44" s="33">
        <v>1</v>
      </c>
      <c r="J44" s="23">
        <v>2500</v>
      </c>
      <c r="K44" s="27">
        <f t="shared" si="0"/>
        <v>2500</v>
      </c>
    </row>
    <row r="45" spans="1:11">
      <c r="A45" s="26" t="s">
        <v>497</v>
      </c>
      <c r="B45" s="20" t="s">
        <v>497</v>
      </c>
      <c r="C45" s="21" t="s">
        <v>31</v>
      </c>
      <c r="D45" s="22" t="s">
        <v>500</v>
      </c>
      <c r="E45" s="22" t="s">
        <v>500</v>
      </c>
      <c r="F45" s="22" t="s">
        <v>500</v>
      </c>
      <c r="G45" s="33"/>
      <c r="H45" s="33">
        <v>1</v>
      </c>
      <c r="I45" s="33">
        <v>1</v>
      </c>
      <c r="J45" s="23">
        <v>6500</v>
      </c>
      <c r="K45" s="27">
        <f t="shared" si="0"/>
        <v>6500</v>
      </c>
    </row>
    <row r="46" spans="1:11" ht="15.75" thickBot="1">
      <c r="A46" s="28" t="s">
        <v>497</v>
      </c>
      <c r="B46" s="50" t="s">
        <v>497</v>
      </c>
      <c r="C46" s="29" t="s">
        <v>126</v>
      </c>
      <c r="D46" s="30" t="s">
        <v>500</v>
      </c>
      <c r="E46" s="30" t="s">
        <v>500</v>
      </c>
      <c r="F46" s="30" t="s">
        <v>500</v>
      </c>
      <c r="G46" s="39"/>
      <c r="H46" s="39">
        <v>1</v>
      </c>
      <c r="I46" s="39">
        <v>1</v>
      </c>
      <c r="J46" s="31">
        <v>65000</v>
      </c>
      <c r="K46" s="32">
        <f t="shared" si="0"/>
        <v>65000</v>
      </c>
    </row>
    <row r="48" spans="1:11" ht="16.5" thickBot="1">
      <c r="A48" s="1" t="s">
        <v>495</v>
      </c>
      <c r="B48" s="1"/>
      <c r="E48" s="2"/>
      <c r="F48" s="3"/>
      <c r="G48" s="4"/>
      <c r="H48" s="4"/>
      <c r="I48" s="4"/>
    </row>
    <row r="49" spans="1:11" ht="15.75" thickBot="1">
      <c r="A49" s="5"/>
      <c r="B49" s="5"/>
      <c r="E49" s="35"/>
      <c r="F49" s="3"/>
      <c r="G49" s="93" t="s">
        <v>496</v>
      </c>
      <c r="H49" s="94"/>
      <c r="I49" s="94"/>
      <c r="J49" s="95"/>
      <c r="K49" s="6">
        <f>SUM(I5:I46)</f>
        <v>42</v>
      </c>
    </row>
    <row r="50" spans="1:11" ht="18.75">
      <c r="A50" s="7" t="s">
        <v>497</v>
      </c>
      <c r="B50" s="96" t="s">
        <v>498</v>
      </c>
      <c r="C50" s="97"/>
      <c r="E50" s="37"/>
      <c r="F50" s="36"/>
      <c r="G50" s="98" t="s">
        <v>499</v>
      </c>
      <c r="H50" s="99"/>
      <c r="I50" s="99"/>
      <c r="J50" s="100"/>
      <c r="K50" s="8">
        <f>SUM(K5:K46)</f>
        <v>1825800</v>
      </c>
    </row>
    <row r="51" spans="1:11" ht="15.75" thickBot="1">
      <c r="A51" s="9" t="s">
        <v>500</v>
      </c>
      <c r="B51" s="101" t="s">
        <v>501</v>
      </c>
      <c r="C51" s="102"/>
      <c r="E51" s="37"/>
      <c r="F51" s="36"/>
      <c r="G51" s="103" t="s">
        <v>502</v>
      </c>
      <c r="H51" s="104"/>
      <c r="I51" s="104"/>
      <c r="J51" s="104"/>
      <c r="K51" s="10">
        <f>K50*0.07</f>
        <v>127806.00000000001</v>
      </c>
    </row>
    <row r="52" spans="1:11">
      <c r="E52" s="38"/>
    </row>
    <row r="56" spans="1:11">
      <c r="F56" s="38"/>
    </row>
  </sheetData>
  <mergeCells count="21">
    <mergeCell ref="G49:J49"/>
    <mergeCell ref="B50:C50"/>
    <mergeCell ref="G50:J50"/>
    <mergeCell ref="B51:C51"/>
    <mergeCell ref="G51:J51"/>
    <mergeCell ref="A2:E2"/>
    <mergeCell ref="F2:K2"/>
    <mergeCell ref="A1:C1"/>
    <mergeCell ref="D1:G1"/>
    <mergeCell ref="H1:I1"/>
    <mergeCell ref="J1:K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P1" sqref="P1"/>
    </sheetView>
  </sheetViews>
  <sheetFormatPr defaultRowHeight="15"/>
  <cols>
    <col min="1" max="1" width="5" customWidth="1"/>
    <col min="2" max="2" width="5.28515625" customWidth="1"/>
    <col min="3" max="3" width="20.42578125" bestFit="1" customWidth="1"/>
    <col min="4" max="5" width="10.5703125" bestFit="1" customWidth="1"/>
    <col min="6" max="6" width="11.42578125" bestFit="1" customWidth="1"/>
    <col min="7" max="7" width="4" customWidth="1"/>
    <col min="8" max="9" width="4.14062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42179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372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16</v>
      </c>
      <c r="D6" s="33" t="s">
        <v>103</v>
      </c>
      <c r="E6" s="33" t="s">
        <v>375</v>
      </c>
      <c r="F6" s="34" t="s">
        <v>500</v>
      </c>
      <c r="G6" s="33">
        <v>1</v>
      </c>
      <c r="H6" s="33"/>
      <c r="I6" s="33">
        <v>1</v>
      </c>
      <c r="J6" s="23">
        <v>650</v>
      </c>
      <c r="K6" s="27">
        <f t="shared" ref="K6:K25" si="0">I6*J6</f>
        <v>650</v>
      </c>
    </row>
    <row r="7" spans="1:11">
      <c r="A7" s="26" t="s">
        <v>497</v>
      </c>
      <c r="B7" s="20" t="s">
        <v>497</v>
      </c>
      <c r="C7" s="21" t="s">
        <v>127</v>
      </c>
      <c r="D7" s="33" t="s">
        <v>24</v>
      </c>
      <c r="E7" s="34" t="s">
        <v>500</v>
      </c>
      <c r="F7" s="34" t="s">
        <v>500</v>
      </c>
      <c r="G7" s="33">
        <v>1</v>
      </c>
      <c r="H7" s="33"/>
      <c r="I7" s="33">
        <v>1</v>
      </c>
      <c r="J7" s="23">
        <v>45000</v>
      </c>
      <c r="K7" s="27">
        <f t="shared" si="0"/>
        <v>45000</v>
      </c>
    </row>
    <row r="8" spans="1:11">
      <c r="A8" s="26" t="s">
        <v>497</v>
      </c>
      <c r="B8" s="20" t="s">
        <v>497</v>
      </c>
      <c r="C8" s="21" t="s">
        <v>39</v>
      </c>
      <c r="D8" s="33" t="s">
        <v>92</v>
      </c>
      <c r="E8" s="34" t="s">
        <v>500</v>
      </c>
      <c r="F8" s="34" t="s">
        <v>500</v>
      </c>
      <c r="G8" s="33"/>
      <c r="H8" s="33">
        <v>1</v>
      </c>
      <c r="I8" s="33">
        <v>1</v>
      </c>
      <c r="J8" s="23">
        <v>2500</v>
      </c>
      <c r="K8" s="27">
        <f t="shared" si="0"/>
        <v>2500</v>
      </c>
    </row>
    <row r="9" spans="1:11">
      <c r="A9" s="26" t="s">
        <v>497</v>
      </c>
      <c r="B9" s="20" t="s">
        <v>497</v>
      </c>
      <c r="C9" s="21" t="s">
        <v>154</v>
      </c>
      <c r="D9" s="33" t="s">
        <v>92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2500</v>
      </c>
      <c r="K9" s="27">
        <f t="shared" si="0"/>
        <v>2500</v>
      </c>
    </row>
    <row r="10" spans="1:11">
      <c r="A10" s="26" t="s">
        <v>497</v>
      </c>
      <c r="B10" s="20" t="s">
        <v>497</v>
      </c>
      <c r="C10" s="21" t="s">
        <v>154</v>
      </c>
      <c r="D10" s="33" t="s">
        <v>198</v>
      </c>
      <c r="E10" s="34" t="s">
        <v>500</v>
      </c>
      <c r="F10" s="34" t="s">
        <v>500</v>
      </c>
      <c r="G10" s="33"/>
      <c r="H10" s="33">
        <v>1</v>
      </c>
      <c r="I10" s="33">
        <v>1</v>
      </c>
      <c r="J10" s="23">
        <v>2500</v>
      </c>
      <c r="K10" s="27">
        <f t="shared" si="0"/>
        <v>2500</v>
      </c>
    </row>
    <row r="11" spans="1:11">
      <c r="A11" s="26" t="s">
        <v>497</v>
      </c>
      <c r="B11" s="20" t="s">
        <v>497</v>
      </c>
      <c r="C11" s="21" t="s">
        <v>19</v>
      </c>
      <c r="D11" s="33" t="s">
        <v>244</v>
      </c>
      <c r="E11" s="34" t="s">
        <v>500</v>
      </c>
      <c r="F11" s="34" t="s">
        <v>500</v>
      </c>
      <c r="G11" s="33"/>
      <c r="H11" s="33">
        <v>1</v>
      </c>
      <c r="I11" s="33">
        <v>1</v>
      </c>
      <c r="J11" s="23">
        <v>1200</v>
      </c>
      <c r="K11" s="27">
        <f t="shared" si="0"/>
        <v>1200</v>
      </c>
    </row>
    <row r="12" spans="1:11">
      <c r="A12" s="26" t="s">
        <v>497</v>
      </c>
      <c r="B12" s="20" t="s">
        <v>497</v>
      </c>
      <c r="C12" s="21" t="s">
        <v>19</v>
      </c>
      <c r="D12" s="33" t="s">
        <v>71</v>
      </c>
      <c r="E12" s="34" t="s">
        <v>500</v>
      </c>
      <c r="F12" s="34" t="s">
        <v>500</v>
      </c>
      <c r="G12" s="33">
        <v>1</v>
      </c>
      <c r="H12" s="33"/>
      <c r="I12" s="33">
        <v>1</v>
      </c>
      <c r="J12" s="23">
        <v>1200</v>
      </c>
      <c r="K12" s="27">
        <f t="shared" si="0"/>
        <v>1200</v>
      </c>
    </row>
    <row r="13" spans="1:11">
      <c r="A13" s="26" t="s">
        <v>497</v>
      </c>
      <c r="B13" s="20" t="s">
        <v>497</v>
      </c>
      <c r="C13" s="21" t="s">
        <v>161</v>
      </c>
      <c r="D13" s="33" t="s">
        <v>179</v>
      </c>
      <c r="E13" s="34" t="s">
        <v>500</v>
      </c>
      <c r="F13" s="34" t="s">
        <v>500</v>
      </c>
      <c r="G13" s="33">
        <v>1</v>
      </c>
      <c r="H13" s="33"/>
      <c r="I13" s="33">
        <v>1</v>
      </c>
      <c r="J13" s="23">
        <v>1400</v>
      </c>
      <c r="K13" s="27">
        <f t="shared" si="0"/>
        <v>1400</v>
      </c>
    </row>
    <row r="14" spans="1:11">
      <c r="A14" s="26" t="s">
        <v>497</v>
      </c>
      <c r="B14" s="20" t="s">
        <v>497</v>
      </c>
      <c r="C14" s="21" t="s">
        <v>99</v>
      </c>
      <c r="D14" s="34" t="s">
        <v>500</v>
      </c>
      <c r="E14" s="34" t="s">
        <v>500</v>
      </c>
      <c r="F14" s="34" t="s">
        <v>500</v>
      </c>
      <c r="G14" s="33">
        <v>1</v>
      </c>
      <c r="H14" s="33"/>
      <c r="I14" s="33">
        <v>1</v>
      </c>
      <c r="J14" s="23">
        <v>3500</v>
      </c>
      <c r="K14" s="27">
        <f t="shared" si="0"/>
        <v>3500</v>
      </c>
    </row>
    <row r="15" spans="1:11">
      <c r="A15" s="26" t="s">
        <v>497</v>
      </c>
      <c r="B15" s="20" t="s">
        <v>497</v>
      </c>
      <c r="C15" s="21" t="s">
        <v>20</v>
      </c>
      <c r="D15" s="33" t="s">
        <v>24</v>
      </c>
      <c r="E15" s="34" t="s">
        <v>500</v>
      </c>
      <c r="F15" s="33">
        <v>10081204</v>
      </c>
      <c r="G15" s="33">
        <v>1</v>
      </c>
      <c r="H15" s="33"/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89</v>
      </c>
      <c r="D16" s="33" t="s">
        <v>373</v>
      </c>
      <c r="E16" s="33" t="s">
        <v>376</v>
      </c>
      <c r="F16" s="33">
        <v>60418009</v>
      </c>
      <c r="G16" s="33">
        <v>1</v>
      </c>
      <c r="H16" s="33"/>
      <c r="I16" s="33">
        <v>1</v>
      </c>
      <c r="J16" s="23">
        <v>300000</v>
      </c>
      <c r="K16" s="27">
        <f t="shared" si="0"/>
        <v>300000</v>
      </c>
    </row>
    <row r="17" spans="1:11">
      <c r="A17" s="26" t="s">
        <v>497</v>
      </c>
      <c r="B17" s="20" t="s">
        <v>497</v>
      </c>
      <c r="C17" s="21" t="s">
        <v>89</v>
      </c>
      <c r="D17" s="33" t="s">
        <v>91</v>
      </c>
      <c r="E17" s="33" t="s">
        <v>94</v>
      </c>
      <c r="F17" s="33">
        <v>20032005341</v>
      </c>
      <c r="G17" s="33">
        <v>1</v>
      </c>
      <c r="H17" s="33"/>
      <c r="I17" s="33">
        <v>1</v>
      </c>
      <c r="J17" s="23">
        <v>300000</v>
      </c>
      <c r="K17" s="27">
        <f t="shared" si="0"/>
        <v>300000</v>
      </c>
    </row>
    <row r="18" spans="1:11">
      <c r="A18" s="26" t="s">
        <v>497</v>
      </c>
      <c r="B18" s="20" t="s">
        <v>497</v>
      </c>
      <c r="C18" s="21" t="s">
        <v>102</v>
      </c>
      <c r="D18" s="33" t="s">
        <v>374</v>
      </c>
      <c r="E18" s="33" t="s">
        <v>377</v>
      </c>
      <c r="F18" s="34" t="s">
        <v>500</v>
      </c>
      <c r="G18" s="33">
        <v>1</v>
      </c>
      <c r="H18" s="33"/>
      <c r="I18" s="33">
        <v>1</v>
      </c>
      <c r="J18" s="23">
        <v>15000</v>
      </c>
      <c r="K18" s="27">
        <f t="shared" si="0"/>
        <v>15000</v>
      </c>
    </row>
    <row r="19" spans="1:11">
      <c r="A19" s="26" t="s">
        <v>497</v>
      </c>
      <c r="B19" s="20" t="s">
        <v>497</v>
      </c>
      <c r="C19" s="21" t="s">
        <v>89</v>
      </c>
      <c r="D19" s="33" t="s">
        <v>91</v>
      </c>
      <c r="E19" s="33" t="s">
        <v>94</v>
      </c>
      <c r="F19" s="33">
        <v>901262261</v>
      </c>
      <c r="G19" s="33"/>
      <c r="H19" s="33">
        <v>1</v>
      </c>
      <c r="I19" s="33">
        <v>1</v>
      </c>
      <c r="J19" s="23">
        <v>300000</v>
      </c>
      <c r="K19" s="27">
        <f t="shared" si="0"/>
        <v>300000</v>
      </c>
    </row>
    <row r="20" spans="1:11">
      <c r="A20" s="26" t="s">
        <v>497</v>
      </c>
      <c r="B20" s="20" t="s">
        <v>497</v>
      </c>
      <c r="C20" s="21" t="s">
        <v>89</v>
      </c>
      <c r="D20" s="33" t="s">
        <v>91</v>
      </c>
      <c r="E20" s="33" t="s">
        <v>94</v>
      </c>
      <c r="F20" s="34" t="s">
        <v>500</v>
      </c>
      <c r="G20" s="33"/>
      <c r="H20" s="33">
        <v>1</v>
      </c>
      <c r="I20" s="33">
        <v>1</v>
      </c>
      <c r="J20" s="23">
        <v>300000</v>
      </c>
      <c r="K20" s="27">
        <f t="shared" si="0"/>
        <v>300000</v>
      </c>
    </row>
    <row r="21" spans="1:11">
      <c r="A21" s="26" t="s">
        <v>497</v>
      </c>
      <c r="B21" s="20" t="s">
        <v>497</v>
      </c>
      <c r="C21" s="21" t="s">
        <v>292</v>
      </c>
      <c r="D21" s="33" t="s">
        <v>24</v>
      </c>
      <c r="E21" s="34" t="s">
        <v>500</v>
      </c>
      <c r="F21" s="34" t="s">
        <v>500</v>
      </c>
      <c r="G21" s="33">
        <v>1</v>
      </c>
      <c r="H21" s="33"/>
      <c r="I21" s="33">
        <v>1</v>
      </c>
      <c r="J21" s="23">
        <v>375000</v>
      </c>
      <c r="K21" s="27">
        <f t="shared" si="0"/>
        <v>375000</v>
      </c>
    </row>
    <row r="22" spans="1:11">
      <c r="A22" s="26" t="s">
        <v>497</v>
      </c>
      <c r="B22" s="20" t="s">
        <v>497</v>
      </c>
      <c r="C22" s="21" t="s">
        <v>43</v>
      </c>
      <c r="D22" s="33" t="s">
        <v>378</v>
      </c>
      <c r="E22" s="33">
        <v>33</v>
      </c>
      <c r="F22" s="34" t="s">
        <v>500</v>
      </c>
      <c r="G22" s="33"/>
      <c r="H22" s="33">
        <v>1</v>
      </c>
      <c r="I22" s="33">
        <v>1</v>
      </c>
      <c r="J22" s="23">
        <v>30000</v>
      </c>
      <c r="K22" s="27">
        <f t="shared" si="0"/>
        <v>30000</v>
      </c>
    </row>
    <row r="23" spans="1:11">
      <c r="A23" s="26" t="s">
        <v>497</v>
      </c>
      <c r="B23" s="20" t="s">
        <v>497</v>
      </c>
      <c r="C23" s="21" t="s">
        <v>30</v>
      </c>
      <c r="D23" s="33" t="s">
        <v>24</v>
      </c>
      <c r="E23" s="34" t="s">
        <v>500</v>
      </c>
      <c r="F23" s="34" t="s">
        <v>500</v>
      </c>
      <c r="G23" s="33">
        <v>1</v>
      </c>
      <c r="H23" s="33"/>
      <c r="I23" s="33">
        <v>1</v>
      </c>
      <c r="J23" s="23">
        <v>6500</v>
      </c>
      <c r="K23" s="27">
        <f t="shared" si="0"/>
        <v>6500</v>
      </c>
    </row>
    <row r="24" spans="1:11">
      <c r="A24" s="26" t="s">
        <v>497</v>
      </c>
      <c r="B24" s="20" t="s">
        <v>497</v>
      </c>
      <c r="C24" s="21" t="s">
        <v>57</v>
      </c>
      <c r="D24" s="33" t="s">
        <v>61</v>
      </c>
      <c r="E24" s="33" t="s">
        <v>379</v>
      </c>
      <c r="F24" s="33" t="s">
        <v>380</v>
      </c>
      <c r="G24" s="33">
        <v>1</v>
      </c>
      <c r="H24" s="33"/>
      <c r="I24" s="33">
        <v>1</v>
      </c>
      <c r="J24" s="23">
        <v>52000</v>
      </c>
      <c r="K24" s="27">
        <f t="shared" si="0"/>
        <v>52000</v>
      </c>
    </row>
    <row r="25" spans="1:11" ht="15.75" thickBot="1">
      <c r="A25" s="28" t="s">
        <v>497</v>
      </c>
      <c r="B25" s="50" t="s">
        <v>497</v>
      </c>
      <c r="C25" s="29" t="s">
        <v>126</v>
      </c>
      <c r="D25" s="39" t="s">
        <v>24</v>
      </c>
      <c r="E25" s="51" t="s">
        <v>500</v>
      </c>
      <c r="F25" s="51" t="s">
        <v>500</v>
      </c>
      <c r="G25" s="39">
        <v>1</v>
      </c>
      <c r="H25" s="39"/>
      <c r="I25" s="39">
        <v>1</v>
      </c>
      <c r="J25" s="31">
        <v>65000</v>
      </c>
      <c r="K25" s="32">
        <f t="shared" si="0"/>
        <v>65000</v>
      </c>
    </row>
    <row r="27" spans="1:11" ht="16.5" thickBot="1">
      <c r="A27" s="1" t="s">
        <v>495</v>
      </c>
      <c r="B27" s="1"/>
      <c r="E27" s="2"/>
      <c r="F27" s="3"/>
      <c r="G27" s="4"/>
      <c r="H27" s="4"/>
      <c r="I27" s="4"/>
    </row>
    <row r="28" spans="1:11" ht="15.75" thickBot="1">
      <c r="A28" s="5"/>
      <c r="B28" s="5"/>
      <c r="E28" s="35"/>
      <c r="F28" s="3"/>
      <c r="G28" s="93" t="s">
        <v>496</v>
      </c>
      <c r="H28" s="94"/>
      <c r="I28" s="94"/>
      <c r="J28" s="95"/>
      <c r="K28" s="6">
        <f>SUM(I6:I25)</f>
        <v>20</v>
      </c>
    </row>
    <row r="29" spans="1:11" ht="18.75">
      <c r="A29" s="7" t="s">
        <v>497</v>
      </c>
      <c r="B29" s="96" t="s">
        <v>498</v>
      </c>
      <c r="C29" s="97"/>
      <c r="E29" s="37"/>
      <c r="F29" s="36"/>
      <c r="G29" s="98" t="s">
        <v>499</v>
      </c>
      <c r="H29" s="99"/>
      <c r="I29" s="99"/>
      <c r="J29" s="100"/>
      <c r="K29" s="8">
        <f>SUM(K6:K25)</f>
        <v>1810450</v>
      </c>
    </row>
    <row r="30" spans="1:11" ht="15.75" thickBot="1">
      <c r="A30" s="9" t="s">
        <v>500</v>
      </c>
      <c r="B30" s="101" t="s">
        <v>501</v>
      </c>
      <c r="C30" s="102"/>
      <c r="E30" s="37"/>
      <c r="F30" s="36"/>
      <c r="G30" s="103" t="s">
        <v>502</v>
      </c>
      <c r="H30" s="104"/>
      <c r="I30" s="104"/>
      <c r="J30" s="104"/>
      <c r="K30" s="10">
        <f>K29*0.07</f>
        <v>126731.50000000001</v>
      </c>
    </row>
    <row r="33" spans="5:5">
      <c r="E33" s="38"/>
    </row>
  </sheetData>
  <mergeCells count="22">
    <mergeCell ref="G28:J28"/>
    <mergeCell ref="B29:C29"/>
    <mergeCell ref="G29:J29"/>
    <mergeCell ref="B30:C30"/>
    <mergeCell ref="G30:J30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O13" sqref="O13"/>
    </sheetView>
  </sheetViews>
  <sheetFormatPr defaultRowHeight="15"/>
  <cols>
    <col min="1" max="1" width="5.140625" customWidth="1"/>
    <col min="2" max="2" width="5.28515625" customWidth="1"/>
    <col min="3" max="3" width="20.42578125" bestFit="1" customWidth="1"/>
    <col min="4" max="4" width="10.5703125" bestFit="1" customWidth="1"/>
    <col min="5" max="6" width="10.42578125" bestFit="1" customWidth="1"/>
    <col min="7" max="7" width="4.5703125" customWidth="1"/>
    <col min="8" max="8" width="3.7109375" customWidth="1"/>
    <col min="9" max="9" width="3.140625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381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100</v>
      </c>
      <c r="D6" s="33" t="s">
        <v>382</v>
      </c>
      <c r="E6" s="33" t="s">
        <v>383</v>
      </c>
      <c r="F6" s="33">
        <v>2814</v>
      </c>
      <c r="G6" s="33">
        <v>1</v>
      </c>
      <c r="H6" s="33"/>
      <c r="I6" s="33">
        <v>1</v>
      </c>
      <c r="J6" s="23">
        <v>1100</v>
      </c>
      <c r="K6" s="27">
        <f t="shared" ref="K6:K23" si="0">I6*J6</f>
        <v>1100</v>
      </c>
    </row>
    <row r="7" spans="1:11">
      <c r="A7" s="26" t="s">
        <v>497</v>
      </c>
      <c r="B7" s="20" t="s">
        <v>497</v>
      </c>
      <c r="C7" s="21" t="s">
        <v>102</v>
      </c>
      <c r="D7" s="33" t="s">
        <v>107</v>
      </c>
      <c r="E7" s="33" t="s">
        <v>384</v>
      </c>
      <c r="F7" s="34" t="s">
        <v>500</v>
      </c>
      <c r="G7" s="33">
        <v>1</v>
      </c>
      <c r="H7" s="33"/>
      <c r="I7" s="33">
        <v>1</v>
      </c>
      <c r="J7" s="23">
        <v>15000</v>
      </c>
      <c r="K7" s="27">
        <f t="shared" si="0"/>
        <v>15000</v>
      </c>
    </row>
    <row r="8" spans="1:11">
      <c r="A8" s="26" t="s">
        <v>497</v>
      </c>
      <c r="B8" s="20" t="s">
        <v>497</v>
      </c>
      <c r="C8" s="21" t="s">
        <v>99</v>
      </c>
      <c r="D8" s="34" t="s">
        <v>500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3500</v>
      </c>
      <c r="K8" s="27">
        <f t="shared" si="0"/>
        <v>3500</v>
      </c>
    </row>
    <row r="9" spans="1:11">
      <c r="A9" s="26" t="s">
        <v>497</v>
      </c>
      <c r="B9" s="20" t="s">
        <v>497</v>
      </c>
      <c r="C9" s="21" t="s">
        <v>154</v>
      </c>
      <c r="D9" s="33" t="s">
        <v>206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2500</v>
      </c>
      <c r="K9" s="27">
        <f t="shared" si="0"/>
        <v>2500</v>
      </c>
    </row>
    <row r="10" spans="1:11">
      <c r="A10" s="26" t="s">
        <v>497</v>
      </c>
      <c r="B10" s="20" t="s">
        <v>497</v>
      </c>
      <c r="C10" s="21" t="s">
        <v>154</v>
      </c>
      <c r="D10" s="33" t="s">
        <v>22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2500</v>
      </c>
      <c r="K10" s="27">
        <f t="shared" si="0"/>
        <v>2500</v>
      </c>
    </row>
    <row r="11" spans="1:11">
      <c r="A11" s="26" t="s">
        <v>497</v>
      </c>
      <c r="B11" s="20" t="s">
        <v>497</v>
      </c>
      <c r="C11" s="21" t="s">
        <v>39</v>
      </c>
      <c r="D11" s="33" t="s">
        <v>24</v>
      </c>
      <c r="E11" s="34" t="s">
        <v>500</v>
      </c>
      <c r="F11" s="34" t="s">
        <v>500</v>
      </c>
      <c r="G11" s="33">
        <v>1</v>
      </c>
      <c r="H11" s="33"/>
      <c r="I11" s="33">
        <v>1</v>
      </c>
      <c r="J11" s="23">
        <v>2500</v>
      </c>
      <c r="K11" s="27">
        <f t="shared" si="0"/>
        <v>2500</v>
      </c>
    </row>
    <row r="12" spans="1:11">
      <c r="A12" s="26" t="s">
        <v>497</v>
      </c>
      <c r="B12" s="20" t="s">
        <v>497</v>
      </c>
      <c r="C12" s="21" t="s">
        <v>19</v>
      </c>
      <c r="D12" s="33" t="s">
        <v>63</v>
      </c>
      <c r="E12" s="34" t="s">
        <v>500</v>
      </c>
      <c r="F12" s="34" t="s">
        <v>500</v>
      </c>
      <c r="G12" s="33">
        <v>1</v>
      </c>
      <c r="H12" s="33"/>
      <c r="I12" s="33">
        <v>1</v>
      </c>
      <c r="J12" s="23">
        <v>1200</v>
      </c>
      <c r="K12" s="27">
        <f t="shared" si="0"/>
        <v>1200</v>
      </c>
    </row>
    <row r="13" spans="1:11">
      <c r="A13" s="26" t="s">
        <v>497</v>
      </c>
      <c r="B13" s="20" t="s">
        <v>497</v>
      </c>
      <c r="C13" s="21" t="s">
        <v>18</v>
      </c>
      <c r="D13" s="34" t="s">
        <v>500</v>
      </c>
      <c r="E13" s="34" t="s">
        <v>500</v>
      </c>
      <c r="F13" s="34" t="s">
        <v>500</v>
      </c>
      <c r="G13" s="33">
        <v>1</v>
      </c>
      <c r="H13" s="33"/>
      <c r="I13" s="33">
        <v>1</v>
      </c>
      <c r="J13" s="23">
        <v>6500</v>
      </c>
      <c r="K13" s="27">
        <f t="shared" si="0"/>
        <v>6500</v>
      </c>
    </row>
    <row r="14" spans="1:11">
      <c r="A14" s="26" t="s">
        <v>497</v>
      </c>
      <c r="B14" s="20" t="s">
        <v>497</v>
      </c>
      <c r="C14" s="21" t="s">
        <v>79</v>
      </c>
      <c r="D14" s="33" t="s">
        <v>285</v>
      </c>
      <c r="E14" s="34" t="s">
        <v>500</v>
      </c>
      <c r="F14" s="33">
        <v>106201101</v>
      </c>
      <c r="G14" s="33">
        <v>1</v>
      </c>
      <c r="H14" s="33"/>
      <c r="I14" s="33">
        <v>1</v>
      </c>
      <c r="J14" s="23">
        <v>150000</v>
      </c>
      <c r="K14" s="27">
        <f t="shared" si="0"/>
        <v>150000</v>
      </c>
    </row>
    <row r="15" spans="1:11">
      <c r="A15" s="26" t="s">
        <v>497</v>
      </c>
      <c r="B15" s="20" t="s">
        <v>497</v>
      </c>
      <c r="C15" s="21" t="s">
        <v>18</v>
      </c>
      <c r="D15" s="34" t="s">
        <v>500</v>
      </c>
      <c r="E15" s="34" t="s">
        <v>500</v>
      </c>
      <c r="F15" s="34" t="s">
        <v>500</v>
      </c>
      <c r="G15" s="33">
        <v>1</v>
      </c>
      <c r="H15" s="33"/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18</v>
      </c>
      <c r="D16" s="34" t="s">
        <v>500</v>
      </c>
      <c r="E16" s="34" t="s">
        <v>500</v>
      </c>
      <c r="F16" s="34" t="s">
        <v>500</v>
      </c>
      <c r="G16" s="33">
        <v>1</v>
      </c>
      <c r="H16" s="33"/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19</v>
      </c>
      <c r="D17" s="34" t="s">
        <v>500</v>
      </c>
      <c r="E17" s="34" t="s">
        <v>500</v>
      </c>
      <c r="F17" s="34" t="s">
        <v>500</v>
      </c>
      <c r="G17" s="33">
        <v>1</v>
      </c>
      <c r="H17" s="33"/>
      <c r="I17" s="33">
        <v>1</v>
      </c>
      <c r="J17" s="23">
        <v>1200</v>
      </c>
      <c r="K17" s="27">
        <f t="shared" si="0"/>
        <v>1200</v>
      </c>
    </row>
    <row r="18" spans="1:11">
      <c r="A18" s="26" t="s">
        <v>497</v>
      </c>
      <c r="B18" s="20" t="s">
        <v>497</v>
      </c>
      <c r="C18" s="21" t="s">
        <v>19</v>
      </c>
      <c r="D18" s="34" t="s">
        <v>500</v>
      </c>
      <c r="E18" s="34" t="s">
        <v>500</v>
      </c>
      <c r="F18" s="34" t="s">
        <v>500</v>
      </c>
      <c r="G18" s="33">
        <v>1</v>
      </c>
      <c r="H18" s="33"/>
      <c r="I18" s="33">
        <v>1</v>
      </c>
      <c r="J18" s="23">
        <v>1200</v>
      </c>
      <c r="K18" s="27">
        <f t="shared" si="0"/>
        <v>1200</v>
      </c>
    </row>
    <row r="19" spans="1:11">
      <c r="A19" s="26" t="s">
        <v>497</v>
      </c>
      <c r="B19" s="20" t="s">
        <v>497</v>
      </c>
      <c r="C19" s="21" t="s">
        <v>33</v>
      </c>
      <c r="D19" s="34" t="s">
        <v>500</v>
      </c>
      <c r="E19" s="34" t="s">
        <v>500</v>
      </c>
      <c r="F19" s="34" t="s">
        <v>500</v>
      </c>
      <c r="G19" s="33">
        <v>1</v>
      </c>
      <c r="H19" s="33"/>
      <c r="I19" s="33">
        <v>1</v>
      </c>
      <c r="J19" s="23">
        <v>55000</v>
      </c>
      <c r="K19" s="27">
        <f t="shared" si="0"/>
        <v>55000</v>
      </c>
    </row>
    <row r="20" spans="1:11">
      <c r="A20" s="26" t="s">
        <v>497</v>
      </c>
      <c r="B20" s="20" t="s">
        <v>497</v>
      </c>
      <c r="C20" s="21" t="s">
        <v>89</v>
      </c>
      <c r="D20" s="33" t="s">
        <v>91</v>
      </c>
      <c r="E20" s="33" t="s">
        <v>94</v>
      </c>
      <c r="F20" s="33">
        <v>44710518</v>
      </c>
      <c r="G20" s="33">
        <v>1</v>
      </c>
      <c r="H20" s="33"/>
      <c r="I20" s="33">
        <v>1</v>
      </c>
      <c r="J20" s="23">
        <v>300000</v>
      </c>
      <c r="K20" s="27">
        <f t="shared" si="0"/>
        <v>300000</v>
      </c>
    </row>
    <row r="21" spans="1:11">
      <c r="A21" s="26" t="s">
        <v>497</v>
      </c>
      <c r="B21" s="20" t="s">
        <v>497</v>
      </c>
      <c r="C21" s="21" t="s">
        <v>90</v>
      </c>
      <c r="D21" s="33" t="s">
        <v>91</v>
      </c>
      <c r="E21" s="33" t="s">
        <v>94</v>
      </c>
      <c r="F21" s="33">
        <v>20013900858</v>
      </c>
      <c r="G21" s="33">
        <v>1</v>
      </c>
      <c r="H21" s="33"/>
      <c r="I21" s="33">
        <v>1</v>
      </c>
      <c r="J21" s="23">
        <v>150000</v>
      </c>
      <c r="K21" s="27">
        <f t="shared" si="0"/>
        <v>150000</v>
      </c>
    </row>
    <row r="22" spans="1:11">
      <c r="A22" s="26" t="s">
        <v>497</v>
      </c>
      <c r="B22" s="20" t="s">
        <v>497</v>
      </c>
      <c r="C22" s="21" t="s">
        <v>115</v>
      </c>
      <c r="D22" s="34" t="s">
        <v>500</v>
      </c>
      <c r="E22" s="34" t="s">
        <v>500</v>
      </c>
      <c r="F22" s="34" t="s">
        <v>500</v>
      </c>
      <c r="G22" s="33">
        <v>1</v>
      </c>
      <c r="H22" s="33"/>
      <c r="I22" s="33">
        <v>1</v>
      </c>
      <c r="J22" s="23">
        <v>14000</v>
      </c>
      <c r="K22" s="27">
        <f t="shared" si="0"/>
        <v>14000</v>
      </c>
    </row>
    <row r="23" spans="1:11" ht="15.75" thickBot="1">
      <c r="A23" s="28" t="s">
        <v>497</v>
      </c>
      <c r="B23" s="50" t="s">
        <v>497</v>
      </c>
      <c r="C23" s="29" t="s">
        <v>30</v>
      </c>
      <c r="D23" s="39" t="s">
        <v>24</v>
      </c>
      <c r="E23" s="51" t="s">
        <v>500</v>
      </c>
      <c r="F23" s="51" t="s">
        <v>500</v>
      </c>
      <c r="G23" s="39">
        <v>1</v>
      </c>
      <c r="H23" s="39"/>
      <c r="I23" s="39">
        <v>1</v>
      </c>
      <c r="J23" s="31">
        <v>6500</v>
      </c>
      <c r="K23" s="32">
        <f t="shared" si="0"/>
        <v>6500</v>
      </c>
    </row>
    <row r="25" spans="1:11" ht="16.5" thickBot="1">
      <c r="A25" s="1" t="s">
        <v>495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2"/>
      <c r="F26" s="36"/>
      <c r="G26" s="93" t="s">
        <v>496</v>
      </c>
      <c r="H26" s="94"/>
      <c r="I26" s="94"/>
      <c r="J26" s="95"/>
      <c r="K26" s="6">
        <f>SUM(I6:I23)</f>
        <v>18</v>
      </c>
    </row>
    <row r="27" spans="1:11" ht="18.75">
      <c r="A27" s="7" t="s">
        <v>497</v>
      </c>
      <c r="B27" s="96" t="s">
        <v>498</v>
      </c>
      <c r="C27" s="97"/>
      <c r="D27" s="52"/>
      <c r="E27" s="37"/>
      <c r="F27" s="36"/>
      <c r="G27" s="98" t="s">
        <v>499</v>
      </c>
      <c r="H27" s="99"/>
      <c r="I27" s="99"/>
      <c r="J27" s="100"/>
      <c r="K27" s="8">
        <f>SUM(K6:K23)</f>
        <v>725700</v>
      </c>
    </row>
    <row r="28" spans="1:11" ht="15.75" thickBot="1">
      <c r="A28" s="9" t="s">
        <v>500</v>
      </c>
      <c r="B28" s="101" t="s">
        <v>501</v>
      </c>
      <c r="C28" s="102"/>
      <c r="E28" s="37"/>
      <c r="F28" s="36"/>
      <c r="G28" s="103" t="s">
        <v>502</v>
      </c>
      <c r="H28" s="104"/>
      <c r="I28" s="104"/>
      <c r="J28" s="104"/>
      <c r="K28" s="10">
        <f>K27*0.07</f>
        <v>50799.000000000007</v>
      </c>
    </row>
    <row r="32" spans="1:11">
      <c r="E32" s="38"/>
    </row>
  </sheetData>
  <mergeCells count="22">
    <mergeCell ref="G26:J26"/>
    <mergeCell ref="B27:C27"/>
    <mergeCell ref="G27:J27"/>
    <mergeCell ref="B28:C28"/>
    <mergeCell ref="G28:J28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O15" sqref="O15"/>
    </sheetView>
  </sheetViews>
  <sheetFormatPr defaultRowHeight="15"/>
  <cols>
    <col min="1" max="1" width="4.85546875" customWidth="1"/>
    <col min="2" max="2" width="5.7109375" customWidth="1"/>
    <col min="3" max="3" width="20.42578125" bestFit="1" customWidth="1"/>
    <col min="4" max="4" width="10.28515625" customWidth="1"/>
    <col min="6" max="6" width="10" bestFit="1" customWidth="1"/>
    <col min="7" max="7" width="4.28515625" customWidth="1"/>
    <col min="8" max="8" width="4.140625" customWidth="1"/>
    <col min="9" max="9" width="3.42578125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385</v>
      </c>
      <c r="G3" s="85"/>
      <c r="H3" s="85"/>
      <c r="I3" s="85"/>
      <c r="J3" s="85"/>
      <c r="K3" s="86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60" t="s">
        <v>13</v>
      </c>
      <c r="H5" s="60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105</v>
      </c>
      <c r="E6" s="33" t="s">
        <v>109</v>
      </c>
      <c r="F6" s="33">
        <v>201225795</v>
      </c>
      <c r="G6" s="33">
        <v>1</v>
      </c>
      <c r="H6" s="33"/>
      <c r="I6" s="33">
        <v>1</v>
      </c>
      <c r="J6" s="23">
        <v>1100</v>
      </c>
      <c r="K6" s="27">
        <f t="shared" ref="K6:K23" si="0">I6*J6</f>
        <v>1100</v>
      </c>
    </row>
    <row r="7" spans="1:11">
      <c r="A7" s="26" t="s">
        <v>497</v>
      </c>
      <c r="B7" s="20" t="s">
        <v>497</v>
      </c>
      <c r="C7" s="21" t="s">
        <v>154</v>
      </c>
      <c r="D7" s="33" t="s">
        <v>92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89</v>
      </c>
      <c r="D8" s="33" t="s">
        <v>91</v>
      </c>
      <c r="E8" s="33" t="s">
        <v>94</v>
      </c>
      <c r="F8" s="22" t="s">
        <v>500</v>
      </c>
      <c r="G8" s="33">
        <v>1</v>
      </c>
      <c r="H8" s="33"/>
      <c r="I8" s="33">
        <v>1</v>
      </c>
      <c r="J8" s="23">
        <v>300000</v>
      </c>
      <c r="K8" s="27">
        <f t="shared" si="0"/>
        <v>300000</v>
      </c>
    </row>
    <row r="9" spans="1:11">
      <c r="A9" s="26" t="s">
        <v>497</v>
      </c>
      <c r="B9" s="20" t="s">
        <v>497</v>
      </c>
      <c r="C9" s="21" t="s">
        <v>90</v>
      </c>
      <c r="D9" s="33" t="s">
        <v>91</v>
      </c>
      <c r="E9" s="33" t="s">
        <v>94</v>
      </c>
      <c r="F9" s="33">
        <v>14913336</v>
      </c>
      <c r="G9" s="33">
        <v>1</v>
      </c>
      <c r="H9" s="33"/>
      <c r="I9" s="33">
        <v>1</v>
      </c>
      <c r="J9" s="23">
        <v>150000</v>
      </c>
      <c r="K9" s="27">
        <f t="shared" si="0"/>
        <v>150000</v>
      </c>
    </row>
    <row r="10" spans="1:11">
      <c r="A10" s="26" t="s">
        <v>497</v>
      </c>
      <c r="B10" s="20" t="s">
        <v>497</v>
      </c>
      <c r="C10" s="21" t="s">
        <v>113</v>
      </c>
      <c r="D10" s="33" t="s">
        <v>103</v>
      </c>
      <c r="E10" s="33" t="s">
        <v>108</v>
      </c>
      <c r="F10" s="22" t="s">
        <v>500</v>
      </c>
      <c r="G10" s="33"/>
      <c r="H10" s="33">
        <v>1</v>
      </c>
      <c r="I10" s="33">
        <v>1</v>
      </c>
      <c r="J10" s="23">
        <v>1100</v>
      </c>
      <c r="K10" s="27">
        <f t="shared" si="0"/>
        <v>1100</v>
      </c>
    </row>
    <row r="11" spans="1:11">
      <c r="A11" s="26" t="s">
        <v>497</v>
      </c>
      <c r="B11" s="20" t="s">
        <v>497</v>
      </c>
      <c r="C11" s="21" t="s">
        <v>113</v>
      </c>
      <c r="D11" s="33" t="s">
        <v>256</v>
      </c>
      <c r="E11" s="22" t="s">
        <v>500</v>
      </c>
      <c r="F11" s="33">
        <v>9050143</v>
      </c>
      <c r="G11" s="33"/>
      <c r="H11" s="33">
        <v>1</v>
      </c>
      <c r="I11" s="33">
        <v>1</v>
      </c>
      <c r="J11" s="23">
        <v>1100</v>
      </c>
      <c r="K11" s="27">
        <f t="shared" si="0"/>
        <v>1100</v>
      </c>
    </row>
    <row r="12" spans="1:11">
      <c r="A12" s="26" t="s">
        <v>497</v>
      </c>
      <c r="B12" s="20" t="s">
        <v>497</v>
      </c>
      <c r="C12" s="21" t="s">
        <v>113</v>
      </c>
      <c r="D12" s="33" t="s">
        <v>25</v>
      </c>
      <c r="E12" s="22" t="s">
        <v>500</v>
      </c>
      <c r="F12" s="33">
        <v>4938</v>
      </c>
      <c r="G12" s="33"/>
      <c r="H12" s="33">
        <v>1</v>
      </c>
      <c r="I12" s="33">
        <v>1</v>
      </c>
      <c r="J12" s="23">
        <v>1100</v>
      </c>
      <c r="K12" s="27">
        <f t="shared" si="0"/>
        <v>1100</v>
      </c>
    </row>
    <row r="13" spans="1:11">
      <c r="A13" s="26" t="s">
        <v>497</v>
      </c>
      <c r="B13" s="20" t="s">
        <v>497</v>
      </c>
      <c r="C13" s="21" t="s">
        <v>99</v>
      </c>
      <c r="D13" s="33" t="s">
        <v>24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3500</v>
      </c>
      <c r="K13" s="27">
        <f t="shared" si="0"/>
        <v>3500</v>
      </c>
    </row>
    <row r="14" spans="1:11">
      <c r="A14" s="26" t="s">
        <v>497</v>
      </c>
      <c r="B14" s="20" t="s">
        <v>497</v>
      </c>
      <c r="C14" s="21" t="s">
        <v>30</v>
      </c>
      <c r="D14" s="33" t="s">
        <v>24</v>
      </c>
      <c r="E14" s="22" t="s">
        <v>500</v>
      </c>
      <c r="F14" s="22" t="s">
        <v>500</v>
      </c>
      <c r="G14" s="33">
        <v>1</v>
      </c>
      <c r="H14" s="33"/>
      <c r="I14" s="33">
        <v>1</v>
      </c>
      <c r="J14" s="23">
        <v>6500</v>
      </c>
      <c r="K14" s="27">
        <f t="shared" si="0"/>
        <v>6500</v>
      </c>
    </row>
    <row r="15" spans="1:11">
      <c r="A15" s="26" t="s">
        <v>497</v>
      </c>
      <c r="B15" s="20" t="s">
        <v>497</v>
      </c>
      <c r="C15" s="21" t="s">
        <v>30</v>
      </c>
      <c r="D15" s="33" t="s">
        <v>24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30</v>
      </c>
      <c r="D16" s="33" t="s">
        <v>24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39</v>
      </c>
      <c r="D17" s="33" t="s">
        <v>92</v>
      </c>
      <c r="E17" s="22" t="s">
        <v>500</v>
      </c>
      <c r="F17" s="22" t="s">
        <v>500</v>
      </c>
      <c r="G17" s="33">
        <v>1</v>
      </c>
      <c r="H17" s="33"/>
      <c r="I17" s="33">
        <v>1</v>
      </c>
      <c r="J17" s="23">
        <v>2500</v>
      </c>
      <c r="K17" s="27">
        <f t="shared" si="0"/>
        <v>2500</v>
      </c>
    </row>
    <row r="18" spans="1:11">
      <c r="A18" s="26" t="s">
        <v>497</v>
      </c>
      <c r="B18" s="20" t="s">
        <v>497</v>
      </c>
      <c r="C18" s="21" t="s">
        <v>30</v>
      </c>
      <c r="D18" s="33" t="s">
        <v>24</v>
      </c>
      <c r="E18" s="22" t="s">
        <v>500</v>
      </c>
      <c r="F18" s="22" t="s">
        <v>500</v>
      </c>
      <c r="G18" s="33">
        <v>1</v>
      </c>
      <c r="H18" s="33"/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20" t="s">
        <v>497</v>
      </c>
      <c r="C19" s="21" t="s">
        <v>18</v>
      </c>
      <c r="D19" s="33" t="s">
        <v>24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20" t="s">
        <v>497</v>
      </c>
      <c r="C20" s="21" t="s">
        <v>99</v>
      </c>
      <c r="D20" s="33" t="s">
        <v>24</v>
      </c>
      <c r="E20" s="22" t="s">
        <v>500</v>
      </c>
      <c r="F20" s="22" t="s">
        <v>500</v>
      </c>
      <c r="G20" s="33">
        <v>1</v>
      </c>
      <c r="H20" s="33"/>
      <c r="I20" s="33">
        <v>1</v>
      </c>
      <c r="J20" s="23">
        <v>3500</v>
      </c>
      <c r="K20" s="27">
        <f t="shared" si="0"/>
        <v>3500</v>
      </c>
    </row>
    <row r="21" spans="1:11">
      <c r="A21" s="26" t="s">
        <v>497</v>
      </c>
      <c r="B21" s="20" t="s">
        <v>497</v>
      </c>
      <c r="C21" s="21" t="s">
        <v>19</v>
      </c>
      <c r="D21" s="22" t="s">
        <v>500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1200</v>
      </c>
      <c r="K21" s="27">
        <f t="shared" si="0"/>
        <v>1200</v>
      </c>
    </row>
    <row r="22" spans="1:11">
      <c r="A22" s="26" t="s">
        <v>497</v>
      </c>
      <c r="B22" s="20" t="s">
        <v>497</v>
      </c>
      <c r="C22" s="21" t="s">
        <v>19</v>
      </c>
      <c r="D22" s="22" t="s">
        <v>500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1200</v>
      </c>
      <c r="K22" s="27">
        <f t="shared" si="0"/>
        <v>1200</v>
      </c>
    </row>
    <row r="23" spans="1:11" ht="15.75" thickBot="1">
      <c r="A23" s="28" t="s">
        <v>497</v>
      </c>
      <c r="B23" s="50" t="s">
        <v>497</v>
      </c>
      <c r="C23" s="29" t="s">
        <v>19</v>
      </c>
      <c r="D23" s="30" t="s">
        <v>500</v>
      </c>
      <c r="E23" s="30" t="s">
        <v>500</v>
      </c>
      <c r="F23" s="30" t="s">
        <v>500</v>
      </c>
      <c r="G23" s="39">
        <v>1</v>
      </c>
      <c r="H23" s="39"/>
      <c r="I23" s="39">
        <v>1</v>
      </c>
      <c r="J23" s="31">
        <v>1200</v>
      </c>
      <c r="K23" s="32">
        <f t="shared" si="0"/>
        <v>1200</v>
      </c>
    </row>
    <row r="25" spans="1:11" ht="16.5" thickBot="1">
      <c r="A25" s="1" t="s">
        <v>495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2"/>
      <c r="F26" s="3"/>
      <c r="G26" s="93" t="s">
        <v>496</v>
      </c>
      <c r="H26" s="94"/>
      <c r="I26" s="94"/>
      <c r="J26" s="95"/>
      <c r="K26" s="6">
        <f>SUM(I6:I23)</f>
        <v>18</v>
      </c>
    </row>
    <row r="27" spans="1:11" ht="18.75">
      <c r="A27" s="7" t="s">
        <v>497</v>
      </c>
      <c r="B27" s="96" t="s">
        <v>498</v>
      </c>
      <c r="C27" s="97"/>
      <c r="E27" s="37"/>
      <c r="F27" s="36"/>
      <c r="G27" s="98" t="s">
        <v>499</v>
      </c>
      <c r="H27" s="99"/>
      <c r="I27" s="99"/>
      <c r="J27" s="100"/>
      <c r="K27" s="8">
        <f>SUM(K6:K23)</f>
        <v>502500</v>
      </c>
    </row>
    <row r="28" spans="1:11" ht="15.75" thickBot="1">
      <c r="A28" s="9" t="s">
        <v>500</v>
      </c>
      <c r="B28" s="101" t="s">
        <v>501</v>
      </c>
      <c r="C28" s="102"/>
      <c r="E28" s="37"/>
      <c r="F28" s="36"/>
      <c r="G28" s="103" t="s">
        <v>502</v>
      </c>
      <c r="H28" s="104"/>
      <c r="I28" s="104"/>
      <c r="J28" s="104"/>
      <c r="K28" s="10">
        <f>K27*0.07</f>
        <v>35175</v>
      </c>
    </row>
    <row r="29" spans="1:11">
      <c r="E29" s="38"/>
      <c r="F29" s="38"/>
    </row>
    <row r="32" spans="1:11">
      <c r="E32" s="38"/>
    </row>
  </sheetData>
  <mergeCells count="22">
    <mergeCell ref="G26:J26"/>
    <mergeCell ref="B27:C27"/>
    <mergeCell ref="G27:J27"/>
    <mergeCell ref="B28:C28"/>
    <mergeCell ref="G28:J28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P1" sqref="P1"/>
    </sheetView>
  </sheetViews>
  <sheetFormatPr defaultRowHeight="15"/>
  <cols>
    <col min="1" max="1" width="5" customWidth="1"/>
    <col min="2" max="2" width="5.42578125" customWidth="1"/>
    <col min="3" max="3" width="23" customWidth="1"/>
    <col min="4" max="4" width="10.5703125" customWidth="1"/>
    <col min="5" max="5" width="9.28515625" customWidth="1"/>
    <col min="6" max="6" width="9.7109375" customWidth="1"/>
    <col min="7" max="7" width="3.85546875" customWidth="1"/>
    <col min="8" max="8" width="4.5703125" customWidth="1"/>
    <col min="9" max="9" width="3.710937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386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1100</v>
      </c>
      <c r="K6" s="27">
        <f t="shared" ref="K6:K28" si="0">I6*J6</f>
        <v>1100</v>
      </c>
    </row>
    <row r="7" spans="1:11">
      <c r="A7" s="26" t="s">
        <v>497</v>
      </c>
      <c r="B7" s="20" t="s">
        <v>497</v>
      </c>
      <c r="C7" s="21" t="s">
        <v>154</v>
      </c>
      <c r="D7" s="33" t="s">
        <v>22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99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3500</v>
      </c>
      <c r="K8" s="27">
        <f t="shared" si="0"/>
        <v>3500</v>
      </c>
    </row>
    <row r="9" spans="1:11">
      <c r="A9" s="26" t="s">
        <v>497</v>
      </c>
      <c r="B9" s="20" t="s">
        <v>497</v>
      </c>
      <c r="C9" s="21" t="s">
        <v>19</v>
      </c>
      <c r="D9" s="22" t="s">
        <v>500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1200</v>
      </c>
      <c r="K9" s="27">
        <f t="shared" si="0"/>
        <v>1200</v>
      </c>
    </row>
    <row r="10" spans="1:11">
      <c r="A10" s="26" t="s">
        <v>497</v>
      </c>
      <c r="B10" s="20" t="s">
        <v>497</v>
      </c>
      <c r="C10" s="21" t="s">
        <v>99</v>
      </c>
      <c r="D10" s="22" t="s">
        <v>500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3500</v>
      </c>
      <c r="K10" s="27">
        <f t="shared" si="0"/>
        <v>3500</v>
      </c>
    </row>
    <row r="11" spans="1:11">
      <c r="A11" s="26" t="s">
        <v>497</v>
      </c>
      <c r="B11" s="20" t="s">
        <v>497</v>
      </c>
      <c r="C11" s="21" t="s">
        <v>19</v>
      </c>
      <c r="D11" s="33" t="s">
        <v>231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1200</v>
      </c>
      <c r="K11" s="27">
        <f t="shared" si="0"/>
        <v>1200</v>
      </c>
    </row>
    <row r="12" spans="1:11">
      <c r="A12" s="26" t="s">
        <v>497</v>
      </c>
      <c r="B12" s="20" t="s">
        <v>497</v>
      </c>
      <c r="C12" s="21" t="s">
        <v>19</v>
      </c>
      <c r="D12" s="33" t="s">
        <v>231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1200</v>
      </c>
      <c r="K12" s="27">
        <f t="shared" si="0"/>
        <v>1200</v>
      </c>
    </row>
    <row r="13" spans="1:11">
      <c r="A13" s="26" t="s">
        <v>497</v>
      </c>
      <c r="B13" s="20" t="s">
        <v>497</v>
      </c>
      <c r="C13" s="21" t="s">
        <v>19</v>
      </c>
      <c r="D13" s="33" t="s">
        <v>231</v>
      </c>
      <c r="E13" s="22" t="s">
        <v>500</v>
      </c>
      <c r="F13" s="22" t="s">
        <v>500</v>
      </c>
      <c r="G13" s="33"/>
      <c r="H13" s="33">
        <v>1</v>
      </c>
      <c r="I13" s="33">
        <v>1</v>
      </c>
      <c r="J13" s="23">
        <v>1200</v>
      </c>
      <c r="K13" s="27">
        <f t="shared" si="0"/>
        <v>1200</v>
      </c>
    </row>
    <row r="14" spans="1:11">
      <c r="A14" s="26" t="s">
        <v>497</v>
      </c>
      <c r="B14" s="20" t="s">
        <v>497</v>
      </c>
      <c r="C14" s="21" t="s">
        <v>39</v>
      </c>
      <c r="D14" s="33" t="s">
        <v>92</v>
      </c>
      <c r="E14" s="22" t="s">
        <v>500</v>
      </c>
      <c r="F14" s="22" t="s">
        <v>500</v>
      </c>
      <c r="G14" s="33">
        <v>1</v>
      </c>
      <c r="H14" s="33"/>
      <c r="I14" s="33">
        <v>1</v>
      </c>
      <c r="J14" s="23">
        <v>2500</v>
      </c>
      <c r="K14" s="27">
        <f t="shared" si="0"/>
        <v>2500</v>
      </c>
    </row>
    <row r="15" spans="1:11">
      <c r="A15" s="26" t="s">
        <v>497</v>
      </c>
      <c r="B15" s="20" t="s">
        <v>497</v>
      </c>
      <c r="C15" s="21" t="s">
        <v>75</v>
      </c>
      <c r="D15" s="33" t="s">
        <v>184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450000</v>
      </c>
      <c r="K15" s="27">
        <f t="shared" si="0"/>
        <v>450000</v>
      </c>
    </row>
    <row r="16" spans="1:11">
      <c r="A16" s="26" t="s">
        <v>497</v>
      </c>
      <c r="B16" s="20" t="s">
        <v>497</v>
      </c>
      <c r="C16" s="21" t="s">
        <v>154</v>
      </c>
      <c r="D16" s="33" t="s">
        <v>22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2500</v>
      </c>
      <c r="K16" s="27">
        <f t="shared" si="0"/>
        <v>2500</v>
      </c>
    </row>
    <row r="17" spans="1:11">
      <c r="A17" s="26" t="s">
        <v>497</v>
      </c>
      <c r="B17" s="20" t="s">
        <v>497</v>
      </c>
      <c r="C17" s="21" t="s">
        <v>154</v>
      </c>
      <c r="D17" s="33" t="s">
        <v>22</v>
      </c>
      <c r="E17" s="22" t="s">
        <v>500</v>
      </c>
      <c r="F17" s="22" t="s">
        <v>500</v>
      </c>
      <c r="G17" s="33">
        <v>1</v>
      </c>
      <c r="H17" s="33"/>
      <c r="I17" s="33">
        <v>1</v>
      </c>
      <c r="J17" s="23">
        <v>2500</v>
      </c>
      <c r="K17" s="27">
        <f t="shared" si="0"/>
        <v>2500</v>
      </c>
    </row>
    <row r="18" spans="1:11">
      <c r="A18" s="26" t="s">
        <v>497</v>
      </c>
      <c r="B18" s="20" t="s">
        <v>497</v>
      </c>
      <c r="C18" s="21" t="s">
        <v>89</v>
      </c>
      <c r="D18" s="33" t="s">
        <v>91</v>
      </c>
      <c r="E18" s="33" t="s">
        <v>94</v>
      </c>
      <c r="F18" s="22" t="s">
        <v>500</v>
      </c>
      <c r="G18" s="33">
        <v>1</v>
      </c>
      <c r="H18" s="33"/>
      <c r="I18" s="33">
        <v>1</v>
      </c>
      <c r="J18" s="23">
        <v>300000</v>
      </c>
      <c r="K18" s="27">
        <f t="shared" si="0"/>
        <v>300000</v>
      </c>
    </row>
    <row r="19" spans="1:11">
      <c r="A19" s="26" t="s">
        <v>497</v>
      </c>
      <c r="B19" s="20" t="s">
        <v>497</v>
      </c>
      <c r="C19" s="21" t="s">
        <v>90</v>
      </c>
      <c r="D19" s="33" t="s">
        <v>91</v>
      </c>
      <c r="E19" s="33" t="s">
        <v>94</v>
      </c>
      <c r="F19" s="33">
        <v>14921509</v>
      </c>
      <c r="G19" s="33">
        <v>1</v>
      </c>
      <c r="H19" s="33"/>
      <c r="I19" s="33">
        <v>1</v>
      </c>
      <c r="J19" s="23">
        <v>150000</v>
      </c>
      <c r="K19" s="27">
        <f t="shared" si="0"/>
        <v>150000</v>
      </c>
    </row>
    <row r="20" spans="1:11">
      <c r="A20" s="26" t="s">
        <v>497</v>
      </c>
      <c r="B20" s="20" t="s">
        <v>497</v>
      </c>
      <c r="C20" s="21" t="s">
        <v>113</v>
      </c>
      <c r="D20" s="33" t="s">
        <v>25</v>
      </c>
      <c r="E20" s="22" t="s">
        <v>500</v>
      </c>
      <c r="F20" s="33">
        <v>231642</v>
      </c>
      <c r="G20" s="33">
        <v>1</v>
      </c>
      <c r="H20" s="33"/>
      <c r="I20" s="33">
        <v>1</v>
      </c>
      <c r="J20" s="23">
        <v>1100</v>
      </c>
      <c r="K20" s="27">
        <f t="shared" si="0"/>
        <v>1100</v>
      </c>
    </row>
    <row r="21" spans="1:11">
      <c r="A21" s="26" t="s">
        <v>497</v>
      </c>
      <c r="B21" s="20" t="s">
        <v>497</v>
      </c>
      <c r="C21" s="21" t="s">
        <v>79</v>
      </c>
      <c r="D21" s="33" t="s">
        <v>318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150000</v>
      </c>
      <c r="K21" s="27">
        <f t="shared" si="0"/>
        <v>150000</v>
      </c>
    </row>
    <row r="22" spans="1:11">
      <c r="A22" s="26" t="s">
        <v>497</v>
      </c>
      <c r="B22" s="20" t="s">
        <v>497</v>
      </c>
      <c r="C22" s="21" t="s">
        <v>125</v>
      </c>
      <c r="D22" s="33" t="s">
        <v>387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6500</v>
      </c>
      <c r="K22" s="27">
        <f t="shared" si="0"/>
        <v>6500</v>
      </c>
    </row>
    <row r="23" spans="1:11">
      <c r="A23" s="26" t="s">
        <v>497</v>
      </c>
      <c r="B23" s="20" t="s">
        <v>497</v>
      </c>
      <c r="C23" s="21" t="s">
        <v>283</v>
      </c>
      <c r="D23" s="33" t="s">
        <v>285</v>
      </c>
      <c r="E23" s="22" t="s">
        <v>500</v>
      </c>
      <c r="F23" s="22" t="s">
        <v>500</v>
      </c>
      <c r="G23" s="33">
        <v>1</v>
      </c>
      <c r="H23" s="33"/>
      <c r="I23" s="33">
        <v>1</v>
      </c>
      <c r="J23" s="23">
        <v>450000</v>
      </c>
      <c r="K23" s="27">
        <f t="shared" si="0"/>
        <v>450000</v>
      </c>
    </row>
    <row r="24" spans="1:11">
      <c r="A24" s="26" t="s">
        <v>497</v>
      </c>
      <c r="B24" s="20" t="s">
        <v>497</v>
      </c>
      <c r="C24" s="21" t="s">
        <v>19</v>
      </c>
      <c r="D24" s="33" t="s">
        <v>231</v>
      </c>
      <c r="E24" s="22" t="s">
        <v>500</v>
      </c>
      <c r="F24" s="22" t="s">
        <v>500</v>
      </c>
      <c r="G24" s="33">
        <v>1</v>
      </c>
      <c r="H24" s="33"/>
      <c r="I24" s="33">
        <v>1</v>
      </c>
      <c r="J24" s="23">
        <v>1200</v>
      </c>
      <c r="K24" s="27">
        <f t="shared" si="0"/>
        <v>1200</v>
      </c>
    </row>
    <row r="25" spans="1:11">
      <c r="A25" s="26" t="s">
        <v>497</v>
      </c>
      <c r="B25" s="20" t="s">
        <v>497</v>
      </c>
      <c r="C25" s="21" t="s">
        <v>33</v>
      </c>
      <c r="D25" s="22" t="s">
        <v>500</v>
      </c>
      <c r="E25" s="22" t="s">
        <v>500</v>
      </c>
      <c r="F25" s="22" t="s">
        <v>500</v>
      </c>
      <c r="G25" s="33"/>
      <c r="H25" s="33">
        <v>1</v>
      </c>
      <c r="I25" s="33">
        <v>1</v>
      </c>
      <c r="J25" s="23">
        <v>55000</v>
      </c>
      <c r="K25" s="27">
        <f t="shared" si="0"/>
        <v>55000</v>
      </c>
    </row>
    <row r="26" spans="1:11">
      <c r="A26" s="26" t="s">
        <v>497</v>
      </c>
      <c r="B26" s="20" t="s">
        <v>497</v>
      </c>
      <c r="C26" s="21" t="s">
        <v>125</v>
      </c>
      <c r="D26" s="22" t="s">
        <v>500</v>
      </c>
      <c r="E26" s="22" t="s">
        <v>500</v>
      </c>
      <c r="F26" s="22" t="s">
        <v>500</v>
      </c>
      <c r="G26" s="33">
        <v>1</v>
      </c>
      <c r="H26" s="33"/>
      <c r="I26" s="33">
        <v>1</v>
      </c>
      <c r="J26" s="23">
        <v>6500</v>
      </c>
      <c r="K26" s="27">
        <f t="shared" si="0"/>
        <v>6500</v>
      </c>
    </row>
    <row r="27" spans="1:11">
      <c r="A27" s="26" t="s">
        <v>497</v>
      </c>
      <c r="B27" s="20" t="s">
        <v>497</v>
      </c>
      <c r="C27" s="21" t="s">
        <v>139</v>
      </c>
      <c r="D27" s="22" t="s">
        <v>500</v>
      </c>
      <c r="E27" s="22" t="s">
        <v>500</v>
      </c>
      <c r="F27" s="22" t="s">
        <v>500</v>
      </c>
      <c r="G27" s="33">
        <v>1</v>
      </c>
      <c r="H27" s="33"/>
      <c r="I27" s="33">
        <v>1</v>
      </c>
      <c r="J27" s="23">
        <v>45000</v>
      </c>
      <c r="K27" s="27">
        <f t="shared" si="0"/>
        <v>45000</v>
      </c>
    </row>
    <row r="28" spans="1:11" ht="15.75" thickBot="1">
      <c r="A28" s="28" t="s">
        <v>497</v>
      </c>
      <c r="B28" s="50" t="s">
        <v>497</v>
      </c>
      <c r="C28" s="29" t="s">
        <v>126</v>
      </c>
      <c r="D28" s="30" t="s">
        <v>500</v>
      </c>
      <c r="E28" s="30" t="s">
        <v>500</v>
      </c>
      <c r="F28" s="30" t="s">
        <v>500</v>
      </c>
      <c r="G28" s="39"/>
      <c r="H28" s="39">
        <v>1</v>
      </c>
      <c r="I28" s="39">
        <v>1</v>
      </c>
      <c r="J28" s="31">
        <v>65000</v>
      </c>
      <c r="K28" s="32">
        <f t="shared" si="0"/>
        <v>65000</v>
      </c>
    </row>
    <row r="30" spans="1:11" ht="16.5" thickBot="1">
      <c r="A30" s="1" t="s">
        <v>495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35"/>
      <c r="F31" s="36"/>
      <c r="G31" s="93" t="s">
        <v>496</v>
      </c>
      <c r="H31" s="94"/>
      <c r="I31" s="94"/>
      <c r="J31" s="95"/>
      <c r="K31" s="6">
        <f>SUM(I6:I28)</f>
        <v>23</v>
      </c>
    </row>
    <row r="32" spans="1:11" ht="18.75">
      <c r="A32" s="7" t="s">
        <v>497</v>
      </c>
      <c r="B32" s="96" t="s">
        <v>498</v>
      </c>
      <c r="C32" s="97"/>
      <c r="E32" s="37"/>
      <c r="F32" s="36"/>
      <c r="G32" s="98" t="s">
        <v>499</v>
      </c>
      <c r="H32" s="99"/>
      <c r="I32" s="99"/>
      <c r="J32" s="100"/>
      <c r="K32" s="8">
        <f>SUM(K6:K28)</f>
        <v>1703200</v>
      </c>
    </row>
    <row r="33" spans="1:11" ht="15.75" thickBot="1">
      <c r="A33" s="9" t="s">
        <v>500</v>
      </c>
      <c r="B33" s="101" t="s">
        <v>501</v>
      </c>
      <c r="C33" s="102"/>
      <c r="E33" s="37"/>
      <c r="F33" s="36"/>
      <c r="G33" s="103" t="s">
        <v>502</v>
      </c>
      <c r="H33" s="104"/>
      <c r="I33" s="104"/>
      <c r="J33" s="104"/>
      <c r="K33" s="10">
        <f>K32*0.07</f>
        <v>119224.00000000001</v>
      </c>
    </row>
    <row r="34" spans="1:11">
      <c r="F34" s="38"/>
    </row>
    <row r="38" spans="1:11">
      <c r="E38" s="38"/>
    </row>
  </sheetData>
  <mergeCells count="22">
    <mergeCell ref="G31:J31"/>
    <mergeCell ref="B32:C32"/>
    <mergeCell ref="G32:J32"/>
    <mergeCell ref="B33:C33"/>
    <mergeCell ref="G33:J33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221"/>
  <sheetViews>
    <sheetView workbookViewId="0">
      <selection activeCell="Q14" sqref="Q14"/>
    </sheetView>
  </sheetViews>
  <sheetFormatPr defaultRowHeight="15"/>
  <cols>
    <col min="1" max="1" width="5.85546875" customWidth="1"/>
    <col min="2" max="2" width="9" style="16" customWidth="1"/>
    <col min="3" max="3" width="20.140625" customWidth="1"/>
    <col min="4" max="4" width="11.7109375" customWidth="1"/>
    <col min="5" max="5" width="11.28515625" customWidth="1"/>
    <col min="6" max="6" width="12.140625" customWidth="1"/>
    <col min="7" max="7" width="4.42578125" customWidth="1"/>
    <col min="8" max="8" width="3.7109375" customWidth="1"/>
    <col min="9" max="9" width="4.140625" customWidth="1"/>
    <col min="10" max="10" width="9.5703125" style="12" customWidth="1"/>
    <col min="11" max="11" width="9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42177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388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60" t="s">
        <v>13</v>
      </c>
      <c r="H5" s="60" t="s">
        <v>14</v>
      </c>
      <c r="I5" s="76"/>
      <c r="J5" s="77"/>
      <c r="K5" s="78"/>
    </row>
    <row r="6" spans="1:11">
      <c r="A6" s="26" t="s">
        <v>497</v>
      </c>
      <c r="B6" s="106" t="s">
        <v>396</v>
      </c>
      <c r="C6" s="21" t="s">
        <v>389</v>
      </c>
      <c r="D6" s="33" t="s">
        <v>393</v>
      </c>
      <c r="E6" s="34" t="s">
        <v>500</v>
      </c>
      <c r="F6" s="34" t="s">
        <v>500</v>
      </c>
      <c r="G6" s="33">
        <v>1</v>
      </c>
      <c r="H6" s="33"/>
      <c r="I6" s="33">
        <v>1</v>
      </c>
      <c r="J6" s="23">
        <v>350000</v>
      </c>
      <c r="K6" s="27">
        <f t="shared" ref="K6:K63" si="0">I6*J6</f>
        <v>350000</v>
      </c>
    </row>
    <row r="7" spans="1:11">
      <c r="A7" s="26" t="s">
        <v>497</v>
      </c>
      <c r="B7" s="106"/>
      <c r="C7" s="21" t="s">
        <v>390</v>
      </c>
      <c r="D7" s="33" t="s">
        <v>393</v>
      </c>
      <c r="E7" s="34" t="s">
        <v>500</v>
      </c>
      <c r="F7" s="34" t="s">
        <v>500</v>
      </c>
      <c r="G7" s="33"/>
      <c r="H7" s="33">
        <v>1</v>
      </c>
      <c r="I7" s="33">
        <v>1</v>
      </c>
      <c r="J7" s="23">
        <v>450000</v>
      </c>
      <c r="K7" s="27">
        <f t="shared" si="0"/>
        <v>450000</v>
      </c>
    </row>
    <row r="8" spans="1:11">
      <c r="A8" s="26" t="s">
        <v>497</v>
      </c>
      <c r="B8" s="106"/>
      <c r="C8" s="21" t="s">
        <v>42</v>
      </c>
      <c r="D8" s="33" t="s">
        <v>120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6500</v>
      </c>
      <c r="K8" s="27">
        <f t="shared" si="0"/>
        <v>6500</v>
      </c>
    </row>
    <row r="9" spans="1:11">
      <c r="A9" s="26" t="s">
        <v>497</v>
      </c>
      <c r="B9" s="106"/>
      <c r="C9" s="21" t="s">
        <v>18</v>
      </c>
      <c r="D9" s="34" t="s">
        <v>500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106"/>
      <c r="C10" s="21" t="s">
        <v>391</v>
      </c>
      <c r="D10" s="33" t="s">
        <v>394</v>
      </c>
      <c r="E10" s="34" t="s">
        <v>500</v>
      </c>
      <c r="F10" s="34" t="s">
        <v>500</v>
      </c>
      <c r="G10" s="33"/>
      <c r="H10" s="33">
        <v>1</v>
      </c>
      <c r="I10" s="33">
        <v>1</v>
      </c>
      <c r="J10" s="23">
        <v>45000</v>
      </c>
      <c r="K10" s="27">
        <f t="shared" si="0"/>
        <v>45000</v>
      </c>
    </row>
    <row r="11" spans="1:11">
      <c r="A11" s="26" t="s">
        <v>497</v>
      </c>
      <c r="B11" s="106"/>
      <c r="C11" s="21" t="s">
        <v>391</v>
      </c>
      <c r="D11" s="33" t="s">
        <v>394</v>
      </c>
      <c r="E11" s="34" t="s">
        <v>500</v>
      </c>
      <c r="F11" s="34" t="s">
        <v>500</v>
      </c>
      <c r="G11" s="33"/>
      <c r="H11" s="33">
        <v>1</v>
      </c>
      <c r="I11" s="33">
        <v>1</v>
      </c>
      <c r="J11" s="23">
        <v>45000</v>
      </c>
      <c r="K11" s="27">
        <f t="shared" si="0"/>
        <v>45000</v>
      </c>
    </row>
    <row r="12" spans="1:11">
      <c r="A12" s="26" t="s">
        <v>497</v>
      </c>
      <c r="B12" s="106"/>
      <c r="C12" s="21" t="s">
        <v>391</v>
      </c>
      <c r="D12" s="33" t="s">
        <v>394</v>
      </c>
      <c r="E12" s="34" t="s">
        <v>500</v>
      </c>
      <c r="F12" s="34" t="s">
        <v>500</v>
      </c>
      <c r="G12" s="33"/>
      <c r="H12" s="33">
        <v>1</v>
      </c>
      <c r="I12" s="33">
        <v>1</v>
      </c>
      <c r="J12" s="23">
        <v>45000</v>
      </c>
      <c r="K12" s="27">
        <f t="shared" si="0"/>
        <v>45000</v>
      </c>
    </row>
    <row r="13" spans="1:11">
      <c r="A13" s="26" t="s">
        <v>497</v>
      </c>
      <c r="B13" s="106"/>
      <c r="C13" s="21" t="s">
        <v>392</v>
      </c>
      <c r="D13" s="33" t="s">
        <v>395</v>
      </c>
      <c r="E13" s="34" t="s">
        <v>500</v>
      </c>
      <c r="F13" s="34" t="s">
        <v>500</v>
      </c>
      <c r="G13" s="33"/>
      <c r="H13" s="33">
        <v>1</v>
      </c>
      <c r="I13" s="33">
        <v>1</v>
      </c>
      <c r="J13" s="23">
        <v>45000</v>
      </c>
      <c r="K13" s="27">
        <f t="shared" si="0"/>
        <v>45000</v>
      </c>
    </row>
    <row r="14" spans="1:11">
      <c r="A14" s="26" t="s">
        <v>497</v>
      </c>
      <c r="B14" s="106"/>
      <c r="C14" s="21" t="s">
        <v>392</v>
      </c>
      <c r="D14" s="33" t="s">
        <v>395</v>
      </c>
      <c r="E14" s="34" t="s">
        <v>500</v>
      </c>
      <c r="F14" s="34" t="s">
        <v>500</v>
      </c>
      <c r="G14" s="33"/>
      <c r="H14" s="33">
        <v>1</v>
      </c>
      <c r="I14" s="33">
        <v>1</v>
      </c>
      <c r="J14" s="23">
        <v>45000</v>
      </c>
      <c r="K14" s="27">
        <f t="shared" si="0"/>
        <v>45000</v>
      </c>
    </row>
    <row r="15" spans="1:11">
      <c r="A15" s="26" t="s">
        <v>497</v>
      </c>
      <c r="B15" s="106"/>
      <c r="C15" s="21" t="s">
        <v>19</v>
      </c>
      <c r="D15" s="33" t="s">
        <v>231</v>
      </c>
      <c r="E15" s="34" t="s">
        <v>500</v>
      </c>
      <c r="F15" s="34" t="s">
        <v>500</v>
      </c>
      <c r="G15" s="33">
        <v>1</v>
      </c>
      <c r="H15" s="33"/>
      <c r="I15" s="33">
        <v>1</v>
      </c>
      <c r="J15" s="23">
        <v>1200</v>
      </c>
      <c r="K15" s="27">
        <f t="shared" si="0"/>
        <v>1200</v>
      </c>
    </row>
    <row r="16" spans="1:11">
      <c r="A16" s="26" t="s">
        <v>497</v>
      </c>
      <c r="B16" s="106"/>
      <c r="C16" s="21" t="s">
        <v>30</v>
      </c>
      <c r="D16" s="33" t="s">
        <v>231</v>
      </c>
      <c r="E16" s="34" t="s">
        <v>500</v>
      </c>
      <c r="F16" s="34" t="s">
        <v>500</v>
      </c>
      <c r="G16" s="33">
        <v>1</v>
      </c>
      <c r="H16" s="33"/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106"/>
      <c r="C17" s="21" t="s">
        <v>397</v>
      </c>
      <c r="D17" s="33" t="s">
        <v>398</v>
      </c>
      <c r="E17" s="33" t="s">
        <v>400</v>
      </c>
      <c r="F17" s="33" t="s">
        <v>402</v>
      </c>
      <c r="G17" s="33">
        <v>1</v>
      </c>
      <c r="H17" s="33"/>
      <c r="I17" s="33">
        <v>1</v>
      </c>
      <c r="J17" s="23">
        <v>350000</v>
      </c>
      <c r="K17" s="27">
        <f t="shared" si="0"/>
        <v>350000</v>
      </c>
    </row>
    <row r="18" spans="1:11">
      <c r="A18" s="26" t="s">
        <v>497</v>
      </c>
      <c r="B18" s="106"/>
      <c r="C18" s="21" t="s">
        <v>226</v>
      </c>
      <c r="D18" s="33" t="s">
        <v>230</v>
      </c>
      <c r="E18" s="33" t="s">
        <v>234</v>
      </c>
      <c r="F18" s="33" t="s">
        <v>403</v>
      </c>
      <c r="G18" s="33">
        <v>1</v>
      </c>
      <c r="H18" s="33"/>
      <c r="I18" s="33">
        <v>1</v>
      </c>
      <c r="J18" s="23">
        <v>80000</v>
      </c>
      <c r="K18" s="27">
        <f t="shared" si="0"/>
        <v>80000</v>
      </c>
    </row>
    <row r="19" spans="1:11">
      <c r="A19" s="26" t="s">
        <v>497</v>
      </c>
      <c r="B19" s="106"/>
      <c r="C19" s="21" t="s">
        <v>30</v>
      </c>
      <c r="D19" s="33" t="s">
        <v>199</v>
      </c>
      <c r="E19" s="34" t="s">
        <v>500</v>
      </c>
      <c r="F19" s="34" t="s">
        <v>500</v>
      </c>
      <c r="G19" s="33">
        <v>1</v>
      </c>
      <c r="H19" s="33"/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106"/>
      <c r="C20" s="21" t="s">
        <v>397</v>
      </c>
      <c r="D20" s="33" t="s">
        <v>398</v>
      </c>
      <c r="E20" s="33" t="s">
        <v>400</v>
      </c>
      <c r="F20" s="33" t="s">
        <v>404</v>
      </c>
      <c r="G20" s="33">
        <v>1</v>
      </c>
      <c r="H20" s="33"/>
      <c r="I20" s="33">
        <v>1</v>
      </c>
      <c r="J20" s="23">
        <v>350000</v>
      </c>
      <c r="K20" s="27">
        <f t="shared" si="0"/>
        <v>350000</v>
      </c>
    </row>
    <row r="21" spans="1:11">
      <c r="A21" s="26" t="s">
        <v>497</v>
      </c>
      <c r="B21" s="106"/>
      <c r="C21" s="21" t="s">
        <v>226</v>
      </c>
      <c r="D21" s="33" t="s">
        <v>399</v>
      </c>
      <c r="E21" s="34" t="s">
        <v>500</v>
      </c>
      <c r="F21" s="33" t="s">
        <v>405</v>
      </c>
      <c r="G21" s="33">
        <v>1</v>
      </c>
      <c r="H21" s="33"/>
      <c r="I21" s="33">
        <v>1</v>
      </c>
      <c r="J21" s="23">
        <v>80000</v>
      </c>
      <c r="K21" s="27">
        <f t="shared" si="0"/>
        <v>80000</v>
      </c>
    </row>
    <row r="22" spans="1:11">
      <c r="A22" s="26" t="s">
        <v>497</v>
      </c>
      <c r="B22" s="106"/>
      <c r="C22" s="21" t="s">
        <v>30</v>
      </c>
      <c r="D22" s="33" t="s">
        <v>58</v>
      </c>
      <c r="E22" s="34" t="s">
        <v>500</v>
      </c>
      <c r="F22" s="33" t="s">
        <v>406</v>
      </c>
      <c r="G22" s="33">
        <v>1</v>
      </c>
      <c r="H22" s="33"/>
      <c r="I22" s="33">
        <v>1</v>
      </c>
      <c r="J22" s="23">
        <v>6500</v>
      </c>
      <c r="K22" s="27">
        <f t="shared" si="0"/>
        <v>6500</v>
      </c>
    </row>
    <row r="23" spans="1:11">
      <c r="A23" s="26" t="s">
        <v>497</v>
      </c>
      <c r="B23" s="106" t="s">
        <v>407</v>
      </c>
      <c r="C23" s="21" t="s">
        <v>227</v>
      </c>
      <c r="D23" s="33" t="s">
        <v>232</v>
      </c>
      <c r="E23" s="33">
        <v>2009</v>
      </c>
      <c r="F23" s="33">
        <v>11361811</v>
      </c>
      <c r="G23" s="33"/>
      <c r="H23" s="33">
        <v>1</v>
      </c>
      <c r="I23" s="33">
        <v>1</v>
      </c>
      <c r="J23" s="23">
        <v>38000</v>
      </c>
      <c r="K23" s="27">
        <f t="shared" si="0"/>
        <v>38000</v>
      </c>
    </row>
    <row r="24" spans="1:11">
      <c r="A24" s="26" t="s">
        <v>497</v>
      </c>
      <c r="B24" s="106"/>
      <c r="C24" s="21" t="s">
        <v>227</v>
      </c>
      <c r="D24" s="33" t="s">
        <v>232</v>
      </c>
      <c r="E24" s="34" t="s">
        <v>500</v>
      </c>
      <c r="F24" s="33">
        <v>113409</v>
      </c>
      <c r="G24" s="33"/>
      <c r="H24" s="33">
        <v>1</v>
      </c>
      <c r="I24" s="33">
        <v>1</v>
      </c>
      <c r="J24" s="23">
        <v>38000</v>
      </c>
      <c r="K24" s="27">
        <f t="shared" si="0"/>
        <v>38000</v>
      </c>
    </row>
    <row r="25" spans="1:11">
      <c r="A25" s="26" t="s">
        <v>497</v>
      </c>
      <c r="B25" s="106"/>
      <c r="C25" s="21" t="s">
        <v>30</v>
      </c>
      <c r="D25" s="33" t="s">
        <v>24</v>
      </c>
      <c r="E25" s="33" t="s">
        <v>401</v>
      </c>
      <c r="F25" s="34" t="s">
        <v>500</v>
      </c>
      <c r="G25" s="33"/>
      <c r="H25" s="33">
        <v>1</v>
      </c>
      <c r="I25" s="33">
        <v>1</v>
      </c>
      <c r="J25" s="23">
        <v>6500</v>
      </c>
      <c r="K25" s="27">
        <f t="shared" si="0"/>
        <v>6500</v>
      </c>
    </row>
    <row r="26" spans="1:11">
      <c r="A26" s="26" t="s">
        <v>497</v>
      </c>
      <c r="B26" s="106"/>
      <c r="C26" s="21" t="s">
        <v>102</v>
      </c>
      <c r="D26" s="33" t="s">
        <v>341</v>
      </c>
      <c r="E26" s="34" t="s">
        <v>500</v>
      </c>
      <c r="F26" s="34" t="s">
        <v>500</v>
      </c>
      <c r="G26" s="33">
        <v>1</v>
      </c>
      <c r="H26" s="33"/>
      <c r="I26" s="33">
        <v>1</v>
      </c>
      <c r="J26" s="23">
        <v>15000</v>
      </c>
      <c r="K26" s="27">
        <f t="shared" si="0"/>
        <v>15000</v>
      </c>
    </row>
    <row r="27" spans="1:11">
      <c r="A27" s="26" t="s">
        <v>497</v>
      </c>
      <c r="B27" s="106" t="s">
        <v>408</v>
      </c>
      <c r="C27" s="21" t="s">
        <v>113</v>
      </c>
      <c r="D27" s="33" t="s">
        <v>25</v>
      </c>
      <c r="E27" s="34" t="s">
        <v>500</v>
      </c>
      <c r="F27" s="33">
        <v>287782</v>
      </c>
      <c r="G27" s="33"/>
      <c r="H27" s="33">
        <v>1</v>
      </c>
      <c r="I27" s="33">
        <v>1</v>
      </c>
      <c r="J27" s="23">
        <v>1100</v>
      </c>
      <c r="K27" s="27">
        <f t="shared" si="0"/>
        <v>1100</v>
      </c>
    </row>
    <row r="28" spans="1:11">
      <c r="A28" s="26" t="s">
        <v>497</v>
      </c>
      <c r="B28" s="106"/>
      <c r="C28" s="21" t="s">
        <v>113</v>
      </c>
      <c r="D28" s="33" t="s">
        <v>25</v>
      </c>
      <c r="E28" s="34" t="s">
        <v>500</v>
      </c>
      <c r="F28" s="33">
        <v>281125</v>
      </c>
      <c r="G28" s="33"/>
      <c r="H28" s="33">
        <v>1</v>
      </c>
      <c r="I28" s="33">
        <v>1</v>
      </c>
      <c r="J28" s="23">
        <v>1100</v>
      </c>
      <c r="K28" s="27">
        <f t="shared" si="0"/>
        <v>1100</v>
      </c>
    </row>
    <row r="29" spans="1:11">
      <c r="A29" s="26" t="s">
        <v>497</v>
      </c>
      <c r="B29" s="106"/>
      <c r="C29" s="21" t="s">
        <v>113</v>
      </c>
      <c r="D29" s="33" t="s">
        <v>103</v>
      </c>
      <c r="E29" s="33" t="s">
        <v>108</v>
      </c>
      <c r="F29" s="33">
        <v>2626</v>
      </c>
      <c r="G29" s="33"/>
      <c r="H29" s="33">
        <v>1</v>
      </c>
      <c r="I29" s="33">
        <v>1</v>
      </c>
      <c r="J29" s="23">
        <v>1100</v>
      </c>
      <c r="K29" s="27">
        <f t="shared" si="0"/>
        <v>1100</v>
      </c>
    </row>
    <row r="30" spans="1:11">
      <c r="A30" s="26" t="s">
        <v>497</v>
      </c>
      <c r="B30" s="106"/>
      <c r="C30" s="21" t="s">
        <v>113</v>
      </c>
      <c r="D30" s="33" t="s">
        <v>103</v>
      </c>
      <c r="E30" s="33" t="s">
        <v>108</v>
      </c>
      <c r="F30" s="33">
        <v>19006</v>
      </c>
      <c r="G30" s="33"/>
      <c r="H30" s="33">
        <v>1</v>
      </c>
      <c r="I30" s="33">
        <v>1</v>
      </c>
      <c r="J30" s="23">
        <v>1100</v>
      </c>
      <c r="K30" s="27">
        <f t="shared" si="0"/>
        <v>1100</v>
      </c>
    </row>
    <row r="31" spans="1:11">
      <c r="A31" s="26" t="s">
        <v>497</v>
      </c>
      <c r="B31" s="106"/>
      <c r="C31" s="21" t="s">
        <v>292</v>
      </c>
      <c r="D31" s="33" t="s">
        <v>410</v>
      </c>
      <c r="E31" s="33" t="s">
        <v>412</v>
      </c>
      <c r="F31" s="34" t="s">
        <v>500</v>
      </c>
      <c r="G31" s="33">
        <v>1</v>
      </c>
      <c r="H31" s="33"/>
      <c r="I31" s="33">
        <v>1</v>
      </c>
      <c r="J31" s="23">
        <v>375000</v>
      </c>
      <c r="K31" s="27">
        <f t="shared" si="0"/>
        <v>375000</v>
      </c>
    </row>
    <row r="32" spans="1:11">
      <c r="A32" s="26" t="s">
        <v>497</v>
      </c>
      <c r="B32" s="106"/>
      <c r="C32" s="21" t="s">
        <v>292</v>
      </c>
      <c r="D32" s="33" t="s">
        <v>411</v>
      </c>
      <c r="E32" s="33" t="s">
        <v>51</v>
      </c>
      <c r="F32" s="34" t="s">
        <v>500</v>
      </c>
      <c r="G32" s="33"/>
      <c r="H32" s="33">
        <v>1</v>
      </c>
      <c r="I32" s="33">
        <v>1</v>
      </c>
      <c r="J32" s="23">
        <v>375000</v>
      </c>
      <c r="K32" s="27">
        <f t="shared" si="0"/>
        <v>375000</v>
      </c>
    </row>
    <row r="33" spans="1:11">
      <c r="A33" s="26" t="s">
        <v>497</v>
      </c>
      <c r="B33" s="106"/>
      <c r="C33" s="21" t="s">
        <v>292</v>
      </c>
      <c r="D33" s="33" t="s">
        <v>411</v>
      </c>
      <c r="E33" s="33" t="s">
        <v>51</v>
      </c>
      <c r="F33" s="34" t="s">
        <v>500</v>
      </c>
      <c r="G33" s="33"/>
      <c r="H33" s="33">
        <v>1</v>
      </c>
      <c r="I33" s="33">
        <v>1</v>
      </c>
      <c r="J33" s="23">
        <v>375000</v>
      </c>
      <c r="K33" s="27">
        <f t="shared" si="0"/>
        <v>375000</v>
      </c>
    </row>
    <row r="34" spans="1:11">
      <c r="A34" s="26" t="s">
        <v>497</v>
      </c>
      <c r="B34" s="106"/>
      <c r="C34" s="21" t="s">
        <v>19</v>
      </c>
      <c r="D34" s="33" t="s">
        <v>244</v>
      </c>
      <c r="E34" s="34" t="s">
        <v>500</v>
      </c>
      <c r="F34" s="34" t="s">
        <v>500</v>
      </c>
      <c r="G34" s="33"/>
      <c r="H34" s="33">
        <v>1</v>
      </c>
      <c r="I34" s="33">
        <v>1</v>
      </c>
      <c r="J34" s="23">
        <v>1200</v>
      </c>
      <c r="K34" s="27">
        <f t="shared" si="0"/>
        <v>1200</v>
      </c>
    </row>
    <row r="35" spans="1:11">
      <c r="A35" s="26" t="s">
        <v>497</v>
      </c>
      <c r="B35" s="106"/>
      <c r="C35" s="21" t="s">
        <v>102</v>
      </c>
      <c r="D35" s="33" t="s">
        <v>374</v>
      </c>
      <c r="E35" s="33" t="s">
        <v>413</v>
      </c>
      <c r="F35" s="34" t="s">
        <v>500</v>
      </c>
      <c r="G35" s="33">
        <v>1</v>
      </c>
      <c r="H35" s="33"/>
      <c r="I35" s="33">
        <v>1</v>
      </c>
      <c r="J35" s="23">
        <v>15000</v>
      </c>
      <c r="K35" s="27">
        <f t="shared" si="0"/>
        <v>15000</v>
      </c>
    </row>
    <row r="36" spans="1:11">
      <c r="A36" s="26" t="s">
        <v>497</v>
      </c>
      <c r="B36" s="106"/>
      <c r="C36" s="21" t="s">
        <v>102</v>
      </c>
      <c r="D36" s="33" t="s">
        <v>374</v>
      </c>
      <c r="E36" s="33" t="s">
        <v>413</v>
      </c>
      <c r="F36" s="34" t="s">
        <v>500</v>
      </c>
      <c r="G36" s="33">
        <v>1</v>
      </c>
      <c r="H36" s="33"/>
      <c r="I36" s="33">
        <v>1</v>
      </c>
      <c r="J36" s="23">
        <v>15000</v>
      </c>
      <c r="K36" s="27">
        <f t="shared" si="0"/>
        <v>15000</v>
      </c>
    </row>
    <row r="37" spans="1:11">
      <c r="A37" s="26" t="s">
        <v>497</v>
      </c>
      <c r="B37" s="106"/>
      <c r="C37" s="21" t="s">
        <v>102</v>
      </c>
      <c r="D37" s="33" t="s">
        <v>188</v>
      </c>
      <c r="E37" s="34" t="s">
        <v>500</v>
      </c>
      <c r="F37" s="34" t="s">
        <v>500</v>
      </c>
      <c r="G37" s="33">
        <v>1</v>
      </c>
      <c r="H37" s="33"/>
      <c r="I37" s="33">
        <v>1</v>
      </c>
      <c r="J37" s="23">
        <v>15000</v>
      </c>
      <c r="K37" s="27">
        <f t="shared" si="0"/>
        <v>15000</v>
      </c>
    </row>
    <row r="38" spans="1:11">
      <c r="A38" s="26" t="s">
        <v>497</v>
      </c>
      <c r="B38" s="106"/>
      <c r="C38" s="21" t="s">
        <v>18</v>
      </c>
      <c r="D38" s="33" t="s">
        <v>24</v>
      </c>
      <c r="E38" s="34" t="s">
        <v>500</v>
      </c>
      <c r="F38" s="34" t="s">
        <v>500</v>
      </c>
      <c r="G38" s="33"/>
      <c r="H38" s="33">
        <v>1</v>
      </c>
      <c r="I38" s="33">
        <v>1</v>
      </c>
      <c r="J38" s="23">
        <v>6500</v>
      </c>
      <c r="K38" s="27">
        <f t="shared" si="0"/>
        <v>6500</v>
      </c>
    </row>
    <row r="39" spans="1:11">
      <c r="A39" s="26" t="s">
        <v>497</v>
      </c>
      <c r="B39" s="106"/>
      <c r="C39" s="21" t="s">
        <v>409</v>
      </c>
      <c r="D39" s="34" t="s">
        <v>500</v>
      </c>
      <c r="E39" s="34" t="s">
        <v>500</v>
      </c>
      <c r="F39" s="34" t="s">
        <v>500</v>
      </c>
      <c r="G39" s="33">
        <v>1</v>
      </c>
      <c r="H39" s="33"/>
      <c r="I39" s="33">
        <v>1</v>
      </c>
      <c r="J39" s="23">
        <v>250000</v>
      </c>
      <c r="K39" s="27">
        <f t="shared" si="0"/>
        <v>250000</v>
      </c>
    </row>
    <row r="40" spans="1:11">
      <c r="A40" s="26" t="s">
        <v>497</v>
      </c>
      <c r="B40" s="106"/>
      <c r="C40" s="21" t="s">
        <v>292</v>
      </c>
      <c r="D40" s="34" t="s">
        <v>500</v>
      </c>
      <c r="E40" s="34" t="s">
        <v>500</v>
      </c>
      <c r="F40" s="33" t="s">
        <v>414</v>
      </c>
      <c r="G40" s="33">
        <v>1</v>
      </c>
      <c r="H40" s="33"/>
      <c r="I40" s="33">
        <v>1</v>
      </c>
      <c r="J40" s="23">
        <v>375000</v>
      </c>
      <c r="K40" s="27">
        <f t="shared" si="0"/>
        <v>375000</v>
      </c>
    </row>
    <row r="41" spans="1:11">
      <c r="A41" s="26" t="s">
        <v>497</v>
      </c>
      <c r="B41" s="106"/>
      <c r="C41" s="21" t="s">
        <v>292</v>
      </c>
      <c r="D41" s="34" t="s">
        <v>500</v>
      </c>
      <c r="E41" s="34" t="s">
        <v>500</v>
      </c>
      <c r="F41" s="33">
        <v>13121564</v>
      </c>
      <c r="G41" s="33">
        <v>1</v>
      </c>
      <c r="H41" s="33"/>
      <c r="I41" s="33">
        <v>1</v>
      </c>
      <c r="J41" s="23">
        <v>375000</v>
      </c>
      <c r="K41" s="27">
        <f t="shared" si="0"/>
        <v>375000</v>
      </c>
    </row>
    <row r="42" spans="1:11">
      <c r="A42" s="26" t="s">
        <v>497</v>
      </c>
      <c r="B42" s="106"/>
      <c r="C42" s="21" t="s">
        <v>292</v>
      </c>
      <c r="D42" s="34" t="s">
        <v>500</v>
      </c>
      <c r="E42" s="34" t="s">
        <v>500</v>
      </c>
      <c r="F42" s="33">
        <v>13121563</v>
      </c>
      <c r="G42" s="33"/>
      <c r="H42" s="33">
        <v>1</v>
      </c>
      <c r="I42" s="33">
        <v>1</v>
      </c>
      <c r="J42" s="23">
        <v>375000</v>
      </c>
      <c r="K42" s="27">
        <f t="shared" si="0"/>
        <v>375000</v>
      </c>
    </row>
    <row r="43" spans="1:11">
      <c r="A43" s="26" t="s">
        <v>497</v>
      </c>
      <c r="B43" s="106"/>
      <c r="C43" s="21" t="s">
        <v>293</v>
      </c>
      <c r="D43" s="34" t="s">
        <v>500</v>
      </c>
      <c r="E43" s="33" t="s">
        <v>416</v>
      </c>
      <c r="F43" s="34" t="s">
        <v>500</v>
      </c>
      <c r="G43" s="33">
        <v>1</v>
      </c>
      <c r="H43" s="33"/>
      <c r="I43" s="33">
        <v>1</v>
      </c>
      <c r="J43" s="23">
        <v>200000</v>
      </c>
      <c r="K43" s="27">
        <f t="shared" si="0"/>
        <v>200000</v>
      </c>
    </row>
    <row r="44" spans="1:11">
      <c r="A44" s="26" t="s">
        <v>497</v>
      </c>
      <c r="B44" s="106"/>
      <c r="C44" s="21" t="s">
        <v>356</v>
      </c>
      <c r="D44" s="33" t="s">
        <v>415</v>
      </c>
      <c r="E44" s="33" t="s">
        <v>417</v>
      </c>
      <c r="F44" s="33" t="s">
        <v>420</v>
      </c>
      <c r="G44" s="33">
        <v>1</v>
      </c>
      <c r="H44" s="33"/>
      <c r="I44" s="33">
        <v>1</v>
      </c>
      <c r="J44" s="23">
        <v>30000</v>
      </c>
      <c r="K44" s="27">
        <f t="shared" si="0"/>
        <v>30000</v>
      </c>
    </row>
    <row r="45" spans="1:11">
      <c r="A45" s="26" t="s">
        <v>497</v>
      </c>
      <c r="B45" s="106"/>
      <c r="C45" s="21" t="s">
        <v>42</v>
      </c>
      <c r="D45" s="34" t="s">
        <v>500</v>
      </c>
      <c r="E45" s="34" t="s">
        <v>500</v>
      </c>
      <c r="F45" s="34" t="s">
        <v>500</v>
      </c>
      <c r="G45" s="33"/>
      <c r="H45" s="33">
        <v>1</v>
      </c>
      <c r="I45" s="33">
        <v>1</v>
      </c>
      <c r="J45" s="23">
        <v>6500</v>
      </c>
      <c r="K45" s="27">
        <f t="shared" si="0"/>
        <v>6500</v>
      </c>
    </row>
    <row r="46" spans="1:11">
      <c r="A46" s="26" t="s">
        <v>497</v>
      </c>
      <c r="B46" s="106"/>
      <c r="C46" s="21" t="s">
        <v>40</v>
      </c>
      <c r="D46" s="34" t="s">
        <v>500</v>
      </c>
      <c r="E46" s="33" t="s">
        <v>418</v>
      </c>
      <c r="F46" s="33" t="s">
        <v>421</v>
      </c>
      <c r="G46" s="33">
        <v>1</v>
      </c>
      <c r="H46" s="33"/>
      <c r="I46" s="33">
        <v>1</v>
      </c>
      <c r="J46" s="23">
        <v>4500</v>
      </c>
      <c r="K46" s="27">
        <f t="shared" si="0"/>
        <v>4500</v>
      </c>
    </row>
    <row r="47" spans="1:11">
      <c r="A47" s="26" t="s">
        <v>497</v>
      </c>
      <c r="B47" s="131" t="s">
        <v>173</v>
      </c>
      <c r="C47" s="21" t="s">
        <v>79</v>
      </c>
      <c r="D47" s="33" t="s">
        <v>318</v>
      </c>
      <c r="E47" s="33" t="s">
        <v>419</v>
      </c>
      <c r="F47" s="33">
        <v>4678</v>
      </c>
      <c r="G47" s="33">
        <v>1</v>
      </c>
      <c r="H47" s="33"/>
      <c r="I47" s="33">
        <v>1</v>
      </c>
      <c r="J47" s="23">
        <v>150000</v>
      </c>
      <c r="K47" s="27">
        <f t="shared" si="0"/>
        <v>150000</v>
      </c>
    </row>
    <row r="48" spans="1:11">
      <c r="A48" s="26" t="s">
        <v>497</v>
      </c>
      <c r="B48" s="132"/>
      <c r="C48" s="21" t="s">
        <v>18</v>
      </c>
      <c r="D48" s="34" t="s">
        <v>500</v>
      </c>
      <c r="E48" s="34" t="s">
        <v>500</v>
      </c>
      <c r="F48" s="33" t="s">
        <v>422</v>
      </c>
      <c r="G48" s="33">
        <v>1</v>
      </c>
      <c r="H48" s="33"/>
      <c r="I48" s="33">
        <v>1</v>
      </c>
      <c r="J48" s="23">
        <v>6500</v>
      </c>
      <c r="K48" s="27">
        <f t="shared" si="0"/>
        <v>6500</v>
      </c>
    </row>
    <row r="49" spans="1:11">
      <c r="A49" s="26" t="s">
        <v>497</v>
      </c>
      <c r="B49" s="132"/>
      <c r="C49" s="21" t="s">
        <v>79</v>
      </c>
      <c r="D49" s="33" t="s">
        <v>318</v>
      </c>
      <c r="E49" s="34" t="s">
        <v>500</v>
      </c>
      <c r="F49" s="34" t="s">
        <v>500</v>
      </c>
      <c r="G49" s="33">
        <v>1</v>
      </c>
      <c r="H49" s="33"/>
      <c r="I49" s="33">
        <v>1</v>
      </c>
      <c r="J49" s="23">
        <v>150000</v>
      </c>
      <c r="K49" s="27">
        <f t="shared" si="0"/>
        <v>150000</v>
      </c>
    </row>
    <row r="50" spans="1:11">
      <c r="A50" s="26" t="s">
        <v>497</v>
      </c>
      <c r="B50" s="132"/>
      <c r="C50" s="21" t="s">
        <v>79</v>
      </c>
      <c r="D50" s="33" t="s">
        <v>318</v>
      </c>
      <c r="E50" s="34" t="s">
        <v>500</v>
      </c>
      <c r="F50" s="34" t="s">
        <v>500</v>
      </c>
      <c r="G50" s="33">
        <v>1</v>
      </c>
      <c r="H50" s="33"/>
      <c r="I50" s="33">
        <v>1</v>
      </c>
      <c r="J50" s="23">
        <v>150000</v>
      </c>
      <c r="K50" s="27">
        <f t="shared" si="0"/>
        <v>150000</v>
      </c>
    </row>
    <row r="51" spans="1:11" ht="15.75" thickBot="1">
      <c r="A51" s="28" t="s">
        <v>497</v>
      </c>
      <c r="B51" s="133"/>
      <c r="C51" s="29" t="s">
        <v>18</v>
      </c>
      <c r="D51" s="51" t="s">
        <v>500</v>
      </c>
      <c r="E51" s="51" t="s">
        <v>500</v>
      </c>
      <c r="F51" s="51" t="s">
        <v>500</v>
      </c>
      <c r="G51" s="39">
        <v>1</v>
      </c>
      <c r="H51" s="39"/>
      <c r="I51" s="39">
        <v>1</v>
      </c>
      <c r="J51" s="31">
        <v>6500</v>
      </c>
      <c r="K51" s="32">
        <f t="shared" si="0"/>
        <v>6500</v>
      </c>
    </row>
    <row r="52" spans="1:11">
      <c r="A52" s="19" t="s">
        <v>497</v>
      </c>
      <c r="B52" s="134" t="s">
        <v>173</v>
      </c>
      <c r="C52" s="68" t="s">
        <v>19</v>
      </c>
      <c r="D52" s="69" t="s">
        <v>231</v>
      </c>
      <c r="E52" s="74" t="s">
        <v>500</v>
      </c>
      <c r="F52" s="74" t="s">
        <v>500</v>
      </c>
      <c r="G52" s="69"/>
      <c r="H52" s="69">
        <v>1</v>
      </c>
      <c r="I52" s="69">
        <v>1</v>
      </c>
      <c r="J52" s="71">
        <v>1200</v>
      </c>
      <c r="K52" s="72">
        <f t="shared" si="0"/>
        <v>1200</v>
      </c>
    </row>
    <row r="53" spans="1:11">
      <c r="A53" s="26" t="s">
        <v>497</v>
      </c>
      <c r="B53" s="132"/>
      <c r="C53" s="21" t="s">
        <v>154</v>
      </c>
      <c r="D53" s="33" t="s">
        <v>22</v>
      </c>
      <c r="E53" s="34" t="s">
        <v>500</v>
      </c>
      <c r="F53" s="34" t="s">
        <v>500</v>
      </c>
      <c r="G53" s="33">
        <v>1</v>
      </c>
      <c r="H53" s="33"/>
      <c r="I53" s="33">
        <v>1</v>
      </c>
      <c r="J53" s="23">
        <v>2500</v>
      </c>
      <c r="K53" s="27">
        <f t="shared" si="0"/>
        <v>2500</v>
      </c>
    </row>
    <row r="54" spans="1:11">
      <c r="A54" s="26" t="s">
        <v>497</v>
      </c>
      <c r="B54" s="132"/>
      <c r="C54" s="21" t="s">
        <v>102</v>
      </c>
      <c r="D54" s="33" t="s">
        <v>374</v>
      </c>
      <c r="E54" s="34" t="s">
        <v>500</v>
      </c>
      <c r="F54" s="34" t="s">
        <v>500</v>
      </c>
      <c r="G54" s="33">
        <v>1</v>
      </c>
      <c r="H54" s="33"/>
      <c r="I54" s="33">
        <v>1</v>
      </c>
      <c r="J54" s="23">
        <v>15000</v>
      </c>
      <c r="K54" s="27">
        <f t="shared" si="0"/>
        <v>15000</v>
      </c>
    </row>
    <row r="55" spans="1:11">
      <c r="A55" s="26" t="s">
        <v>497</v>
      </c>
      <c r="B55" s="132"/>
      <c r="C55" s="21" t="s">
        <v>102</v>
      </c>
      <c r="D55" s="33" t="s">
        <v>188</v>
      </c>
      <c r="E55" s="33" t="s">
        <v>246</v>
      </c>
      <c r="F55" s="33">
        <v>5976955</v>
      </c>
      <c r="G55" s="33">
        <v>1</v>
      </c>
      <c r="H55" s="33"/>
      <c r="I55" s="33">
        <v>1</v>
      </c>
      <c r="J55" s="23">
        <v>15000</v>
      </c>
      <c r="K55" s="27">
        <f t="shared" si="0"/>
        <v>15000</v>
      </c>
    </row>
    <row r="56" spans="1:11">
      <c r="A56" s="26" t="s">
        <v>497</v>
      </c>
      <c r="B56" s="132"/>
      <c r="C56" s="21" t="s">
        <v>40</v>
      </c>
      <c r="D56" s="34" t="s">
        <v>500</v>
      </c>
      <c r="E56" s="34" t="s">
        <v>500</v>
      </c>
      <c r="F56" s="34" t="s">
        <v>500</v>
      </c>
      <c r="G56" s="33"/>
      <c r="H56" s="33">
        <v>1</v>
      </c>
      <c r="I56" s="33">
        <v>1</v>
      </c>
      <c r="J56" s="23">
        <v>4500</v>
      </c>
      <c r="K56" s="27">
        <f t="shared" si="0"/>
        <v>4500</v>
      </c>
    </row>
    <row r="57" spans="1:11">
      <c r="A57" s="26" t="s">
        <v>497</v>
      </c>
      <c r="B57" s="132"/>
      <c r="C57" s="21" t="s">
        <v>40</v>
      </c>
      <c r="D57" s="34" t="s">
        <v>500</v>
      </c>
      <c r="E57" s="34" t="s">
        <v>500</v>
      </c>
      <c r="F57" s="34" t="s">
        <v>500</v>
      </c>
      <c r="G57" s="33"/>
      <c r="H57" s="33">
        <v>1</v>
      </c>
      <c r="I57" s="33">
        <v>1</v>
      </c>
      <c r="J57" s="23">
        <v>4500</v>
      </c>
      <c r="K57" s="27">
        <f t="shared" si="0"/>
        <v>4500</v>
      </c>
    </row>
    <row r="58" spans="1:11">
      <c r="A58" s="26" t="s">
        <v>497</v>
      </c>
      <c r="B58" s="132"/>
      <c r="C58" s="21" t="s">
        <v>159</v>
      </c>
      <c r="D58" s="33" t="s">
        <v>303</v>
      </c>
      <c r="E58" s="34" t="s">
        <v>500</v>
      </c>
      <c r="F58" s="34" t="s">
        <v>500</v>
      </c>
      <c r="G58" s="33">
        <v>1</v>
      </c>
      <c r="H58" s="33"/>
      <c r="I58" s="33">
        <v>1</v>
      </c>
      <c r="J58" s="23">
        <v>4500</v>
      </c>
      <c r="K58" s="27">
        <f t="shared" si="0"/>
        <v>4500</v>
      </c>
    </row>
    <row r="59" spans="1:11">
      <c r="A59" s="26" t="s">
        <v>497</v>
      </c>
      <c r="B59" s="132"/>
      <c r="C59" s="21" t="s">
        <v>19</v>
      </c>
      <c r="D59" s="33" t="s">
        <v>231</v>
      </c>
      <c r="E59" s="34" t="s">
        <v>500</v>
      </c>
      <c r="F59" s="34" t="s">
        <v>500</v>
      </c>
      <c r="G59" s="33"/>
      <c r="H59" s="33">
        <v>1</v>
      </c>
      <c r="I59" s="33">
        <v>1</v>
      </c>
      <c r="J59" s="23">
        <v>1200</v>
      </c>
      <c r="K59" s="27">
        <f t="shared" si="0"/>
        <v>1200</v>
      </c>
    </row>
    <row r="60" spans="1:11">
      <c r="A60" s="26" t="s">
        <v>497</v>
      </c>
      <c r="B60" s="132"/>
      <c r="C60" s="21" t="s">
        <v>125</v>
      </c>
      <c r="D60" s="33" t="s">
        <v>303</v>
      </c>
      <c r="E60" s="34" t="s">
        <v>500</v>
      </c>
      <c r="F60" s="34" t="s">
        <v>500</v>
      </c>
      <c r="G60" s="33">
        <v>1</v>
      </c>
      <c r="H60" s="33"/>
      <c r="I60" s="33">
        <v>1</v>
      </c>
      <c r="J60" s="23">
        <v>6500</v>
      </c>
      <c r="K60" s="27">
        <f t="shared" si="0"/>
        <v>6500</v>
      </c>
    </row>
    <row r="61" spans="1:11">
      <c r="A61" s="26" t="s">
        <v>497</v>
      </c>
      <c r="B61" s="132"/>
      <c r="C61" s="21" t="s">
        <v>42</v>
      </c>
      <c r="D61" s="33" t="s">
        <v>364</v>
      </c>
      <c r="E61" s="34" t="s">
        <v>500</v>
      </c>
      <c r="F61" s="34" t="s">
        <v>500</v>
      </c>
      <c r="G61" s="33">
        <v>1</v>
      </c>
      <c r="H61" s="33"/>
      <c r="I61" s="33">
        <v>1</v>
      </c>
      <c r="J61" s="23">
        <v>6500</v>
      </c>
      <c r="K61" s="27">
        <f t="shared" si="0"/>
        <v>6500</v>
      </c>
    </row>
    <row r="62" spans="1:11">
      <c r="A62" s="26" t="s">
        <v>497</v>
      </c>
      <c r="B62" s="132"/>
      <c r="C62" s="21" t="s">
        <v>125</v>
      </c>
      <c r="D62" s="34" t="s">
        <v>500</v>
      </c>
      <c r="E62" s="34" t="s">
        <v>500</v>
      </c>
      <c r="F62" s="34" t="s">
        <v>500</v>
      </c>
      <c r="G62" s="33">
        <v>1</v>
      </c>
      <c r="H62" s="33"/>
      <c r="I62" s="33">
        <v>1</v>
      </c>
      <c r="J62" s="23">
        <v>6500</v>
      </c>
      <c r="K62" s="27">
        <f t="shared" si="0"/>
        <v>6500</v>
      </c>
    </row>
    <row r="63" spans="1:11">
      <c r="A63" s="26" t="s">
        <v>497</v>
      </c>
      <c r="B63" s="132"/>
      <c r="C63" s="21" t="s">
        <v>42</v>
      </c>
      <c r="D63" s="33" t="s">
        <v>120</v>
      </c>
      <c r="E63" s="34" t="s">
        <v>500</v>
      </c>
      <c r="F63" s="34" t="s">
        <v>500</v>
      </c>
      <c r="G63" s="33">
        <v>1</v>
      </c>
      <c r="H63" s="33"/>
      <c r="I63" s="33">
        <v>1</v>
      </c>
      <c r="J63" s="23">
        <v>6500</v>
      </c>
      <c r="K63" s="27">
        <f t="shared" si="0"/>
        <v>6500</v>
      </c>
    </row>
    <row r="64" spans="1:11">
      <c r="A64" s="26" t="s">
        <v>497</v>
      </c>
      <c r="B64" s="132"/>
      <c r="C64" s="21" t="s">
        <v>43</v>
      </c>
      <c r="D64" s="33" t="s">
        <v>23</v>
      </c>
      <c r="E64" s="33" t="s">
        <v>51</v>
      </c>
      <c r="F64" s="33" t="s">
        <v>425</v>
      </c>
      <c r="G64" s="33">
        <v>1</v>
      </c>
      <c r="H64" s="33"/>
      <c r="I64" s="33">
        <v>1</v>
      </c>
      <c r="J64" s="23">
        <v>30000</v>
      </c>
      <c r="K64" s="27">
        <f t="shared" ref="K64:K125" si="1">I64*J64</f>
        <v>30000</v>
      </c>
    </row>
    <row r="65" spans="1:11">
      <c r="A65" s="26" t="s">
        <v>497</v>
      </c>
      <c r="B65" s="132"/>
      <c r="C65" s="21" t="s">
        <v>423</v>
      </c>
      <c r="D65" s="33" t="s">
        <v>393</v>
      </c>
      <c r="E65" s="33" t="s">
        <v>424</v>
      </c>
      <c r="F65" s="34" t="s">
        <v>500</v>
      </c>
      <c r="G65" s="33">
        <v>1</v>
      </c>
      <c r="H65" s="33"/>
      <c r="I65" s="33">
        <v>1</v>
      </c>
      <c r="J65" s="23">
        <v>65000</v>
      </c>
      <c r="K65" s="27">
        <f t="shared" si="1"/>
        <v>65000</v>
      </c>
    </row>
    <row r="66" spans="1:11">
      <c r="A66" s="26" t="s">
        <v>497</v>
      </c>
      <c r="B66" s="132"/>
      <c r="C66" s="21" t="s">
        <v>18</v>
      </c>
      <c r="D66" s="33" t="s">
        <v>24</v>
      </c>
      <c r="E66" s="34" t="s">
        <v>500</v>
      </c>
      <c r="F66" s="34" t="s">
        <v>500</v>
      </c>
      <c r="G66" s="33">
        <v>1</v>
      </c>
      <c r="H66" s="33"/>
      <c r="I66" s="33">
        <v>1</v>
      </c>
      <c r="J66" s="23">
        <v>6500</v>
      </c>
      <c r="K66" s="27">
        <f t="shared" si="1"/>
        <v>6500</v>
      </c>
    </row>
    <row r="67" spans="1:11">
      <c r="A67" s="26" t="s">
        <v>497</v>
      </c>
      <c r="B67" s="132"/>
      <c r="C67" s="21" t="s">
        <v>426</v>
      </c>
      <c r="D67" s="33" t="s">
        <v>430</v>
      </c>
      <c r="E67" s="34" t="s">
        <v>500</v>
      </c>
      <c r="F67" s="34" t="s">
        <v>500</v>
      </c>
      <c r="G67" s="33">
        <v>1</v>
      </c>
      <c r="H67" s="33"/>
      <c r="I67" s="33">
        <v>1</v>
      </c>
      <c r="J67" s="23">
        <v>450000</v>
      </c>
      <c r="K67" s="27">
        <f t="shared" si="1"/>
        <v>450000</v>
      </c>
    </row>
    <row r="68" spans="1:11">
      <c r="A68" s="26" t="s">
        <v>497</v>
      </c>
      <c r="B68" s="132"/>
      <c r="C68" s="21" t="s">
        <v>102</v>
      </c>
      <c r="D68" s="33" t="s">
        <v>188</v>
      </c>
      <c r="E68" s="34" t="s">
        <v>500</v>
      </c>
      <c r="F68" s="34" t="s">
        <v>500</v>
      </c>
      <c r="G68" s="33">
        <v>1</v>
      </c>
      <c r="H68" s="33"/>
      <c r="I68" s="33">
        <v>1</v>
      </c>
      <c r="J68" s="23">
        <v>15000</v>
      </c>
      <c r="K68" s="27">
        <f t="shared" si="1"/>
        <v>15000</v>
      </c>
    </row>
    <row r="69" spans="1:11">
      <c r="A69" s="26" t="s">
        <v>497</v>
      </c>
      <c r="B69" s="132"/>
      <c r="C69" s="21" t="s">
        <v>427</v>
      </c>
      <c r="D69" s="33" t="s">
        <v>24</v>
      </c>
      <c r="E69" s="34" t="s">
        <v>500</v>
      </c>
      <c r="F69" s="34" t="s">
        <v>500</v>
      </c>
      <c r="G69" s="33"/>
      <c r="H69" s="33">
        <v>1</v>
      </c>
      <c r="I69" s="33">
        <v>1</v>
      </c>
      <c r="J69" s="23">
        <v>30000</v>
      </c>
      <c r="K69" s="27">
        <f t="shared" si="1"/>
        <v>30000</v>
      </c>
    </row>
    <row r="70" spans="1:11">
      <c r="A70" s="26" t="s">
        <v>497</v>
      </c>
      <c r="B70" s="132"/>
      <c r="C70" s="21" t="s">
        <v>427</v>
      </c>
      <c r="D70" s="33" t="s">
        <v>24</v>
      </c>
      <c r="E70" s="34" t="s">
        <v>500</v>
      </c>
      <c r="F70" s="34" t="s">
        <v>500</v>
      </c>
      <c r="G70" s="33"/>
      <c r="H70" s="33">
        <v>1</v>
      </c>
      <c r="I70" s="33">
        <v>1</v>
      </c>
      <c r="J70" s="23">
        <v>30000</v>
      </c>
      <c r="K70" s="27">
        <f t="shared" si="1"/>
        <v>30000</v>
      </c>
    </row>
    <row r="71" spans="1:11">
      <c r="A71" s="26" t="s">
        <v>497</v>
      </c>
      <c r="B71" s="132"/>
      <c r="C71" s="21" t="s">
        <v>427</v>
      </c>
      <c r="D71" s="33" t="s">
        <v>24</v>
      </c>
      <c r="E71" s="34" t="s">
        <v>500</v>
      </c>
      <c r="F71" s="34" t="s">
        <v>500</v>
      </c>
      <c r="G71" s="33"/>
      <c r="H71" s="33">
        <v>1</v>
      </c>
      <c r="I71" s="33">
        <v>1</v>
      </c>
      <c r="J71" s="23">
        <v>30000</v>
      </c>
      <c r="K71" s="27">
        <f t="shared" si="1"/>
        <v>30000</v>
      </c>
    </row>
    <row r="72" spans="1:11">
      <c r="A72" s="26" t="s">
        <v>497</v>
      </c>
      <c r="B72" s="132"/>
      <c r="C72" s="21" t="s">
        <v>18</v>
      </c>
      <c r="D72" s="33" t="s">
        <v>24</v>
      </c>
      <c r="E72" s="34" t="s">
        <v>500</v>
      </c>
      <c r="F72" s="34" t="s">
        <v>500</v>
      </c>
      <c r="G72" s="33"/>
      <c r="H72" s="33">
        <v>1</v>
      </c>
      <c r="I72" s="33">
        <v>1</v>
      </c>
      <c r="J72" s="23">
        <v>6500</v>
      </c>
      <c r="K72" s="27">
        <f t="shared" si="1"/>
        <v>6500</v>
      </c>
    </row>
    <row r="73" spans="1:11">
      <c r="A73" s="26" t="s">
        <v>497</v>
      </c>
      <c r="B73" s="132"/>
      <c r="C73" s="21" t="s">
        <v>18</v>
      </c>
      <c r="D73" s="33" t="s">
        <v>24</v>
      </c>
      <c r="E73" s="34" t="s">
        <v>500</v>
      </c>
      <c r="F73" s="34" t="s">
        <v>500</v>
      </c>
      <c r="G73" s="33"/>
      <c r="H73" s="33">
        <v>1</v>
      </c>
      <c r="I73" s="33">
        <v>1</v>
      </c>
      <c r="J73" s="23">
        <v>6500</v>
      </c>
      <c r="K73" s="27">
        <f t="shared" si="1"/>
        <v>6500</v>
      </c>
    </row>
    <row r="74" spans="1:11">
      <c r="A74" s="26" t="s">
        <v>497</v>
      </c>
      <c r="B74" s="132"/>
      <c r="C74" s="21" t="s">
        <v>40</v>
      </c>
      <c r="D74" s="34" t="s">
        <v>500</v>
      </c>
      <c r="E74" s="34" t="s">
        <v>500</v>
      </c>
      <c r="F74" s="34" t="s">
        <v>500</v>
      </c>
      <c r="G74" s="33"/>
      <c r="H74" s="33">
        <v>1</v>
      </c>
      <c r="I74" s="33">
        <v>1</v>
      </c>
      <c r="J74" s="23">
        <v>4500</v>
      </c>
      <c r="K74" s="27">
        <f t="shared" si="1"/>
        <v>4500</v>
      </c>
    </row>
    <row r="75" spans="1:11">
      <c r="A75" s="26" t="s">
        <v>497</v>
      </c>
      <c r="B75" s="132"/>
      <c r="C75" s="21" t="s">
        <v>428</v>
      </c>
      <c r="D75" s="34" t="s">
        <v>500</v>
      </c>
      <c r="E75" s="34" t="s">
        <v>500</v>
      </c>
      <c r="F75" s="34" t="s">
        <v>500</v>
      </c>
      <c r="G75" s="33"/>
      <c r="H75" s="33">
        <v>1</v>
      </c>
      <c r="I75" s="33">
        <v>1</v>
      </c>
      <c r="J75" s="23">
        <v>350000</v>
      </c>
      <c r="K75" s="27">
        <f t="shared" si="1"/>
        <v>350000</v>
      </c>
    </row>
    <row r="76" spans="1:11">
      <c r="A76" s="26" t="s">
        <v>497</v>
      </c>
      <c r="B76" s="132"/>
      <c r="C76" s="21" t="s">
        <v>126</v>
      </c>
      <c r="D76" s="34" t="s">
        <v>500</v>
      </c>
      <c r="E76" s="34" t="s">
        <v>500</v>
      </c>
      <c r="F76" s="34" t="s">
        <v>500</v>
      </c>
      <c r="G76" s="33"/>
      <c r="H76" s="33">
        <v>1</v>
      </c>
      <c r="I76" s="33">
        <v>1</v>
      </c>
      <c r="J76" s="23">
        <v>65000</v>
      </c>
      <c r="K76" s="27">
        <f t="shared" si="1"/>
        <v>65000</v>
      </c>
    </row>
    <row r="77" spans="1:11">
      <c r="A77" s="26" t="s">
        <v>497</v>
      </c>
      <c r="B77" s="132"/>
      <c r="C77" s="21" t="s">
        <v>126</v>
      </c>
      <c r="D77" s="34" t="s">
        <v>500</v>
      </c>
      <c r="E77" s="34" t="s">
        <v>500</v>
      </c>
      <c r="F77" s="34" t="s">
        <v>500</v>
      </c>
      <c r="G77" s="33"/>
      <c r="H77" s="33">
        <v>1</v>
      </c>
      <c r="I77" s="33">
        <v>1</v>
      </c>
      <c r="J77" s="23">
        <v>65000</v>
      </c>
      <c r="K77" s="27">
        <f t="shared" si="1"/>
        <v>65000</v>
      </c>
    </row>
    <row r="78" spans="1:11">
      <c r="A78" s="26" t="s">
        <v>497</v>
      </c>
      <c r="B78" s="132"/>
      <c r="C78" s="21" t="s">
        <v>429</v>
      </c>
      <c r="D78" s="34" t="s">
        <v>500</v>
      </c>
      <c r="E78" s="34" t="s">
        <v>500</v>
      </c>
      <c r="F78" s="34" t="s">
        <v>500</v>
      </c>
      <c r="G78" s="33"/>
      <c r="H78" s="33">
        <v>1</v>
      </c>
      <c r="I78" s="33">
        <v>1</v>
      </c>
      <c r="J78" s="23">
        <v>45000</v>
      </c>
      <c r="K78" s="27">
        <f t="shared" si="1"/>
        <v>45000</v>
      </c>
    </row>
    <row r="79" spans="1:11">
      <c r="A79" s="26" t="s">
        <v>497</v>
      </c>
      <c r="B79" s="132"/>
      <c r="C79" s="21" t="s">
        <v>226</v>
      </c>
      <c r="D79" s="33" t="s">
        <v>431</v>
      </c>
      <c r="E79" s="34" t="s">
        <v>500</v>
      </c>
      <c r="F79" s="34" t="s">
        <v>500</v>
      </c>
      <c r="G79" s="33"/>
      <c r="H79" s="33">
        <v>1</v>
      </c>
      <c r="I79" s="33">
        <v>1</v>
      </c>
      <c r="J79" s="23">
        <v>80000</v>
      </c>
      <c r="K79" s="27">
        <f t="shared" si="1"/>
        <v>80000</v>
      </c>
    </row>
    <row r="80" spans="1:11">
      <c r="A80" s="26" t="s">
        <v>497</v>
      </c>
      <c r="B80" s="105"/>
      <c r="C80" s="21" t="s">
        <v>126</v>
      </c>
      <c r="D80" s="34" t="s">
        <v>500</v>
      </c>
      <c r="E80" s="34" t="s">
        <v>500</v>
      </c>
      <c r="F80" s="34" t="s">
        <v>500</v>
      </c>
      <c r="G80" s="33"/>
      <c r="H80" s="33">
        <v>1</v>
      </c>
      <c r="I80" s="33">
        <v>1</v>
      </c>
      <c r="J80" s="23">
        <v>65000</v>
      </c>
      <c r="K80" s="27">
        <f t="shared" si="1"/>
        <v>65000</v>
      </c>
    </row>
    <row r="81" spans="1:11">
      <c r="A81" s="26" t="s">
        <v>497</v>
      </c>
      <c r="B81" s="106" t="s">
        <v>432</v>
      </c>
      <c r="C81" s="21" t="s">
        <v>30</v>
      </c>
      <c r="D81" s="33" t="s">
        <v>36</v>
      </c>
      <c r="E81" s="33" t="s">
        <v>233</v>
      </c>
      <c r="F81" s="34" t="s">
        <v>500</v>
      </c>
      <c r="G81" s="33"/>
      <c r="H81" s="33">
        <v>1</v>
      </c>
      <c r="I81" s="33">
        <v>1</v>
      </c>
      <c r="J81" s="23">
        <v>6500</v>
      </c>
      <c r="K81" s="27">
        <f t="shared" si="1"/>
        <v>6500</v>
      </c>
    </row>
    <row r="82" spans="1:11">
      <c r="A82" s="26" t="s">
        <v>497</v>
      </c>
      <c r="B82" s="106"/>
      <c r="C82" s="21" t="s">
        <v>19</v>
      </c>
      <c r="D82" s="33" t="s">
        <v>296</v>
      </c>
      <c r="E82" s="34" t="s">
        <v>500</v>
      </c>
      <c r="F82" s="34" t="s">
        <v>500</v>
      </c>
      <c r="G82" s="33">
        <v>1</v>
      </c>
      <c r="H82" s="33"/>
      <c r="I82" s="33">
        <v>1</v>
      </c>
      <c r="J82" s="23">
        <v>1200</v>
      </c>
      <c r="K82" s="27">
        <f t="shared" si="1"/>
        <v>1200</v>
      </c>
    </row>
    <row r="83" spans="1:11">
      <c r="A83" s="26" t="s">
        <v>497</v>
      </c>
      <c r="B83" s="106"/>
      <c r="C83" s="21" t="s">
        <v>30</v>
      </c>
      <c r="D83" s="33" t="s">
        <v>36</v>
      </c>
      <c r="E83" s="33" t="s">
        <v>233</v>
      </c>
      <c r="F83" s="34" t="s">
        <v>500</v>
      </c>
      <c r="G83" s="33"/>
      <c r="H83" s="33">
        <v>1</v>
      </c>
      <c r="I83" s="33">
        <v>1</v>
      </c>
      <c r="J83" s="23">
        <v>6500</v>
      </c>
      <c r="K83" s="27">
        <f t="shared" si="1"/>
        <v>6500</v>
      </c>
    </row>
    <row r="84" spans="1:11">
      <c r="A84" s="26" t="s">
        <v>497</v>
      </c>
      <c r="B84" s="106"/>
      <c r="C84" s="21" t="s">
        <v>20</v>
      </c>
      <c r="D84" s="33" t="s">
        <v>24</v>
      </c>
      <c r="E84" s="34" t="s">
        <v>500</v>
      </c>
      <c r="F84" s="34" t="s">
        <v>500</v>
      </c>
      <c r="G84" s="33">
        <v>1</v>
      </c>
      <c r="H84" s="33"/>
      <c r="I84" s="33">
        <v>1</v>
      </c>
      <c r="J84" s="23">
        <v>6500</v>
      </c>
      <c r="K84" s="27">
        <f t="shared" si="1"/>
        <v>6500</v>
      </c>
    </row>
    <row r="85" spans="1:11">
      <c r="A85" s="26" t="s">
        <v>497</v>
      </c>
      <c r="B85" s="106"/>
      <c r="C85" s="21" t="s">
        <v>113</v>
      </c>
      <c r="D85" s="33" t="s">
        <v>103</v>
      </c>
      <c r="E85" s="33" t="s">
        <v>108</v>
      </c>
      <c r="F85" s="33">
        <v>19260</v>
      </c>
      <c r="G85" s="33">
        <v>1</v>
      </c>
      <c r="H85" s="33"/>
      <c r="I85" s="33">
        <v>1</v>
      </c>
      <c r="J85" s="23">
        <v>1100</v>
      </c>
      <c r="K85" s="27">
        <f t="shared" si="1"/>
        <v>1100</v>
      </c>
    </row>
    <row r="86" spans="1:11">
      <c r="A86" s="26" t="s">
        <v>497</v>
      </c>
      <c r="B86" s="106"/>
      <c r="C86" s="21" t="s">
        <v>31</v>
      </c>
      <c r="D86" s="33" t="s">
        <v>24</v>
      </c>
      <c r="E86" s="34" t="s">
        <v>500</v>
      </c>
      <c r="F86" s="34" t="s">
        <v>500</v>
      </c>
      <c r="G86" s="33">
        <v>1</v>
      </c>
      <c r="H86" s="33"/>
      <c r="I86" s="33">
        <v>1</v>
      </c>
      <c r="J86" s="23">
        <v>6500</v>
      </c>
      <c r="K86" s="27">
        <f t="shared" si="1"/>
        <v>6500</v>
      </c>
    </row>
    <row r="87" spans="1:11">
      <c r="A87" s="26" t="s">
        <v>497</v>
      </c>
      <c r="B87" s="106"/>
      <c r="C87" s="21" t="s">
        <v>18</v>
      </c>
      <c r="D87" s="33" t="s">
        <v>24</v>
      </c>
      <c r="E87" s="34" t="s">
        <v>500</v>
      </c>
      <c r="F87" s="34" t="s">
        <v>500</v>
      </c>
      <c r="G87" s="33">
        <v>1</v>
      </c>
      <c r="H87" s="33"/>
      <c r="I87" s="33">
        <v>1</v>
      </c>
      <c r="J87" s="23">
        <v>6500</v>
      </c>
      <c r="K87" s="27">
        <f t="shared" si="1"/>
        <v>6500</v>
      </c>
    </row>
    <row r="88" spans="1:11">
      <c r="A88" s="26" t="s">
        <v>497</v>
      </c>
      <c r="B88" s="106"/>
      <c r="C88" s="21" t="s">
        <v>19</v>
      </c>
      <c r="D88" s="33" t="s">
        <v>296</v>
      </c>
      <c r="E88" s="34" t="s">
        <v>500</v>
      </c>
      <c r="F88" s="34" t="s">
        <v>500</v>
      </c>
      <c r="G88" s="33">
        <v>1</v>
      </c>
      <c r="H88" s="33"/>
      <c r="I88" s="33">
        <v>1</v>
      </c>
      <c r="J88" s="23">
        <v>1200</v>
      </c>
      <c r="K88" s="27">
        <f t="shared" si="1"/>
        <v>1200</v>
      </c>
    </row>
    <row r="89" spans="1:11">
      <c r="A89" s="26" t="s">
        <v>497</v>
      </c>
      <c r="B89" s="106"/>
      <c r="C89" s="21" t="s">
        <v>30</v>
      </c>
      <c r="D89" s="33" t="s">
        <v>183</v>
      </c>
      <c r="E89" s="34" t="s">
        <v>500</v>
      </c>
      <c r="F89" s="34" t="s">
        <v>500</v>
      </c>
      <c r="G89" s="33"/>
      <c r="H89" s="33">
        <v>1</v>
      </c>
      <c r="I89" s="33">
        <v>1</v>
      </c>
      <c r="J89" s="23">
        <v>6500</v>
      </c>
      <c r="K89" s="27">
        <f t="shared" si="1"/>
        <v>6500</v>
      </c>
    </row>
    <row r="90" spans="1:11">
      <c r="A90" s="26" t="s">
        <v>497</v>
      </c>
      <c r="B90" s="106"/>
      <c r="C90" s="21" t="s">
        <v>55</v>
      </c>
      <c r="D90" s="33" t="s">
        <v>61</v>
      </c>
      <c r="E90" s="34" t="s">
        <v>500</v>
      </c>
      <c r="F90" s="33" t="s">
        <v>433</v>
      </c>
      <c r="G90" s="33">
        <v>1</v>
      </c>
      <c r="H90" s="33"/>
      <c r="I90" s="33">
        <v>1</v>
      </c>
      <c r="J90" s="23">
        <v>45000</v>
      </c>
      <c r="K90" s="27">
        <f t="shared" si="1"/>
        <v>45000</v>
      </c>
    </row>
    <row r="91" spans="1:11">
      <c r="A91" s="26" t="s">
        <v>497</v>
      </c>
      <c r="B91" s="106"/>
      <c r="C91" s="21" t="s">
        <v>99</v>
      </c>
      <c r="D91" s="34" t="s">
        <v>500</v>
      </c>
      <c r="E91" s="34" t="s">
        <v>500</v>
      </c>
      <c r="F91" s="34" t="s">
        <v>500</v>
      </c>
      <c r="G91" s="33">
        <v>1</v>
      </c>
      <c r="H91" s="33"/>
      <c r="I91" s="33">
        <v>1</v>
      </c>
      <c r="J91" s="23">
        <v>3500</v>
      </c>
      <c r="K91" s="27">
        <f t="shared" si="1"/>
        <v>3500</v>
      </c>
    </row>
    <row r="92" spans="1:11">
      <c r="A92" s="26" t="s">
        <v>497</v>
      </c>
      <c r="B92" s="106"/>
      <c r="C92" s="21" t="s">
        <v>113</v>
      </c>
      <c r="D92" s="33" t="s">
        <v>103</v>
      </c>
      <c r="E92" s="33" t="s">
        <v>108</v>
      </c>
      <c r="F92" s="33">
        <v>11087</v>
      </c>
      <c r="G92" s="33"/>
      <c r="H92" s="33">
        <v>1</v>
      </c>
      <c r="I92" s="33">
        <v>1</v>
      </c>
      <c r="J92" s="23">
        <v>1100</v>
      </c>
      <c r="K92" s="27">
        <f t="shared" si="1"/>
        <v>1100</v>
      </c>
    </row>
    <row r="93" spans="1:11">
      <c r="A93" s="26" t="s">
        <v>497</v>
      </c>
      <c r="B93" s="106"/>
      <c r="C93" s="21" t="s">
        <v>55</v>
      </c>
      <c r="D93" s="33" t="s">
        <v>61</v>
      </c>
      <c r="E93" s="34" t="s">
        <v>500</v>
      </c>
      <c r="F93" s="33" t="s">
        <v>434</v>
      </c>
      <c r="G93" s="33"/>
      <c r="H93" s="33">
        <v>1</v>
      </c>
      <c r="I93" s="33">
        <v>1</v>
      </c>
      <c r="J93" s="23">
        <v>45000</v>
      </c>
      <c r="K93" s="27">
        <f t="shared" si="1"/>
        <v>45000</v>
      </c>
    </row>
    <row r="94" spans="1:11">
      <c r="A94" s="26" t="s">
        <v>497</v>
      </c>
      <c r="B94" s="106"/>
      <c r="C94" s="21" t="s">
        <v>55</v>
      </c>
      <c r="D94" s="33" t="s">
        <v>61</v>
      </c>
      <c r="E94" s="34" t="s">
        <v>500</v>
      </c>
      <c r="F94" s="33" t="s">
        <v>435</v>
      </c>
      <c r="G94" s="33"/>
      <c r="H94" s="33">
        <v>1</v>
      </c>
      <c r="I94" s="33">
        <v>1</v>
      </c>
      <c r="J94" s="23">
        <v>45000</v>
      </c>
      <c r="K94" s="27">
        <f t="shared" si="1"/>
        <v>45000</v>
      </c>
    </row>
    <row r="95" spans="1:11">
      <c r="A95" s="26" t="s">
        <v>497</v>
      </c>
      <c r="B95" s="106"/>
      <c r="C95" s="21" t="s">
        <v>55</v>
      </c>
      <c r="D95" s="33" t="s">
        <v>61</v>
      </c>
      <c r="E95" s="33"/>
      <c r="F95" s="33" t="s">
        <v>436</v>
      </c>
      <c r="G95" s="33"/>
      <c r="H95" s="33">
        <v>1</v>
      </c>
      <c r="I95" s="33">
        <v>1</v>
      </c>
      <c r="J95" s="23">
        <v>45000</v>
      </c>
      <c r="K95" s="27">
        <f t="shared" si="1"/>
        <v>45000</v>
      </c>
    </row>
    <row r="96" spans="1:11">
      <c r="A96" s="26" t="s">
        <v>497</v>
      </c>
      <c r="B96" s="106"/>
      <c r="C96" s="21" t="s">
        <v>138</v>
      </c>
      <c r="D96" s="34" t="s">
        <v>500</v>
      </c>
      <c r="E96" s="34" t="s">
        <v>500</v>
      </c>
      <c r="F96" s="34" t="s">
        <v>500</v>
      </c>
      <c r="G96" s="33">
        <v>1</v>
      </c>
      <c r="H96" s="33"/>
      <c r="I96" s="33">
        <v>1</v>
      </c>
      <c r="J96" s="23">
        <v>45000</v>
      </c>
      <c r="K96" s="27">
        <f t="shared" si="1"/>
        <v>45000</v>
      </c>
    </row>
    <row r="97" spans="1:11">
      <c r="A97" s="26" t="s">
        <v>497</v>
      </c>
      <c r="B97" s="106"/>
      <c r="C97" s="21" t="s">
        <v>99</v>
      </c>
      <c r="D97" s="34" t="s">
        <v>500</v>
      </c>
      <c r="E97" s="34" t="s">
        <v>500</v>
      </c>
      <c r="F97" s="34" t="s">
        <v>500</v>
      </c>
      <c r="G97" s="33">
        <v>1</v>
      </c>
      <c r="H97" s="33"/>
      <c r="I97" s="33">
        <v>1</v>
      </c>
      <c r="J97" s="23">
        <v>3500</v>
      </c>
      <c r="K97" s="27">
        <f t="shared" si="1"/>
        <v>3500</v>
      </c>
    </row>
    <row r="98" spans="1:11">
      <c r="A98" s="26" t="s">
        <v>497</v>
      </c>
      <c r="B98" s="106"/>
      <c r="C98" s="21" t="s">
        <v>227</v>
      </c>
      <c r="D98" s="33" t="s">
        <v>60</v>
      </c>
      <c r="E98" s="33" t="s">
        <v>438</v>
      </c>
      <c r="F98" s="33">
        <v>5149</v>
      </c>
      <c r="G98" s="33">
        <v>1</v>
      </c>
      <c r="H98" s="33"/>
      <c r="I98" s="33">
        <v>1</v>
      </c>
      <c r="J98" s="23">
        <v>38000</v>
      </c>
      <c r="K98" s="27">
        <f t="shared" si="1"/>
        <v>38000</v>
      </c>
    </row>
    <row r="99" spans="1:11">
      <c r="A99" s="26" t="s">
        <v>497</v>
      </c>
      <c r="B99" s="106"/>
      <c r="C99" s="21" t="s">
        <v>30</v>
      </c>
      <c r="D99" s="33" t="s">
        <v>183</v>
      </c>
      <c r="E99" s="34" t="s">
        <v>500</v>
      </c>
      <c r="F99" s="34" t="s">
        <v>500</v>
      </c>
      <c r="G99" s="33">
        <v>1</v>
      </c>
      <c r="H99" s="33"/>
      <c r="I99" s="33">
        <v>1</v>
      </c>
      <c r="J99" s="23">
        <v>6500</v>
      </c>
      <c r="K99" s="27">
        <f t="shared" si="1"/>
        <v>6500</v>
      </c>
    </row>
    <row r="100" spans="1:11">
      <c r="A100" s="26" t="s">
        <v>497</v>
      </c>
      <c r="B100" s="106"/>
      <c r="C100" s="21" t="s">
        <v>55</v>
      </c>
      <c r="D100" s="33" t="s">
        <v>58</v>
      </c>
      <c r="E100" s="34" t="s">
        <v>500</v>
      </c>
      <c r="F100" s="33" t="s">
        <v>439</v>
      </c>
      <c r="G100" s="33">
        <v>1</v>
      </c>
      <c r="H100" s="33"/>
      <c r="I100" s="33">
        <v>1</v>
      </c>
      <c r="J100" s="23">
        <v>45000</v>
      </c>
      <c r="K100" s="27">
        <f t="shared" si="1"/>
        <v>45000</v>
      </c>
    </row>
    <row r="101" spans="1:11">
      <c r="A101" s="26" t="s">
        <v>497</v>
      </c>
      <c r="B101" s="106"/>
      <c r="C101" s="21" t="s">
        <v>39</v>
      </c>
      <c r="D101" s="33" t="s">
        <v>73</v>
      </c>
      <c r="E101" s="34" t="s">
        <v>500</v>
      </c>
      <c r="F101" s="34" t="s">
        <v>500</v>
      </c>
      <c r="G101" s="33">
        <v>1</v>
      </c>
      <c r="H101" s="33"/>
      <c r="I101" s="33">
        <v>1</v>
      </c>
      <c r="J101" s="23">
        <v>2500</v>
      </c>
      <c r="K101" s="27">
        <f t="shared" si="1"/>
        <v>2500</v>
      </c>
    </row>
    <row r="102" spans="1:11">
      <c r="A102" s="26" t="s">
        <v>497</v>
      </c>
      <c r="B102" s="106"/>
      <c r="C102" s="21" t="s">
        <v>30</v>
      </c>
      <c r="D102" s="33" t="s">
        <v>24</v>
      </c>
      <c r="E102" s="34" t="s">
        <v>500</v>
      </c>
      <c r="F102" s="34" t="s">
        <v>500</v>
      </c>
      <c r="G102" s="33"/>
      <c r="H102" s="33">
        <v>1</v>
      </c>
      <c r="I102" s="33">
        <v>1</v>
      </c>
      <c r="J102" s="23">
        <v>6500</v>
      </c>
      <c r="K102" s="27">
        <f t="shared" si="1"/>
        <v>6500</v>
      </c>
    </row>
    <row r="103" spans="1:11" ht="15.75" thickBot="1">
      <c r="A103" s="28" t="s">
        <v>497</v>
      </c>
      <c r="B103" s="107"/>
      <c r="C103" s="29" t="s">
        <v>113</v>
      </c>
      <c r="D103" s="39" t="s">
        <v>103</v>
      </c>
      <c r="E103" s="39" t="s">
        <v>108</v>
      </c>
      <c r="F103" s="39">
        <v>19025</v>
      </c>
      <c r="G103" s="39">
        <v>1</v>
      </c>
      <c r="H103" s="39"/>
      <c r="I103" s="39">
        <v>1</v>
      </c>
      <c r="J103" s="31">
        <v>1100</v>
      </c>
      <c r="K103" s="32">
        <f t="shared" si="1"/>
        <v>1100</v>
      </c>
    </row>
    <row r="104" spans="1:11">
      <c r="A104" s="19" t="s">
        <v>497</v>
      </c>
      <c r="B104" s="136" t="s">
        <v>440</v>
      </c>
      <c r="C104" s="68" t="s">
        <v>113</v>
      </c>
      <c r="D104" s="69" t="s">
        <v>103</v>
      </c>
      <c r="E104" s="69" t="s">
        <v>108</v>
      </c>
      <c r="F104" s="69"/>
      <c r="G104" s="69">
        <v>1</v>
      </c>
      <c r="H104" s="69"/>
      <c r="I104" s="69">
        <v>1</v>
      </c>
      <c r="J104" s="71">
        <v>1100</v>
      </c>
      <c r="K104" s="72">
        <f t="shared" si="1"/>
        <v>1100</v>
      </c>
    </row>
    <row r="105" spans="1:11">
      <c r="A105" s="26" t="s">
        <v>497</v>
      </c>
      <c r="B105" s="106"/>
      <c r="C105" s="21" t="s">
        <v>113</v>
      </c>
      <c r="D105" s="33" t="s">
        <v>103</v>
      </c>
      <c r="E105" s="33" t="s">
        <v>108</v>
      </c>
      <c r="F105" s="33">
        <v>11061</v>
      </c>
      <c r="G105" s="33">
        <v>1</v>
      </c>
      <c r="H105" s="33"/>
      <c r="I105" s="33">
        <v>1</v>
      </c>
      <c r="J105" s="23">
        <v>1100</v>
      </c>
      <c r="K105" s="27">
        <f t="shared" si="1"/>
        <v>1100</v>
      </c>
    </row>
    <row r="106" spans="1:11">
      <c r="A106" s="26" t="s">
        <v>497</v>
      </c>
      <c r="B106" s="106"/>
      <c r="C106" s="21" t="s">
        <v>113</v>
      </c>
      <c r="D106" s="33" t="s">
        <v>25</v>
      </c>
      <c r="E106" s="34" t="s">
        <v>500</v>
      </c>
      <c r="F106" s="33">
        <v>223583</v>
      </c>
      <c r="G106" s="33"/>
      <c r="H106" s="33">
        <v>1</v>
      </c>
      <c r="I106" s="33">
        <v>1</v>
      </c>
      <c r="J106" s="23">
        <v>1100</v>
      </c>
      <c r="K106" s="27">
        <f t="shared" si="1"/>
        <v>1100</v>
      </c>
    </row>
    <row r="107" spans="1:11">
      <c r="A107" s="26" t="s">
        <v>497</v>
      </c>
      <c r="B107" s="106"/>
      <c r="C107" s="21" t="s">
        <v>113</v>
      </c>
      <c r="D107" s="33" t="s">
        <v>25</v>
      </c>
      <c r="E107" s="34" t="s">
        <v>500</v>
      </c>
      <c r="F107" s="33">
        <v>298618</v>
      </c>
      <c r="G107" s="33"/>
      <c r="H107" s="33">
        <v>1</v>
      </c>
      <c r="I107" s="33">
        <v>1</v>
      </c>
      <c r="J107" s="23">
        <v>1100</v>
      </c>
      <c r="K107" s="27">
        <f t="shared" si="1"/>
        <v>1100</v>
      </c>
    </row>
    <row r="108" spans="1:11">
      <c r="A108" s="26" t="s">
        <v>497</v>
      </c>
      <c r="B108" s="106"/>
      <c r="C108" s="21" t="s">
        <v>113</v>
      </c>
      <c r="D108" s="33" t="s">
        <v>25</v>
      </c>
      <c r="E108" s="34" t="s">
        <v>500</v>
      </c>
      <c r="F108" s="33">
        <v>280050</v>
      </c>
      <c r="G108" s="33"/>
      <c r="H108" s="33">
        <v>1</v>
      </c>
      <c r="I108" s="33">
        <v>1</v>
      </c>
      <c r="J108" s="23">
        <v>1100</v>
      </c>
      <c r="K108" s="27">
        <f t="shared" si="1"/>
        <v>1100</v>
      </c>
    </row>
    <row r="109" spans="1:11">
      <c r="A109" s="26" t="s">
        <v>497</v>
      </c>
      <c r="B109" s="106"/>
      <c r="C109" s="21" t="s">
        <v>113</v>
      </c>
      <c r="D109" s="33" t="s">
        <v>25</v>
      </c>
      <c r="E109" s="34" t="s">
        <v>500</v>
      </c>
      <c r="F109" s="33">
        <v>278778</v>
      </c>
      <c r="G109" s="33"/>
      <c r="H109" s="33">
        <v>1</v>
      </c>
      <c r="I109" s="33">
        <v>1</v>
      </c>
      <c r="J109" s="23">
        <v>1100</v>
      </c>
      <c r="K109" s="27">
        <f t="shared" si="1"/>
        <v>1100</v>
      </c>
    </row>
    <row r="110" spans="1:11">
      <c r="A110" s="26" t="s">
        <v>497</v>
      </c>
      <c r="B110" s="106"/>
      <c r="C110" s="21" t="s">
        <v>113</v>
      </c>
      <c r="D110" s="33" t="s">
        <v>437</v>
      </c>
      <c r="E110" s="34" t="s">
        <v>500</v>
      </c>
      <c r="F110" s="33">
        <v>205609</v>
      </c>
      <c r="G110" s="33"/>
      <c r="H110" s="33">
        <v>1</v>
      </c>
      <c r="I110" s="33">
        <v>1</v>
      </c>
      <c r="J110" s="23">
        <v>1100</v>
      </c>
      <c r="K110" s="27">
        <f t="shared" si="1"/>
        <v>1100</v>
      </c>
    </row>
    <row r="111" spans="1:11">
      <c r="A111" s="26" t="s">
        <v>497</v>
      </c>
      <c r="B111" s="106"/>
      <c r="C111" s="21" t="s">
        <v>154</v>
      </c>
      <c r="D111" s="33" t="s">
        <v>206</v>
      </c>
      <c r="E111" s="34" t="s">
        <v>500</v>
      </c>
      <c r="F111" s="34" t="s">
        <v>500</v>
      </c>
      <c r="G111" s="33">
        <v>1</v>
      </c>
      <c r="H111" s="33"/>
      <c r="I111" s="33">
        <v>1</v>
      </c>
      <c r="J111" s="23">
        <v>2500</v>
      </c>
      <c r="K111" s="27">
        <f t="shared" si="1"/>
        <v>2500</v>
      </c>
    </row>
    <row r="112" spans="1:11">
      <c r="A112" s="26" t="s">
        <v>497</v>
      </c>
      <c r="B112" s="106"/>
      <c r="C112" s="21" t="s">
        <v>55</v>
      </c>
      <c r="D112" s="33" t="s">
        <v>61</v>
      </c>
      <c r="E112" s="33" t="s">
        <v>152</v>
      </c>
      <c r="F112" s="34" t="s">
        <v>500</v>
      </c>
      <c r="G112" s="33">
        <v>1</v>
      </c>
      <c r="H112" s="33"/>
      <c r="I112" s="33">
        <v>1</v>
      </c>
      <c r="J112" s="23">
        <v>45000</v>
      </c>
      <c r="K112" s="27">
        <f t="shared" si="1"/>
        <v>45000</v>
      </c>
    </row>
    <row r="113" spans="1:11">
      <c r="A113" s="26" t="s">
        <v>497</v>
      </c>
      <c r="B113" s="106"/>
      <c r="C113" s="21" t="s">
        <v>55</v>
      </c>
      <c r="D113" s="33" t="s">
        <v>61</v>
      </c>
      <c r="E113" s="33" t="s">
        <v>152</v>
      </c>
      <c r="F113" s="34" t="s">
        <v>500</v>
      </c>
      <c r="G113" s="33">
        <v>1</v>
      </c>
      <c r="H113" s="33"/>
      <c r="I113" s="33">
        <v>1</v>
      </c>
      <c r="J113" s="23">
        <v>45000</v>
      </c>
      <c r="K113" s="27">
        <f t="shared" si="1"/>
        <v>45000</v>
      </c>
    </row>
    <row r="114" spans="1:11">
      <c r="A114" s="26" t="s">
        <v>497</v>
      </c>
      <c r="B114" s="106"/>
      <c r="C114" s="21" t="s">
        <v>426</v>
      </c>
      <c r="D114" s="33" t="s">
        <v>430</v>
      </c>
      <c r="E114" s="33" t="s">
        <v>442</v>
      </c>
      <c r="F114" s="34" t="s">
        <v>500</v>
      </c>
      <c r="G114" s="33">
        <v>1</v>
      </c>
      <c r="H114" s="33"/>
      <c r="I114" s="33">
        <v>1</v>
      </c>
      <c r="J114" s="23">
        <v>450000</v>
      </c>
      <c r="K114" s="27">
        <f t="shared" si="1"/>
        <v>450000</v>
      </c>
    </row>
    <row r="115" spans="1:11">
      <c r="A115" s="26" t="s">
        <v>497</v>
      </c>
      <c r="B115" s="106"/>
      <c r="C115" s="21" t="s">
        <v>226</v>
      </c>
      <c r="D115" s="33" t="s">
        <v>431</v>
      </c>
      <c r="E115" s="34" t="s">
        <v>500</v>
      </c>
      <c r="F115" s="34" t="s">
        <v>500</v>
      </c>
      <c r="G115" s="33">
        <v>1</v>
      </c>
      <c r="H115" s="33"/>
      <c r="I115" s="33">
        <v>1</v>
      </c>
      <c r="J115" s="23">
        <v>80000</v>
      </c>
      <c r="K115" s="27">
        <f t="shared" si="1"/>
        <v>80000</v>
      </c>
    </row>
    <row r="116" spans="1:11">
      <c r="A116" s="26" t="s">
        <v>497</v>
      </c>
      <c r="B116" s="106"/>
      <c r="C116" s="21" t="s">
        <v>226</v>
      </c>
      <c r="D116" s="33" t="s">
        <v>441</v>
      </c>
      <c r="E116" s="33" t="s">
        <v>443</v>
      </c>
      <c r="F116" s="34" t="s">
        <v>500</v>
      </c>
      <c r="G116" s="33">
        <v>1</v>
      </c>
      <c r="H116" s="33"/>
      <c r="I116" s="33">
        <v>1</v>
      </c>
      <c r="J116" s="23">
        <v>80000</v>
      </c>
      <c r="K116" s="27">
        <f t="shared" si="1"/>
        <v>80000</v>
      </c>
    </row>
    <row r="117" spans="1:11">
      <c r="A117" s="26" t="s">
        <v>497</v>
      </c>
      <c r="B117" s="106"/>
      <c r="C117" s="21" t="s">
        <v>139</v>
      </c>
      <c r="D117" s="34" t="s">
        <v>500</v>
      </c>
      <c r="E117" s="34" t="s">
        <v>500</v>
      </c>
      <c r="F117" s="34" t="s">
        <v>500</v>
      </c>
      <c r="G117" s="33">
        <v>1</v>
      </c>
      <c r="H117" s="33"/>
      <c r="I117" s="33">
        <v>1</v>
      </c>
      <c r="J117" s="23">
        <v>45000</v>
      </c>
      <c r="K117" s="27">
        <f t="shared" si="1"/>
        <v>45000</v>
      </c>
    </row>
    <row r="118" spans="1:11">
      <c r="A118" s="26" t="s">
        <v>497</v>
      </c>
      <c r="B118" s="106"/>
      <c r="C118" s="21" t="s">
        <v>30</v>
      </c>
      <c r="D118" s="33" t="s">
        <v>183</v>
      </c>
      <c r="E118" s="34" t="s">
        <v>500</v>
      </c>
      <c r="F118" s="34" t="s">
        <v>500</v>
      </c>
      <c r="G118" s="33">
        <v>1</v>
      </c>
      <c r="H118" s="33"/>
      <c r="I118" s="33">
        <v>1</v>
      </c>
      <c r="J118" s="23">
        <v>6500</v>
      </c>
      <c r="K118" s="27">
        <f t="shared" si="1"/>
        <v>6500</v>
      </c>
    </row>
    <row r="119" spans="1:11">
      <c r="A119" s="26" t="s">
        <v>497</v>
      </c>
      <c r="B119" s="106"/>
      <c r="C119" s="21" t="s">
        <v>227</v>
      </c>
      <c r="D119" s="33" t="s">
        <v>24</v>
      </c>
      <c r="E119" s="34" t="s">
        <v>500</v>
      </c>
      <c r="F119" s="34" t="s">
        <v>500</v>
      </c>
      <c r="G119" s="33">
        <v>1</v>
      </c>
      <c r="H119" s="33"/>
      <c r="I119" s="33">
        <v>1</v>
      </c>
      <c r="J119" s="23">
        <v>38000</v>
      </c>
      <c r="K119" s="27">
        <f t="shared" si="1"/>
        <v>38000</v>
      </c>
    </row>
    <row r="120" spans="1:11">
      <c r="A120" s="26" t="s">
        <v>497</v>
      </c>
      <c r="B120" s="106"/>
      <c r="C120" s="21" t="s">
        <v>30</v>
      </c>
      <c r="D120" s="33" t="s">
        <v>36</v>
      </c>
      <c r="E120" s="33" t="s">
        <v>233</v>
      </c>
      <c r="F120" s="34" t="s">
        <v>500</v>
      </c>
      <c r="G120" s="33">
        <v>1</v>
      </c>
      <c r="H120" s="33"/>
      <c r="I120" s="33">
        <v>1</v>
      </c>
      <c r="J120" s="23">
        <v>6500</v>
      </c>
      <c r="K120" s="27">
        <f t="shared" si="1"/>
        <v>6500</v>
      </c>
    </row>
    <row r="121" spans="1:11">
      <c r="A121" s="26" t="s">
        <v>497</v>
      </c>
      <c r="B121" s="106"/>
      <c r="C121" s="21" t="s">
        <v>138</v>
      </c>
      <c r="D121" s="33" t="s">
        <v>24</v>
      </c>
      <c r="E121" s="34" t="s">
        <v>500</v>
      </c>
      <c r="F121" s="34" t="s">
        <v>500</v>
      </c>
      <c r="G121" s="33">
        <v>1</v>
      </c>
      <c r="H121" s="33"/>
      <c r="I121" s="33">
        <v>1</v>
      </c>
      <c r="J121" s="23">
        <v>45000</v>
      </c>
      <c r="K121" s="27">
        <f t="shared" si="1"/>
        <v>45000</v>
      </c>
    </row>
    <row r="122" spans="1:11">
      <c r="A122" s="26" t="s">
        <v>497</v>
      </c>
      <c r="B122" s="106"/>
      <c r="C122" s="21" t="s">
        <v>428</v>
      </c>
      <c r="D122" s="33" t="s">
        <v>24</v>
      </c>
      <c r="E122" s="34" t="s">
        <v>500</v>
      </c>
      <c r="F122" s="34" t="s">
        <v>500</v>
      </c>
      <c r="G122" s="33">
        <v>1</v>
      </c>
      <c r="H122" s="33"/>
      <c r="I122" s="33">
        <v>1</v>
      </c>
      <c r="J122" s="23">
        <v>350000</v>
      </c>
      <c r="K122" s="27">
        <f t="shared" si="1"/>
        <v>350000</v>
      </c>
    </row>
    <row r="123" spans="1:11">
      <c r="A123" s="26" t="s">
        <v>497</v>
      </c>
      <c r="B123" s="106"/>
      <c r="C123" s="21" t="s">
        <v>139</v>
      </c>
      <c r="D123" s="33" t="s">
        <v>24</v>
      </c>
      <c r="E123" s="34" t="s">
        <v>500</v>
      </c>
      <c r="F123" s="34" t="s">
        <v>500</v>
      </c>
      <c r="G123" s="33">
        <v>1</v>
      </c>
      <c r="H123" s="33"/>
      <c r="I123" s="33">
        <v>1</v>
      </c>
      <c r="J123" s="23">
        <v>45000</v>
      </c>
      <c r="K123" s="27">
        <f t="shared" si="1"/>
        <v>45000</v>
      </c>
    </row>
    <row r="124" spans="1:11">
      <c r="A124" s="26" t="s">
        <v>497</v>
      </c>
      <c r="B124" s="106"/>
      <c r="C124" s="21" t="s">
        <v>113</v>
      </c>
      <c r="D124" s="33" t="s">
        <v>156</v>
      </c>
      <c r="E124" s="34" t="s">
        <v>500</v>
      </c>
      <c r="F124" s="34" t="s">
        <v>500</v>
      </c>
      <c r="G124" s="33"/>
      <c r="H124" s="33">
        <v>1</v>
      </c>
      <c r="I124" s="33">
        <v>1</v>
      </c>
      <c r="J124" s="23">
        <v>1100</v>
      </c>
      <c r="K124" s="27">
        <f t="shared" si="1"/>
        <v>1100</v>
      </c>
    </row>
    <row r="125" spans="1:11">
      <c r="A125" s="26" t="s">
        <v>497</v>
      </c>
      <c r="B125" s="106"/>
      <c r="C125" s="21" t="s">
        <v>113</v>
      </c>
      <c r="D125" s="33" t="s">
        <v>25</v>
      </c>
      <c r="E125" s="34" t="s">
        <v>500</v>
      </c>
      <c r="F125" s="34" t="s">
        <v>500</v>
      </c>
      <c r="G125" s="33"/>
      <c r="H125" s="33">
        <v>1</v>
      </c>
      <c r="I125" s="33">
        <v>1</v>
      </c>
      <c r="J125" s="23">
        <v>1100</v>
      </c>
      <c r="K125" s="27">
        <f t="shared" si="1"/>
        <v>1100</v>
      </c>
    </row>
    <row r="126" spans="1:11">
      <c r="A126" s="26" t="s">
        <v>497</v>
      </c>
      <c r="B126" s="106"/>
      <c r="C126" s="21" t="s">
        <v>113</v>
      </c>
      <c r="D126" s="33" t="s">
        <v>25</v>
      </c>
      <c r="E126" s="34" t="s">
        <v>500</v>
      </c>
      <c r="F126" s="34" t="s">
        <v>500</v>
      </c>
      <c r="G126" s="33"/>
      <c r="H126" s="33">
        <v>1</v>
      </c>
      <c r="I126" s="33">
        <v>1</v>
      </c>
      <c r="J126" s="23">
        <v>1100</v>
      </c>
      <c r="K126" s="27">
        <f t="shared" ref="K126:K189" si="2">I126*J126</f>
        <v>1100</v>
      </c>
    </row>
    <row r="127" spans="1:11">
      <c r="A127" s="26" t="s">
        <v>497</v>
      </c>
      <c r="B127" s="106"/>
      <c r="C127" s="21" t="s">
        <v>19</v>
      </c>
      <c r="D127" s="33" t="s">
        <v>231</v>
      </c>
      <c r="E127" s="34" t="s">
        <v>500</v>
      </c>
      <c r="F127" s="34" t="s">
        <v>500</v>
      </c>
      <c r="G127" s="33"/>
      <c r="H127" s="33">
        <v>1</v>
      </c>
      <c r="I127" s="33">
        <v>1</v>
      </c>
      <c r="J127" s="23">
        <v>1200</v>
      </c>
      <c r="K127" s="27">
        <f t="shared" si="2"/>
        <v>1200</v>
      </c>
    </row>
    <row r="128" spans="1:11">
      <c r="A128" s="26" t="s">
        <v>497</v>
      </c>
      <c r="B128" s="106"/>
      <c r="C128" s="21" t="s">
        <v>19</v>
      </c>
      <c r="D128" s="33" t="s">
        <v>231</v>
      </c>
      <c r="E128" s="34" t="s">
        <v>500</v>
      </c>
      <c r="F128" s="34" t="s">
        <v>500</v>
      </c>
      <c r="G128" s="33"/>
      <c r="H128" s="33">
        <v>1</v>
      </c>
      <c r="I128" s="33">
        <v>1</v>
      </c>
      <c r="J128" s="23">
        <v>1200</v>
      </c>
      <c r="K128" s="27">
        <f t="shared" si="2"/>
        <v>1200</v>
      </c>
    </row>
    <row r="129" spans="1:11">
      <c r="A129" s="26" t="s">
        <v>497</v>
      </c>
      <c r="B129" s="106"/>
      <c r="C129" s="21" t="s">
        <v>19</v>
      </c>
      <c r="D129" s="33" t="s">
        <v>444</v>
      </c>
      <c r="E129" s="34" t="s">
        <v>500</v>
      </c>
      <c r="F129" s="34" t="s">
        <v>500</v>
      </c>
      <c r="G129" s="33"/>
      <c r="H129" s="33">
        <v>1</v>
      </c>
      <c r="I129" s="33">
        <v>1</v>
      </c>
      <c r="J129" s="23">
        <v>1200</v>
      </c>
      <c r="K129" s="27">
        <f t="shared" si="2"/>
        <v>1200</v>
      </c>
    </row>
    <row r="130" spans="1:11">
      <c r="A130" s="26" t="s">
        <v>497</v>
      </c>
      <c r="B130" s="106"/>
      <c r="C130" s="21" t="s">
        <v>154</v>
      </c>
      <c r="D130" s="33" t="s">
        <v>24</v>
      </c>
      <c r="E130" s="34" t="s">
        <v>500</v>
      </c>
      <c r="F130" s="34" t="s">
        <v>500</v>
      </c>
      <c r="G130" s="33"/>
      <c r="H130" s="33">
        <v>1</v>
      </c>
      <c r="I130" s="33">
        <v>1</v>
      </c>
      <c r="J130" s="23">
        <v>2500</v>
      </c>
      <c r="K130" s="27">
        <f t="shared" si="2"/>
        <v>2500</v>
      </c>
    </row>
    <row r="131" spans="1:11">
      <c r="A131" s="26" t="s">
        <v>497</v>
      </c>
      <c r="B131" s="106"/>
      <c r="C131" s="21" t="s">
        <v>102</v>
      </c>
      <c r="D131" s="33" t="s">
        <v>374</v>
      </c>
      <c r="E131" s="34" t="s">
        <v>500</v>
      </c>
      <c r="F131" s="34" t="s">
        <v>500</v>
      </c>
      <c r="G131" s="33">
        <v>1</v>
      </c>
      <c r="H131" s="33"/>
      <c r="I131" s="33">
        <v>1</v>
      </c>
      <c r="J131" s="23">
        <v>15000</v>
      </c>
      <c r="K131" s="27">
        <f t="shared" si="2"/>
        <v>15000</v>
      </c>
    </row>
    <row r="132" spans="1:11">
      <c r="A132" s="26" t="s">
        <v>497</v>
      </c>
      <c r="B132" s="106"/>
      <c r="C132" s="21" t="s">
        <v>102</v>
      </c>
      <c r="D132" s="33" t="s">
        <v>188</v>
      </c>
      <c r="E132" s="34" t="s">
        <v>500</v>
      </c>
      <c r="F132" s="34" t="s">
        <v>500</v>
      </c>
      <c r="G132" s="33">
        <v>1</v>
      </c>
      <c r="H132" s="33"/>
      <c r="I132" s="33">
        <v>1</v>
      </c>
      <c r="J132" s="23">
        <v>15000</v>
      </c>
      <c r="K132" s="27">
        <f t="shared" si="2"/>
        <v>15000</v>
      </c>
    </row>
    <row r="133" spans="1:11">
      <c r="A133" s="26" t="s">
        <v>497</v>
      </c>
      <c r="B133" s="106"/>
      <c r="C133" s="21" t="s">
        <v>55</v>
      </c>
      <c r="D133" s="33" t="s">
        <v>61</v>
      </c>
      <c r="E133" s="34" t="s">
        <v>500</v>
      </c>
      <c r="F133" s="34" t="s">
        <v>500</v>
      </c>
      <c r="G133" s="33"/>
      <c r="H133" s="33">
        <v>1</v>
      </c>
      <c r="I133" s="33">
        <v>1</v>
      </c>
      <c r="J133" s="23">
        <v>45000</v>
      </c>
      <c r="K133" s="27">
        <f t="shared" si="2"/>
        <v>45000</v>
      </c>
    </row>
    <row r="134" spans="1:11">
      <c r="A134" s="26" t="s">
        <v>497</v>
      </c>
      <c r="B134" s="106"/>
      <c r="C134" s="21" t="s">
        <v>30</v>
      </c>
      <c r="D134" s="33" t="s">
        <v>24</v>
      </c>
      <c r="E134" s="34" t="s">
        <v>500</v>
      </c>
      <c r="F134" s="34" t="s">
        <v>500</v>
      </c>
      <c r="G134" s="33"/>
      <c r="H134" s="33">
        <v>1</v>
      </c>
      <c r="I134" s="33">
        <v>1</v>
      </c>
      <c r="J134" s="23">
        <v>6500</v>
      </c>
      <c r="K134" s="27">
        <f t="shared" si="2"/>
        <v>6500</v>
      </c>
    </row>
    <row r="135" spans="1:11">
      <c r="A135" s="26" t="s">
        <v>497</v>
      </c>
      <c r="B135" s="106"/>
      <c r="C135" s="21" t="s">
        <v>19</v>
      </c>
      <c r="D135" s="33" t="s">
        <v>23</v>
      </c>
      <c r="E135" s="34" t="s">
        <v>500</v>
      </c>
      <c r="F135" s="34" t="s">
        <v>500</v>
      </c>
      <c r="G135" s="33"/>
      <c r="H135" s="33">
        <v>1</v>
      </c>
      <c r="I135" s="33">
        <v>1</v>
      </c>
      <c r="J135" s="23">
        <v>1200</v>
      </c>
      <c r="K135" s="27">
        <f t="shared" si="2"/>
        <v>1200</v>
      </c>
    </row>
    <row r="136" spans="1:11">
      <c r="A136" s="26" t="s">
        <v>497</v>
      </c>
      <c r="B136" s="106"/>
      <c r="C136" s="21" t="s">
        <v>19</v>
      </c>
      <c r="D136" s="33" t="s">
        <v>231</v>
      </c>
      <c r="E136" s="34" t="s">
        <v>500</v>
      </c>
      <c r="F136" s="34" t="s">
        <v>500</v>
      </c>
      <c r="G136" s="33"/>
      <c r="H136" s="33">
        <v>1</v>
      </c>
      <c r="I136" s="33">
        <v>1</v>
      </c>
      <c r="J136" s="23">
        <v>1200</v>
      </c>
      <c r="K136" s="27">
        <f t="shared" si="2"/>
        <v>1200</v>
      </c>
    </row>
    <row r="137" spans="1:11">
      <c r="A137" s="26" t="s">
        <v>497</v>
      </c>
      <c r="B137" s="106"/>
      <c r="C137" s="21" t="s">
        <v>19</v>
      </c>
      <c r="D137" s="33" t="s">
        <v>231</v>
      </c>
      <c r="E137" s="34" t="s">
        <v>500</v>
      </c>
      <c r="F137" s="34" t="s">
        <v>500</v>
      </c>
      <c r="G137" s="33"/>
      <c r="H137" s="33">
        <v>1</v>
      </c>
      <c r="I137" s="33">
        <v>1</v>
      </c>
      <c r="J137" s="23">
        <v>1200</v>
      </c>
      <c r="K137" s="27">
        <f t="shared" si="2"/>
        <v>1200</v>
      </c>
    </row>
    <row r="138" spans="1:11">
      <c r="A138" s="26" t="s">
        <v>497</v>
      </c>
      <c r="B138" s="106"/>
      <c r="C138" s="21" t="s">
        <v>19</v>
      </c>
      <c r="D138" s="33" t="s">
        <v>231</v>
      </c>
      <c r="E138" s="34" t="s">
        <v>500</v>
      </c>
      <c r="F138" s="34" t="s">
        <v>500</v>
      </c>
      <c r="G138" s="33"/>
      <c r="H138" s="33">
        <v>1</v>
      </c>
      <c r="I138" s="33">
        <v>1</v>
      </c>
      <c r="J138" s="23">
        <v>1200</v>
      </c>
      <c r="K138" s="27">
        <f t="shared" si="2"/>
        <v>1200</v>
      </c>
    </row>
    <row r="139" spans="1:11">
      <c r="A139" s="26" t="s">
        <v>497</v>
      </c>
      <c r="B139" s="106"/>
      <c r="C139" s="21" t="s">
        <v>55</v>
      </c>
      <c r="D139" s="33" t="s">
        <v>61</v>
      </c>
      <c r="E139" s="34" t="s">
        <v>500</v>
      </c>
      <c r="F139" s="34" t="s">
        <v>500</v>
      </c>
      <c r="G139" s="33"/>
      <c r="H139" s="33">
        <v>1</v>
      </c>
      <c r="I139" s="33">
        <v>1</v>
      </c>
      <c r="J139" s="23">
        <v>45000</v>
      </c>
      <c r="K139" s="27">
        <f t="shared" si="2"/>
        <v>45000</v>
      </c>
    </row>
    <row r="140" spans="1:11">
      <c r="A140" s="26" t="s">
        <v>497</v>
      </c>
      <c r="B140" s="106"/>
      <c r="C140" s="21" t="s">
        <v>55</v>
      </c>
      <c r="D140" s="33" t="s">
        <v>61</v>
      </c>
      <c r="E140" s="34" t="s">
        <v>500</v>
      </c>
      <c r="F140" s="34" t="s">
        <v>500</v>
      </c>
      <c r="G140" s="33">
        <v>1</v>
      </c>
      <c r="H140" s="33"/>
      <c r="I140" s="33">
        <v>1</v>
      </c>
      <c r="J140" s="23">
        <v>45000</v>
      </c>
      <c r="K140" s="27">
        <f t="shared" si="2"/>
        <v>45000</v>
      </c>
    </row>
    <row r="141" spans="1:11">
      <c r="A141" s="26" t="s">
        <v>497</v>
      </c>
      <c r="B141" s="106"/>
      <c r="C141" s="21" t="s">
        <v>17</v>
      </c>
      <c r="D141" s="33" t="s">
        <v>445</v>
      </c>
      <c r="E141" s="34" t="s">
        <v>500</v>
      </c>
      <c r="F141" s="34" t="s">
        <v>500</v>
      </c>
      <c r="G141" s="33">
        <v>1</v>
      </c>
      <c r="H141" s="33"/>
      <c r="I141" s="33">
        <v>1</v>
      </c>
      <c r="J141" s="23">
        <v>2500</v>
      </c>
      <c r="K141" s="27">
        <f t="shared" si="2"/>
        <v>2500</v>
      </c>
    </row>
    <row r="142" spans="1:11">
      <c r="A142" s="26" t="s">
        <v>497</v>
      </c>
      <c r="B142" s="106"/>
      <c r="C142" s="21" t="s">
        <v>19</v>
      </c>
      <c r="D142" s="33" t="s">
        <v>244</v>
      </c>
      <c r="E142" s="34" t="s">
        <v>500</v>
      </c>
      <c r="F142" s="34" t="s">
        <v>500</v>
      </c>
      <c r="G142" s="33">
        <v>1</v>
      </c>
      <c r="H142" s="33"/>
      <c r="I142" s="33">
        <v>1</v>
      </c>
      <c r="J142" s="23">
        <v>1200</v>
      </c>
      <c r="K142" s="27">
        <f t="shared" si="2"/>
        <v>1200</v>
      </c>
    </row>
    <row r="143" spans="1:11">
      <c r="A143" s="26" t="s">
        <v>497</v>
      </c>
      <c r="B143" s="106"/>
      <c r="C143" s="21" t="s">
        <v>154</v>
      </c>
      <c r="D143" s="33" t="s">
        <v>446</v>
      </c>
      <c r="E143" s="34" t="s">
        <v>500</v>
      </c>
      <c r="F143" s="34" t="s">
        <v>500</v>
      </c>
      <c r="G143" s="33">
        <v>1</v>
      </c>
      <c r="H143" s="33"/>
      <c r="I143" s="33">
        <v>1</v>
      </c>
      <c r="J143" s="23">
        <v>2500</v>
      </c>
      <c r="K143" s="27">
        <f t="shared" si="2"/>
        <v>2500</v>
      </c>
    </row>
    <row r="144" spans="1:11">
      <c r="A144" s="26" t="s">
        <v>497</v>
      </c>
      <c r="B144" s="106"/>
      <c r="C144" s="21" t="s">
        <v>39</v>
      </c>
      <c r="D144" s="33" t="s">
        <v>24</v>
      </c>
      <c r="E144" s="34" t="s">
        <v>500</v>
      </c>
      <c r="F144" s="34" t="s">
        <v>500</v>
      </c>
      <c r="G144" s="33">
        <v>1</v>
      </c>
      <c r="H144" s="33"/>
      <c r="I144" s="33">
        <v>1</v>
      </c>
      <c r="J144" s="23">
        <v>2500</v>
      </c>
      <c r="K144" s="27">
        <f t="shared" si="2"/>
        <v>2500</v>
      </c>
    </row>
    <row r="145" spans="1:11" ht="15" customHeight="1">
      <c r="A145" s="26" t="s">
        <v>497</v>
      </c>
      <c r="B145" s="131" t="s">
        <v>447</v>
      </c>
      <c r="C145" s="21" t="s">
        <v>113</v>
      </c>
      <c r="D145" s="33" t="s">
        <v>25</v>
      </c>
      <c r="E145" s="34" t="s">
        <v>500</v>
      </c>
      <c r="F145" s="34" t="s">
        <v>500</v>
      </c>
      <c r="G145" s="33"/>
      <c r="H145" s="33">
        <v>1</v>
      </c>
      <c r="I145" s="33">
        <v>1</v>
      </c>
      <c r="J145" s="23">
        <v>1100</v>
      </c>
      <c r="K145" s="27">
        <f t="shared" si="2"/>
        <v>1100</v>
      </c>
    </row>
    <row r="146" spans="1:11">
      <c r="A146" s="26" t="s">
        <v>497</v>
      </c>
      <c r="B146" s="132"/>
      <c r="C146" s="21" t="s">
        <v>113</v>
      </c>
      <c r="D146" s="33" t="s">
        <v>25</v>
      </c>
      <c r="E146" s="34" t="s">
        <v>500</v>
      </c>
      <c r="F146" s="34" t="s">
        <v>500</v>
      </c>
      <c r="G146" s="33"/>
      <c r="H146" s="33">
        <v>1</v>
      </c>
      <c r="I146" s="33">
        <v>1</v>
      </c>
      <c r="J146" s="23">
        <v>1100</v>
      </c>
      <c r="K146" s="27">
        <f t="shared" si="2"/>
        <v>1100</v>
      </c>
    </row>
    <row r="147" spans="1:11">
      <c r="A147" s="26" t="s">
        <v>497</v>
      </c>
      <c r="B147" s="132"/>
      <c r="C147" s="21" t="s">
        <v>113</v>
      </c>
      <c r="D147" s="33" t="s">
        <v>25</v>
      </c>
      <c r="E147" s="34" t="s">
        <v>500</v>
      </c>
      <c r="F147" s="34" t="s">
        <v>500</v>
      </c>
      <c r="G147" s="33"/>
      <c r="H147" s="33">
        <v>1</v>
      </c>
      <c r="I147" s="33">
        <v>1</v>
      </c>
      <c r="J147" s="23">
        <v>1100</v>
      </c>
      <c r="K147" s="27">
        <f t="shared" si="2"/>
        <v>1100</v>
      </c>
    </row>
    <row r="148" spans="1:11">
      <c r="A148" s="26" t="s">
        <v>497</v>
      </c>
      <c r="B148" s="132"/>
      <c r="C148" s="21" t="s">
        <v>113</v>
      </c>
      <c r="D148" s="33" t="s">
        <v>156</v>
      </c>
      <c r="E148" s="34" t="s">
        <v>500</v>
      </c>
      <c r="F148" s="34" t="s">
        <v>500</v>
      </c>
      <c r="G148" s="33"/>
      <c r="H148" s="33">
        <v>1</v>
      </c>
      <c r="I148" s="33">
        <v>1</v>
      </c>
      <c r="J148" s="23">
        <v>1100</v>
      </c>
      <c r="K148" s="27">
        <f t="shared" si="2"/>
        <v>1100</v>
      </c>
    </row>
    <row r="149" spans="1:11">
      <c r="A149" s="26" t="s">
        <v>497</v>
      </c>
      <c r="B149" s="132"/>
      <c r="C149" s="21" t="s">
        <v>113</v>
      </c>
      <c r="D149" s="33" t="s">
        <v>25</v>
      </c>
      <c r="E149" s="34" t="s">
        <v>500</v>
      </c>
      <c r="F149" s="34" t="s">
        <v>500</v>
      </c>
      <c r="G149" s="33"/>
      <c r="H149" s="33">
        <v>1</v>
      </c>
      <c r="I149" s="33">
        <v>1</v>
      </c>
      <c r="J149" s="23">
        <v>1100</v>
      </c>
      <c r="K149" s="27">
        <f t="shared" si="2"/>
        <v>1100</v>
      </c>
    </row>
    <row r="150" spans="1:11">
      <c r="A150" s="26" t="s">
        <v>497</v>
      </c>
      <c r="B150" s="132"/>
      <c r="C150" s="21" t="s">
        <v>113</v>
      </c>
      <c r="D150" s="33" t="s">
        <v>25</v>
      </c>
      <c r="E150" s="34" t="s">
        <v>500</v>
      </c>
      <c r="F150" s="34" t="s">
        <v>500</v>
      </c>
      <c r="G150" s="33"/>
      <c r="H150" s="33">
        <v>1</v>
      </c>
      <c r="I150" s="33">
        <v>1</v>
      </c>
      <c r="J150" s="23">
        <v>1100</v>
      </c>
      <c r="K150" s="27">
        <f t="shared" si="2"/>
        <v>1100</v>
      </c>
    </row>
    <row r="151" spans="1:11">
      <c r="A151" s="26" t="s">
        <v>497</v>
      </c>
      <c r="B151" s="132"/>
      <c r="C151" s="21" t="s">
        <v>113</v>
      </c>
      <c r="D151" s="33" t="s">
        <v>24</v>
      </c>
      <c r="E151" s="34" t="s">
        <v>500</v>
      </c>
      <c r="F151" s="34" t="s">
        <v>500</v>
      </c>
      <c r="G151" s="33"/>
      <c r="H151" s="33">
        <v>1</v>
      </c>
      <c r="I151" s="33">
        <v>1</v>
      </c>
      <c r="J151" s="23">
        <v>1100</v>
      </c>
      <c r="K151" s="27">
        <f t="shared" si="2"/>
        <v>1100</v>
      </c>
    </row>
    <row r="152" spans="1:11">
      <c r="A152" s="26" t="s">
        <v>497</v>
      </c>
      <c r="B152" s="132"/>
      <c r="C152" s="21" t="s">
        <v>113</v>
      </c>
      <c r="D152" s="33" t="s">
        <v>25</v>
      </c>
      <c r="E152" s="34" t="s">
        <v>500</v>
      </c>
      <c r="F152" s="34" t="s">
        <v>500</v>
      </c>
      <c r="G152" s="33"/>
      <c r="H152" s="33">
        <v>1</v>
      </c>
      <c r="I152" s="33">
        <v>1</v>
      </c>
      <c r="J152" s="23">
        <v>1100</v>
      </c>
      <c r="K152" s="27">
        <f t="shared" si="2"/>
        <v>1100</v>
      </c>
    </row>
    <row r="153" spans="1:11">
      <c r="A153" s="26" t="s">
        <v>497</v>
      </c>
      <c r="B153" s="132"/>
      <c r="C153" s="21" t="s">
        <v>113</v>
      </c>
      <c r="D153" s="33" t="s">
        <v>25</v>
      </c>
      <c r="E153" s="34" t="s">
        <v>500</v>
      </c>
      <c r="F153" s="34" t="s">
        <v>500</v>
      </c>
      <c r="G153" s="33"/>
      <c r="H153" s="33">
        <v>1</v>
      </c>
      <c r="I153" s="33">
        <v>1</v>
      </c>
      <c r="J153" s="23">
        <v>1100</v>
      </c>
      <c r="K153" s="27">
        <f t="shared" si="2"/>
        <v>1100</v>
      </c>
    </row>
    <row r="154" spans="1:11">
      <c r="A154" s="26" t="s">
        <v>497</v>
      </c>
      <c r="B154" s="132"/>
      <c r="C154" s="21" t="s">
        <v>30</v>
      </c>
      <c r="D154" s="33" t="s">
        <v>36</v>
      </c>
      <c r="E154" s="33" t="s">
        <v>233</v>
      </c>
      <c r="F154" s="34" t="s">
        <v>500</v>
      </c>
      <c r="G154" s="33"/>
      <c r="H154" s="33">
        <v>1</v>
      </c>
      <c r="I154" s="33">
        <v>1</v>
      </c>
      <c r="J154" s="23">
        <v>6500</v>
      </c>
      <c r="K154" s="27">
        <f t="shared" si="2"/>
        <v>6500</v>
      </c>
    </row>
    <row r="155" spans="1:11" ht="15.75" thickBot="1">
      <c r="A155" s="28" t="s">
        <v>497</v>
      </c>
      <c r="B155" s="133"/>
      <c r="C155" s="29" t="s">
        <v>102</v>
      </c>
      <c r="D155" s="39" t="s">
        <v>449</v>
      </c>
      <c r="E155" s="39" t="s">
        <v>453</v>
      </c>
      <c r="F155" s="51" t="s">
        <v>500</v>
      </c>
      <c r="G155" s="39">
        <v>1</v>
      </c>
      <c r="H155" s="39"/>
      <c r="I155" s="39">
        <v>1</v>
      </c>
      <c r="J155" s="31">
        <v>15000</v>
      </c>
      <c r="K155" s="32">
        <f t="shared" si="2"/>
        <v>15000</v>
      </c>
    </row>
    <row r="156" spans="1:11">
      <c r="A156" s="19" t="s">
        <v>497</v>
      </c>
      <c r="B156" s="134" t="s">
        <v>447</v>
      </c>
      <c r="C156" s="68" t="s">
        <v>102</v>
      </c>
      <c r="D156" s="69" t="s">
        <v>449</v>
      </c>
      <c r="E156" s="69" t="s">
        <v>453</v>
      </c>
      <c r="F156" s="74" t="s">
        <v>500</v>
      </c>
      <c r="G156" s="69">
        <v>1</v>
      </c>
      <c r="H156" s="69"/>
      <c r="I156" s="69">
        <v>1</v>
      </c>
      <c r="J156" s="71">
        <v>15000</v>
      </c>
      <c r="K156" s="72">
        <f t="shared" si="2"/>
        <v>15000</v>
      </c>
    </row>
    <row r="157" spans="1:11">
      <c r="A157" s="26" t="s">
        <v>497</v>
      </c>
      <c r="B157" s="132"/>
      <c r="C157" s="21" t="s">
        <v>55</v>
      </c>
      <c r="D157" s="33" t="s">
        <v>61</v>
      </c>
      <c r="E157" s="34" t="s">
        <v>500</v>
      </c>
      <c r="F157" s="34" t="s">
        <v>500</v>
      </c>
      <c r="G157" s="33">
        <v>1</v>
      </c>
      <c r="H157" s="33"/>
      <c r="I157" s="33">
        <v>1</v>
      </c>
      <c r="J157" s="23">
        <v>45000</v>
      </c>
      <c r="K157" s="27">
        <f t="shared" si="2"/>
        <v>45000</v>
      </c>
    </row>
    <row r="158" spans="1:11">
      <c r="A158" s="26" t="s">
        <v>497</v>
      </c>
      <c r="B158" s="132"/>
      <c r="C158" s="21" t="s">
        <v>30</v>
      </c>
      <c r="D158" s="33" t="s">
        <v>336</v>
      </c>
      <c r="E158" s="34" t="s">
        <v>500</v>
      </c>
      <c r="F158" s="34" t="s">
        <v>500</v>
      </c>
      <c r="G158" s="33"/>
      <c r="H158" s="33">
        <v>1</v>
      </c>
      <c r="I158" s="33">
        <v>1</v>
      </c>
      <c r="J158" s="23">
        <v>6500</v>
      </c>
      <c r="K158" s="27">
        <f t="shared" si="2"/>
        <v>6500</v>
      </c>
    </row>
    <row r="159" spans="1:11">
      <c r="A159" s="26" t="s">
        <v>497</v>
      </c>
      <c r="B159" s="132"/>
      <c r="C159" s="21" t="s">
        <v>55</v>
      </c>
      <c r="D159" s="33" t="s">
        <v>58</v>
      </c>
      <c r="E159" s="34" t="s">
        <v>500</v>
      </c>
      <c r="F159" s="34" t="s">
        <v>500</v>
      </c>
      <c r="G159" s="33"/>
      <c r="H159" s="33">
        <v>1</v>
      </c>
      <c r="I159" s="33">
        <v>1</v>
      </c>
      <c r="J159" s="23">
        <v>45000</v>
      </c>
      <c r="K159" s="27">
        <f t="shared" si="2"/>
        <v>45000</v>
      </c>
    </row>
    <row r="160" spans="1:11">
      <c r="A160" s="26" t="s">
        <v>497</v>
      </c>
      <c r="B160" s="132"/>
      <c r="C160" s="21" t="s">
        <v>19</v>
      </c>
      <c r="D160" s="33" t="s">
        <v>296</v>
      </c>
      <c r="E160" s="34" t="s">
        <v>500</v>
      </c>
      <c r="F160" s="34" t="s">
        <v>500</v>
      </c>
      <c r="G160" s="33">
        <v>1</v>
      </c>
      <c r="H160" s="33"/>
      <c r="I160" s="33">
        <v>1</v>
      </c>
      <c r="J160" s="23">
        <v>1200</v>
      </c>
      <c r="K160" s="27">
        <f t="shared" si="2"/>
        <v>1200</v>
      </c>
    </row>
    <row r="161" spans="1:11">
      <c r="A161" s="26" t="s">
        <v>497</v>
      </c>
      <c r="B161" s="132"/>
      <c r="C161" s="21" t="s">
        <v>227</v>
      </c>
      <c r="D161" s="33" t="s">
        <v>450</v>
      </c>
      <c r="E161" s="34" t="s">
        <v>500</v>
      </c>
      <c r="F161" s="34" t="s">
        <v>500</v>
      </c>
      <c r="G161" s="33">
        <v>1</v>
      </c>
      <c r="H161" s="33"/>
      <c r="I161" s="33">
        <v>1</v>
      </c>
      <c r="J161" s="23">
        <v>38000</v>
      </c>
      <c r="K161" s="27">
        <f t="shared" si="2"/>
        <v>38000</v>
      </c>
    </row>
    <row r="162" spans="1:11">
      <c r="A162" s="26" t="s">
        <v>497</v>
      </c>
      <c r="B162" s="132"/>
      <c r="C162" s="21" t="s">
        <v>227</v>
      </c>
      <c r="D162" s="33" t="s">
        <v>450</v>
      </c>
      <c r="E162" s="34" t="s">
        <v>500</v>
      </c>
      <c r="F162" s="34" t="s">
        <v>500</v>
      </c>
      <c r="G162" s="33">
        <v>1</v>
      </c>
      <c r="H162" s="33"/>
      <c r="I162" s="33">
        <v>1</v>
      </c>
      <c r="J162" s="23">
        <v>38000</v>
      </c>
      <c r="K162" s="27">
        <f t="shared" si="2"/>
        <v>38000</v>
      </c>
    </row>
    <row r="163" spans="1:11">
      <c r="A163" s="26" t="s">
        <v>497</v>
      </c>
      <c r="B163" s="132"/>
      <c r="C163" s="21" t="s">
        <v>227</v>
      </c>
      <c r="D163" s="33" t="s">
        <v>450</v>
      </c>
      <c r="E163" s="34" t="s">
        <v>500</v>
      </c>
      <c r="F163" s="34" t="s">
        <v>500</v>
      </c>
      <c r="G163" s="33"/>
      <c r="H163" s="33">
        <v>1</v>
      </c>
      <c r="I163" s="33">
        <v>1</v>
      </c>
      <c r="J163" s="23">
        <v>38000</v>
      </c>
      <c r="K163" s="27">
        <f t="shared" si="2"/>
        <v>38000</v>
      </c>
    </row>
    <row r="164" spans="1:11">
      <c r="A164" s="26" t="s">
        <v>497</v>
      </c>
      <c r="B164" s="132"/>
      <c r="C164" s="21" t="s">
        <v>227</v>
      </c>
      <c r="D164" s="33" t="s">
        <v>450</v>
      </c>
      <c r="E164" s="34" t="s">
        <v>500</v>
      </c>
      <c r="F164" s="34" t="s">
        <v>500</v>
      </c>
      <c r="G164" s="33"/>
      <c r="H164" s="33">
        <v>1</v>
      </c>
      <c r="I164" s="33">
        <v>1</v>
      </c>
      <c r="J164" s="23">
        <v>38000</v>
      </c>
      <c r="K164" s="27">
        <f t="shared" si="2"/>
        <v>38000</v>
      </c>
    </row>
    <row r="165" spans="1:11">
      <c r="A165" s="26" t="s">
        <v>497</v>
      </c>
      <c r="B165" s="132"/>
      <c r="C165" s="21" t="s">
        <v>30</v>
      </c>
      <c r="D165" s="33" t="s">
        <v>357</v>
      </c>
      <c r="E165" s="34" t="s">
        <v>500</v>
      </c>
      <c r="F165" s="34" t="s">
        <v>500</v>
      </c>
      <c r="G165" s="33">
        <v>1</v>
      </c>
      <c r="H165" s="33"/>
      <c r="I165" s="33">
        <v>1</v>
      </c>
      <c r="J165" s="23">
        <v>6500</v>
      </c>
      <c r="K165" s="27">
        <f t="shared" si="2"/>
        <v>6500</v>
      </c>
    </row>
    <row r="166" spans="1:11">
      <c r="A166" s="26" t="s">
        <v>497</v>
      </c>
      <c r="B166" s="132"/>
      <c r="C166" s="21" t="s">
        <v>30</v>
      </c>
      <c r="D166" s="33" t="s">
        <v>36</v>
      </c>
      <c r="E166" s="34" t="s">
        <v>500</v>
      </c>
      <c r="F166" s="34" t="s">
        <v>500</v>
      </c>
      <c r="G166" s="33">
        <v>1</v>
      </c>
      <c r="H166" s="33"/>
      <c r="I166" s="33">
        <v>1</v>
      </c>
      <c r="J166" s="23">
        <v>6500</v>
      </c>
      <c r="K166" s="27">
        <f t="shared" si="2"/>
        <v>6500</v>
      </c>
    </row>
    <row r="167" spans="1:11">
      <c r="A167" s="26" t="s">
        <v>497</v>
      </c>
      <c r="B167" s="132"/>
      <c r="C167" s="21" t="s">
        <v>226</v>
      </c>
      <c r="D167" s="33" t="s">
        <v>451</v>
      </c>
      <c r="E167" s="34" t="s">
        <v>500</v>
      </c>
      <c r="F167" s="34" t="s">
        <v>500</v>
      </c>
      <c r="G167" s="33"/>
      <c r="H167" s="33">
        <v>1</v>
      </c>
      <c r="I167" s="33">
        <v>1</v>
      </c>
      <c r="J167" s="23">
        <v>80000</v>
      </c>
      <c r="K167" s="27">
        <f t="shared" si="2"/>
        <v>80000</v>
      </c>
    </row>
    <row r="168" spans="1:11">
      <c r="A168" s="26" t="s">
        <v>497</v>
      </c>
      <c r="B168" s="132"/>
      <c r="C168" s="21" t="s">
        <v>448</v>
      </c>
      <c r="D168" s="33" t="s">
        <v>452</v>
      </c>
      <c r="E168" s="33" t="s">
        <v>454</v>
      </c>
      <c r="F168" s="34" t="s">
        <v>500</v>
      </c>
      <c r="G168" s="33"/>
      <c r="H168" s="33">
        <v>1</v>
      </c>
      <c r="I168" s="33">
        <v>1</v>
      </c>
      <c r="J168" s="23">
        <v>40000</v>
      </c>
      <c r="K168" s="27">
        <f t="shared" si="2"/>
        <v>40000</v>
      </c>
    </row>
    <row r="169" spans="1:11">
      <c r="A169" s="26" t="s">
        <v>497</v>
      </c>
      <c r="B169" s="132"/>
      <c r="C169" s="21" t="s">
        <v>126</v>
      </c>
      <c r="D169" s="33" t="s">
        <v>24</v>
      </c>
      <c r="E169" s="34" t="s">
        <v>500</v>
      </c>
      <c r="F169" s="34" t="s">
        <v>500</v>
      </c>
      <c r="G169" s="33"/>
      <c r="H169" s="33">
        <v>1</v>
      </c>
      <c r="I169" s="33">
        <v>1</v>
      </c>
      <c r="J169" s="23">
        <v>65000</v>
      </c>
      <c r="K169" s="27">
        <f t="shared" si="2"/>
        <v>65000</v>
      </c>
    </row>
    <row r="170" spans="1:11">
      <c r="A170" s="26" t="s">
        <v>497</v>
      </c>
      <c r="B170" s="132"/>
      <c r="C170" s="21" t="s">
        <v>126</v>
      </c>
      <c r="D170" s="33" t="s">
        <v>24</v>
      </c>
      <c r="E170" s="34" t="s">
        <v>500</v>
      </c>
      <c r="F170" s="34" t="s">
        <v>500</v>
      </c>
      <c r="G170" s="33">
        <v>1</v>
      </c>
      <c r="H170" s="33"/>
      <c r="I170" s="33">
        <v>1</v>
      </c>
      <c r="J170" s="23">
        <v>65000</v>
      </c>
      <c r="K170" s="27">
        <f t="shared" si="2"/>
        <v>65000</v>
      </c>
    </row>
    <row r="171" spans="1:11">
      <c r="A171" s="26" t="s">
        <v>497</v>
      </c>
      <c r="B171" s="132"/>
      <c r="C171" s="21" t="s">
        <v>102</v>
      </c>
      <c r="D171" s="33" t="s">
        <v>188</v>
      </c>
      <c r="E171" s="34" t="s">
        <v>500</v>
      </c>
      <c r="F171" s="34" t="s">
        <v>500</v>
      </c>
      <c r="G171" s="33">
        <v>1</v>
      </c>
      <c r="H171" s="33"/>
      <c r="I171" s="33">
        <v>1</v>
      </c>
      <c r="J171" s="23">
        <v>15000</v>
      </c>
      <c r="K171" s="27">
        <f t="shared" si="2"/>
        <v>15000</v>
      </c>
    </row>
    <row r="172" spans="1:11">
      <c r="A172" s="26" t="s">
        <v>497</v>
      </c>
      <c r="B172" s="132"/>
      <c r="C172" s="21" t="s">
        <v>291</v>
      </c>
      <c r="D172" s="33" t="s">
        <v>176</v>
      </c>
      <c r="E172" s="34" t="s">
        <v>500</v>
      </c>
      <c r="F172" s="34" t="s">
        <v>500</v>
      </c>
      <c r="G172" s="33">
        <v>1</v>
      </c>
      <c r="H172" s="33"/>
      <c r="I172" s="33">
        <v>1</v>
      </c>
      <c r="J172" s="23">
        <v>250000</v>
      </c>
      <c r="K172" s="27">
        <f t="shared" si="2"/>
        <v>250000</v>
      </c>
    </row>
    <row r="173" spans="1:11">
      <c r="A173" s="26" t="s">
        <v>497</v>
      </c>
      <c r="B173" s="132"/>
      <c r="C173" s="21" t="s">
        <v>291</v>
      </c>
      <c r="D173" s="33" t="s">
        <v>176</v>
      </c>
      <c r="E173" s="34" t="s">
        <v>500</v>
      </c>
      <c r="F173" s="34" t="s">
        <v>500</v>
      </c>
      <c r="G173" s="33">
        <v>1</v>
      </c>
      <c r="H173" s="33"/>
      <c r="I173" s="33">
        <v>1</v>
      </c>
      <c r="J173" s="23">
        <v>250000</v>
      </c>
      <c r="K173" s="27">
        <f t="shared" si="2"/>
        <v>250000</v>
      </c>
    </row>
    <row r="174" spans="1:11">
      <c r="A174" s="26" t="s">
        <v>497</v>
      </c>
      <c r="B174" s="132"/>
      <c r="C174" s="21" t="s">
        <v>158</v>
      </c>
      <c r="D174" s="34" t="s">
        <v>500</v>
      </c>
      <c r="E174" s="34" t="s">
        <v>500</v>
      </c>
      <c r="F174" s="34" t="s">
        <v>500</v>
      </c>
      <c r="G174" s="33">
        <v>1</v>
      </c>
      <c r="H174" s="33"/>
      <c r="I174" s="33">
        <v>1</v>
      </c>
      <c r="J174" s="23">
        <v>4500</v>
      </c>
      <c r="K174" s="27">
        <f t="shared" si="2"/>
        <v>4500</v>
      </c>
    </row>
    <row r="175" spans="1:11">
      <c r="A175" s="26" t="s">
        <v>497</v>
      </c>
      <c r="B175" s="132"/>
      <c r="C175" s="21" t="s">
        <v>158</v>
      </c>
      <c r="D175" s="34" t="s">
        <v>500</v>
      </c>
      <c r="E175" s="34" t="s">
        <v>500</v>
      </c>
      <c r="F175" s="34" t="s">
        <v>500</v>
      </c>
      <c r="G175" s="33"/>
      <c r="H175" s="33">
        <v>1</v>
      </c>
      <c r="I175" s="33">
        <v>1</v>
      </c>
      <c r="J175" s="23">
        <v>4500</v>
      </c>
      <c r="K175" s="27">
        <f t="shared" si="2"/>
        <v>4500</v>
      </c>
    </row>
    <row r="176" spans="1:11">
      <c r="A176" s="26" t="s">
        <v>497</v>
      </c>
      <c r="B176" s="132"/>
      <c r="C176" s="21" t="s">
        <v>19</v>
      </c>
      <c r="D176" s="34" t="s">
        <v>500</v>
      </c>
      <c r="E176" s="34" t="s">
        <v>500</v>
      </c>
      <c r="F176" s="34" t="s">
        <v>500</v>
      </c>
      <c r="G176" s="33"/>
      <c r="H176" s="33">
        <v>1</v>
      </c>
      <c r="I176" s="33">
        <v>1</v>
      </c>
      <c r="J176" s="23">
        <v>1200</v>
      </c>
      <c r="K176" s="27">
        <f t="shared" si="2"/>
        <v>1200</v>
      </c>
    </row>
    <row r="177" spans="1:11">
      <c r="A177" s="26" t="s">
        <v>497</v>
      </c>
      <c r="B177" s="132"/>
      <c r="C177" s="21" t="s">
        <v>19</v>
      </c>
      <c r="D177" s="34" t="s">
        <v>500</v>
      </c>
      <c r="E177" s="34" t="s">
        <v>500</v>
      </c>
      <c r="F177" s="34" t="s">
        <v>500</v>
      </c>
      <c r="G177" s="33"/>
      <c r="H177" s="33">
        <v>1</v>
      </c>
      <c r="I177" s="33">
        <v>1</v>
      </c>
      <c r="J177" s="23">
        <v>1200</v>
      </c>
      <c r="K177" s="27">
        <f t="shared" si="2"/>
        <v>1200</v>
      </c>
    </row>
    <row r="178" spans="1:11">
      <c r="A178" s="26" t="s">
        <v>497</v>
      </c>
      <c r="B178" s="132"/>
      <c r="C178" s="21" t="s">
        <v>19</v>
      </c>
      <c r="D178" s="33" t="s">
        <v>23</v>
      </c>
      <c r="E178" s="34" t="s">
        <v>500</v>
      </c>
      <c r="F178" s="34" t="s">
        <v>500</v>
      </c>
      <c r="G178" s="33">
        <v>1</v>
      </c>
      <c r="H178" s="33"/>
      <c r="I178" s="33">
        <v>1</v>
      </c>
      <c r="J178" s="23">
        <v>1200</v>
      </c>
      <c r="K178" s="27">
        <f t="shared" si="2"/>
        <v>1200</v>
      </c>
    </row>
    <row r="179" spans="1:11">
      <c r="A179" s="26" t="s">
        <v>497</v>
      </c>
      <c r="B179" s="132"/>
      <c r="C179" s="21" t="s">
        <v>42</v>
      </c>
      <c r="D179" s="33" t="s">
        <v>120</v>
      </c>
      <c r="E179" s="34" t="s">
        <v>500</v>
      </c>
      <c r="F179" s="34" t="s">
        <v>500</v>
      </c>
      <c r="G179" s="33"/>
      <c r="H179" s="33">
        <v>1</v>
      </c>
      <c r="I179" s="33">
        <v>1</v>
      </c>
      <c r="J179" s="23">
        <v>6500</v>
      </c>
      <c r="K179" s="27">
        <f t="shared" si="2"/>
        <v>6500</v>
      </c>
    </row>
    <row r="180" spans="1:11">
      <c r="A180" s="26" t="s">
        <v>497</v>
      </c>
      <c r="B180" s="132"/>
      <c r="C180" s="21" t="s">
        <v>42</v>
      </c>
      <c r="D180" s="33" t="s">
        <v>120</v>
      </c>
      <c r="E180" s="34" t="s">
        <v>500</v>
      </c>
      <c r="F180" s="34" t="s">
        <v>500</v>
      </c>
      <c r="G180" s="33"/>
      <c r="H180" s="33">
        <v>1</v>
      </c>
      <c r="I180" s="33">
        <v>1</v>
      </c>
      <c r="J180" s="23">
        <v>6500</v>
      </c>
      <c r="K180" s="27">
        <f t="shared" si="2"/>
        <v>6500</v>
      </c>
    </row>
    <row r="181" spans="1:11">
      <c r="A181" s="26" t="s">
        <v>497</v>
      </c>
      <c r="B181" s="132"/>
      <c r="C181" s="21" t="s">
        <v>455</v>
      </c>
      <c r="D181" s="34" t="s">
        <v>500</v>
      </c>
      <c r="E181" s="34" t="s">
        <v>500</v>
      </c>
      <c r="F181" s="34" t="s">
        <v>500</v>
      </c>
      <c r="G181" s="33">
        <v>1</v>
      </c>
      <c r="H181" s="33"/>
      <c r="I181" s="33">
        <v>1</v>
      </c>
      <c r="J181" s="23">
        <v>350000</v>
      </c>
      <c r="K181" s="27">
        <f t="shared" si="2"/>
        <v>350000</v>
      </c>
    </row>
    <row r="182" spans="1:11">
      <c r="A182" s="26" t="s">
        <v>497</v>
      </c>
      <c r="B182" s="132"/>
      <c r="C182" s="21" t="s">
        <v>293</v>
      </c>
      <c r="D182" s="34" t="s">
        <v>500</v>
      </c>
      <c r="E182" s="34" t="s">
        <v>500</v>
      </c>
      <c r="F182" s="34" t="s">
        <v>500</v>
      </c>
      <c r="G182" s="33">
        <v>1</v>
      </c>
      <c r="H182" s="33"/>
      <c r="I182" s="33">
        <v>1</v>
      </c>
      <c r="J182" s="23">
        <v>200000</v>
      </c>
      <c r="K182" s="27">
        <f t="shared" si="2"/>
        <v>200000</v>
      </c>
    </row>
    <row r="183" spans="1:11">
      <c r="A183" s="26" t="s">
        <v>497</v>
      </c>
      <c r="B183" s="132"/>
      <c r="C183" s="21" t="s">
        <v>102</v>
      </c>
      <c r="D183" s="33" t="s">
        <v>456</v>
      </c>
      <c r="E183" s="34" t="s">
        <v>500</v>
      </c>
      <c r="F183" s="34" t="s">
        <v>500</v>
      </c>
      <c r="G183" s="33"/>
      <c r="H183" s="33">
        <v>1</v>
      </c>
      <c r="I183" s="33">
        <v>1</v>
      </c>
      <c r="J183" s="23">
        <v>15000</v>
      </c>
      <c r="K183" s="27">
        <f t="shared" si="2"/>
        <v>15000</v>
      </c>
    </row>
    <row r="184" spans="1:11">
      <c r="A184" s="26" t="s">
        <v>497</v>
      </c>
      <c r="B184" s="132"/>
      <c r="C184" s="21" t="s">
        <v>113</v>
      </c>
      <c r="D184" s="33" t="s">
        <v>103</v>
      </c>
      <c r="E184" s="33" t="s">
        <v>108</v>
      </c>
      <c r="F184" s="34" t="s">
        <v>500</v>
      </c>
      <c r="G184" s="33">
        <v>1</v>
      </c>
      <c r="H184" s="33"/>
      <c r="I184" s="33">
        <v>1</v>
      </c>
      <c r="J184" s="23">
        <v>1100</v>
      </c>
      <c r="K184" s="27">
        <f t="shared" si="2"/>
        <v>1100</v>
      </c>
    </row>
    <row r="185" spans="1:11">
      <c r="A185" s="26" t="s">
        <v>497</v>
      </c>
      <c r="B185" s="132"/>
      <c r="C185" s="21" t="s">
        <v>113</v>
      </c>
      <c r="D185" s="33" t="s">
        <v>103</v>
      </c>
      <c r="E185" s="33" t="s">
        <v>108</v>
      </c>
      <c r="F185" s="34" t="s">
        <v>500</v>
      </c>
      <c r="G185" s="33">
        <v>1</v>
      </c>
      <c r="H185" s="33"/>
      <c r="I185" s="33">
        <v>1</v>
      </c>
      <c r="J185" s="23">
        <v>1100</v>
      </c>
      <c r="K185" s="27">
        <f t="shared" si="2"/>
        <v>1100</v>
      </c>
    </row>
    <row r="186" spans="1:11">
      <c r="A186" s="26" t="s">
        <v>497</v>
      </c>
      <c r="B186" s="132"/>
      <c r="C186" s="21" t="s">
        <v>113</v>
      </c>
      <c r="D186" s="33" t="s">
        <v>24</v>
      </c>
      <c r="E186" s="33" t="s">
        <v>108</v>
      </c>
      <c r="F186" s="34" t="s">
        <v>500</v>
      </c>
      <c r="G186" s="33">
        <v>1</v>
      </c>
      <c r="H186" s="33"/>
      <c r="I186" s="33">
        <v>1</v>
      </c>
      <c r="J186" s="23">
        <v>1100</v>
      </c>
      <c r="K186" s="27">
        <f t="shared" si="2"/>
        <v>1100</v>
      </c>
    </row>
    <row r="187" spans="1:11">
      <c r="A187" s="26" t="s">
        <v>497</v>
      </c>
      <c r="B187" s="132"/>
      <c r="C187" s="21" t="s">
        <v>457</v>
      </c>
      <c r="D187" s="33" t="s">
        <v>24</v>
      </c>
      <c r="E187" s="34" t="s">
        <v>500</v>
      </c>
      <c r="F187" s="34" t="s">
        <v>500</v>
      </c>
      <c r="G187" s="33"/>
      <c r="H187" s="33">
        <v>1</v>
      </c>
      <c r="I187" s="33">
        <v>1</v>
      </c>
      <c r="J187" s="23">
        <v>13000</v>
      </c>
      <c r="K187" s="27">
        <f t="shared" si="2"/>
        <v>13000</v>
      </c>
    </row>
    <row r="188" spans="1:11">
      <c r="A188" s="26" t="s">
        <v>497</v>
      </c>
      <c r="B188" s="132"/>
      <c r="C188" s="21" t="s">
        <v>458</v>
      </c>
      <c r="D188" s="33" t="s">
        <v>459</v>
      </c>
      <c r="E188" s="33" t="s">
        <v>461</v>
      </c>
      <c r="F188" s="34" t="s">
        <v>500</v>
      </c>
      <c r="G188" s="33">
        <v>1</v>
      </c>
      <c r="H188" s="33"/>
      <c r="I188" s="33">
        <v>1</v>
      </c>
      <c r="J188" s="23">
        <v>170000</v>
      </c>
      <c r="K188" s="27">
        <f t="shared" si="2"/>
        <v>170000</v>
      </c>
    </row>
    <row r="189" spans="1:11">
      <c r="A189" s="26" t="s">
        <v>497</v>
      </c>
      <c r="B189" s="132"/>
      <c r="C189" s="21" t="s">
        <v>113</v>
      </c>
      <c r="D189" s="33" t="s">
        <v>103</v>
      </c>
      <c r="E189" s="34" t="s">
        <v>500</v>
      </c>
      <c r="F189" s="34" t="s">
        <v>500</v>
      </c>
      <c r="G189" s="33">
        <v>1</v>
      </c>
      <c r="H189" s="33"/>
      <c r="I189" s="33">
        <v>1</v>
      </c>
      <c r="J189" s="23">
        <v>1100</v>
      </c>
      <c r="K189" s="27">
        <f t="shared" si="2"/>
        <v>1100</v>
      </c>
    </row>
    <row r="190" spans="1:11">
      <c r="A190" s="26" t="s">
        <v>497</v>
      </c>
      <c r="B190" s="132"/>
      <c r="C190" s="21" t="s">
        <v>30</v>
      </c>
      <c r="D190" s="33" t="s">
        <v>103</v>
      </c>
      <c r="E190" s="33" t="s">
        <v>108</v>
      </c>
      <c r="F190" s="34" t="s">
        <v>500</v>
      </c>
      <c r="G190" s="33">
        <v>1</v>
      </c>
      <c r="H190" s="33"/>
      <c r="I190" s="33">
        <v>1</v>
      </c>
      <c r="J190" s="23">
        <v>6500</v>
      </c>
      <c r="K190" s="27">
        <f t="shared" ref="K190:K212" si="3">I190*J190</f>
        <v>6500</v>
      </c>
    </row>
    <row r="191" spans="1:11">
      <c r="A191" s="26" t="s">
        <v>497</v>
      </c>
      <c r="B191" s="132"/>
      <c r="C191" s="21" t="s">
        <v>18</v>
      </c>
      <c r="D191" s="33" t="s">
        <v>24</v>
      </c>
      <c r="E191" s="33" t="s">
        <v>108</v>
      </c>
      <c r="F191" s="34" t="s">
        <v>500</v>
      </c>
      <c r="G191" s="33">
        <v>1</v>
      </c>
      <c r="H191" s="33"/>
      <c r="I191" s="33">
        <v>1</v>
      </c>
      <c r="J191" s="23">
        <v>6500</v>
      </c>
      <c r="K191" s="27">
        <f t="shared" si="3"/>
        <v>6500</v>
      </c>
    </row>
    <row r="192" spans="1:11">
      <c r="A192" s="26" t="s">
        <v>497</v>
      </c>
      <c r="B192" s="132"/>
      <c r="C192" s="21" t="s">
        <v>102</v>
      </c>
      <c r="D192" s="33" t="s">
        <v>107</v>
      </c>
      <c r="E192" s="34" t="s">
        <v>500</v>
      </c>
      <c r="F192" s="34" t="s">
        <v>500</v>
      </c>
      <c r="G192" s="33">
        <v>1</v>
      </c>
      <c r="H192" s="33"/>
      <c r="I192" s="33">
        <v>1</v>
      </c>
      <c r="J192" s="23">
        <v>15000</v>
      </c>
      <c r="K192" s="27">
        <f t="shared" si="3"/>
        <v>15000</v>
      </c>
    </row>
    <row r="193" spans="1:11">
      <c r="A193" s="26" t="s">
        <v>497</v>
      </c>
      <c r="B193" s="132"/>
      <c r="C193" s="21" t="s">
        <v>457</v>
      </c>
      <c r="D193" s="33" t="s">
        <v>460</v>
      </c>
      <c r="E193" s="34" t="s">
        <v>500</v>
      </c>
      <c r="F193" s="34" t="s">
        <v>500</v>
      </c>
      <c r="G193" s="33"/>
      <c r="H193" s="33">
        <v>1</v>
      </c>
      <c r="I193" s="33">
        <v>1</v>
      </c>
      <c r="J193" s="23">
        <v>13000</v>
      </c>
      <c r="K193" s="27">
        <f t="shared" si="3"/>
        <v>13000</v>
      </c>
    </row>
    <row r="194" spans="1:11">
      <c r="A194" s="26" t="s">
        <v>497</v>
      </c>
      <c r="B194" s="105"/>
      <c r="C194" s="21" t="s">
        <v>113</v>
      </c>
      <c r="D194" s="33" t="s">
        <v>103</v>
      </c>
      <c r="E194" s="34" t="s">
        <v>500</v>
      </c>
      <c r="F194" s="34" t="s">
        <v>500</v>
      </c>
      <c r="G194" s="33">
        <v>1</v>
      </c>
      <c r="H194" s="33"/>
      <c r="I194" s="33">
        <v>1</v>
      </c>
      <c r="J194" s="23">
        <v>1100</v>
      </c>
      <c r="K194" s="27">
        <f t="shared" si="3"/>
        <v>1100</v>
      </c>
    </row>
    <row r="195" spans="1:11" ht="15" customHeight="1">
      <c r="A195" s="26" t="s">
        <v>497</v>
      </c>
      <c r="B195" s="131" t="s">
        <v>408</v>
      </c>
      <c r="C195" s="21" t="s">
        <v>19</v>
      </c>
      <c r="D195" s="33" t="s">
        <v>296</v>
      </c>
      <c r="E195" s="33" t="s">
        <v>462</v>
      </c>
      <c r="F195" s="34" t="s">
        <v>500</v>
      </c>
      <c r="G195" s="33"/>
      <c r="H195" s="33">
        <v>1</v>
      </c>
      <c r="I195" s="33">
        <v>1</v>
      </c>
      <c r="J195" s="23">
        <v>1200</v>
      </c>
      <c r="K195" s="27">
        <f t="shared" si="3"/>
        <v>1200</v>
      </c>
    </row>
    <row r="196" spans="1:11">
      <c r="A196" s="26" t="s">
        <v>497</v>
      </c>
      <c r="B196" s="132"/>
      <c r="C196" s="21" t="s">
        <v>102</v>
      </c>
      <c r="D196" s="33" t="s">
        <v>188</v>
      </c>
      <c r="E196" s="33" t="s">
        <v>108</v>
      </c>
      <c r="F196" s="34" t="s">
        <v>500</v>
      </c>
      <c r="G196" s="33">
        <v>1</v>
      </c>
      <c r="H196" s="33"/>
      <c r="I196" s="33">
        <v>1</v>
      </c>
      <c r="J196" s="23">
        <v>15000</v>
      </c>
      <c r="K196" s="27">
        <f t="shared" si="3"/>
        <v>15000</v>
      </c>
    </row>
    <row r="197" spans="1:11">
      <c r="A197" s="26" t="s">
        <v>497</v>
      </c>
      <c r="B197" s="132"/>
      <c r="C197" s="21" t="s">
        <v>113</v>
      </c>
      <c r="D197" s="33" t="s">
        <v>103</v>
      </c>
      <c r="E197" s="34" t="s">
        <v>500</v>
      </c>
      <c r="F197" s="34" t="s">
        <v>500</v>
      </c>
      <c r="G197" s="33">
        <v>1</v>
      </c>
      <c r="H197" s="33"/>
      <c r="I197" s="33">
        <v>1</v>
      </c>
      <c r="J197" s="23">
        <v>1100</v>
      </c>
      <c r="K197" s="27">
        <f t="shared" si="3"/>
        <v>1100</v>
      </c>
    </row>
    <row r="198" spans="1:11">
      <c r="A198" s="26" t="s">
        <v>497</v>
      </c>
      <c r="B198" s="132"/>
      <c r="C198" s="21" t="s">
        <v>19</v>
      </c>
      <c r="D198" s="33" t="s">
        <v>23</v>
      </c>
      <c r="E198" s="34" t="s">
        <v>500</v>
      </c>
      <c r="F198" s="34" t="s">
        <v>500</v>
      </c>
      <c r="G198" s="33">
        <v>1</v>
      </c>
      <c r="H198" s="33"/>
      <c r="I198" s="33">
        <v>1</v>
      </c>
      <c r="J198" s="23">
        <v>1200</v>
      </c>
      <c r="K198" s="27">
        <f t="shared" si="3"/>
        <v>1200</v>
      </c>
    </row>
    <row r="199" spans="1:11">
      <c r="A199" s="26" t="s">
        <v>497</v>
      </c>
      <c r="B199" s="132"/>
      <c r="C199" s="21" t="s">
        <v>113</v>
      </c>
      <c r="D199" s="33" t="s">
        <v>103</v>
      </c>
      <c r="E199" s="33" t="s">
        <v>108</v>
      </c>
      <c r="F199" s="34" t="s">
        <v>500</v>
      </c>
      <c r="G199" s="33">
        <v>1</v>
      </c>
      <c r="H199" s="33"/>
      <c r="I199" s="33">
        <v>1</v>
      </c>
      <c r="J199" s="23">
        <v>1100</v>
      </c>
      <c r="K199" s="27">
        <f t="shared" si="3"/>
        <v>1100</v>
      </c>
    </row>
    <row r="200" spans="1:11">
      <c r="A200" s="26" t="s">
        <v>497</v>
      </c>
      <c r="B200" s="132"/>
      <c r="C200" s="21" t="s">
        <v>113</v>
      </c>
      <c r="D200" s="33" t="s">
        <v>103</v>
      </c>
      <c r="E200" s="33" t="s">
        <v>108</v>
      </c>
      <c r="F200" s="34" t="s">
        <v>500</v>
      </c>
      <c r="G200" s="33"/>
      <c r="H200" s="33">
        <v>1</v>
      </c>
      <c r="I200" s="33">
        <v>1</v>
      </c>
      <c r="J200" s="23">
        <v>1100</v>
      </c>
      <c r="K200" s="27">
        <f t="shared" si="3"/>
        <v>1100</v>
      </c>
    </row>
    <row r="201" spans="1:11">
      <c r="A201" s="26" t="s">
        <v>497</v>
      </c>
      <c r="B201" s="132"/>
      <c r="C201" s="21" t="s">
        <v>113</v>
      </c>
      <c r="D201" s="33" t="s">
        <v>103</v>
      </c>
      <c r="E201" s="33" t="s">
        <v>108</v>
      </c>
      <c r="F201" s="34" t="s">
        <v>500</v>
      </c>
      <c r="G201" s="33"/>
      <c r="H201" s="33">
        <v>1</v>
      </c>
      <c r="I201" s="33">
        <v>1</v>
      </c>
      <c r="J201" s="23">
        <v>1100</v>
      </c>
      <c r="K201" s="27">
        <f t="shared" si="3"/>
        <v>1100</v>
      </c>
    </row>
    <row r="202" spans="1:11">
      <c r="A202" s="26" t="s">
        <v>497</v>
      </c>
      <c r="B202" s="132"/>
      <c r="C202" s="21" t="s">
        <v>113</v>
      </c>
      <c r="D202" s="33" t="s">
        <v>382</v>
      </c>
      <c r="E202" s="33" t="s">
        <v>463</v>
      </c>
      <c r="F202" s="34" t="s">
        <v>500</v>
      </c>
      <c r="G202" s="33"/>
      <c r="H202" s="33">
        <v>1</v>
      </c>
      <c r="I202" s="33">
        <v>1</v>
      </c>
      <c r="J202" s="23">
        <v>1100</v>
      </c>
      <c r="K202" s="27">
        <f t="shared" si="3"/>
        <v>1100</v>
      </c>
    </row>
    <row r="203" spans="1:11">
      <c r="A203" s="26" t="s">
        <v>497</v>
      </c>
      <c r="B203" s="132"/>
      <c r="C203" s="21" t="s">
        <v>113</v>
      </c>
      <c r="D203" s="33" t="s">
        <v>437</v>
      </c>
      <c r="E203" s="34" t="s">
        <v>500</v>
      </c>
      <c r="F203" s="34" t="s">
        <v>500</v>
      </c>
      <c r="G203" s="33"/>
      <c r="H203" s="33">
        <v>1</v>
      </c>
      <c r="I203" s="33">
        <v>1</v>
      </c>
      <c r="J203" s="23">
        <v>1100</v>
      </c>
      <c r="K203" s="27">
        <f t="shared" si="3"/>
        <v>1100</v>
      </c>
    </row>
    <row r="204" spans="1:11">
      <c r="A204" s="26" t="s">
        <v>497</v>
      </c>
      <c r="B204" s="132"/>
      <c r="C204" s="21" t="s">
        <v>19</v>
      </c>
      <c r="D204" s="33" t="s">
        <v>296</v>
      </c>
      <c r="E204" s="34" t="s">
        <v>500</v>
      </c>
      <c r="F204" s="34" t="s">
        <v>500</v>
      </c>
      <c r="G204" s="33"/>
      <c r="H204" s="33">
        <v>1</v>
      </c>
      <c r="I204" s="33">
        <v>1</v>
      </c>
      <c r="J204" s="23">
        <v>1200</v>
      </c>
      <c r="K204" s="27">
        <f t="shared" si="3"/>
        <v>1200</v>
      </c>
    </row>
    <row r="205" spans="1:11">
      <c r="A205" s="26" t="s">
        <v>497</v>
      </c>
      <c r="B205" s="132"/>
      <c r="C205" s="21" t="s">
        <v>30</v>
      </c>
      <c r="D205" s="33" t="s">
        <v>24</v>
      </c>
      <c r="E205" s="34" t="s">
        <v>500</v>
      </c>
      <c r="F205" s="34" t="s">
        <v>500</v>
      </c>
      <c r="G205" s="33">
        <v>1</v>
      </c>
      <c r="H205" s="33"/>
      <c r="I205" s="33">
        <v>1</v>
      </c>
      <c r="J205" s="23">
        <v>6500</v>
      </c>
      <c r="K205" s="27">
        <f t="shared" si="3"/>
        <v>6500</v>
      </c>
    </row>
    <row r="206" spans="1:11">
      <c r="A206" s="26" t="s">
        <v>497</v>
      </c>
      <c r="B206" s="132"/>
      <c r="C206" s="21" t="s">
        <v>55</v>
      </c>
      <c r="D206" s="33" t="s">
        <v>61</v>
      </c>
      <c r="E206" s="33" t="s">
        <v>152</v>
      </c>
      <c r="F206" s="34" t="s">
        <v>500</v>
      </c>
      <c r="G206" s="33">
        <v>1</v>
      </c>
      <c r="H206" s="33"/>
      <c r="I206" s="33">
        <v>1</v>
      </c>
      <c r="J206" s="23">
        <v>45000</v>
      </c>
      <c r="K206" s="27">
        <f t="shared" si="3"/>
        <v>45000</v>
      </c>
    </row>
    <row r="207" spans="1:11" ht="15.75" thickBot="1">
      <c r="A207" s="28" t="s">
        <v>497</v>
      </c>
      <c r="B207" s="133"/>
      <c r="C207" s="29" t="s">
        <v>19</v>
      </c>
      <c r="D207" s="39" t="s">
        <v>23</v>
      </c>
      <c r="E207" s="51" t="s">
        <v>500</v>
      </c>
      <c r="F207" s="51" t="s">
        <v>500</v>
      </c>
      <c r="G207" s="39">
        <v>1</v>
      </c>
      <c r="H207" s="39"/>
      <c r="I207" s="39">
        <v>1</v>
      </c>
      <c r="J207" s="31">
        <v>1200</v>
      </c>
      <c r="K207" s="32">
        <f t="shared" si="3"/>
        <v>1200</v>
      </c>
    </row>
    <row r="208" spans="1:11">
      <c r="A208" s="61" t="s">
        <v>497</v>
      </c>
      <c r="B208" s="132" t="s">
        <v>408</v>
      </c>
      <c r="C208" s="62" t="s">
        <v>18</v>
      </c>
      <c r="D208" s="64" t="s">
        <v>500</v>
      </c>
      <c r="E208" s="64" t="s">
        <v>500</v>
      </c>
      <c r="F208" s="64" t="s">
        <v>500</v>
      </c>
      <c r="G208" s="63">
        <v>1</v>
      </c>
      <c r="H208" s="63"/>
      <c r="I208" s="63">
        <v>1</v>
      </c>
      <c r="J208" s="65">
        <v>6500</v>
      </c>
      <c r="K208" s="66">
        <f t="shared" si="3"/>
        <v>6500</v>
      </c>
    </row>
    <row r="209" spans="1:11">
      <c r="A209" s="26" t="s">
        <v>497</v>
      </c>
      <c r="B209" s="132"/>
      <c r="C209" s="21" t="s">
        <v>115</v>
      </c>
      <c r="D209" s="34" t="s">
        <v>500</v>
      </c>
      <c r="E209" s="34" t="s">
        <v>500</v>
      </c>
      <c r="F209" s="34" t="s">
        <v>500</v>
      </c>
      <c r="G209" s="33">
        <v>1</v>
      </c>
      <c r="H209" s="33"/>
      <c r="I209" s="33">
        <v>1</v>
      </c>
      <c r="J209" s="23">
        <v>14000</v>
      </c>
      <c r="K209" s="27">
        <f t="shared" si="3"/>
        <v>14000</v>
      </c>
    </row>
    <row r="210" spans="1:11">
      <c r="A210" s="26" t="s">
        <v>497</v>
      </c>
      <c r="B210" s="132"/>
      <c r="C210" s="21" t="s">
        <v>19</v>
      </c>
      <c r="D210" s="33" t="s">
        <v>231</v>
      </c>
      <c r="E210" s="34" t="s">
        <v>500</v>
      </c>
      <c r="F210" s="34" t="s">
        <v>500</v>
      </c>
      <c r="G210" s="33"/>
      <c r="H210" s="33">
        <v>1</v>
      </c>
      <c r="I210" s="33">
        <v>1</v>
      </c>
      <c r="J210" s="23">
        <v>1200</v>
      </c>
      <c r="K210" s="27">
        <f t="shared" si="3"/>
        <v>1200</v>
      </c>
    </row>
    <row r="211" spans="1:11">
      <c r="A211" s="26" t="s">
        <v>497</v>
      </c>
      <c r="B211" s="132"/>
      <c r="C211" s="21" t="s">
        <v>113</v>
      </c>
      <c r="D211" s="34" t="s">
        <v>500</v>
      </c>
      <c r="E211" s="34" t="s">
        <v>500</v>
      </c>
      <c r="F211" s="34" t="s">
        <v>500</v>
      </c>
      <c r="G211" s="33"/>
      <c r="H211" s="33">
        <v>1</v>
      </c>
      <c r="I211" s="33">
        <v>1</v>
      </c>
      <c r="J211" s="23">
        <v>1100</v>
      </c>
      <c r="K211" s="27">
        <f t="shared" si="3"/>
        <v>1100</v>
      </c>
    </row>
    <row r="212" spans="1:11" ht="15.75" thickBot="1">
      <c r="A212" s="28" t="s">
        <v>497</v>
      </c>
      <c r="B212" s="133"/>
      <c r="C212" s="29" t="s">
        <v>19</v>
      </c>
      <c r="D212" s="39" t="s">
        <v>23</v>
      </c>
      <c r="E212" s="51" t="s">
        <v>500</v>
      </c>
      <c r="F212" s="51" t="s">
        <v>500</v>
      </c>
      <c r="G212" s="39"/>
      <c r="H212" s="39">
        <v>1</v>
      </c>
      <c r="I212" s="39">
        <v>1</v>
      </c>
      <c r="J212" s="31">
        <v>1200</v>
      </c>
      <c r="K212" s="32">
        <f t="shared" si="3"/>
        <v>1200</v>
      </c>
    </row>
    <row r="214" spans="1:11" ht="16.5" thickBot="1">
      <c r="A214" s="1" t="s">
        <v>495</v>
      </c>
      <c r="B214" s="17"/>
      <c r="E214" s="2"/>
      <c r="F214" s="3"/>
      <c r="G214" s="4"/>
      <c r="H214" s="4"/>
      <c r="I214" s="4"/>
    </row>
    <row r="215" spans="1:11" ht="15.75" thickBot="1">
      <c r="A215" s="5"/>
      <c r="B215" s="18"/>
      <c r="E215" s="35"/>
      <c r="F215" s="3"/>
      <c r="G215" s="93" t="s">
        <v>496</v>
      </c>
      <c r="H215" s="94"/>
      <c r="I215" s="94"/>
      <c r="J215" s="95"/>
      <c r="K215" s="6">
        <f>SUM(I6:I212)</f>
        <v>207</v>
      </c>
    </row>
    <row r="216" spans="1:11" ht="18.75">
      <c r="A216" s="7" t="s">
        <v>497</v>
      </c>
      <c r="B216" s="96" t="s">
        <v>498</v>
      </c>
      <c r="C216" s="97"/>
      <c r="E216" s="37"/>
      <c r="F216" s="36"/>
      <c r="G216" s="98" t="s">
        <v>499</v>
      </c>
      <c r="H216" s="99"/>
      <c r="I216" s="99"/>
      <c r="J216" s="100"/>
      <c r="K216" s="8">
        <f>SUM(K6:K212)</f>
        <v>10507600</v>
      </c>
    </row>
    <row r="217" spans="1:11" ht="15.75" thickBot="1">
      <c r="A217" s="9" t="s">
        <v>500</v>
      </c>
      <c r="B217" s="101" t="s">
        <v>501</v>
      </c>
      <c r="C217" s="102"/>
      <c r="E217" s="37"/>
      <c r="F217" s="36"/>
      <c r="G217" s="103" t="s">
        <v>502</v>
      </c>
      <c r="H217" s="104"/>
      <c r="I217" s="104"/>
      <c r="J217" s="104"/>
      <c r="K217" s="10">
        <f>K216*0.07</f>
        <v>735532.00000000012</v>
      </c>
    </row>
    <row r="218" spans="1:11">
      <c r="F218" s="38"/>
    </row>
    <row r="221" spans="1:11">
      <c r="E221" s="38"/>
    </row>
  </sheetData>
  <mergeCells count="33">
    <mergeCell ref="B145:B155"/>
    <mergeCell ref="B156:B194"/>
    <mergeCell ref="B195:B207"/>
    <mergeCell ref="B208:B212"/>
    <mergeCell ref="B104:B144"/>
    <mergeCell ref="B6:B22"/>
    <mergeCell ref="B23:B26"/>
    <mergeCell ref="B27:B46"/>
    <mergeCell ref="B81:B103"/>
    <mergeCell ref="B47:B51"/>
    <mergeCell ref="B52:B80"/>
    <mergeCell ref="G215:J215"/>
    <mergeCell ref="B216:C216"/>
    <mergeCell ref="G216:J216"/>
    <mergeCell ref="B217:C217"/>
    <mergeCell ref="G217:J21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O13" sqref="O13"/>
    </sheetView>
  </sheetViews>
  <sheetFormatPr defaultRowHeight="15"/>
  <cols>
    <col min="1" max="1" width="5.5703125" customWidth="1"/>
    <col min="2" max="2" width="5.7109375" customWidth="1"/>
    <col min="3" max="3" width="20.42578125" bestFit="1" customWidth="1"/>
    <col min="4" max="4" width="11.7109375" customWidth="1"/>
    <col min="5" max="5" width="9.85546875" customWidth="1"/>
    <col min="6" max="6" width="11" customWidth="1"/>
    <col min="7" max="7" width="4.28515625" customWidth="1"/>
    <col min="8" max="9" width="4" customWidth="1"/>
    <col min="10" max="10" width="9.140625" style="12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464</v>
      </c>
      <c r="G3" s="108"/>
      <c r="H3" s="108"/>
      <c r="I3" s="108"/>
      <c r="J3" s="108"/>
      <c r="K3" s="109"/>
    </row>
    <row r="4" spans="1:11" ht="21.7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103</v>
      </c>
      <c r="E6" s="33" t="s">
        <v>108</v>
      </c>
      <c r="F6" s="33">
        <v>11094</v>
      </c>
      <c r="G6" s="33"/>
      <c r="H6" s="33">
        <v>1</v>
      </c>
      <c r="I6" s="33">
        <v>1</v>
      </c>
      <c r="J6" s="23">
        <v>1100</v>
      </c>
      <c r="K6" s="27">
        <f t="shared" ref="K6:K23" si="0">I6*J6</f>
        <v>1100</v>
      </c>
    </row>
    <row r="7" spans="1:11">
      <c r="A7" s="26" t="s">
        <v>497</v>
      </c>
      <c r="B7" s="20" t="s">
        <v>497</v>
      </c>
      <c r="C7" s="21" t="s">
        <v>39</v>
      </c>
      <c r="D7" s="33" t="s">
        <v>73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113</v>
      </c>
      <c r="D8" s="33" t="s">
        <v>105</v>
      </c>
      <c r="E8" s="33" t="s">
        <v>109</v>
      </c>
      <c r="F8" s="33">
        <v>98126415</v>
      </c>
      <c r="G8" s="33">
        <v>1</v>
      </c>
      <c r="H8" s="33"/>
      <c r="I8" s="33">
        <v>1</v>
      </c>
      <c r="J8" s="23">
        <v>1100</v>
      </c>
      <c r="K8" s="27">
        <f t="shared" si="0"/>
        <v>1100</v>
      </c>
    </row>
    <row r="9" spans="1:11">
      <c r="A9" s="26" t="s">
        <v>497</v>
      </c>
      <c r="B9" s="20" t="s">
        <v>497</v>
      </c>
      <c r="C9" s="21" t="s">
        <v>154</v>
      </c>
      <c r="D9" s="33" t="s">
        <v>22</v>
      </c>
      <c r="E9" s="22" t="s">
        <v>500</v>
      </c>
      <c r="F9" s="22" t="s">
        <v>500</v>
      </c>
      <c r="G9" s="33"/>
      <c r="H9" s="33">
        <v>1</v>
      </c>
      <c r="I9" s="33">
        <v>1</v>
      </c>
      <c r="J9" s="23">
        <v>2500</v>
      </c>
      <c r="K9" s="27">
        <f t="shared" si="0"/>
        <v>2500</v>
      </c>
    </row>
    <row r="10" spans="1:11">
      <c r="A10" s="26" t="s">
        <v>497</v>
      </c>
      <c r="B10" s="20" t="s">
        <v>497</v>
      </c>
      <c r="C10" s="21" t="s">
        <v>154</v>
      </c>
      <c r="D10" s="33" t="s">
        <v>92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2500</v>
      </c>
      <c r="K10" s="27">
        <f t="shared" si="0"/>
        <v>2500</v>
      </c>
    </row>
    <row r="11" spans="1:11">
      <c r="A11" s="26" t="s">
        <v>497</v>
      </c>
      <c r="B11" s="20" t="s">
        <v>497</v>
      </c>
      <c r="C11" s="21" t="s">
        <v>55</v>
      </c>
      <c r="D11" s="33" t="s">
        <v>58</v>
      </c>
      <c r="E11" s="22" t="s">
        <v>500</v>
      </c>
      <c r="F11" s="33" t="s">
        <v>466</v>
      </c>
      <c r="G11" s="33">
        <v>1</v>
      </c>
      <c r="H11" s="33"/>
      <c r="I11" s="33">
        <v>1</v>
      </c>
      <c r="J11" s="23">
        <v>45000</v>
      </c>
      <c r="K11" s="27">
        <f t="shared" si="0"/>
        <v>45000</v>
      </c>
    </row>
    <row r="12" spans="1:11">
      <c r="A12" s="26" t="s">
        <v>497</v>
      </c>
      <c r="B12" s="20" t="s">
        <v>497</v>
      </c>
      <c r="C12" s="21" t="s">
        <v>102</v>
      </c>
      <c r="D12" s="33" t="s">
        <v>107</v>
      </c>
      <c r="E12" s="33" t="s">
        <v>465</v>
      </c>
      <c r="F12" s="22" t="s">
        <v>500</v>
      </c>
      <c r="G12" s="33">
        <v>1</v>
      </c>
      <c r="H12" s="33"/>
      <c r="I12" s="33">
        <v>1</v>
      </c>
      <c r="J12" s="23">
        <v>15000</v>
      </c>
      <c r="K12" s="27">
        <f t="shared" si="0"/>
        <v>15000</v>
      </c>
    </row>
    <row r="13" spans="1:11">
      <c r="A13" s="26" t="s">
        <v>497</v>
      </c>
      <c r="B13" s="20" t="s">
        <v>497</v>
      </c>
      <c r="C13" s="21" t="s">
        <v>115</v>
      </c>
      <c r="D13" s="22" t="s">
        <v>500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14000</v>
      </c>
      <c r="K13" s="27">
        <f t="shared" si="0"/>
        <v>14000</v>
      </c>
    </row>
    <row r="14" spans="1:11">
      <c r="A14" s="26" t="s">
        <v>497</v>
      </c>
      <c r="B14" s="20" t="s">
        <v>497</v>
      </c>
      <c r="C14" s="21" t="s">
        <v>19</v>
      </c>
      <c r="D14" s="33" t="s">
        <v>23</v>
      </c>
      <c r="E14" s="22" t="s">
        <v>500</v>
      </c>
      <c r="F14" s="22" t="s">
        <v>500</v>
      </c>
      <c r="G14" s="33">
        <v>1</v>
      </c>
      <c r="H14" s="33"/>
      <c r="I14" s="33">
        <v>1</v>
      </c>
      <c r="J14" s="23">
        <v>1200</v>
      </c>
      <c r="K14" s="27">
        <f t="shared" si="0"/>
        <v>1200</v>
      </c>
    </row>
    <row r="15" spans="1:11">
      <c r="A15" s="26" t="s">
        <v>497</v>
      </c>
      <c r="B15" s="20" t="s">
        <v>497</v>
      </c>
      <c r="C15" s="21" t="s">
        <v>125</v>
      </c>
      <c r="D15" s="22" t="s">
        <v>500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18</v>
      </c>
      <c r="D16" s="22" t="s">
        <v>500</v>
      </c>
      <c r="E16" s="22" t="s">
        <v>500</v>
      </c>
      <c r="F16" s="22" t="s">
        <v>500</v>
      </c>
      <c r="G16" s="33"/>
      <c r="H16" s="33">
        <v>1</v>
      </c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214</v>
      </c>
      <c r="D17" s="22" t="s">
        <v>500</v>
      </c>
      <c r="E17" s="22" t="s">
        <v>500</v>
      </c>
      <c r="F17" s="22" t="s">
        <v>500</v>
      </c>
      <c r="G17" s="33">
        <v>1</v>
      </c>
      <c r="H17" s="33"/>
      <c r="I17" s="33">
        <v>1</v>
      </c>
      <c r="J17" s="23">
        <v>65000</v>
      </c>
      <c r="K17" s="27">
        <f t="shared" si="0"/>
        <v>65000</v>
      </c>
    </row>
    <row r="18" spans="1:11">
      <c r="A18" s="26" t="s">
        <v>497</v>
      </c>
      <c r="B18" s="20" t="s">
        <v>497</v>
      </c>
      <c r="C18" s="21" t="s">
        <v>18</v>
      </c>
      <c r="D18" s="22" t="s">
        <v>500</v>
      </c>
      <c r="E18" s="22" t="s">
        <v>500</v>
      </c>
      <c r="F18" s="22" t="s">
        <v>500</v>
      </c>
      <c r="G18" s="33"/>
      <c r="H18" s="33">
        <v>1</v>
      </c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20" t="s">
        <v>497</v>
      </c>
      <c r="C19" s="21" t="s">
        <v>19</v>
      </c>
      <c r="D19" s="33" t="s">
        <v>231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1200</v>
      </c>
      <c r="K19" s="27">
        <f t="shared" si="0"/>
        <v>1200</v>
      </c>
    </row>
    <row r="20" spans="1:11">
      <c r="A20" s="26" t="s">
        <v>497</v>
      </c>
      <c r="B20" s="20" t="s">
        <v>497</v>
      </c>
      <c r="C20" s="21" t="s">
        <v>113</v>
      </c>
      <c r="D20" s="33" t="s">
        <v>25</v>
      </c>
      <c r="E20" s="22" t="s">
        <v>500</v>
      </c>
      <c r="F20" s="22" t="s">
        <v>500</v>
      </c>
      <c r="G20" s="33"/>
      <c r="H20" s="33">
        <v>1</v>
      </c>
      <c r="I20" s="33">
        <v>1</v>
      </c>
      <c r="J20" s="23">
        <v>1100</v>
      </c>
      <c r="K20" s="27">
        <f t="shared" si="0"/>
        <v>1100</v>
      </c>
    </row>
    <row r="21" spans="1:11">
      <c r="A21" s="26" t="s">
        <v>497</v>
      </c>
      <c r="B21" s="20" t="s">
        <v>497</v>
      </c>
      <c r="C21" s="21" t="s">
        <v>19</v>
      </c>
      <c r="D21" s="33" t="s">
        <v>296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1200</v>
      </c>
      <c r="K21" s="27">
        <f t="shared" si="0"/>
        <v>1200</v>
      </c>
    </row>
    <row r="22" spans="1:11">
      <c r="A22" s="26" t="s">
        <v>497</v>
      </c>
      <c r="B22" s="20" t="s">
        <v>497</v>
      </c>
      <c r="C22" s="21" t="s">
        <v>39</v>
      </c>
      <c r="D22" s="33" t="s">
        <v>92</v>
      </c>
      <c r="E22" s="22" t="s">
        <v>500</v>
      </c>
      <c r="F22" s="22" t="s">
        <v>500</v>
      </c>
      <c r="G22" s="33"/>
      <c r="H22" s="33">
        <v>1</v>
      </c>
      <c r="I22" s="33">
        <v>1</v>
      </c>
      <c r="J22" s="23">
        <v>2500</v>
      </c>
      <c r="K22" s="27">
        <f t="shared" si="0"/>
        <v>2500</v>
      </c>
    </row>
    <row r="23" spans="1:11" ht="15.75" thickBot="1">
      <c r="A23" s="28" t="s">
        <v>497</v>
      </c>
      <c r="B23" s="50" t="s">
        <v>497</v>
      </c>
      <c r="C23" s="29" t="s">
        <v>113</v>
      </c>
      <c r="D23" s="39" t="s">
        <v>103</v>
      </c>
      <c r="E23" s="39" t="s">
        <v>108</v>
      </c>
      <c r="F23" s="39">
        <v>20538</v>
      </c>
      <c r="G23" s="39"/>
      <c r="H23" s="39">
        <v>1</v>
      </c>
      <c r="I23" s="39">
        <v>1</v>
      </c>
      <c r="J23" s="31">
        <v>1100</v>
      </c>
      <c r="K23" s="32">
        <f t="shared" si="0"/>
        <v>1100</v>
      </c>
    </row>
    <row r="25" spans="1:11" ht="16.5" thickBot="1">
      <c r="A25" s="1" t="s">
        <v>495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2"/>
      <c r="F26" s="3"/>
      <c r="G26" s="93" t="s">
        <v>496</v>
      </c>
      <c r="H26" s="94"/>
      <c r="I26" s="94"/>
      <c r="J26" s="95"/>
      <c r="K26" s="6">
        <f>SUM(I6:I23)</f>
        <v>18</v>
      </c>
    </row>
    <row r="27" spans="1:11" ht="18.75">
      <c r="A27" s="7" t="s">
        <v>497</v>
      </c>
      <c r="B27" s="96" t="s">
        <v>498</v>
      </c>
      <c r="C27" s="97"/>
      <c r="E27" s="37"/>
      <c r="F27" s="36"/>
      <c r="G27" s="98" t="s">
        <v>499</v>
      </c>
      <c r="H27" s="99"/>
      <c r="I27" s="99"/>
      <c r="J27" s="100"/>
      <c r="K27" s="8">
        <f>SUM(K6:K23)</f>
        <v>176500</v>
      </c>
    </row>
    <row r="28" spans="1:11" ht="15.75" thickBot="1">
      <c r="A28" s="9" t="s">
        <v>500</v>
      </c>
      <c r="B28" s="101" t="s">
        <v>501</v>
      </c>
      <c r="C28" s="102"/>
      <c r="E28" s="37"/>
      <c r="F28" s="36"/>
      <c r="G28" s="103" t="s">
        <v>502</v>
      </c>
      <c r="H28" s="104"/>
      <c r="I28" s="104"/>
      <c r="J28" s="104"/>
      <c r="K28" s="10">
        <f>K27*0.07</f>
        <v>12355.000000000002</v>
      </c>
    </row>
    <row r="29" spans="1:11">
      <c r="E29" s="38"/>
      <c r="F29" s="38"/>
    </row>
    <row r="31" spans="1:11">
      <c r="F31" s="38"/>
    </row>
  </sheetData>
  <mergeCells count="22">
    <mergeCell ref="G26:J26"/>
    <mergeCell ref="B27:C27"/>
    <mergeCell ref="G27:J27"/>
    <mergeCell ref="B28:C28"/>
    <mergeCell ref="G28:J28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P1" sqref="P1"/>
    </sheetView>
  </sheetViews>
  <sheetFormatPr defaultRowHeight="15"/>
  <cols>
    <col min="1" max="2" width="5.5703125" customWidth="1"/>
    <col min="3" max="3" width="20.42578125" bestFit="1" customWidth="1"/>
    <col min="4" max="4" width="10.42578125" customWidth="1"/>
    <col min="5" max="5" width="12.28515625" customWidth="1"/>
    <col min="6" max="6" width="11" customWidth="1"/>
    <col min="7" max="7" width="4.140625" customWidth="1"/>
    <col min="8" max="8" width="4.28515625" customWidth="1"/>
    <col min="9" max="9" width="4" customWidth="1"/>
    <col min="10" max="10" width="9.140625" style="12"/>
    <col min="11" max="11" width="9.5703125" bestFit="1" customWidth="1"/>
  </cols>
  <sheetData>
    <row r="1" spans="1:11">
      <c r="A1" s="113" t="s">
        <v>503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42182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467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60" t="s">
        <v>13</v>
      </c>
      <c r="H5" s="60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33">
        <v>241427</v>
      </c>
      <c r="G6" s="33">
        <v>1</v>
      </c>
      <c r="H6" s="33"/>
      <c r="I6" s="33">
        <v>1</v>
      </c>
      <c r="J6" s="23">
        <v>1100</v>
      </c>
      <c r="K6" s="27">
        <f>'PHC GATADHAR'!I6*'PHC GATADHAR'!J6</f>
        <v>1100</v>
      </c>
    </row>
    <row r="7" spans="1:11">
      <c r="A7" s="26" t="s">
        <v>497</v>
      </c>
      <c r="B7" s="20" t="s">
        <v>497</v>
      </c>
      <c r="C7" s="21" t="s">
        <v>57</v>
      </c>
      <c r="D7" s="33" t="s">
        <v>61</v>
      </c>
      <c r="E7" s="33" t="s">
        <v>469</v>
      </c>
      <c r="F7" s="33" t="s">
        <v>471</v>
      </c>
      <c r="G7" s="33"/>
      <c r="H7" s="33">
        <v>1</v>
      </c>
      <c r="I7" s="33">
        <v>1</v>
      </c>
      <c r="J7" s="23">
        <v>52000</v>
      </c>
      <c r="K7" s="27">
        <f t="shared" ref="K7:K24" si="0">I7*J7</f>
        <v>52000</v>
      </c>
    </row>
    <row r="8" spans="1:11">
      <c r="A8" s="26" t="s">
        <v>497</v>
      </c>
      <c r="B8" s="20" t="s">
        <v>497</v>
      </c>
      <c r="C8" s="21" t="s">
        <v>99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3500</v>
      </c>
      <c r="K8" s="27">
        <f t="shared" si="0"/>
        <v>3500</v>
      </c>
    </row>
    <row r="9" spans="1:11">
      <c r="A9" s="26" t="s">
        <v>497</v>
      </c>
      <c r="B9" s="20" t="s">
        <v>497</v>
      </c>
      <c r="C9" s="21" t="s">
        <v>113</v>
      </c>
      <c r="D9" s="33" t="s">
        <v>468</v>
      </c>
      <c r="E9" s="22" t="s">
        <v>500</v>
      </c>
      <c r="F9" s="33">
        <v>4010056</v>
      </c>
      <c r="G9" s="33"/>
      <c r="H9" s="33">
        <v>1</v>
      </c>
      <c r="I9" s="33">
        <v>1</v>
      </c>
      <c r="J9" s="23">
        <v>1100</v>
      </c>
      <c r="K9" s="27">
        <f t="shared" si="0"/>
        <v>1100</v>
      </c>
    </row>
    <row r="10" spans="1:11">
      <c r="A10" s="26" t="s">
        <v>497</v>
      </c>
      <c r="B10" s="20" t="s">
        <v>497</v>
      </c>
      <c r="C10" s="21" t="s">
        <v>18</v>
      </c>
      <c r="D10" s="22" t="s">
        <v>500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20" t="s">
        <v>497</v>
      </c>
      <c r="C11" s="21" t="s">
        <v>55</v>
      </c>
      <c r="D11" s="33" t="s">
        <v>61</v>
      </c>
      <c r="E11" s="33" t="s">
        <v>152</v>
      </c>
      <c r="F11" s="33" t="s">
        <v>472</v>
      </c>
      <c r="G11" s="33">
        <v>1</v>
      </c>
      <c r="H11" s="33"/>
      <c r="I11" s="33">
        <v>1</v>
      </c>
      <c r="J11" s="23">
        <v>45000</v>
      </c>
      <c r="K11" s="27">
        <f t="shared" si="0"/>
        <v>45000</v>
      </c>
    </row>
    <row r="12" spans="1:11">
      <c r="A12" s="26" t="s">
        <v>497</v>
      </c>
      <c r="B12" s="20" t="s">
        <v>497</v>
      </c>
      <c r="C12" s="21" t="s">
        <v>115</v>
      </c>
      <c r="D12" s="22" t="s">
        <v>500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14000</v>
      </c>
      <c r="K12" s="27">
        <f t="shared" si="0"/>
        <v>14000</v>
      </c>
    </row>
    <row r="13" spans="1:11">
      <c r="A13" s="26" t="s">
        <v>497</v>
      </c>
      <c r="B13" s="20" t="s">
        <v>497</v>
      </c>
      <c r="C13" s="21" t="s">
        <v>115</v>
      </c>
      <c r="D13" s="22" t="s">
        <v>500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14000</v>
      </c>
      <c r="K13" s="27">
        <f t="shared" si="0"/>
        <v>14000</v>
      </c>
    </row>
    <row r="14" spans="1:11">
      <c r="A14" s="26" t="s">
        <v>497</v>
      </c>
      <c r="B14" s="20" t="s">
        <v>497</v>
      </c>
      <c r="C14" s="21" t="s">
        <v>138</v>
      </c>
      <c r="D14" s="22" t="s">
        <v>500</v>
      </c>
      <c r="E14" s="22" t="s">
        <v>500</v>
      </c>
      <c r="F14" s="22" t="s">
        <v>500</v>
      </c>
      <c r="G14" s="33"/>
      <c r="H14" s="33">
        <v>1</v>
      </c>
      <c r="I14" s="33">
        <v>1</v>
      </c>
      <c r="J14" s="23">
        <v>45000</v>
      </c>
      <c r="K14" s="27">
        <f t="shared" si="0"/>
        <v>45000</v>
      </c>
    </row>
    <row r="15" spans="1:11">
      <c r="A15" s="26" t="s">
        <v>497</v>
      </c>
      <c r="B15" s="20" t="s">
        <v>497</v>
      </c>
      <c r="C15" s="21" t="s">
        <v>214</v>
      </c>
      <c r="D15" s="22" t="s">
        <v>500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65000</v>
      </c>
      <c r="K15" s="27">
        <f t="shared" si="0"/>
        <v>65000</v>
      </c>
    </row>
    <row r="16" spans="1:11">
      <c r="A16" s="26" t="s">
        <v>497</v>
      </c>
      <c r="B16" s="20" t="s">
        <v>497</v>
      </c>
      <c r="C16" s="21" t="s">
        <v>19</v>
      </c>
      <c r="D16" s="33" t="s">
        <v>199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1200</v>
      </c>
      <c r="K16" s="27">
        <f t="shared" si="0"/>
        <v>1200</v>
      </c>
    </row>
    <row r="17" spans="1:11">
      <c r="A17" s="26" t="s">
        <v>497</v>
      </c>
      <c r="B17" s="20" t="s">
        <v>497</v>
      </c>
      <c r="C17" s="21" t="s">
        <v>102</v>
      </c>
      <c r="D17" s="33" t="s">
        <v>188</v>
      </c>
      <c r="E17" s="33" t="s">
        <v>470</v>
      </c>
      <c r="F17" s="22" t="s">
        <v>500</v>
      </c>
      <c r="G17" s="33">
        <v>1</v>
      </c>
      <c r="H17" s="33"/>
      <c r="I17" s="33">
        <v>1</v>
      </c>
      <c r="J17" s="23">
        <v>15000</v>
      </c>
      <c r="K17" s="27">
        <f t="shared" si="0"/>
        <v>15000</v>
      </c>
    </row>
    <row r="18" spans="1:11">
      <c r="A18" s="26" t="s">
        <v>497</v>
      </c>
      <c r="B18" s="20" t="s">
        <v>497</v>
      </c>
      <c r="C18" s="21" t="s">
        <v>125</v>
      </c>
      <c r="D18" s="22" t="s">
        <v>500</v>
      </c>
      <c r="E18" s="22" t="s">
        <v>500</v>
      </c>
      <c r="F18" s="22" t="s">
        <v>500</v>
      </c>
      <c r="G18" s="33">
        <v>1</v>
      </c>
      <c r="H18" s="33"/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20" t="s">
        <v>497</v>
      </c>
      <c r="C19" s="21" t="s">
        <v>125</v>
      </c>
      <c r="D19" s="22" t="s">
        <v>500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20" t="s">
        <v>497</v>
      </c>
      <c r="C20" s="21" t="s">
        <v>125</v>
      </c>
      <c r="D20" s="22" t="s">
        <v>500</v>
      </c>
      <c r="E20" s="22" t="s">
        <v>500</v>
      </c>
      <c r="F20" s="22" t="s">
        <v>500</v>
      </c>
      <c r="G20" s="33">
        <v>1</v>
      </c>
      <c r="H20" s="33"/>
      <c r="I20" s="33">
        <v>1</v>
      </c>
      <c r="J20" s="23">
        <v>6500</v>
      </c>
      <c r="K20" s="27">
        <f t="shared" si="0"/>
        <v>6500</v>
      </c>
    </row>
    <row r="21" spans="1:11">
      <c r="A21" s="26" t="s">
        <v>497</v>
      </c>
      <c r="B21" s="20" t="s">
        <v>497</v>
      </c>
      <c r="C21" s="21" t="s">
        <v>356</v>
      </c>
      <c r="D21" s="33" t="s">
        <v>49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30000</v>
      </c>
      <c r="K21" s="27">
        <f t="shared" si="0"/>
        <v>30000</v>
      </c>
    </row>
    <row r="22" spans="1:11">
      <c r="A22" s="26" t="s">
        <v>497</v>
      </c>
      <c r="B22" s="20" t="s">
        <v>497</v>
      </c>
      <c r="C22" s="21" t="s">
        <v>30</v>
      </c>
      <c r="D22" s="33" t="s">
        <v>36</v>
      </c>
      <c r="E22" s="22" t="s">
        <v>500</v>
      </c>
      <c r="F22" s="22" t="s">
        <v>500</v>
      </c>
      <c r="G22" s="33">
        <v>1</v>
      </c>
      <c r="H22" s="33"/>
      <c r="I22" s="33">
        <v>1</v>
      </c>
      <c r="J22" s="23">
        <v>6500</v>
      </c>
      <c r="K22" s="27">
        <f t="shared" si="0"/>
        <v>6500</v>
      </c>
    </row>
    <row r="23" spans="1:11">
      <c r="A23" s="26" t="s">
        <v>497</v>
      </c>
      <c r="B23" s="20" t="s">
        <v>497</v>
      </c>
      <c r="C23" s="21" t="s">
        <v>30</v>
      </c>
      <c r="D23" s="33" t="s">
        <v>336</v>
      </c>
      <c r="E23" s="22" t="s">
        <v>500</v>
      </c>
      <c r="F23" s="22" t="s">
        <v>500</v>
      </c>
      <c r="G23" s="33">
        <v>1</v>
      </c>
      <c r="H23" s="33"/>
      <c r="I23" s="33">
        <v>1</v>
      </c>
      <c r="J23" s="23">
        <v>6500</v>
      </c>
      <c r="K23" s="27">
        <f t="shared" si="0"/>
        <v>6500</v>
      </c>
    </row>
    <row r="24" spans="1:11" ht="15.75" thickBot="1">
      <c r="A24" s="28" t="s">
        <v>497</v>
      </c>
      <c r="B24" s="50" t="s">
        <v>497</v>
      </c>
      <c r="C24" s="29" t="s">
        <v>154</v>
      </c>
      <c r="D24" s="39" t="s">
        <v>24</v>
      </c>
      <c r="E24" s="30" t="s">
        <v>500</v>
      </c>
      <c r="F24" s="30" t="s">
        <v>500</v>
      </c>
      <c r="G24" s="39">
        <v>1</v>
      </c>
      <c r="H24" s="39"/>
      <c r="I24" s="39">
        <v>1</v>
      </c>
      <c r="J24" s="31">
        <v>2500</v>
      </c>
      <c r="K24" s="32">
        <f t="shared" si="0"/>
        <v>2500</v>
      </c>
    </row>
    <row r="26" spans="1:11" ht="16.5" thickBot="1">
      <c r="A26" s="1" t="s">
        <v>495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35"/>
      <c r="F27" s="3"/>
      <c r="G27" s="93" t="s">
        <v>496</v>
      </c>
      <c r="H27" s="94"/>
      <c r="I27" s="94"/>
      <c r="J27" s="95"/>
      <c r="K27" s="6">
        <f>SUM(I6:I24)</f>
        <v>19</v>
      </c>
    </row>
    <row r="28" spans="1:11" ht="18.75">
      <c r="A28" s="7" t="s">
        <v>497</v>
      </c>
      <c r="B28" s="96" t="s">
        <v>498</v>
      </c>
      <c r="C28" s="97"/>
      <c r="E28" s="37"/>
      <c r="F28" s="36"/>
      <c r="G28" s="98" t="s">
        <v>499</v>
      </c>
      <c r="H28" s="99"/>
      <c r="I28" s="99"/>
      <c r="J28" s="100"/>
      <c r="K28" s="8">
        <f>SUM(K6:K24)</f>
        <v>328400</v>
      </c>
    </row>
    <row r="29" spans="1:11" ht="15.75" thickBot="1">
      <c r="A29" s="9" t="s">
        <v>500</v>
      </c>
      <c r="B29" s="101" t="s">
        <v>501</v>
      </c>
      <c r="C29" s="102"/>
      <c r="E29" s="37"/>
      <c r="F29" s="36"/>
      <c r="G29" s="103" t="s">
        <v>502</v>
      </c>
      <c r="H29" s="104"/>
      <c r="I29" s="104"/>
      <c r="J29" s="104"/>
      <c r="K29" s="10">
        <f>K28*0.07</f>
        <v>22988.000000000004</v>
      </c>
    </row>
    <row r="30" spans="1:11">
      <c r="F30" s="38"/>
    </row>
    <row r="33" spans="5:5">
      <c r="E33" s="38"/>
    </row>
  </sheetData>
  <mergeCells count="22">
    <mergeCell ref="G27:J27"/>
    <mergeCell ref="B28:C28"/>
    <mergeCell ref="G28:J28"/>
    <mergeCell ref="B29:C29"/>
    <mergeCell ref="G29:J29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P2" sqref="P2"/>
    </sheetView>
  </sheetViews>
  <sheetFormatPr defaultRowHeight="15"/>
  <cols>
    <col min="1" max="1" width="6" customWidth="1"/>
    <col min="2" max="2" width="6.7109375" customWidth="1"/>
    <col min="3" max="3" width="19.5703125" customWidth="1"/>
    <col min="4" max="4" width="10.5703125" bestFit="1" customWidth="1"/>
    <col min="5" max="5" width="10.28515625" bestFit="1" customWidth="1"/>
    <col min="6" max="6" width="7.85546875" bestFit="1" customWidth="1"/>
    <col min="7" max="7" width="4.85546875" customWidth="1"/>
    <col min="8" max="8" width="4.7109375" customWidth="1"/>
    <col min="9" max="9" width="4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42180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88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89</v>
      </c>
      <c r="D6" s="33" t="s">
        <v>91</v>
      </c>
      <c r="E6" s="33" t="s">
        <v>93</v>
      </c>
      <c r="F6" s="33">
        <v>44713109</v>
      </c>
      <c r="G6" s="33">
        <v>1</v>
      </c>
      <c r="H6" s="33"/>
      <c r="I6" s="33">
        <v>1</v>
      </c>
      <c r="J6" s="23">
        <v>300000</v>
      </c>
      <c r="K6" s="27">
        <f t="shared" ref="K6:K18" si="0">I6*J6</f>
        <v>300000</v>
      </c>
    </row>
    <row r="7" spans="1:11">
      <c r="A7" s="26" t="s">
        <v>497</v>
      </c>
      <c r="B7" s="20" t="s">
        <v>497</v>
      </c>
      <c r="C7" s="21" t="s">
        <v>90</v>
      </c>
      <c r="D7" s="33" t="s">
        <v>91</v>
      </c>
      <c r="E7" s="33" t="s">
        <v>94</v>
      </c>
      <c r="F7" s="33">
        <v>24122282</v>
      </c>
      <c r="G7" s="33">
        <v>1</v>
      </c>
      <c r="H7" s="33"/>
      <c r="I7" s="33">
        <v>1</v>
      </c>
      <c r="J7" s="23">
        <v>150000</v>
      </c>
      <c r="K7" s="27">
        <f t="shared" si="0"/>
        <v>150000</v>
      </c>
    </row>
    <row r="8" spans="1:11">
      <c r="A8" s="26" t="s">
        <v>497</v>
      </c>
      <c r="B8" s="20" t="s">
        <v>497</v>
      </c>
      <c r="C8" s="21" t="s">
        <v>17</v>
      </c>
      <c r="D8" s="33" t="s">
        <v>92</v>
      </c>
      <c r="E8" s="34" t="s">
        <v>500</v>
      </c>
      <c r="F8" s="34" t="s">
        <v>500</v>
      </c>
      <c r="G8" s="33"/>
      <c r="H8" s="33">
        <v>1</v>
      </c>
      <c r="I8" s="33">
        <v>1</v>
      </c>
      <c r="J8" s="23">
        <v>2500</v>
      </c>
      <c r="K8" s="27">
        <f t="shared" si="0"/>
        <v>2500</v>
      </c>
    </row>
    <row r="9" spans="1:11">
      <c r="A9" s="26" t="s">
        <v>497</v>
      </c>
      <c r="B9" s="20" t="s">
        <v>497</v>
      </c>
      <c r="C9" s="21" t="s">
        <v>19</v>
      </c>
      <c r="D9" s="33" t="s">
        <v>23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1200</v>
      </c>
      <c r="K9" s="27">
        <f t="shared" si="0"/>
        <v>1200</v>
      </c>
    </row>
    <row r="10" spans="1:11">
      <c r="A10" s="26" t="s">
        <v>497</v>
      </c>
      <c r="B10" s="20" t="s">
        <v>497</v>
      </c>
      <c r="C10" s="21" t="s">
        <v>154</v>
      </c>
      <c r="D10" s="34" t="s">
        <v>500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2500</v>
      </c>
      <c r="K10" s="27">
        <f t="shared" si="0"/>
        <v>2500</v>
      </c>
    </row>
    <row r="11" spans="1:11">
      <c r="A11" s="26" t="s">
        <v>497</v>
      </c>
      <c r="B11" s="20" t="s">
        <v>497</v>
      </c>
      <c r="C11" s="21" t="s">
        <v>125</v>
      </c>
      <c r="D11" s="34" t="s">
        <v>500</v>
      </c>
      <c r="E11" s="34" t="s">
        <v>500</v>
      </c>
      <c r="F11" s="34" t="s">
        <v>500</v>
      </c>
      <c r="G11" s="33">
        <v>1</v>
      </c>
      <c r="H11" s="33"/>
      <c r="I11" s="33">
        <v>1</v>
      </c>
      <c r="J11" s="23">
        <v>6500</v>
      </c>
      <c r="K11" s="27">
        <f t="shared" si="0"/>
        <v>6500</v>
      </c>
    </row>
    <row r="12" spans="1:11">
      <c r="A12" s="26" t="s">
        <v>497</v>
      </c>
      <c r="B12" s="20" t="s">
        <v>497</v>
      </c>
      <c r="C12" s="21" t="s">
        <v>125</v>
      </c>
      <c r="D12" s="34" t="s">
        <v>500</v>
      </c>
      <c r="E12" s="34" t="s">
        <v>500</v>
      </c>
      <c r="F12" s="34" t="s">
        <v>500</v>
      </c>
      <c r="G12" s="33">
        <v>1</v>
      </c>
      <c r="H12" s="33"/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20" t="s">
        <v>497</v>
      </c>
      <c r="C13" s="21" t="s">
        <v>125</v>
      </c>
      <c r="D13" s="34" t="s">
        <v>500</v>
      </c>
      <c r="E13" s="34" t="s">
        <v>500</v>
      </c>
      <c r="F13" s="34" t="s">
        <v>500</v>
      </c>
      <c r="G13" s="33"/>
      <c r="H13" s="33">
        <v>1</v>
      </c>
      <c r="I13" s="33">
        <v>1</v>
      </c>
      <c r="J13" s="23">
        <v>6500</v>
      </c>
      <c r="K13" s="27">
        <f t="shared" si="0"/>
        <v>6500</v>
      </c>
    </row>
    <row r="14" spans="1:11">
      <c r="A14" s="26" t="s">
        <v>497</v>
      </c>
      <c r="B14" s="20" t="s">
        <v>497</v>
      </c>
      <c r="C14" s="21" t="s">
        <v>487</v>
      </c>
      <c r="D14" s="33" t="s">
        <v>61</v>
      </c>
      <c r="E14" s="34" t="s">
        <v>500</v>
      </c>
      <c r="F14" s="34" t="s">
        <v>500</v>
      </c>
      <c r="G14" s="33">
        <v>1</v>
      </c>
      <c r="H14" s="33"/>
      <c r="I14" s="33">
        <v>1</v>
      </c>
      <c r="J14" s="23">
        <v>45000</v>
      </c>
      <c r="K14" s="27">
        <f t="shared" si="0"/>
        <v>45000</v>
      </c>
    </row>
    <row r="15" spans="1:11">
      <c r="A15" s="26" t="s">
        <v>497</v>
      </c>
      <c r="B15" s="20" t="s">
        <v>497</v>
      </c>
      <c r="C15" s="21" t="s">
        <v>113</v>
      </c>
      <c r="D15" s="33" t="s">
        <v>156</v>
      </c>
      <c r="E15" s="34" t="s">
        <v>500</v>
      </c>
      <c r="F15" s="34" t="s">
        <v>500</v>
      </c>
      <c r="G15" s="33"/>
      <c r="H15" s="33">
        <v>1</v>
      </c>
      <c r="I15" s="33">
        <v>1</v>
      </c>
      <c r="J15" s="23">
        <v>1100</v>
      </c>
      <c r="K15" s="27">
        <f t="shared" si="0"/>
        <v>1100</v>
      </c>
    </row>
    <row r="16" spans="1:11">
      <c r="A16" s="26" t="s">
        <v>497</v>
      </c>
      <c r="B16" s="20" t="s">
        <v>497</v>
      </c>
      <c r="C16" s="21" t="s">
        <v>113</v>
      </c>
      <c r="D16" s="33" t="s">
        <v>25</v>
      </c>
      <c r="E16" s="34" t="s">
        <v>500</v>
      </c>
      <c r="F16" s="34" t="s">
        <v>500</v>
      </c>
      <c r="G16" s="33"/>
      <c r="H16" s="33">
        <v>1</v>
      </c>
      <c r="I16" s="33">
        <v>1</v>
      </c>
      <c r="J16" s="23">
        <v>1100</v>
      </c>
      <c r="K16" s="27">
        <f t="shared" si="0"/>
        <v>1100</v>
      </c>
    </row>
    <row r="17" spans="1:11">
      <c r="A17" s="26" t="s">
        <v>497</v>
      </c>
      <c r="B17" s="20" t="s">
        <v>497</v>
      </c>
      <c r="C17" s="21" t="s">
        <v>113</v>
      </c>
      <c r="D17" s="33" t="s">
        <v>25</v>
      </c>
      <c r="E17" s="34" t="s">
        <v>500</v>
      </c>
      <c r="F17" s="34" t="s">
        <v>500</v>
      </c>
      <c r="G17" s="33"/>
      <c r="H17" s="33">
        <v>1</v>
      </c>
      <c r="I17" s="33">
        <v>1</v>
      </c>
      <c r="J17" s="23">
        <v>1100</v>
      </c>
      <c r="K17" s="27">
        <f t="shared" si="0"/>
        <v>1100</v>
      </c>
    </row>
    <row r="18" spans="1:11">
      <c r="A18" s="26" t="s">
        <v>497</v>
      </c>
      <c r="B18" s="20" t="s">
        <v>497</v>
      </c>
      <c r="C18" s="21" t="s">
        <v>113</v>
      </c>
      <c r="D18" s="33" t="s">
        <v>156</v>
      </c>
      <c r="E18" s="34" t="s">
        <v>500</v>
      </c>
      <c r="F18" s="34" t="s">
        <v>500</v>
      </c>
      <c r="G18" s="33">
        <v>1</v>
      </c>
      <c r="H18" s="33"/>
      <c r="I18" s="33">
        <v>1</v>
      </c>
      <c r="J18" s="23">
        <v>1100</v>
      </c>
      <c r="K18" s="27">
        <f t="shared" si="0"/>
        <v>1100</v>
      </c>
    </row>
    <row r="20" spans="1:11" ht="16.5" thickBot="1">
      <c r="A20" s="1" t="s">
        <v>495</v>
      </c>
      <c r="B20" s="1"/>
      <c r="E20" s="2"/>
      <c r="F20" s="3"/>
      <c r="G20" s="4"/>
      <c r="H20" s="4"/>
      <c r="I20" s="4"/>
    </row>
    <row r="21" spans="1:11" ht="15.75" thickBot="1">
      <c r="A21" s="5"/>
      <c r="B21" s="5"/>
      <c r="E21" s="2"/>
      <c r="F21" s="36"/>
      <c r="G21" s="93" t="s">
        <v>496</v>
      </c>
      <c r="H21" s="94"/>
      <c r="I21" s="94"/>
      <c r="J21" s="95"/>
      <c r="K21" s="6">
        <f>SUM(I6:I18)</f>
        <v>13</v>
      </c>
    </row>
    <row r="22" spans="1:11" ht="18.75">
      <c r="A22" s="7" t="s">
        <v>497</v>
      </c>
      <c r="B22" s="96" t="s">
        <v>498</v>
      </c>
      <c r="C22" s="97"/>
      <c r="E22" s="37"/>
      <c r="F22" s="36"/>
      <c r="G22" s="98" t="s">
        <v>499</v>
      </c>
      <c r="H22" s="99"/>
      <c r="I22" s="99"/>
      <c r="J22" s="100"/>
      <c r="K22" s="8">
        <f>SUM(K5:K18)</f>
        <v>525100</v>
      </c>
    </row>
    <row r="23" spans="1:11" ht="15.75" thickBot="1">
      <c r="A23" s="9" t="s">
        <v>500</v>
      </c>
      <c r="B23" s="101" t="s">
        <v>501</v>
      </c>
      <c r="C23" s="102"/>
      <c r="E23" s="37"/>
      <c r="F23" s="36"/>
      <c r="G23" s="103" t="s">
        <v>502</v>
      </c>
      <c r="H23" s="104"/>
      <c r="I23" s="104"/>
      <c r="J23" s="104"/>
      <c r="K23" s="10">
        <f>K22*0.07</f>
        <v>36757</v>
      </c>
    </row>
    <row r="24" spans="1:11">
      <c r="F24" s="38"/>
    </row>
    <row r="26" spans="1:11">
      <c r="E26" s="38"/>
    </row>
  </sheetData>
  <mergeCells count="22">
    <mergeCell ref="G21:J21"/>
    <mergeCell ref="B22:C22"/>
    <mergeCell ref="G22:J22"/>
    <mergeCell ref="B23:C23"/>
    <mergeCell ref="G23:J23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O1" sqref="O1"/>
    </sheetView>
  </sheetViews>
  <sheetFormatPr defaultRowHeight="15"/>
  <cols>
    <col min="1" max="1" width="5.140625" customWidth="1"/>
    <col min="2" max="2" width="5.28515625" customWidth="1"/>
    <col min="3" max="3" width="21.42578125" bestFit="1" customWidth="1"/>
    <col min="4" max="4" width="11" customWidth="1"/>
    <col min="6" max="6" width="11" customWidth="1"/>
    <col min="7" max="7" width="4" customWidth="1"/>
    <col min="8" max="8" width="4.7109375" customWidth="1"/>
    <col min="9" max="9" width="4.2851562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473</v>
      </c>
      <c r="G3" s="85"/>
      <c r="H3" s="85"/>
      <c r="I3" s="85"/>
      <c r="J3" s="85"/>
      <c r="K3" s="86"/>
    </row>
    <row r="4" spans="1:11" ht="19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33">
        <v>291312</v>
      </c>
      <c r="G6" s="33">
        <v>1</v>
      </c>
      <c r="H6" s="33"/>
      <c r="I6" s="33">
        <v>1</v>
      </c>
      <c r="J6" s="23">
        <v>1100</v>
      </c>
      <c r="K6" s="27">
        <f t="shared" ref="K6:K46" si="0">I6*J6</f>
        <v>1100</v>
      </c>
    </row>
    <row r="7" spans="1:11">
      <c r="A7" s="26" t="s">
        <v>497</v>
      </c>
      <c r="B7" s="20" t="s">
        <v>497</v>
      </c>
      <c r="C7" s="21" t="s">
        <v>18</v>
      </c>
      <c r="D7" s="22" t="s">
        <v>500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6500</v>
      </c>
      <c r="K7" s="27">
        <f t="shared" si="0"/>
        <v>6500</v>
      </c>
    </row>
    <row r="8" spans="1:11">
      <c r="A8" s="26" t="s">
        <v>497</v>
      </c>
      <c r="B8" s="20" t="s">
        <v>497</v>
      </c>
      <c r="C8" s="21" t="s">
        <v>474</v>
      </c>
      <c r="D8" s="33" t="s">
        <v>71</v>
      </c>
      <c r="E8" s="22" t="s">
        <v>500</v>
      </c>
      <c r="F8" s="22" t="s">
        <v>500</v>
      </c>
      <c r="G8" s="33"/>
      <c r="H8" s="33">
        <v>1</v>
      </c>
      <c r="I8" s="33">
        <v>1</v>
      </c>
      <c r="J8" s="23">
        <v>80000</v>
      </c>
      <c r="K8" s="27">
        <f t="shared" si="0"/>
        <v>80000</v>
      </c>
    </row>
    <row r="9" spans="1:11">
      <c r="A9" s="26" t="s">
        <v>497</v>
      </c>
      <c r="B9" s="20" t="s">
        <v>497</v>
      </c>
      <c r="C9" s="21" t="s">
        <v>31</v>
      </c>
      <c r="D9" s="22" t="s">
        <v>500</v>
      </c>
      <c r="E9" s="22" t="s">
        <v>500</v>
      </c>
      <c r="F9" s="22" t="s">
        <v>500</v>
      </c>
      <c r="G9" s="33"/>
      <c r="H9" s="33">
        <v>1</v>
      </c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20" t="s">
        <v>497</v>
      </c>
      <c r="C10" s="21" t="s">
        <v>227</v>
      </c>
      <c r="D10" s="33" t="s">
        <v>475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38000</v>
      </c>
      <c r="K10" s="27">
        <f t="shared" si="0"/>
        <v>38000</v>
      </c>
    </row>
    <row r="11" spans="1:11">
      <c r="A11" s="26" t="s">
        <v>497</v>
      </c>
      <c r="B11" s="20" t="s">
        <v>497</v>
      </c>
      <c r="C11" s="21" t="s">
        <v>39</v>
      </c>
      <c r="D11" s="33" t="s">
        <v>92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2500</v>
      </c>
      <c r="K11" s="27">
        <f t="shared" si="0"/>
        <v>2500</v>
      </c>
    </row>
    <row r="12" spans="1:11">
      <c r="A12" s="26" t="s">
        <v>497</v>
      </c>
      <c r="B12" s="20" t="s">
        <v>497</v>
      </c>
      <c r="C12" s="21" t="s">
        <v>30</v>
      </c>
      <c r="D12" s="22" t="s">
        <v>500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20" t="s">
        <v>497</v>
      </c>
      <c r="C13" s="21" t="s">
        <v>55</v>
      </c>
      <c r="D13" s="33" t="s">
        <v>61</v>
      </c>
      <c r="E13" s="33" t="s">
        <v>152</v>
      </c>
      <c r="F13" s="33" t="s">
        <v>476</v>
      </c>
      <c r="G13" s="33"/>
      <c r="H13" s="33">
        <v>1</v>
      </c>
      <c r="I13" s="33">
        <v>1</v>
      </c>
      <c r="J13" s="23">
        <v>45000</v>
      </c>
      <c r="K13" s="27">
        <f t="shared" si="0"/>
        <v>45000</v>
      </c>
    </row>
    <row r="14" spans="1:11">
      <c r="A14" s="26" t="s">
        <v>497</v>
      </c>
      <c r="B14" s="20" t="s">
        <v>497</v>
      </c>
      <c r="C14" s="21" t="s">
        <v>115</v>
      </c>
      <c r="D14" s="22" t="s">
        <v>500</v>
      </c>
      <c r="E14" s="22" t="s">
        <v>500</v>
      </c>
      <c r="F14" s="22" t="s">
        <v>500</v>
      </c>
      <c r="G14" s="33">
        <v>1</v>
      </c>
      <c r="H14" s="33"/>
      <c r="I14" s="33">
        <v>1</v>
      </c>
      <c r="J14" s="23">
        <v>14000</v>
      </c>
      <c r="K14" s="27">
        <f t="shared" si="0"/>
        <v>14000</v>
      </c>
    </row>
    <row r="15" spans="1:11">
      <c r="A15" s="26" t="s">
        <v>497</v>
      </c>
      <c r="B15" s="20" t="s">
        <v>497</v>
      </c>
      <c r="C15" s="21" t="s">
        <v>30</v>
      </c>
      <c r="D15" s="22" t="s">
        <v>500</v>
      </c>
      <c r="E15" s="22" t="s">
        <v>500</v>
      </c>
      <c r="F15" s="22" t="s">
        <v>500</v>
      </c>
      <c r="G15" s="33"/>
      <c r="H15" s="33">
        <v>1</v>
      </c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30</v>
      </c>
      <c r="D16" s="22" t="s">
        <v>500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18</v>
      </c>
      <c r="D17" s="22" t="s">
        <v>500</v>
      </c>
      <c r="E17" s="22" t="s">
        <v>500</v>
      </c>
      <c r="F17" s="22" t="s">
        <v>500</v>
      </c>
      <c r="G17" s="33"/>
      <c r="H17" s="33">
        <v>1</v>
      </c>
      <c r="I17" s="33">
        <v>1</v>
      </c>
      <c r="J17" s="23">
        <v>6500</v>
      </c>
      <c r="K17" s="27">
        <f t="shared" si="0"/>
        <v>6500</v>
      </c>
    </row>
    <row r="18" spans="1:11">
      <c r="A18" s="26" t="s">
        <v>497</v>
      </c>
      <c r="B18" s="20" t="s">
        <v>497</v>
      </c>
      <c r="C18" s="21" t="s">
        <v>18</v>
      </c>
      <c r="D18" s="22" t="s">
        <v>500</v>
      </c>
      <c r="E18" s="22" t="s">
        <v>500</v>
      </c>
      <c r="F18" s="22" t="s">
        <v>500</v>
      </c>
      <c r="G18" s="33"/>
      <c r="H18" s="33">
        <v>1</v>
      </c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20" t="s">
        <v>497</v>
      </c>
      <c r="C19" s="21" t="s">
        <v>214</v>
      </c>
      <c r="D19" s="22" t="s">
        <v>500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65000</v>
      </c>
      <c r="K19" s="27">
        <f t="shared" si="0"/>
        <v>65000</v>
      </c>
    </row>
    <row r="20" spans="1:11">
      <c r="A20" s="26" t="s">
        <v>497</v>
      </c>
      <c r="B20" s="20" t="s">
        <v>497</v>
      </c>
      <c r="C20" s="21" t="s">
        <v>39</v>
      </c>
      <c r="D20" s="22" t="s">
        <v>500</v>
      </c>
      <c r="E20" s="22" t="s">
        <v>500</v>
      </c>
      <c r="F20" s="22" t="s">
        <v>500</v>
      </c>
      <c r="G20" s="33"/>
      <c r="H20" s="33">
        <v>1</v>
      </c>
      <c r="I20" s="33">
        <v>1</v>
      </c>
      <c r="J20" s="23">
        <v>2500</v>
      </c>
      <c r="K20" s="27">
        <f t="shared" si="0"/>
        <v>2500</v>
      </c>
    </row>
    <row r="21" spans="1:11">
      <c r="A21" s="26" t="s">
        <v>497</v>
      </c>
      <c r="B21" s="20" t="s">
        <v>497</v>
      </c>
      <c r="C21" s="21" t="s">
        <v>113</v>
      </c>
      <c r="D21" s="33" t="s">
        <v>25</v>
      </c>
      <c r="E21" s="22" t="s">
        <v>500</v>
      </c>
      <c r="F21" s="22" t="s">
        <v>500</v>
      </c>
      <c r="G21" s="33"/>
      <c r="H21" s="33">
        <v>1</v>
      </c>
      <c r="I21" s="33">
        <v>1</v>
      </c>
      <c r="J21" s="23">
        <v>1100</v>
      </c>
      <c r="K21" s="27">
        <f t="shared" si="0"/>
        <v>1100</v>
      </c>
    </row>
    <row r="22" spans="1:11">
      <c r="A22" s="26" t="s">
        <v>497</v>
      </c>
      <c r="B22" s="20" t="s">
        <v>497</v>
      </c>
      <c r="C22" s="21" t="s">
        <v>113</v>
      </c>
      <c r="D22" s="33" t="s">
        <v>25</v>
      </c>
      <c r="E22" s="22" t="s">
        <v>500</v>
      </c>
      <c r="F22" s="22" t="s">
        <v>500</v>
      </c>
      <c r="G22" s="33"/>
      <c r="H22" s="33">
        <v>1</v>
      </c>
      <c r="I22" s="33">
        <v>1</v>
      </c>
      <c r="J22" s="23">
        <v>1100</v>
      </c>
      <c r="K22" s="27">
        <f t="shared" si="0"/>
        <v>1100</v>
      </c>
    </row>
    <row r="23" spans="1:11">
      <c r="A23" s="26" t="s">
        <v>497</v>
      </c>
      <c r="B23" s="20" t="s">
        <v>497</v>
      </c>
      <c r="C23" s="21" t="s">
        <v>113</v>
      </c>
      <c r="D23" s="33" t="s">
        <v>25</v>
      </c>
      <c r="E23" s="22" t="s">
        <v>500</v>
      </c>
      <c r="F23" s="22" t="s">
        <v>500</v>
      </c>
      <c r="G23" s="33"/>
      <c r="H23" s="33">
        <v>1</v>
      </c>
      <c r="I23" s="33">
        <v>1</v>
      </c>
      <c r="J23" s="23">
        <v>1100</v>
      </c>
      <c r="K23" s="27">
        <f t="shared" si="0"/>
        <v>1100</v>
      </c>
    </row>
    <row r="24" spans="1:11">
      <c r="A24" s="26" t="s">
        <v>497</v>
      </c>
      <c r="B24" s="20" t="s">
        <v>497</v>
      </c>
      <c r="C24" s="21" t="s">
        <v>113</v>
      </c>
      <c r="D24" s="33" t="s">
        <v>25</v>
      </c>
      <c r="E24" s="22" t="s">
        <v>500</v>
      </c>
      <c r="F24" s="22" t="s">
        <v>500</v>
      </c>
      <c r="G24" s="33"/>
      <c r="H24" s="33">
        <v>1</v>
      </c>
      <c r="I24" s="33">
        <v>1</v>
      </c>
      <c r="J24" s="23">
        <v>1100</v>
      </c>
      <c r="K24" s="27">
        <f t="shared" si="0"/>
        <v>1100</v>
      </c>
    </row>
    <row r="25" spans="1:11">
      <c r="A25" s="26" t="s">
        <v>497</v>
      </c>
      <c r="B25" s="20" t="s">
        <v>497</v>
      </c>
      <c r="C25" s="21" t="s">
        <v>113</v>
      </c>
      <c r="D25" s="33" t="s">
        <v>25</v>
      </c>
      <c r="E25" s="22" t="s">
        <v>500</v>
      </c>
      <c r="F25" s="22" t="s">
        <v>500</v>
      </c>
      <c r="G25" s="33"/>
      <c r="H25" s="33">
        <v>1</v>
      </c>
      <c r="I25" s="33">
        <v>1</v>
      </c>
      <c r="J25" s="23">
        <v>1100</v>
      </c>
      <c r="K25" s="27">
        <f t="shared" si="0"/>
        <v>1100</v>
      </c>
    </row>
    <row r="26" spans="1:11">
      <c r="A26" s="26" t="s">
        <v>497</v>
      </c>
      <c r="B26" s="20" t="s">
        <v>497</v>
      </c>
      <c r="C26" s="21" t="s">
        <v>113</v>
      </c>
      <c r="D26" s="33" t="s">
        <v>25</v>
      </c>
      <c r="E26" s="22" t="s">
        <v>500</v>
      </c>
      <c r="F26" s="22" t="s">
        <v>500</v>
      </c>
      <c r="G26" s="33"/>
      <c r="H26" s="33">
        <v>1</v>
      </c>
      <c r="I26" s="33">
        <v>1</v>
      </c>
      <c r="J26" s="23">
        <v>1100</v>
      </c>
      <c r="K26" s="27">
        <f t="shared" si="0"/>
        <v>1100</v>
      </c>
    </row>
    <row r="27" spans="1:11">
      <c r="A27" s="26" t="s">
        <v>497</v>
      </c>
      <c r="B27" s="20" t="s">
        <v>497</v>
      </c>
      <c r="C27" s="21" t="s">
        <v>19</v>
      </c>
      <c r="D27" s="22" t="s">
        <v>500</v>
      </c>
      <c r="E27" s="22" t="s">
        <v>500</v>
      </c>
      <c r="F27" s="22" t="s">
        <v>500</v>
      </c>
      <c r="G27" s="33"/>
      <c r="H27" s="33">
        <v>1</v>
      </c>
      <c r="I27" s="33">
        <v>1</v>
      </c>
      <c r="J27" s="23">
        <v>1200</v>
      </c>
      <c r="K27" s="27">
        <f t="shared" si="0"/>
        <v>1200</v>
      </c>
    </row>
    <row r="28" spans="1:11">
      <c r="A28" s="26" t="s">
        <v>497</v>
      </c>
      <c r="B28" s="20" t="s">
        <v>497</v>
      </c>
      <c r="C28" s="21" t="s">
        <v>19</v>
      </c>
      <c r="D28" s="22" t="s">
        <v>500</v>
      </c>
      <c r="E28" s="22" t="s">
        <v>500</v>
      </c>
      <c r="F28" s="22" t="s">
        <v>500</v>
      </c>
      <c r="G28" s="33">
        <v>1</v>
      </c>
      <c r="H28" s="33"/>
      <c r="I28" s="33">
        <v>1</v>
      </c>
      <c r="J28" s="23">
        <v>1200</v>
      </c>
      <c r="K28" s="27">
        <f t="shared" si="0"/>
        <v>1200</v>
      </c>
    </row>
    <row r="29" spans="1:11">
      <c r="A29" s="26" t="s">
        <v>497</v>
      </c>
      <c r="B29" s="20" t="s">
        <v>497</v>
      </c>
      <c r="C29" s="21" t="s">
        <v>89</v>
      </c>
      <c r="D29" s="33" t="s">
        <v>91</v>
      </c>
      <c r="E29" s="33" t="s">
        <v>94</v>
      </c>
      <c r="F29" s="22" t="s">
        <v>500</v>
      </c>
      <c r="G29" s="33">
        <v>1</v>
      </c>
      <c r="H29" s="33"/>
      <c r="I29" s="33">
        <v>1</v>
      </c>
      <c r="J29" s="23">
        <v>300000</v>
      </c>
      <c r="K29" s="27">
        <f t="shared" si="0"/>
        <v>300000</v>
      </c>
    </row>
    <row r="30" spans="1:11">
      <c r="A30" s="26" t="s">
        <v>497</v>
      </c>
      <c r="B30" s="20" t="s">
        <v>497</v>
      </c>
      <c r="C30" s="21" t="s">
        <v>90</v>
      </c>
      <c r="D30" s="33" t="s">
        <v>91</v>
      </c>
      <c r="E30" s="33" t="s">
        <v>94</v>
      </c>
      <c r="F30" s="22" t="s">
        <v>500</v>
      </c>
      <c r="G30" s="33">
        <v>1</v>
      </c>
      <c r="H30" s="33"/>
      <c r="I30" s="33">
        <v>1</v>
      </c>
      <c r="J30" s="23">
        <v>150000</v>
      </c>
      <c r="K30" s="27">
        <f t="shared" si="0"/>
        <v>150000</v>
      </c>
    </row>
    <row r="31" spans="1:11">
      <c r="A31" s="26" t="s">
        <v>497</v>
      </c>
      <c r="B31" s="20" t="s">
        <v>497</v>
      </c>
      <c r="C31" s="21" t="s">
        <v>99</v>
      </c>
      <c r="D31" s="22" t="s">
        <v>500</v>
      </c>
      <c r="E31" s="22" t="s">
        <v>500</v>
      </c>
      <c r="F31" s="22" t="s">
        <v>500</v>
      </c>
      <c r="G31" s="33">
        <v>1</v>
      </c>
      <c r="H31" s="33"/>
      <c r="I31" s="33">
        <v>1</v>
      </c>
      <c r="J31" s="23">
        <v>3500</v>
      </c>
      <c r="K31" s="27">
        <f t="shared" si="0"/>
        <v>3500</v>
      </c>
    </row>
    <row r="32" spans="1:11">
      <c r="A32" s="26" t="s">
        <v>497</v>
      </c>
      <c r="B32" s="20" t="s">
        <v>497</v>
      </c>
      <c r="C32" s="21" t="s">
        <v>214</v>
      </c>
      <c r="D32" s="22" t="s">
        <v>500</v>
      </c>
      <c r="E32" s="22" t="s">
        <v>500</v>
      </c>
      <c r="F32" s="22" t="s">
        <v>500</v>
      </c>
      <c r="G32" s="33"/>
      <c r="H32" s="33">
        <v>1</v>
      </c>
      <c r="I32" s="33">
        <v>1</v>
      </c>
      <c r="J32" s="23">
        <v>65000</v>
      </c>
      <c r="K32" s="27">
        <f t="shared" si="0"/>
        <v>65000</v>
      </c>
    </row>
    <row r="33" spans="1:11">
      <c r="A33" s="26" t="s">
        <v>497</v>
      </c>
      <c r="B33" s="20" t="s">
        <v>497</v>
      </c>
      <c r="C33" s="21" t="s">
        <v>18</v>
      </c>
      <c r="D33" s="22" t="s">
        <v>500</v>
      </c>
      <c r="E33" s="22" t="s">
        <v>500</v>
      </c>
      <c r="F33" s="22" t="s">
        <v>500</v>
      </c>
      <c r="G33" s="33"/>
      <c r="H33" s="33">
        <v>1</v>
      </c>
      <c r="I33" s="33">
        <v>1</v>
      </c>
      <c r="J33" s="23">
        <v>6500</v>
      </c>
      <c r="K33" s="27">
        <f t="shared" si="0"/>
        <v>6500</v>
      </c>
    </row>
    <row r="34" spans="1:11">
      <c r="A34" s="26" t="s">
        <v>497</v>
      </c>
      <c r="B34" s="20" t="s">
        <v>497</v>
      </c>
      <c r="C34" s="21" t="s">
        <v>19</v>
      </c>
      <c r="D34" s="22" t="s">
        <v>500</v>
      </c>
      <c r="E34" s="22" t="s">
        <v>500</v>
      </c>
      <c r="F34" s="22" t="s">
        <v>500</v>
      </c>
      <c r="G34" s="33"/>
      <c r="H34" s="33">
        <v>1</v>
      </c>
      <c r="I34" s="33">
        <v>1</v>
      </c>
      <c r="J34" s="23">
        <v>1200</v>
      </c>
      <c r="K34" s="27">
        <f t="shared" si="0"/>
        <v>1200</v>
      </c>
    </row>
    <row r="35" spans="1:11">
      <c r="A35" s="26" t="s">
        <v>497</v>
      </c>
      <c r="B35" s="20" t="s">
        <v>497</v>
      </c>
      <c r="C35" s="21" t="s">
        <v>79</v>
      </c>
      <c r="D35" s="33" t="s">
        <v>477</v>
      </c>
      <c r="E35" s="22" t="s">
        <v>500</v>
      </c>
      <c r="F35" s="22" t="s">
        <v>500</v>
      </c>
      <c r="G35" s="33">
        <v>1</v>
      </c>
      <c r="H35" s="33"/>
      <c r="I35" s="33">
        <v>1</v>
      </c>
      <c r="J35" s="23">
        <v>150000</v>
      </c>
      <c r="K35" s="27">
        <f t="shared" si="0"/>
        <v>150000</v>
      </c>
    </row>
    <row r="36" spans="1:11">
      <c r="A36" s="26" t="s">
        <v>497</v>
      </c>
      <c r="B36" s="20" t="s">
        <v>497</v>
      </c>
      <c r="C36" s="21" t="s">
        <v>126</v>
      </c>
      <c r="D36" s="22" t="s">
        <v>500</v>
      </c>
      <c r="E36" s="22" t="s">
        <v>500</v>
      </c>
      <c r="F36" s="22" t="s">
        <v>500</v>
      </c>
      <c r="G36" s="33">
        <v>1</v>
      </c>
      <c r="H36" s="33"/>
      <c r="I36" s="33">
        <v>1</v>
      </c>
      <c r="J36" s="23">
        <v>65000</v>
      </c>
      <c r="K36" s="27">
        <f t="shared" si="0"/>
        <v>65000</v>
      </c>
    </row>
    <row r="37" spans="1:11">
      <c r="A37" s="26" t="s">
        <v>497</v>
      </c>
      <c r="B37" s="20" t="s">
        <v>497</v>
      </c>
      <c r="C37" s="21" t="s">
        <v>314</v>
      </c>
      <c r="D37" s="22" t="s">
        <v>500</v>
      </c>
      <c r="E37" s="22" t="s">
        <v>500</v>
      </c>
      <c r="F37" s="22" t="s">
        <v>500</v>
      </c>
      <c r="G37" s="33">
        <v>1</v>
      </c>
      <c r="H37" s="33"/>
      <c r="I37" s="33">
        <v>1</v>
      </c>
      <c r="J37" s="23">
        <v>6500</v>
      </c>
      <c r="K37" s="27">
        <f t="shared" si="0"/>
        <v>6500</v>
      </c>
    </row>
    <row r="38" spans="1:11">
      <c r="A38" s="26" t="s">
        <v>497</v>
      </c>
      <c r="B38" s="20" t="s">
        <v>497</v>
      </c>
      <c r="C38" s="21" t="s">
        <v>43</v>
      </c>
      <c r="D38" s="33" t="s">
        <v>48</v>
      </c>
      <c r="E38" s="22" t="s">
        <v>500</v>
      </c>
      <c r="F38" s="57">
        <v>320008980715</v>
      </c>
      <c r="G38" s="33">
        <v>1</v>
      </c>
      <c r="H38" s="33"/>
      <c r="I38" s="33">
        <v>1</v>
      </c>
      <c r="J38" s="23">
        <v>30000</v>
      </c>
      <c r="K38" s="27">
        <f t="shared" si="0"/>
        <v>30000</v>
      </c>
    </row>
    <row r="39" spans="1:11">
      <c r="A39" s="26" t="s">
        <v>497</v>
      </c>
      <c r="B39" s="20" t="s">
        <v>497</v>
      </c>
      <c r="C39" s="21" t="s">
        <v>43</v>
      </c>
      <c r="D39" s="33" t="s">
        <v>24</v>
      </c>
      <c r="E39" s="22" t="s">
        <v>500</v>
      </c>
      <c r="F39" s="22" t="s">
        <v>500</v>
      </c>
      <c r="G39" s="33"/>
      <c r="H39" s="33">
        <v>1</v>
      </c>
      <c r="I39" s="33">
        <v>1</v>
      </c>
      <c r="J39" s="23">
        <v>30000</v>
      </c>
      <c r="K39" s="27">
        <f t="shared" si="0"/>
        <v>30000</v>
      </c>
    </row>
    <row r="40" spans="1:11">
      <c r="A40" s="26" t="s">
        <v>497</v>
      </c>
      <c r="B40" s="20" t="s">
        <v>497</v>
      </c>
      <c r="C40" s="21" t="s">
        <v>155</v>
      </c>
      <c r="D40" s="33" t="s">
        <v>24</v>
      </c>
      <c r="E40" s="22" t="s">
        <v>500</v>
      </c>
      <c r="F40" s="22" t="s">
        <v>500</v>
      </c>
      <c r="G40" s="33"/>
      <c r="H40" s="33">
        <v>1</v>
      </c>
      <c r="I40" s="33">
        <v>1</v>
      </c>
      <c r="J40" s="23">
        <v>18500</v>
      </c>
      <c r="K40" s="27">
        <f t="shared" si="0"/>
        <v>18500</v>
      </c>
    </row>
    <row r="41" spans="1:11">
      <c r="A41" s="26" t="s">
        <v>497</v>
      </c>
      <c r="B41" s="20" t="s">
        <v>497</v>
      </c>
      <c r="C41" s="21" t="s">
        <v>102</v>
      </c>
      <c r="D41" s="33" t="s">
        <v>341</v>
      </c>
      <c r="E41" s="33" t="s">
        <v>480</v>
      </c>
      <c r="F41" s="22" t="s">
        <v>500</v>
      </c>
      <c r="G41" s="33">
        <v>1</v>
      </c>
      <c r="H41" s="33"/>
      <c r="I41" s="33">
        <v>1</v>
      </c>
      <c r="J41" s="23">
        <v>15000</v>
      </c>
      <c r="K41" s="27">
        <f t="shared" si="0"/>
        <v>15000</v>
      </c>
    </row>
    <row r="42" spans="1:11">
      <c r="A42" s="26" t="s">
        <v>497</v>
      </c>
      <c r="B42" s="20" t="s">
        <v>497</v>
      </c>
      <c r="C42" s="21" t="s">
        <v>40</v>
      </c>
      <c r="D42" s="22" t="s">
        <v>500</v>
      </c>
      <c r="E42" s="22" t="s">
        <v>500</v>
      </c>
      <c r="F42" s="22" t="s">
        <v>500</v>
      </c>
      <c r="G42" s="33">
        <v>1</v>
      </c>
      <c r="H42" s="33"/>
      <c r="I42" s="33">
        <v>1</v>
      </c>
      <c r="J42" s="23">
        <v>4500</v>
      </c>
      <c r="K42" s="27">
        <f t="shared" si="0"/>
        <v>4500</v>
      </c>
    </row>
    <row r="43" spans="1:11">
      <c r="A43" s="26" t="s">
        <v>497</v>
      </c>
      <c r="B43" s="20" t="s">
        <v>497</v>
      </c>
      <c r="C43" s="21" t="s">
        <v>19</v>
      </c>
      <c r="D43" s="22" t="s">
        <v>500</v>
      </c>
      <c r="E43" s="22" t="s">
        <v>500</v>
      </c>
      <c r="F43" s="22" t="s">
        <v>500</v>
      </c>
      <c r="G43" s="33"/>
      <c r="H43" s="33">
        <v>1</v>
      </c>
      <c r="I43" s="33">
        <v>1</v>
      </c>
      <c r="J43" s="23">
        <v>1200</v>
      </c>
      <c r="K43" s="27">
        <f t="shared" si="0"/>
        <v>1200</v>
      </c>
    </row>
    <row r="44" spans="1:11">
      <c r="A44" s="26" t="s">
        <v>497</v>
      </c>
      <c r="B44" s="20" t="s">
        <v>497</v>
      </c>
      <c r="C44" s="21" t="s">
        <v>478</v>
      </c>
      <c r="D44" s="22" t="s">
        <v>500</v>
      </c>
      <c r="E44" s="22" t="s">
        <v>500</v>
      </c>
      <c r="F44" s="22" t="s">
        <v>500</v>
      </c>
      <c r="G44" s="33">
        <v>1</v>
      </c>
      <c r="H44" s="33"/>
      <c r="I44" s="33">
        <v>1</v>
      </c>
      <c r="J44" s="23">
        <v>1100</v>
      </c>
      <c r="K44" s="27">
        <f t="shared" si="0"/>
        <v>1100</v>
      </c>
    </row>
    <row r="45" spans="1:11">
      <c r="A45" s="26" t="s">
        <v>497</v>
      </c>
      <c r="B45" s="20" t="s">
        <v>497</v>
      </c>
      <c r="C45" s="21" t="s">
        <v>479</v>
      </c>
      <c r="D45" s="22" t="s">
        <v>500</v>
      </c>
      <c r="E45" s="22" t="s">
        <v>500</v>
      </c>
      <c r="F45" s="22" t="s">
        <v>500</v>
      </c>
      <c r="G45" s="33"/>
      <c r="H45" s="33">
        <v>1</v>
      </c>
      <c r="I45" s="33">
        <v>1</v>
      </c>
      <c r="J45" s="23">
        <v>55000</v>
      </c>
      <c r="K45" s="27">
        <f t="shared" si="0"/>
        <v>55000</v>
      </c>
    </row>
    <row r="46" spans="1:11" ht="15.75" thickBot="1">
      <c r="A46" s="28" t="s">
        <v>497</v>
      </c>
      <c r="B46" s="50" t="s">
        <v>497</v>
      </c>
      <c r="C46" s="29" t="s">
        <v>139</v>
      </c>
      <c r="D46" s="30" t="s">
        <v>500</v>
      </c>
      <c r="E46" s="30" t="s">
        <v>500</v>
      </c>
      <c r="F46" s="30" t="s">
        <v>500</v>
      </c>
      <c r="G46" s="39"/>
      <c r="H46" s="39">
        <v>1</v>
      </c>
      <c r="I46" s="39">
        <v>1</v>
      </c>
      <c r="J46" s="31">
        <v>45000</v>
      </c>
      <c r="K46" s="32">
        <f t="shared" si="0"/>
        <v>45000</v>
      </c>
    </row>
    <row r="48" spans="1:11" ht="16.5" thickBot="1">
      <c r="A48" s="1" t="s">
        <v>495</v>
      </c>
      <c r="B48" s="1"/>
      <c r="E48" s="2"/>
      <c r="F48" s="3"/>
      <c r="G48" s="4"/>
      <c r="H48" s="4"/>
      <c r="I48" s="4"/>
    </row>
    <row r="49" spans="1:11" ht="15.75" thickBot="1">
      <c r="A49" s="5"/>
      <c r="B49" s="5"/>
      <c r="E49" s="2"/>
      <c r="F49" s="36"/>
      <c r="G49" s="93" t="s">
        <v>496</v>
      </c>
      <c r="H49" s="94"/>
      <c r="I49" s="94"/>
      <c r="J49" s="95"/>
      <c r="K49" s="6">
        <f>SUM(I6:I46)</f>
        <v>41</v>
      </c>
    </row>
    <row r="50" spans="1:11" ht="18.75">
      <c r="A50" s="7" t="s">
        <v>497</v>
      </c>
      <c r="B50" s="96" t="s">
        <v>498</v>
      </c>
      <c r="C50" s="97"/>
      <c r="E50" s="37"/>
      <c r="F50" s="36"/>
      <c r="G50" s="98" t="s">
        <v>499</v>
      </c>
      <c r="H50" s="99"/>
      <c r="I50" s="99"/>
      <c r="J50" s="100"/>
      <c r="K50" s="8">
        <f>SUM(K6:K46)</f>
        <v>1250600</v>
      </c>
    </row>
    <row r="51" spans="1:11" ht="15.75" thickBot="1">
      <c r="A51" s="9" t="s">
        <v>500</v>
      </c>
      <c r="B51" s="101" t="s">
        <v>501</v>
      </c>
      <c r="C51" s="102"/>
      <c r="E51" s="37"/>
      <c r="F51" s="36"/>
      <c r="G51" s="103" t="s">
        <v>502</v>
      </c>
      <c r="H51" s="104"/>
      <c r="I51" s="104"/>
      <c r="J51" s="104"/>
      <c r="K51" s="10">
        <f>K50*0.07</f>
        <v>87542.000000000015</v>
      </c>
    </row>
    <row r="52" spans="1:11">
      <c r="E52" s="38"/>
      <c r="F52" s="38"/>
    </row>
  </sheetData>
  <mergeCells count="22">
    <mergeCell ref="G49:J49"/>
    <mergeCell ref="B50:C50"/>
    <mergeCell ref="G50:J50"/>
    <mergeCell ref="B51:C51"/>
    <mergeCell ref="G51:J51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P14" sqref="P14"/>
    </sheetView>
  </sheetViews>
  <sheetFormatPr defaultRowHeight="15"/>
  <cols>
    <col min="1" max="1" width="4.5703125" customWidth="1"/>
    <col min="2" max="2" width="4.85546875" customWidth="1"/>
    <col min="3" max="3" width="20.42578125" bestFit="1" customWidth="1"/>
    <col min="4" max="4" width="10.5703125" customWidth="1"/>
    <col min="5" max="5" width="10.28515625" bestFit="1" customWidth="1"/>
    <col min="6" max="6" width="7.85546875" bestFit="1" customWidth="1"/>
    <col min="7" max="7" width="4.42578125" customWidth="1"/>
    <col min="8" max="8" width="4.140625" customWidth="1"/>
    <col min="9" max="9" width="4.42578125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42180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481</v>
      </c>
      <c r="G3" s="108"/>
      <c r="H3" s="108"/>
      <c r="I3" s="108"/>
      <c r="J3" s="108"/>
      <c r="K3" s="109"/>
    </row>
    <row r="4" spans="1:11" ht="24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30</v>
      </c>
      <c r="D6" s="33" t="s">
        <v>183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6500</v>
      </c>
      <c r="K6" s="27">
        <f t="shared" ref="K6:K20" si="0">I6*J6</f>
        <v>6500</v>
      </c>
    </row>
    <row r="7" spans="1:11">
      <c r="A7" s="26" t="s">
        <v>497</v>
      </c>
      <c r="B7" s="20" t="s">
        <v>497</v>
      </c>
      <c r="C7" s="21" t="s">
        <v>113</v>
      </c>
      <c r="D7" s="33" t="s">
        <v>156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1100</v>
      </c>
      <c r="K7" s="27">
        <f t="shared" si="0"/>
        <v>1100</v>
      </c>
    </row>
    <row r="8" spans="1:11">
      <c r="A8" s="26" t="s">
        <v>497</v>
      </c>
      <c r="B8" s="20" t="s">
        <v>497</v>
      </c>
      <c r="C8" s="21" t="s">
        <v>102</v>
      </c>
      <c r="D8" s="33" t="s">
        <v>188</v>
      </c>
      <c r="E8" s="33" t="s">
        <v>484</v>
      </c>
      <c r="F8" s="22" t="s">
        <v>500</v>
      </c>
      <c r="G8" s="33">
        <v>1</v>
      </c>
      <c r="H8" s="33"/>
      <c r="I8" s="33">
        <v>1</v>
      </c>
      <c r="J8" s="23">
        <v>15000</v>
      </c>
      <c r="K8" s="27">
        <f t="shared" si="0"/>
        <v>15000</v>
      </c>
    </row>
    <row r="9" spans="1:11">
      <c r="A9" s="26" t="s">
        <v>497</v>
      </c>
      <c r="B9" s="20" t="s">
        <v>497</v>
      </c>
      <c r="C9" s="21" t="s">
        <v>20</v>
      </c>
      <c r="D9" s="33" t="s">
        <v>104</v>
      </c>
      <c r="E9" s="33" t="s">
        <v>171</v>
      </c>
      <c r="F9" s="22" t="s">
        <v>500</v>
      </c>
      <c r="G9" s="33">
        <v>1</v>
      </c>
      <c r="H9" s="33"/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20" t="s">
        <v>497</v>
      </c>
      <c r="C10" s="21" t="s">
        <v>138</v>
      </c>
      <c r="D10" s="33" t="s">
        <v>24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45000</v>
      </c>
      <c r="K10" s="27">
        <f t="shared" si="0"/>
        <v>45000</v>
      </c>
    </row>
    <row r="11" spans="1:11">
      <c r="A11" s="26" t="s">
        <v>497</v>
      </c>
      <c r="B11" s="20" t="s">
        <v>497</v>
      </c>
      <c r="C11" s="21" t="s">
        <v>55</v>
      </c>
      <c r="D11" s="22" t="s">
        <v>500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45000</v>
      </c>
      <c r="K11" s="27">
        <f t="shared" si="0"/>
        <v>45000</v>
      </c>
    </row>
    <row r="12" spans="1:11">
      <c r="A12" s="26" t="s">
        <v>497</v>
      </c>
      <c r="B12" s="20" t="s">
        <v>497</v>
      </c>
      <c r="C12" s="21" t="s">
        <v>214</v>
      </c>
      <c r="D12" s="33" t="s">
        <v>483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65000</v>
      </c>
      <c r="K12" s="27">
        <f t="shared" si="0"/>
        <v>65000</v>
      </c>
    </row>
    <row r="13" spans="1:11">
      <c r="A13" s="26" t="s">
        <v>497</v>
      </c>
      <c r="B13" s="20" t="s">
        <v>497</v>
      </c>
      <c r="C13" s="21" t="s">
        <v>39</v>
      </c>
      <c r="D13" s="33" t="s">
        <v>92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2500</v>
      </c>
      <c r="K13" s="27">
        <f t="shared" si="0"/>
        <v>2500</v>
      </c>
    </row>
    <row r="14" spans="1:11">
      <c r="A14" s="26" t="s">
        <v>497</v>
      </c>
      <c r="B14" s="20" t="s">
        <v>497</v>
      </c>
      <c r="C14" s="21" t="s">
        <v>482</v>
      </c>
      <c r="D14" s="22" t="s">
        <v>500</v>
      </c>
      <c r="E14" s="22" t="s">
        <v>500</v>
      </c>
      <c r="F14" s="22" t="s">
        <v>500</v>
      </c>
      <c r="G14" s="33"/>
      <c r="H14" s="33">
        <v>1</v>
      </c>
      <c r="I14" s="33">
        <v>1</v>
      </c>
      <c r="J14" s="23">
        <v>2500</v>
      </c>
      <c r="K14" s="27">
        <f t="shared" si="0"/>
        <v>2500</v>
      </c>
    </row>
    <row r="15" spans="1:11">
      <c r="A15" s="26" t="s">
        <v>497</v>
      </c>
      <c r="B15" s="20" t="s">
        <v>497</v>
      </c>
      <c r="C15" s="21" t="s">
        <v>19</v>
      </c>
      <c r="D15" s="33" t="s">
        <v>23</v>
      </c>
      <c r="E15" s="22" t="s">
        <v>500</v>
      </c>
      <c r="F15" s="22" t="s">
        <v>500</v>
      </c>
      <c r="G15" s="33">
        <v>1</v>
      </c>
      <c r="H15" s="33"/>
      <c r="I15" s="33">
        <v>1</v>
      </c>
      <c r="J15" s="23">
        <v>1200</v>
      </c>
      <c r="K15" s="27">
        <f t="shared" si="0"/>
        <v>1200</v>
      </c>
    </row>
    <row r="16" spans="1:11">
      <c r="A16" s="26" t="s">
        <v>497</v>
      </c>
      <c r="B16" s="20" t="s">
        <v>497</v>
      </c>
      <c r="C16" s="21" t="s">
        <v>19</v>
      </c>
      <c r="D16" s="33" t="s">
        <v>23</v>
      </c>
      <c r="E16" s="22" t="s">
        <v>500</v>
      </c>
      <c r="F16" s="22" t="s">
        <v>500</v>
      </c>
      <c r="G16" s="33">
        <v>1</v>
      </c>
      <c r="H16" s="33"/>
      <c r="I16" s="33">
        <v>1</v>
      </c>
      <c r="J16" s="23">
        <v>1200</v>
      </c>
      <c r="K16" s="27">
        <f t="shared" si="0"/>
        <v>1200</v>
      </c>
    </row>
    <row r="17" spans="1:11">
      <c r="A17" s="26" t="s">
        <v>497</v>
      </c>
      <c r="B17" s="20" t="s">
        <v>497</v>
      </c>
      <c r="C17" s="21" t="s">
        <v>18</v>
      </c>
      <c r="D17" s="22" t="s">
        <v>500</v>
      </c>
      <c r="E17" s="22" t="s">
        <v>500</v>
      </c>
      <c r="F17" s="22" t="s">
        <v>500</v>
      </c>
      <c r="G17" s="33">
        <v>1</v>
      </c>
      <c r="H17" s="33"/>
      <c r="I17" s="33">
        <v>1</v>
      </c>
      <c r="J17" s="23">
        <v>6500</v>
      </c>
      <c r="K17" s="27">
        <f t="shared" si="0"/>
        <v>6500</v>
      </c>
    </row>
    <row r="18" spans="1:11">
      <c r="A18" s="26" t="s">
        <v>497</v>
      </c>
      <c r="B18" s="20" t="s">
        <v>497</v>
      </c>
      <c r="C18" s="21" t="s">
        <v>18</v>
      </c>
      <c r="D18" s="22" t="s">
        <v>500</v>
      </c>
      <c r="E18" s="22" t="s">
        <v>500</v>
      </c>
      <c r="F18" s="22" t="s">
        <v>500</v>
      </c>
      <c r="G18" s="33"/>
      <c r="H18" s="33">
        <v>1</v>
      </c>
      <c r="I18" s="33">
        <v>1</v>
      </c>
      <c r="J18" s="23">
        <v>6500</v>
      </c>
      <c r="K18" s="27">
        <f t="shared" si="0"/>
        <v>6500</v>
      </c>
    </row>
    <row r="19" spans="1:11">
      <c r="A19" s="26" t="s">
        <v>497</v>
      </c>
      <c r="B19" s="20" t="s">
        <v>497</v>
      </c>
      <c r="C19" s="21" t="s">
        <v>458</v>
      </c>
      <c r="D19" s="33" t="s">
        <v>468</v>
      </c>
      <c r="E19" s="22" t="s">
        <v>500</v>
      </c>
      <c r="F19" s="22" t="s">
        <v>500</v>
      </c>
      <c r="G19" s="33"/>
      <c r="H19" s="33">
        <v>1</v>
      </c>
      <c r="I19" s="33">
        <v>1</v>
      </c>
      <c r="J19" s="23">
        <v>170000</v>
      </c>
      <c r="K19" s="27">
        <f t="shared" si="0"/>
        <v>170000</v>
      </c>
    </row>
    <row r="20" spans="1:11" ht="15.75" thickBot="1">
      <c r="A20" s="28" t="s">
        <v>497</v>
      </c>
      <c r="B20" s="50" t="s">
        <v>497</v>
      </c>
      <c r="C20" s="29" t="s">
        <v>113</v>
      </c>
      <c r="D20" s="39" t="s">
        <v>103</v>
      </c>
      <c r="E20" s="39" t="s">
        <v>108</v>
      </c>
      <c r="F20" s="30" t="s">
        <v>500</v>
      </c>
      <c r="G20" s="39"/>
      <c r="H20" s="39">
        <v>1</v>
      </c>
      <c r="I20" s="39">
        <v>1</v>
      </c>
      <c r="J20" s="31">
        <v>1100</v>
      </c>
      <c r="K20" s="32">
        <f t="shared" si="0"/>
        <v>1100</v>
      </c>
    </row>
    <row r="22" spans="1:11" ht="16.5" thickBot="1">
      <c r="A22" s="1" t="s">
        <v>495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35"/>
      <c r="F23" s="3"/>
      <c r="G23" s="93" t="s">
        <v>496</v>
      </c>
      <c r="H23" s="94"/>
      <c r="I23" s="94"/>
      <c r="J23" s="95"/>
      <c r="K23" s="6">
        <f>SUM(I6:I20)</f>
        <v>15</v>
      </c>
    </row>
    <row r="24" spans="1:11" ht="18.75">
      <c r="A24" s="7" t="s">
        <v>497</v>
      </c>
      <c r="B24" s="96" t="s">
        <v>498</v>
      </c>
      <c r="C24" s="97"/>
      <c r="E24" s="37"/>
      <c r="F24" s="36"/>
      <c r="G24" s="98" t="s">
        <v>499</v>
      </c>
      <c r="H24" s="99"/>
      <c r="I24" s="99"/>
      <c r="J24" s="100"/>
      <c r="K24" s="8">
        <f>SUM(K6:K20)</f>
        <v>375600</v>
      </c>
    </row>
    <row r="25" spans="1:11" ht="15.75" thickBot="1">
      <c r="A25" s="9" t="s">
        <v>500</v>
      </c>
      <c r="B25" s="101" t="s">
        <v>501</v>
      </c>
      <c r="C25" s="102"/>
      <c r="E25" s="37"/>
      <c r="F25" s="36"/>
      <c r="G25" s="103" t="s">
        <v>502</v>
      </c>
      <c r="H25" s="104"/>
      <c r="I25" s="104"/>
      <c r="J25" s="104"/>
      <c r="K25" s="10">
        <f>K24*0.07</f>
        <v>26292.000000000004</v>
      </c>
    </row>
    <row r="26" spans="1:11">
      <c r="E26" s="38"/>
      <c r="F26" s="38"/>
    </row>
  </sheetData>
  <mergeCells count="22">
    <mergeCell ref="G23:J23"/>
    <mergeCell ref="B24:C24"/>
    <mergeCell ref="G24:J24"/>
    <mergeCell ref="B25:C25"/>
    <mergeCell ref="G25:J2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R8" sqref="R8"/>
    </sheetView>
  </sheetViews>
  <sheetFormatPr defaultRowHeight="15"/>
  <cols>
    <col min="1" max="2" width="5.28515625" customWidth="1"/>
    <col min="3" max="3" width="20.42578125" bestFit="1" customWidth="1"/>
    <col min="4" max="4" width="10.5703125" bestFit="1" customWidth="1"/>
    <col min="7" max="7" width="3.85546875" customWidth="1"/>
    <col min="8" max="8" width="4.42578125" customWidth="1"/>
    <col min="9" max="9" width="4.8554687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485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1100</v>
      </c>
      <c r="K6" s="27">
        <f t="shared" ref="K6:K11" si="0">I6*J6</f>
        <v>1100</v>
      </c>
    </row>
    <row r="7" spans="1:11">
      <c r="A7" s="26" t="s">
        <v>497</v>
      </c>
      <c r="B7" s="20" t="s">
        <v>497</v>
      </c>
      <c r="C7" s="21" t="s">
        <v>154</v>
      </c>
      <c r="D7" s="33" t="s">
        <v>22</v>
      </c>
      <c r="E7" s="22" t="s">
        <v>500</v>
      </c>
      <c r="F7" s="22" t="s">
        <v>500</v>
      </c>
      <c r="G7" s="33"/>
      <c r="H7" s="33">
        <v>1</v>
      </c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127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45000</v>
      </c>
      <c r="K8" s="27">
        <f t="shared" si="0"/>
        <v>45000</v>
      </c>
    </row>
    <row r="9" spans="1:11">
      <c r="A9" s="26" t="s">
        <v>497</v>
      </c>
      <c r="B9" s="20" t="s">
        <v>497</v>
      </c>
      <c r="C9" s="21" t="s">
        <v>161</v>
      </c>
      <c r="D9" s="33" t="s">
        <v>468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1400</v>
      </c>
      <c r="K9" s="27">
        <f t="shared" si="0"/>
        <v>1400</v>
      </c>
    </row>
    <row r="10" spans="1:11">
      <c r="A10" s="26" t="s">
        <v>497</v>
      </c>
      <c r="B10" s="20" t="s">
        <v>497</v>
      </c>
      <c r="C10" s="21" t="s">
        <v>55</v>
      </c>
      <c r="D10" s="22" t="s">
        <v>500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45000</v>
      </c>
      <c r="K10" s="27">
        <f t="shared" si="0"/>
        <v>45000</v>
      </c>
    </row>
    <row r="11" spans="1:11" ht="15.75" thickBot="1">
      <c r="A11" s="28" t="s">
        <v>497</v>
      </c>
      <c r="B11" s="50" t="s">
        <v>497</v>
      </c>
      <c r="C11" s="29" t="s">
        <v>20</v>
      </c>
      <c r="D11" s="39" t="s">
        <v>104</v>
      </c>
      <c r="E11" s="30" t="s">
        <v>500</v>
      </c>
      <c r="F11" s="30" t="s">
        <v>500</v>
      </c>
      <c r="G11" s="39">
        <v>1</v>
      </c>
      <c r="H11" s="39"/>
      <c r="I11" s="39">
        <v>1</v>
      </c>
      <c r="J11" s="31">
        <v>6500</v>
      </c>
      <c r="K11" s="32">
        <f t="shared" si="0"/>
        <v>6500</v>
      </c>
    </row>
    <row r="13" spans="1:11" ht="16.5" thickBot="1">
      <c r="A13" s="1" t="s">
        <v>495</v>
      </c>
      <c r="B13" s="1"/>
      <c r="E13" s="2"/>
      <c r="F13" s="3"/>
      <c r="G13" s="4"/>
      <c r="H13" s="4"/>
      <c r="I13" s="4"/>
    </row>
    <row r="14" spans="1:11" ht="15.75" thickBot="1">
      <c r="A14" s="5"/>
      <c r="B14" s="5"/>
      <c r="E14" s="35"/>
      <c r="F14" s="36"/>
      <c r="G14" s="93" t="s">
        <v>496</v>
      </c>
      <c r="H14" s="94"/>
      <c r="I14" s="94"/>
      <c r="J14" s="95"/>
      <c r="K14" s="6">
        <f>SUM(I6:I11)</f>
        <v>6</v>
      </c>
    </row>
    <row r="15" spans="1:11" ht="18.75">
      <c r="A15" s="7" t="s">
        <v>497</v>
      </c>
      <c r="B15" s="96" t="s">
        <v>498</v>
      </c>
      <c r="C15" s="97"/>
      <c r="D15" s="52"/>
      <c r="E15" s="37"/>
      <c r="F15" s="36"/>
      <c r="G15" s="98" t="s">
        <v>499</v>
      </c>
      <c r="H15" s="99"/>
      <c r="I15" s="99"/>
      <c r="J15" s="100"/>
      <c r="K15" s="8">
        <f>SUM(K6:K11)</f>
        <v>101500</v>
      </c>
    </row>
    <row r="16" spans="1:11" ht="15.75" thickBot="1">
      <c r="A16" s="9" t="s">
        <v>500</v>
      </c>
      <c r="B16" s="101" t="s">
        <v>501</v>
      </c>
      <c r="C16" s="102"/>
      <c r="E16" s="37"/>
      <c r="F16" s="36"/>
      <c r="G16" s="103" t="s">
        <v>502</v>
      </c>
      <c r="H16" s="104"/>
      <c r="I16" s="104"/>
      <c r="J16" s="104"/>
      <c r="K16" s="10">
        <f>K15*0.07</f>
        <v>7105.0000000000009</v>
      </c>
    </row>
    <row r="17" spans="6:6">
      <c r="F17" s="38"/>
    </row>
  </sheetData>
  <mergeCells count="22">
    <mergeCell ref="G14:J14"/>
    <mergeCell ref="B15:C15"/>
    <mergeCell ref="G15:J15"/>
    <mergeCell ref="B16:C16"/>
    <mergeCell ref="G16:J16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N1" sqref="N1"/>
    </sheetView>
  </sheetViews>
  <sheetFormatPr defaultRowHeight="15"/>
  <cols>
    <col min="1" max="1" width="5.140625" customWidth="1"/>
    <col min="2" max="2" width="5.85546875" customWidth="1"/>
    <col min="3" max="3" width="20.42578125" bestFit="1" customWidth="1"/>
    <col min="4" max="4" width="10.5703125" bestFit="1" customWidth="1"/>
    <col min="7" max="7" width="4.42578125" customWidth="1"/>
    <col min="8" max="9" width="4.140625" customWidth="1"/>
    <col min="10" max="10" width="9.140625" style="12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42181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486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34" t="s">
        <v>500</v>
      </c>
      <c r="F6" s="34" t="s">
        <v>500</v>
      </c>
      <c r="G6" s="33">
        <v>1</v>
      </c>
      <c r="H6" s="33"/>
      <c r="I6" s="33">
        <v>1</v>
      </c>
      <c r="J6" s="23">
        <v>1100</v>
      </c>
      <c r="K6" s="27">
        <f t="shared" ref="K6:K24" si="0">I6*J6</f>
        <v>1100</v>
      </c>
    </row>
    <row r="7" spans="1:11">
      <c r="A7" s="26" t="s">
        <v>497</v>
      </c>
      <c r="B7" s="20" t="s">
        <v>497</v>
      </c>
      <c r="C7" s="21" t="s">
        <v>19</v>
      </c>
      <c r="D7" s="33" t="s">
        <v>24</v>
      </c>
      <c r="E7" s="34" t="s">
        <v>500</v>
      </c>
      <c r="F7" s="34" t="s">
        <v>500</v>
      </c>
      <c r="G7" s="33">
        <v>1</v>
      </c>
      <c r="H7" s="33"/>
      <c r="I7" s="33">
        <v>1</v>
      </c>
      <c r="J7" s="23">
        <v>1200</v>
      </c>
      <c r="K7" s="27">
        <f t="shared" si="0"/>
        <v>1200</v>
      </c>
    </row>
    <row r="8" spans="1:11">
      <c r="A8" s="26" t="s">
        <v>497</v>
      </c>
      <c r="B8" s="20" t="s">
        <v>497</v>
      </c>
      <c r="C8" s="21" t="s">
        <v>99</v>
      </c>
      <c r="D8" s="34" t="s">
        <v>500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3500</v>
      </c>
      <c r="K8" s="27">
        <f t="shared" si="0"/>
        <v>3500</v>
      </c>
    </row>
    <row r="9" spans="1:11">
      <c r="A9" s="26" t="s">
        <v>497</v>
      </c>
      <c r="B9" s="20" t="s">
        <v>497</v>
      </c>
      <c r="C9" s="21" t="s">
        <v>18</v>
      </c>
      <c r="D9" s="34" t="s">
        <v>500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20" t="s">
        <v>497</v>
      </c>
      <c r="C10" s="21" t="s">
        <v>154</v>
      </c>
      <c r="D10" s="33" t="s">
        <v>24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2500</v>
      </c>
      <c r="K10" s="27">
        <f t="shared" si="0"/>
        <v>2500</v>
      </c>
    </row>
    <row r="11" spans="1:11">
      <c r="A11" s="26" t="s">
        <v>497</v>
      </c>
      <c r="B11" s="20" t="s">
        <v>497</v>
      </c>
      <c r="C11" s="21" t="s">
        <v>154</v>
      </c>
      <c r="D11" s="33" t="s">
        <v>92</v>
      </c>
      <c r="E11" s="34" t="s">
        <v>500</v>
      </c>
      <c r="F11" s="34" t="s">
        <v>500</v>
      </c>
      <c r="G11" s="33">
        <v>1</v>
      </c>
      <c r="H11" s="33"/>
      <c r="I11" s="33">
        <v>1</v>
      </c>
      <c r="J11" s="23">
        <v>2500</v>
      </c>
      <c r="K11" s="27">
        <f t="shared" si="0"/>
        <v>2500</v>
      </c>
    </row>
    <row r="12" spans="1:11">
      <c r="A12" s="26" t="s">
        <v>497</v>
      </c>
      <c r="B12" s="20" t="s">
        <v>497</v>
      </c>
      <c r="C12" s="21" t="s">
        <v>30</v>
      </c>
      <c r="D12" s="34" t="s">
        <v>500</v>
      </c>
      <c r="E12" s="34" t="s">
        <v>500</v>
      </c>
      <c r="F12" s="34" t="s">
        <v>500</v>
      </c>
      <c r="G12" s="33">
        <v>1</v>
      </c>
      <c r="H12" s="33"/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20" t="s">
        <v>497</v>
      </c>
      <c r="C13" s="21" t="s">
        <v>18</v>
      </c>
      <c r="D13" s="34" t="s">
        <v>500</v>
      </c>
      <c r="E13" s="34" t="s">
        <v>500</v>
      </c>
      <c r="F13" s="34" t="s">
        <v>500</v>
      </c>
      <c r="G13" s="33">
        <v>1</v>
      </c>
      <c r="H13" s="33"/>
      <c r="I13" s="33">
        <v>1</v>
      </c>
      <c r="J13" s="23">
        <v>6500</v>
      </c>
      <c r="K13" s="27">
        <f t="shared" si="0"/>
        <v>6500</v>
      </c>
    </row>
    <row r="14" spans="1:11">
      <c r="A14" s="26" t="s">
        <v>497</v>
      </c>
      <c r="B14" s="20" t="s">
        <v>497</v>
      </c>
      <c r="C14" s="21" t="s">
        <v>33</v>
      </c>
      <c r="D14" s="34" t="s">
        <v>500</v>
      </c>
      <c r="E14" s="34" t="s">
        <v>500</v>
      </c>
      <c r="F14" s="34" t="s">
        <v>500</v>
      </c>
      <c r="G14" s="33">
        <v>1</v>
      </c>
      <c r="H14" s="33"/>
      <c r="I14" s="33">
        <v>1</v>
      </c>
      <c r="J14" s="23">
        <v>55000</v>
      </c>
      <c r="K14" s="27">
        <f t="shared" si="0"/>
        <v>55000</v>
      </c>
    </row>
    <row r="15" spans="1:11">
      <c r="A15" s="26" t="s">
        <v>497</v>
      </c>
      <c r="B15" s="20" t="s">
        <v>497</v>
      </c>
      <c r="C15" s="21" t="s">
        <v>18</v>
      </c>
      <c r="D15" s="34" t="s">
        <v>500</v>
      </c>
      <c r="E15" s="34" t="s">
        <v>500</v>
      </c>
      <c r="F15" s="34" t="s">
        <v>500</v>
      </c>
      <c r="G15" s="33"/>
      <c r="H15" s="33">
        <v>1</v>
      </c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18</v>
      </c>
      <c r="D16" s="34" t="s">
        <v>500</v>
      </c>
      <c r="E16" s="34" t="s">
        <v>500</v>
      </c>
      <c r="F16" s="34" t="s">
        <v>500</v>
      </c>
      <c r="G16" s="33"/>
      <c r="H16" s="33">
        <v>1</v>
      </c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20" t="s">
        <v>497</v>
      </c>
      <c r="C17" s="21" t="s">
        <v>18</v>
      </c>
      <c r="D17" s="34" t="s">
        <v>500</v>
      </c>
      <c r="E17" s="34" t="s">
        <v>500</v>
      </c>
      <c r="F17" s="34" t="s">
        <v>500</v>
      </c>
      <c r="G17" s="33"/>
      <c r="H17" s="33">
        <v>1</v>
      </c>
      <c r="I17" s="33">
        <v>1</v>
      </c>
      <c r="J17" s="23">
        <v>6500</v>
      </c>
      <c r="K17" s="27">
        <f t="shared" si="0"/>
        <v>6500</v>
      </c>
    </row>
    <row r="18" spans="1:11">
      <c r="A18" s="26" t="s">
        <v>497</v>
      </c>
      <c r="B18" s="20" t="s">
        <v>497</v>
      </c>
      <c r="C18" s="21" t="s">
        <v>99</v>
      </c>
      <c r="D18" s="34" t="s">
        <v>500</v>
      </c>
      <c r="E18" s="34" t="s">
        <v>500</v>
      </c>
      <c r="F18" s="34" t="s">
        <v>500</v>
      </c>
      <c r="G18" s="33">
        <v>1</v>
      </c>
      <c r="H18" s="33"/>
      <c r="I18" s="33">
        <v>1</v>
      </c>
      <c r="J18" s="23">
        <v>3500</v>
      </c>
      <c r="K18" s="27">
        <f t="shared" si="0"/>
        <v>3500</v>
      </c>
    </row>
    <row r="19" spans="1:11">
      <c r="A19" s="26" t="s">
        <v>497</v>
      </c>
      <c r="B19" s="20" t="s">
        <v>497</v>
      </c>
      <c r="C19" s="21" t="s">
        <v>126</v>
      </c>
      <c r="D19" s="34" t="s">
        <v>500</v>
      </c>
      <c r="E19" s="34" t="s">
        <v>500</v>
      </c>
      <c r="F19" s="34" t="s">
        <v>500</v>
      </c>
      <c r="G19" s="33">
        <v>1</v>
      </c>
      <c r="H19" s="33"/>
      <c r="I19" s="33">
        <v>1</v>
      </c>
      <c r="J19" s="23">
        <v>65000</v>
      </c>
      <c r="K19" s="27">
        <f t="shared" si="0"/>
        <v>65000</v>
      </c>
    </row>
    <row r="20" spans="1:11">
      <c r="A20" s="26" t="s">
        <v>497</v>
      </c>
      <c r="B20" s="20" t="s">
        <v>497</v>
      </c>
      <c r="C20" s="21" t="s">
        <v>154</v>
      </c>
      <c r="D20" s="34" t="s">
        <v>500</v>
      </c>
      <c r="E20" s="34" t="s">
        <v>500</v>
      </c>
      <c r="F20" s="34" t="s">
        <v>500</v>
      </c>
      <c r="G20" s="33"/>
      <c r="H20" s="33">
        <v>1</v>
      </c>
      <c r="I20" s="33">
        <v>1</v>
      </c>
      <c r="J20" s="23">
        <v>2500</v>
      </c>
      <c r="K20" s="27">
        <f t="shared" si="0"/>
        <v>2500</v>
      </c>
    </row>
    <row r="21" spans="1:11">
      <c r="A21" s="26" t="s">
        <v>497</v>
      </c>
      <c r="B21" s="20" t="s">
        <v>497</v>
      </c>
      <c r="C21" s="21" t="s">
        <v>55</v>
      </c>
      <c r="D21" s="33" t="s">
        <v>36</v>
      </c>
      <c r="E21" s="34" t="s">
        <v>500</v>
      </c>
      <c r="F21" s="34" t="s">
        <v>500</v>
      </c>
      <c r="G21" s="33">
        <v>1</v>
      </c>
      <c r="H21" s="33"/>
      <c r="I21" s="33">
        <v>1</v>
      </c>
      <c r="J21" s="23">
        <v>45000</v>
      </c>
      <c r="K21" s="27">
        <f t="shared" si="0"/>
        <v>45000</v>
      </c>
    </row>
    <row r="22" spans="1:11">
      <c r="A22" s="26" t="s">
        <v>497</v>
      </c>
      <c r="B22" s="20" t="s">
        <v>497</v>
      </c>
      <c r="C22" s="21" t="s">
        <v>19</v>
      </c>
      <c r="D22" s="33" t="s">
        <v>23</v>
      </c>
      <c r="E22" s="34" t="s">
        <v>500</v>
      </c>
      <c r="F22" s="34" t="s">
        <v>500</v>
      </c>
      <c r="G22" s="33">
        <v>1</v>
      </c>
      <c r="H22" s="33"/>
      <c r="I22" s="33">
        <v>1</v>
      </c>
      <c r="J22" s="23">
        <v>1200</v>
      </c>
      <c r="K22" s="27">
        <f t="shared" si="0"/>
        <v>1200</v>
      </c>
    </row>
    <row r="23" spans="1:11">
      <c r="A23" s="26" t="s">
        <v>497</v>
      </c>
      <c r="B23" s="20" t="s">
        <v>497</v>
      </c>
      <c r="C23" s="21" t="s">
        <v>20</v>
      </c>
      <c r="D23" s="33" t="s">
        <v>170</v>
      </c>
      <c r="E23" s="34" t="s">
        <v>500</v>
      </c>
      <c r="F23" s="34" t="s">
        <v>500</v>
      </c>
      <c r="G23" s="33">
        <v>1</v>
      </c>
      <c r="H23" s="33"/>
      <c r="I23" s="33">
        <v>1</v>
      </c>
      <c r="J23" s="23">
        <v>6500</v>
      </c>
      <c r="K23" s="27">
        <f t="shared" si="0"/>
        <v>6500</v>
      </c>
    </row>
    <row r="24" spans="1:11" ht="15.75" thickBot="1">
      <c r="A24" s="28" t="s">
        <v>497</v>
      </c>
      <c r="B24" s="50" t="s">
        <v>497</v>
      </c>
      <c r="C24" s="29" t="s">
        <v>113</v>
      </c>
      <c r="D24" s="51" t="s">
        <v>500</v>
      </c>
      <c r="E24" s="51" t="s">
        <v>500</v>
      </c>
      <c r="F24" s="51" t="s">
        <v>500</v>
      </c>
      <c r="G24" s="39"/>
      <c r="H24" s="39">
        <v>1</v>
      </c>
      <c r="I24" s="39">
        <v>1</v>
      </c>
      <c r="J24" s="31">
        <v>1100</v>
      </c>
      <c r="K24" s="32">
        <f t="shared" si="0"/>
        <v>1100</v>
      </c>
    </row>
    <row r="26" spans="1:11" ht="16.5" thickBot="1">
      <c r="A26" s="1" t="s">
        <v>495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35"/>
      <c r="F27" s="36"/>
      <c r="G27" s="93" t="s">
        <v>496</v>
      </c>
      <c r="H27" s="94"/>
      <c r="I27" s="94"/>
      <c r="J27" s="95"/>
      <c r="K27" s="6">
        <f>SUM(I6:I24)</f>
        <v>19</v>
      </c>
    </row>
    <row r="28" spans="1:11" ht="18.75">
      <c r="A28" s="7" t="s">
        <v>497</v>
      </c>
      <c r="B28" s="96" t="s">
        <v>498</v>
      </c>
      <c r="C28" s="97"/>
      <c r="E28" s="37"/>
      <c r="F28" s="36"/>
      <c r="G28" s="98" t="s">
        <v>499</v>
      </c>
      <c r="H28" s="99"/>
      <c r="I28" s="99"/>
      <c r="J28" s="100"/>
      <c r="K28" s="8">
        <f>SUM(K6:K24)</f>
        <v>229600</v>
      </c>
    </row>
    <row r="29" spans="1:11" ht="15.75" thickBot="1">
      <c r="A29" s="9" t="s">
        <v>500</v>
      </c>
      <c r="B29" s="101" t="s">
        <v>501</v>
      </c>
      <c r="C29" s="102"/>
      <c r="D29" s="52"/>
      <c r="E29" s="37"/>
      <c r="F29" s="36"/>
      <c r="G29" s="103" t="s">
        <v>502</v>
      </c>
      <c r="H29" s="104"/>
      <c r="I29" s="104"/>
      <c r="J29" s="104"/>
      <c r="K29" s="10">
        <f>K28*0.07</f>
        <v>16072.000000000002</v>
      </c>
    </row>
    <row r="30" spans="1:11">
      <c r="F30" s="38"/>
    </row>
  </sheetData>
  <mergeCells count="22">
    <mergeCell ref="G27:J27"/>
    <mergeCell ref="B28:C28"/>
    <mergeCell ref="G28:J28"/>
    <mergeCell ref="B29:C29"/>
    <mergeCell ref="G29:J29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17" sqref="P17"/>
    </sheetView>
  </sheetViews>
  <sheetFormatPr defaultRowHeight="15"/>
  <cols>
    <col min="1" max="2" width="5.5703125" customWidth="1"/>
    <col min="3" max="3" width="16.85546875" customWidth="1"/>
    <col min="4" max="4" width="10.42578125" customWidth="1"/>
    <col min="7" max="7" width="4.28515625" customWidth="1"/>
    <col min="8" max="8" width="3.85546875" customWidth="1"/>
    <col min="9" max="9" width="4.28515625" customWidth="1"/>
    <col min="10" max="10" width="9.140625" style="12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42188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488</v>
      </c>
      <c r="G3" s="85"/>
      <c r="H3" s="85"/>
      <c r="I3" s="85"/>
      <c r="J3" s="85"/>
      <c r="K3" s="86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17</v>
      </c>
      <c r="D6" s="22" t="s">
        <v>500</v>
      </c>
      <c r="E6" s="22" t="s">
        <v>500</v>
      </c>
      <c r="F6" s="22" t="s">
        <v>500</v>
      </c>
      <c r="G6" s="33">
        <v>1</v>
      </c>
      <c r="H6" s="33"/>
      <c r="I6" s="33">
        <v>1</v>
      </c>
      <c r="J6" s="23">
        <v>2500</v>
      </c>
      <c r="K6" s="27">
        <f t="shared" ref="K6:K15" si="0">I6*J6</f>
        <v>2500</v>
      </c>
    </row>
    <row r="7" spans="1:11">
      <c r="A7" s="26" t="s">
        <v>497</v>
      </c>
      <c r="B7" s="20" t="s">
        <v>497</v>
      </c>
      <c r="C7" s="21" t="s">
        <v>19</v>
      </c>
      <c r="D7" s="33" t="s">
        <v>23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1200</v>
      </c>
      <c r="K7" s="27">
        <f t="shared" si="0"/>
        <v>1200</v>
      </c>
    </row>
    <row r="8" spans="1:11">
      <c r="A8" s="26" t="s">
        <v>497</v>
      </c>
      <c r="B8" s="20" t="s">
        <v>497</v>
      </c>
      <c r="C8" s="21" t="s">
        <v>19</v>
      </c>
      <c r="D8" s="33" t="s">
        <v>23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1200</v>
      </c>
      <c r="K8" s="27">
        <f t="shared" si="0"/>
        <v>1200</v>
      </c>
    </row>
    <row r="9" spans="1:11">
      <c r="A9" s="26" t="s">
        <v>497</v>
      </c>
      <c r="B9" s="20" t="s">
        <v>497</v>
      </c>
      <c r="C9" s="21" t="s">
        <v>18</v>
      </c>
      <c r="D9" s="33" t="s">
        <v>24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6500</v>
      </c>
      <c r="K9" s="27">
        <f t="shared" si="0"/>
        <v>6500</v>
      </c>
    </row>
    <row r="10" spans="1:11">
      <c r="A10" s="26" t="s">
        <v>497</v>
      </c>
      <c r="B10" s="20" t="s">
        <v>497</v>
      </c>
      <c r="C10" s="21" t="s">
        <v>18</v>
      </c>
      <c r="D10" s="33" t="s">
        <v>24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20" t="s">
        <v>497</v>
      </c>
      <c r="C11" s="21" t="s">
        <v>18</v>
      </c>
      <c r="D11" s="33" t="s">
        <v>24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6500</v>
      </c>
      <c r="K11" s="27">
        <f t="shared" si="0"/>
        <v>6500</v>
      </c>
    </row>
    <row r="12" spans="1:11">
      <c r="A12" s="26" t="s">
        <v>497</v>
      </c>
      <c r="B12" s="20" t="s">
        <v>497</v>
      </c>
      <c r="C12" s="21" t="s">
        <v>16</v>
      </c>
      <c r="D12" s="33" t="s">
        <v>24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650</v>
      </c>
      <c r="K12" s="27">
        <f t="shared" si="0"/>
        <v>650</v>
      </c>
    </row>
    <row r="13" spans="1:11">
      <c r="A13" s="26" t="s">
        <v>497</v>
      </c>
      <c r="B13" s="20" t="s">
        <v>497</v>
      </c>
      <c r="C13" s="21" t="s">
        <v>31</v>
      </c>
      <c r="D13" s="33" t="s">
        <v>24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6500</v>
      </c>
      <c r="K13" s="27">
        <f t="shared" si="0"/>
        <v>6500</v>
      </c>
    </row>
    <row r="14" spans="1:11">
      <c r="A14" s="26" t="s">
        <v>497</v>
      </c>
      <c r="B14" s="20" t="s">
        <v>497</v>
      </c>
      <c r="C14" s="21" t="s">
        <v>16</v>
      </c>
      <c r="D14" s="33" t="s">
        <v>156</v>
      </c>
      <c r="E14" s="22" t="s">
        <v>500</v>
      </c>
      <c r="F14" s="22" t="s">
        <v>500</v>
      </c>
      <c r="G14" s="33">
        <v>1</v>
      </c>
      <c r="H14" s="33"/>
      <c r="I14" s="33">
        <v>1</v>
      </c>
      <c r="J14" s="23">
        <v>650</v>
      </c>
      <c r="K14" s="27">
        <f t="shared" si="0"/>
        <v>650</v>
      </c>
    </row>
    <row r="15" spans="1:11" ht="15.75" thickBot="1">
      <c r="A15" s="28" t="s">
        <v>497</v>
      </c>
      <c r="B15" s="50" t="s">
        <v>497</v>
      </c>
      <c r="C15" s="29" t="s">
        <v>19</v>
      </c>
      <c r="D15" s="39" t="s">
        <v>199</v>
      </c>
      <c r="E15" s="30" t="s">
        <v>500</v>
      </c>
      <c r="F15" s="30" t="s">
        <v>500</v>
      </c>
      <c r="G15" s="39">
        <v>1</v>
      </c>
      <c r="H15" s="39"/>
      <c r="I15" s="39">
        <v>1</v>
      </c>
      <c r="J15" s="31">
        <v>1200</v>
      </c>
      <c r="K15" s="32">
        <f t="shared" si="0"/>
        <v>1200</v>
      </c>
    </row>
    <row r="17" spans="1:11" ht="16.5" thickBot="1">
      <c r="A17" s="1" t="s">
        <v>495</v>
      </c>
      <c r="B17" s="1"/>
      <c r="E17" s="2"/>
      <c r="F17" s="3"/>
      <c r="G17" s="4"/>
      <c r="H17" s="4"/>
      <c r="I17" s="4"/>
    </row>
    <row r="18" spans="1:11" ht="15.75" thickBot="1">
      <c r="A18" s="5"/>
      <c r="B18" s="5"/>
      <c r="E18" s="35"/>
      <c r="F18" s="3"/>
      <c r="G18" s="93" t="s">
        <v>496</v>
      </c>
      <c r="H18" s="94"/>
      <c r="I18" s="94"/>
      <c r="J18" s="95"/>
      <c r="K18" s="6">
        <f>SUM(I6:I15)</f>
        <v>10</v>
      </c>
    </row>
    <row r="19" spans="1:11">
      <c r="A19" s="19" t="s">
        <v>497</v>
      </c>
      <c r="B19" s="96" t="s">
        <v>498</v>
      </c>
      <c r="C19" s="97"/>
      <c r="E19" s="37"/>
      <c r="F19" s="36"/>
      <c r="G19" s="98" t="s">
        <v>499</v>
      </c>
      <c r="H19" s="99"/>
      <c r="I19" s="99"/>
      <c r="J19" s="100"/>
      <c r="K19" s="8">
        <f>SUM(K6:K15)</f>
        <v>33400</v>
      </c>
    </row>
    <row r="20" spans="1:11" ht="15.75" thickBot="1">
      <c r="A20" s="9" t="s">
        <v>500</v>
      </c>
      <c r="B20" s="101" t="s">
        <v>501</v>
      </c>
      <c r="C20" s="102"/>
      <c r="E20" s="37"/>
      <c r="F20" s="36"/>
      <c r="G20" s="103" t="s">
        <v>502</v>
      </c>
      <c r="H20" s="104"/>
      <c r="I20" s="104"/>
      <c r="J20" s="104"/>
      <c r="K20" s="10">
        <f>K19*0.07</f>
        <v>2338</v>
      </c>
    </row>
    <row r="21" spans="1:11">
      <c r="F21" s="38"/>
    </row>
    <row r="24" spans="1:11">
      <c r="E24" s="38"/>
    </row>
  </sheetData>
  <mergeCells count="22">
    <mergeCell ref="G18:J18"/>
    <mergeCell ref="B19:C19"/>
    <mergeCell ref="G19:J19"/>
    <mergeCell ref="B20:C20"/>
    <mergeCell ref="G20:J20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M1" sqref="M1"/>
    </sheetView>
  </sheetViews>
  <sheetFormatPr defaultRowHeight="15"/>
  <cols>
    <col min="1" max="1" width="4.7109375" customWidth="1"/>
    <col min="2" max="2" width="5.140625" customWidth="1"/>
    <col min="3" max="3" width="20" bestFit="1" customWidth="1"/>
    <col min="4" max="4" width="10.5703125" bestFit="1" customWidth="1"/>
    <col min="7" max="8" width="4" customWidth="1"/>
    <col min="9" max="9" width="5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42188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489</v>
      </c>
      <c r="G3" s="108"/>
      <c r="H3" s="108"/>
      <c r="I3" s="108"/>
      <c r="J3" s="108"/>
      <c r="K3" s="109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16</v>
      </c>
      <c r="D6" s="33" t="s">
        <v>490</v>
      </c>
      <c r="E6" s="22" t="s">
        <v>500</v>
      </c>
      <c r="F6" s="22" t="s">
        <v>500</v>
      </c>
      <c r="G6" s="33"/>
      <c r="H6" s="33">
        <v>1</v>
      </c>
      <c r="I6" s="33">
        <v>1</v>
      </c>
      <c r="J6" s="23">
        <v>650</v>
      </c>
      <c r="K6" s="27">
        <f t="shared" ref="K6:K22" si="0">I6*J6</f>
        <v>650</v>
      </c>
    </row>
    <row r="7" spans="1:11">
      <c r="A7" s="26" t="s">
        <v>497</v>
      </c>
      <c r="B7" s="20" t="s">
        <v>497</v>
      </c>
      <c r="C7" s="21" t="s">
        <v>16</v>
      </c>
      <c r="D7" s="33" t="s">
        <v>103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650</v>
      </c>
      <c r="K7" s="27">
        <f t="shared" si="0"/>
        <v>650</v>
      </c>
    </row>
    <row r="8" spans="1:11">
      <c r="A8" s="26" t="s">
        <v>497</v>
      </c>
      <c r="B8" s="20" t="s">
        <v>497</v>
      </c>
      <c r="C8" s="21" t="s">
        <v>17</v>
      </c>
      <c r="D8" s="33" t="s">
        <v>491</v>
      </c>
      <c r="E8" s="33" t="s">
        <v>24</v>
      </c>
      <c r="F8" s="22" t="s">
        <v>500</v>
      </c>
      <c r="G8" s="33"/>
      <c r="H8" s="33">
        <v>1</v>
      </c>
      <c r="I8" s="33">
        <v>1</v>
      </c>
      <c r="J8" s="23">
        <v>2500</v>
      </c>
      <c r="K8" s="27">
        <f t="shared" si="0"/>
        <v>2500</v>
      </c>
    </row>
    <row r="9" spans="1:11">
      <c r="A9" s="26" t="s">
        <v>497</v>
      </c>
      <c r="B9" s="20" t="s">
        <v>497</v>
      </c>
      <c r="C9" s="21" t="s">
        <v>89</v>
      </c>
      <c r="D9" s="33" t="s">
        <v>94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300000</v>
      </c>
      <c r="K9" s="27">
        <f t="shared" si="0"/>
        <v>300000</v>
      </c>
    </row>
    <row r="10" spans="1:11">
      <c r="A10" s="26" t="s">
        <v>497</v>
      </c>
      <c r="B10" s="20" t="s">
        <v>497</v>
      </c>
      <c r="C10" s="21" t="s">
        <v>89</v>
      </c>
      <c r="D10" s="33" t="s">
        <v>94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300000</v>
      </c>
      <c r="K10" s="27">
        <f t="shared" si="0"/>
        <v>300000</v>
      </c>
    </row>
    <row r="11" spans="1:11">
      <c r="A11" s="26" t="s">
        <v>497</v>
      </c>
      <c r="B11" s="20" t="s">
        <v>497</v>
      </c>
      <c r="C11" s="21" t="s">
        <v>39</v>
      </c>
      <c r="D11" s="33" t="s">
        <v>492</v>
      </c>
      <c r="E11" s="33" t="s">
        <v>24</v>
      </c>
      <c r="F11" s="22" t="s">
        <v>500</v>
      </c>
      <c r="G11" s="33">
        <v>1</v>
      </c>
      <c r="H11" s="33"/>
      <c r="I11" s="33">
        <v>1</v>
      </c>
      <c r="J11" s="23">
        <v>2500</v>
      </c>
      <c r="K11" s="27">
        <f t="shared" si="0"/>
        <v>2500</v>
      </c>
    </row>
    <row r="12" spans="1:11">
      <c r="A12" s="26" t="s">
        <v>497</v>
      </c>
      <c r="B12" s="20" t="s">
        <v>497</v>
      </c>
      <c r="C12" s="21" t="s">
        <v>19</v>
      </c>
      <c r="D12" s="33" t="s">
        <v>493</v>
      </c>
      <c r="E12" s="33" t="s">
        <v>24</v>
      </c>
      <c r="F12" s="22" t="s">
        <v>500</v>
      </c>
      <c r="G12" s="33">
        <v>1</v>
      </c>
      <c r="H12" s="33"/>
      <c r="I12" s="33">
        <v>1</v>
      </c>
      <c r="J12" s="23">
        <v>1200</v>
      </c>
      <c r="K12" s="27">
        <f t="shared" si="0"/>
        <v>1200</v>
      </c>
    </row>
    <row r="13" spans="1:11">
      <c r="A13" s="26" t="s">
        <v>497</v>
      </c>
      <c r="B13" s="20" t="s">
        <v>497</v>
      </c>
      <c r="C13" s="21" t="s">
        <v>20</v>
      </c>
      <c r="D13" s="22" t="s">
        <v>500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6500</v>
      </c>
      <c r="K13" s="27">
        <f t="shared" si="0"/>
        <v>6500</v>
      </c>
    </row>
    <row r="14" spans="1:11">
      <c r="A14" s="26" t="s">
        <v>497</v>
      </c>
      <c r="B14" s="20" t="s">
        <v>497</v>
      </c>
      <c r="C14" s="21" t="s">
        <v>356</v>
      </c>
      <c r="D14" s="33" t="s">
        <v>48</v>
      </c>
      <c r="E14" s="33" t="s">
        <v>48</v>
      </c>
      <c r="F14" s="22" t="s">
        <v>500</v>
      </c>
      <c r="G14" s="33">
        <v>1</v>
      </c>
      <c r="H14" s="33"/>
      <c r="I14" s="33">
        <v>1</v>
      </c>
      <c r="J14" s="23">
        <v>30000</v>
      </c>
      <c r="K14" s="27">
        <f t="shared" si="0"/>
        <v>30000</v>
      </c>
    </row>
    <row r="15" spans="1:11">
      <c r="A15" s="26" t="s">
        <v>497</v>
      </c>
      <c r="B15" s="20" t="s">
        <v>497</v>
      </c>
      <c r="C15" s="21" t="s">
        <v>42</v>
      </c>
      <c r="D15" s="22" t="s">
        <v>500</v>
      </c>
      <c r="E15" s="33" t="s">
        <v>24</v>
      </c>
      <c r="F15" s="22" t="s">
        <v>500</v>
      </c>
      <c r="G15" s="33">
        <v>1</v>
      </c>
      <c r="H15" s="33"/>
      <c r="I15" s="33">
        <v>1</v>
      </c>
      <c r="J15" s="23">
        <v>6500</v>
      </c>
      <c r="K15" s="27">
        <f t="shared" si="0"/>
        <v>6500</v>
      </c>
    </row>
    <row r="16" spans="1:11">
      <c r="A16" s="26" t="s">
        <v>497</v>
      </c>
      <c r="B16" s="20" t="s">
        <v>497</v>
      </c>
      <c r="C16" s="21" t="s">
        <v>19</v>
      </c>
      <c r="D16" s="33" t="s">
        <v>23</v>
      </c>
      <c r="E16" s="33" t="s">
        <v>24</v>
      </c>
      <c r="F16" s="22" t="s">
        <v>500</v>
      </c>
      <c r="G16" s="33">
        <v>1</v>
      </c>
      <c r="H16" s="33"/>
      <c r="I16" s="33">
        <v>1</v>
      </c>
      <c r="J16" s="23">
        <v>1200</v>
      </c>
      <c r="K16" s="27">
        <f t="shared" si="0"/>
        <v>1200</v>
      </c>
    </row>
    <row r="17" spans="1:11">
      <c r="A17" s="26" t="s">
        <v>497</v>
      </c>
      <c r="B17" s="20" t="s">
        <v>497</v>
      </c>
      <c r="C17" s="21" t="s">
        <v>19</v>
      </c>
      <c r="D17" s="33" t="s">
        <v>23</v>
      </c>
      <c r="E17" s="33" t="s">
        <v>24</v>
      </c>
      <c r="F17" s="22" t="s">
        <v>500</v>
      </c>
      <c r="G17" s="33">
        <v>1</v>
      </c>
      <c r="H17" s="33"/>
      <c r="I17" s="33">
        <v>1</v>
      </c>
      <c r="J17" s="23">
        <v>1200</v>
      </c>
      <c r="K17" s="27">
        <f t="shared" si="0"/>
        <v>1200</v>
      </c>
    </row>
    <row r="18" spans="1:11">
      <c r="A18" s="26" t="s">
        <v>497</v>
      </c>
      <c r="B18" s="20" t="s">
        <v>497</v>
      </c>
      <c r="C18" s="21" t="s">
        <v>79</v>
      </c>
      <c r="D18" s="22" t="s">
        <v>500</v>
      </c>
      <c r="E18" s="33" t="s">
        <v>24</v>
      </c>
      <c r="F18" s="22" t="s">
        <v>500</v>
      </c>
      <c r="G18" s="33">
        <v>1</v>
      </c>
      <c r="H18" s="33"/>
      <c r="I18" s="33">
        <v>1</v>
      </c>
      <c r="J18" s="23">
        <v>150000</v>
      </c>
      <c r="K18" s="27">
        <f t="shared" si="0"/>
        <v>150000</v>
      </c>
    </row>
    <row r="19" spans="1:11">
      <c r="A19" s="26" t="s">
        <v>497</v>
      </c>
      <c r="B19" s="20" t="s">
        <v>497</v>
      </c>
      <c r="C19" s="21" t="s">
        <v>18</v>
      </c>
      <c r="D19" s="22" t="s">
        <v>500</v>
      </c>
      <c r="E19" s="33" t="s">
        <v>24</v>
      </c>
      <c r="F19" s="22" t="s">
        <v>500</v>
      </c>
      <c r="G19" s="33"/>
      <c r="H19" s="33">
        <v>1</v>
      </c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20" t="s">
        <v>497</v>
      </c>
      <c r="C20" s="21" t="s">
        <v>30</v>
      </c>
      <c r="D20" s="33" t="s">
        <v>199</v>
      </c>
      <c r="E20" s="22" t="s">
        <v>500</v>
      </c>
      <c r="F20" s="22" t="s">
        <v>500</v>
      </c>
      <c r="G20" s="33">
        <v>1</v>
      </c>
      <c r="H20" s="33"/>
      <c r="I20" s="33">
        <v>1</v>
      </c>
      <c r="J20" s="23">
        <v>6500</v>
      </c>
      <c r="K20" s="27">
        <f t="shared" si="0"/>
        <v>6500</v>
      </c>
    </row>
    <row r="21" spans="1:11">
      <c r="A21" s="26" t="s">
        <v>497</v>
      </c>
      <c r="B21" s="20" t="s">
        <v>497</v>
      </c>
      <c r="C21" s="21" t="s">
        <v>30</v>
      </c>
      <c r="D21" s="33" t="s">
        <v>494</v>
      </c>
      <c r="E21" s="22" t="s">
        <v>500</v>
      </c>
      <c r="F21" s="22" t="s">
        <v>500</v>
      </c>
      <c r="G21" s="33">
        <v>1</v>
      </c>
      <c r="H21" s="33"/>
      <c r="I21" s="33">
        <v>1</v>
      </c>
      <c r="J21" s="23">
        <v>6500</v>
      </c>
      <c r="K21" s="27">
        <f t="shared" si="0"/>
        <v>6500</v>
      </c>
    </row>
    <row r="22" spans="1:11" ht="15.75" thickBot="1">
      <c r="A22" s="28" t="s">
        <v>497</v>
      </c>
      <c r="B22" s="50" t="s">
        <v>497</v>
      </c>
      <c r="C22" s="29" t="s">
        <v>138</v>
      </c>
      <c r="D22" s="30" t="s">
        <v>500</v>
      </c>
      <c r="E22" s="30" t="s">
        <v>500</v>
      </c>
      <c r="F22" s="30" t="s">
        <v>500</v>
      </c>
      <c r="G22" s="39"/>
      <c r="H22" s="39">
        <v>1</v>
      </c>
      <c r="I22" s="39">
        <v>1</v>
      </c>
      <c r="J22" s="31">
        <v>45000</v>
      </c>
      <c r="K22" s="32">
        <f t="shared" si="0"/>
        <v>45000</v>
      </c>
    </row>
    <row r="24" spans="1:11" ht="16.5" thickBot="1">
      <c r="A24" s="1" t="s">
        <v>495</v>
      </c>
      <c r="B24" s="1"/>
      <c r="E24" s="2"/>
      <c r="F24" s="3"/>
      <c r="G24" s="4"/>
      <c r="H24" s="4"/>
      <c r="I24" s="4"/>
    </row>
    <row r="25" spans="1:11" ht="15.75" thickBot="1">
      <c r="A25" s="5"/>
      <c r="B25" s="5"/>
      <c r="E25" s="2"/>
      <c r="F25" s="3"/>
      <c r="G25" s="93" t="s">
        <v>496</v>
      </c>
      <c r="H25" s="94"/>
      <c r="I25" s="94"/>
      <c r="J25" s="95"/>
      <c r="K25" s="6">
        <f>SUM(I6:I22)</f>
        <v>17</v>
      </c>
    </row>
    <row r="26" spans="1:11" ht="18.75">
      <c r="A26" s="7" t="s">
        <v>497</v>
      </c>
      <c r="B26" s="96" t="s">
        <v>498</v>
      </c>
      <c r="C26" s="97"/>
      <c r="D26" s="52"/>
      <c r="E26" s="37"/>
      <c r="F26" s="36"/>
      <c r="G26" s="98" t="s">
        <v>499</v>
      </c>
      <c r="H26" s="99"/>
      <c r="I26" s="99"/>
      <c r="J26" s="100"/>
      <c r="K26" s="8">
        <f>SUM(K6:K22)</f>
        <v>867400</v>
      </c>
    </row>
    <row r="27" spans="1:11" ht="15.75" thickBot="1">
      <c r="A27" s="9" t="s">
        <v>500</v>
      </c>
      <c r="B27" s="101" t="s">
        <v>501</v>
      </c>
      <c r="C27" s="102"/>
      <c r="E27" s="37"/>
      <c r="F27" s="36"/>
      <c r="G27" s="103" t="s">
        <v>502</v>
      </c>
      <c r="H27" s="104"/>
      <c r="I27" s="104"/>
      <c r="J27" s="104"/>
      <c r="K27" s="10">
        <f>K26*0.07</f>
        <v>60718.000000000007</v>
      </c>
    </row>
    <row r="28" spans="1:11">
      <c r="F28" s="38"/>
    </row>
    <row r="32" spans="1:11">
      <c r="I32" s="38"/>
    </row>
  </sheetData>
  <mergeCells count="22">
    <mergeCell ref="G25:J25"/>
    <mergeCell ref="B26:C26"/>
    <mergeCell ref="G26:J26"/>
    <mergeCell ref="B27:C27"/>
    <mergeCell ref="G27:J2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O1" sqref="O1"/>
    </sheetView>
  </sheetViews>
  <sheetFormatPr defaultRowHeight="15"/>
  <cols>
    <col min="1" max="1" width="5.28515625" customWidth="1"/>
    <col min="2" max="2" width="5.5703125" customWidth="1"/>
    <col min="3" max="3" width="26.28515625" customWidth="1"/>
    <col min="4" max="4" width="10.5703125" bestFit="1" customWidth="1"/>
    <col min="5" max="5" width="10.42578125" bestFit="1" customWidth="1"/>
    <col min="6" max="6" width="7.85546875" bestFit="1" customWidth="1"/>
    <col min="7" max="7" width="4.5703125" customWidth="1"/>
    <col min="8" max="8" width="3.85546875" customWidth="1"/>
    <col min="9" max="9" width="4.140625" customWidth="1"/>
    <col min="10" max="10" width="9.5703125" style="12" bestFit="1" customWidth="1"/>
    <col min="11" max="11" width="9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42185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95</v>
      </c>
      <c r="G3" s="85"/>
      <c r="H3" s="85"/>
      <c r="I3" s="85"/>
      <c r="J3" s="85"/>
      <c r="K3" s="86"/>
    </row>
    <row r="4" spans="1:11" ht="24.7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96</v>
      </c>
      <c r="D6" s="33" t="s">
        <v>103</v>
      </c>
      <c r="E6" s="33" t="s">
        <v>108</v>
      </c>
      <c r="F6" s="34" t="s">
        <v>500</v>
      </c>
      <c r="G6" s="33">
        <v>1</v>
      </c>
      <c r="H6" s="33"/>
      <c r="I6" s="33">
        <v>1</v>
      </c>
      <c r="J6" s="23">
        <v>1100</v>
      </c>
      <c r="K6" s="27">
        <f t="shared" ref="K6:K17" si="0">I6*J6</f>
        <v>1100</v>
      </c>
    </row>
    <row r="7" spans="1:11">
      <c r="A7" s="26" t="s">
        <v>497</v>
      </c>
      <c r="B7" s="20" t="s">
        <v>497</v>
      </c>
      <c r="C7" s="21" t="s">
        <v>97</v>
      </c>
      <c r="D7" s="33" t="s">
        <v>104</v>
      </c>
      <c r="E7" s="34" t="s">
        <v>500</v>
      </c>
      <c r="F7" s="34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20" t="s">
        <v>497</v>
      </c>
      <c r="C8" s="21" t="s">
        <v>98</v>
      </c>
      <c r="D8" s="34" t="s">
        <v>500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1100</v>
      </c>
      <c r="K8" s="27">
        <f t="shared" si="0"/>
        <v>1100</v>
      </c>
    </row>
    <row r="9" spans="1:11">
      <c r="A9" s="26" t="s">
        <v>497</v>
      </c>
      <c r="B9" s="20" t="s">
        <v>497</v>
      </c>
      <c r="C9" s="21" t="s">
        <v>98</v>
      </c>
      <c r="D9" s="33" t="s">
        <v>105</v>
      </c>
      <c r="E9" s="33" t="s">
        <v>109</v>
      </c>
      <c r="F9" s="34" t="s">
        <v>500</v>
      </c>
      <c r="G9" s="33"/>
      <c r="H9" s="33">
        <v>1</v>
      </c>
      <c r="I9" s="33">
        <v>1</v>
      </c>
      <c r="J9" s="23">
        <v>1100</v>
      </c>
      <c r="K9" s="27">
        <f t="shared" si="0"/>
        <v>1100</v>
      </c>
    </row>
    <row r="10" spans="1:11">
      <c r="A10" s="26" t="s">
        <v>497</v>
      </c>
      <c r="B10" s="20" t="s">
        <v>497</v>
      </c>
      <c r="C10" s="21" t="s">
        <v>99</v>
      </c>
      <c r="D10" s="34" t="s">
        <v>500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3500</v>
      </c>
      <c r="K10" s="27">
        <f t="shared" si="0"/>
        <v>3500</v>
      </c>
    </row>
    <row r="11" spans="1:11">
      <c r="A11" s="26" t="s">
        <v>497</v>
      </c>
      <c r="B11" s="20" t="s">
        <v>497</v>
      </c>
      <c r="C11" s="21" t="s">
        <v>89</v>
      </c>
      <c r="D11" s="33" t="s">
        <v>91</v>
      </c>
      <c r="E11" s="33" t="s">
        <v>94</v>
      </c>
      <c r="F11" s="34" t="s">
        <v>500</v>
      </c>
      <c r="G11" s="33">
        <v>1</v>
      </c>
      <c r="H11" s="33"/>
      <c r="I11" s="33">
        <v>1</v>
      </c>
      <c r="J11" s="23">
        <v>300000</v>
      </c>
      <c r="K11" s="27">
        <f t="shared" si="0"/>
        <v>300000</v>
      </c>
    </row>
    <row r="12" spans="1:11">
      <c r="A12" s="26" t="s">
        <v>497</v>
      </c>
      <c r="B12" s="20" t="s">
        <v>497</v>
      </c>
      <c r="C12" s="21" t="s">
        <v>90</v>
      </c>
      <c r="D12" s="33" t="s">
        <v>91</v>
      </c>
      <c r="E12" s="33" t="s">
        <v>94</v>
      </c>
      <c r="F12" s="34" t="s">
        <v>500</v>
      </c>
      <c r="G12" s="33">
        <v>1</v>
      </c>
      <c r="H12" s="33"/>
      <c r="I12" s="33">
        <v>1</v>
      </c>
      <c r="J12" s="23">
        <v>150000</v>
      </c>
      <c r="K12" s="27">
        <f t="shared" si="0"/>
        <v>150000</v>
      </c>
    </row>
    <row r="13" spans="1:11">
      <c r="A13" s="26" t="s">
        <v>497</v>
      </c>
      <c r="B13" s="20" t="s">
        <v>497</v>
      </c>
      <c r="C13" s="21" t="s">
        <v>100</v>
      </c>
      <c r="D13" s="33" t="s">
        <v>106</v>
      </c>
      <c r="E13" s="33" t="s">
        <v>110</v>
      </c>
      <c r="F13" s="34" t="s">
        <v>500</v>
      </c>
      <c r="G13" s="33">
        <v>1</v>
      </c>
      <c r="H13" s="33"/>
      <c r="I13" s="33">
        <v>1</v>
      </c>
      <c r="J13" s="23">
        <v>1100</v>
      </c>
      <c r="K13" s="27">
        <f t="shared" si="0"/>
        <v>1100</v>
      </c>
    </row>
    <row r="14" spans="1:11">
      <c r="A14" s="26" t="s">
        <v>497</v>
      </c>
      <c r="B14" s="20" t="s">
        <v>497</v>
      </c>
      <c r="C14" s="21" t="s">
        <v>101</v>
      </c>
      <c r="D14" s="33" t="s">
        <v>24</v>
      </c>
      <c r="E14" s="34" t="s">
        <v>500</v>
      </c>
      <c r="F14" s="34" t="s">
        <v>500</v>
      </c>
      <c r="G14" s="33">
        <v>1</v>
      </c>
      <c r="H14" s="33"/>
      <c r="I14" s="33">
        <v>1</v>
      </c>
      <c r="J14" s="23">
        <v>65000</v>
      </c>
      <c r="K14" s="27">
        <f t="shared" si="0"/>
        <v>65000</v>
      </c>
    </row>
    <row r="15" spans="1:11">
      <c r="A15" s="26" t="s">
        <v>497</v>
      </c>
      <c r="B15" s="20" t="s">
        <v>497</v>
      </c>
      <c r="C15" s="21" t="s">
        <v>102</v>
      </c>
      <c r="D15" s="33" t="s">
        <v>107</v>
      </c>
      <c r="E15" s="33" t="s">
        <v>111</v>
      </c>
      <c r="F15" s="34" t="s">
        <v>500</v>
      </c>
      <c r="G15" s="33">
        <v>1</v>
      </c>
      <c r="H15" s="33"/>
      <c r="I15" s="33">
        <v>1</v>
      </c>
      <c r="J15" s="23">
        <v>20000</v>
      </c>
      <c r="K15" s="27">
        <f t="shared" si="0"/>
        <v>20000</v>
      </c>
    </row>
    <row r="16" spans="1:11">
      <c r="A16" s="26" t="s">
        <v>497</v>
      </c>
      <c r="B16" s="20" t="s">
        <v>497</v>
      </c>
      <c r="C16" s="21" t="s">
        <v>19</v>
      </c>
      <c r="D16" s="33" t="s">
        <v>23</v>
      </c>
      <c r="E16" s="34" t="s">
        <v>500</v>
      </c>
      <c r="F16" s="34" t="s">
        <v>500</v>
      </c>
      <c r="G16" s="33">
        <v>1</v>
      </c>
      <c r="H16" s="33"/>
      <c r="I16" s="33">
        <v>1</v>
      </c>
      <c r="J16" s="23">
        <v>1200</v>
      </c>
      <c r="K16" s="27">
        <f t="shared" si="0"/>
        <v>1200</v>
      </c>
    </row>
    <row r="17" spans="1:11" ht="15.75" thickBot="1">
      <c r="A17" s="28" t="s">
        <v>497</v>
      </c>
      <c r="B17" s="50" t="s">
        <v>497</v>
      </c>
      <c r="C17" s="29" t="s">
        <v>39</v>
      </c>
      <c r="D17" s="39" t="s">
        <v>92</v>
      </c>
      <c r="E17" s="51" t="s">
        <v>500</v>
      </c>
      <c r="F17" s="51" t="s">
        <v>500</v>
      </c>
      <c r="G17" s="39">
        <v>1</v>
      </c>
      <c r="H17" s="39"/>
      <c r="I17" s="39">
        <v>1</v>
      </c>
      <c r="J17" s="31">
        <v>2500</v>
      </c>
      <c r="K17" s="32">
        <f t="shared" si="0"/>
        <v>2500</v>
      </c>
    </row>
    <row r="19" spans="1:11" ht="16.5" thickBot="1">
      <c r="A19" s="1" t="s">
        <v>495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35"/>
      <c r="F20" s="36"/>
      <c r="G20" s="93" t="s">
        <v>496</v>
      </c>
      <c r="H20" s="94"/>
      <c r="I20" s="94"/>
      <c r="J20" s="95"/>
      <c r="K20" s="6">
        <f>SUM(I6:I17)</f>
        <v>12</v>
      </c>
    </row>
    <row r="21" spans="1:11" ht="18.75">
      <c r="A21" s="7" t="s">
        <v>497</v>
      </c>
      <c r="B21" s="96" t="s">
        <v>498</v>
      </c>
      <c r="C21" s="97"/>
      <c r="D21" s="52"/>
      <c r="E21" s="37"/>
      <c r="F21" s="36"/>
      <c r="G21" s="98" t="s">
        <v>499</v>
      </c>
      <c r="H21" s="99"/>
      <c r="I21" s="99"/>
      <c r="J21" s="100"/>
      <c r="K21" s="8">
        <f>SUM(K6:K17)</f>
        <v>549100</v>
      </c>
    </row>
    <row r="22" spans="1:11" ht="15.75" thickBot="1">
      <c r="A22" s="9" t="s">
        <v>500</v>
      </c>
      <c r="B22" s="101" t="s">
        <v>501</v>
      </c>
      <c r="C22" s="102"/>
      <c r="D22" s="52"/>
      <c r="E22" s="37"/>
      <c r="F22" s="36"/>
      <c r="G22" s="103" t="s">
        <v>502</v>
      </c>
      <c r="H22" s="104"/>
      <c r="I22" s="104"/>
      <c r="J22" s="104"/>
      <c r="K22" s="10">
        <f>K21*0.07</f>
        <v>38437.000000000007</v>
      </c>
    </row>
    <row r="23" spans="1:11">
      <c r="F23" s="38"/>
    </row>
    <row r="25" spans="1:11">
      <c r="D25" s="38"/>
    </row>
  </sheetData>
  <mergeCells count="22">
    <mergeCell ref="G20:J20"/>
    <mergeCell ref="B21:C21"/>
    <mergeCell ref="G21:J21"/>
    <mergeCell ref="B22:C22"/>
    <mergeCell ref="G22:J22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P1" sqref="P1"/>
    </sheetView>
  </sheetViews>
  <sheetFormatPr defaultRowHeight="15"/>
  <cols>
    <col min="1" max="1" width="6.28515625" customWidth="1"/>
    <col min="2" max="2" width="9.42578125" style="14" customWidth="1"/>
    <col min="3" max="3" width="20.140625" bestFit="1" customWidth="1"/>
    <col min="4" max="4" width="11.5703125" customWidth="1"/>
    <col min="6" max="6" width="10.5703125" customWidth="1"/>
    <col min="7" max="7" width="4.7109375" customWidth="1"/>
    <col min="8" max="8" width="4" customWidth="1"/>
    <col min="9" max="9" width="4.42578125" customWidth="1"/>
    <col min="10" max="10" width="9.5703125" style="12" bestFit="1" customWidth="1"/>
    <col min="11" max="11" width="9.28515625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42185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112</v>
      </c>
      <c r="G3" s="85"/>
      <c r="H3" s="85"/>
      <c r="I3" s="85"/>
      <c r="J3" s="85"/>
      <c r="K3" s="86"/>
    </row>
    <row r="4" spans="1:11" ht="20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59" t="s">
        <v>13</v>
      </c>
      <c r="H5" s="59" t="s">
        <v>14</v>
      </c>
      <c r="I5" s="76"/>
      <c r="J5" s="77"/>
      <c r="K5" s="78"/>
    </row>
    <row r="6" spans="1:11" ht="15.75">
      <c r="A6" s="54" t="s">
        <v>497</v>
      </c>
      <c r="B6" s="85" t="s">
        <v>117</v>
      </c>
      <c r="C6" s="21" t="s">
        <v>16</v>
      </c>
      <c r="D6" s="33" t="s">
        <v>103</v>
      </c>
      <c r="E6" s="33" t="s">
        <v>108</v>
      </c>
      <c r="F6" s="33">
        <v>2659</v>
      </c>
      <c r="G6" s="33">
        <v>1</v>
      </c>
      <c r="H6" s="33"/>
      <c r="I6" s="33">
        <v>1</v>
      </c>
      <c r="J6" s="23">
        <v>650</v>
      </c>
      <c r="K6" s="27">
        <f t="shared" ref="K6:K50" si="0">I6*J6</f>
        <v>650</v>
      </c>
    </row>
    <row r="7" spans="1:11" ht="15.75">
      <c r="A7" s="54" t="s">
        <v>497</v>
      </c>
      <c r="B7" s="85"/>
      <c r="C7" s="21" t="s">
        <v>19</v>
      </c>
      <c r="D7" s="33" t="s">
        <v>23</v>
      </c>
      <c r="E7" s="34" t="s">
        <v>500</v>
      </c>
      <c r="F7" s="34" t="s">
        <v>500</v>
      </c>
      <c r="G7" s="33"/>
      <c r="H7" s="33">
        <v>1</v>
      </c>
      <c r="I7" s="33">
        <v>1</v>
      </c>
      <c r="J7" s="23">
        <v>1200</v>
      </c>
      <c r="K7" s="27">
        <f t="shared" si="0"/>
        <v>1200</v>
      </c>
    </row>
    <row r="8" spans="1:11" ht="15.75">
      <c r="A8" s="54" t="s">
        <v>497</v>
      </c>
      <c r="B8" s="85"/>
      <c r="C8" s="21" t="s">
        <v>113</v>
      </c>
      <c r="D8" s="33" t="s">
        <v>25</v>
      </c>
      <c r="E8" s="34" t="s">
        <v>500</v>
      </c>
      <c r="F8" s="34" t="s">
        <v>500</v>
      </c>
      <c r="G8" s="33"/>
      <c r="H8" s="33">
        <v>1</v>
      </c>
      <c r="I8" s="33">
        <v>1</v>
      </c>
      <c r="J8" s="23">
        <v>1100</v>
      </c>
      <c r="K8" s="27">
        <f t="shared" si="0"/>
        <v>1100</v>
      </c>
    </row>
    <row r="9" spans="1:11" ht="15.75">
      <c r="A9" s="54" t="s">
        <v>497</v>
      </c>
      <c r="B9" s="85"/>
      <c r="C9" s="21" t="s">
        <v>114</v>
      </c>
      <c r="D9" s="34" t="s">
        <v>500</v>
      </c>
      <c r="E9" s="34" t="s">
        <v>500</v>
      </c>
      <c r="F9" s="34" t="s">
        <v>500</v>
      </c>
      <c r="G9" s="33"/>
      <c r="H9" s="33">
        <v>1</v>
      </c>
      <c r="I9" s="33">
        <v>1</v>
      </c>
      <c r="J9" s="23">
        <v>6500</v>
      </c>
      <c r="K9" s="27">
        <f t="shared" si="0"/>
        <v>6500</v>
      </c>
    </row>
    <row r="10" spans="1:11" ht="15.75">
      <c r="A10" s="54" t="s">
        <v>497</v>
      </c>
      <c r="B10" s="85"/>
      <c r="C10" s="21" t="s">
        <v>39</v>
      </c>
      <c r="D10" s="33" t="s">
        <v>73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2500</v>
      </c>
      <c r="K10" s="27">
        <f t="shared" si="0"/>
        <v>2500</v>
      </c>
    </row>
    <row r="11" spans="1:11" ht="15.75">
      <c r="A11" s="54" t="s">
        <v>497</v>
      </c>
      <c r="B11" s="85"/>
      <c r="C11" s="21" t="s">
        <v>18</v>
      </c>
      <c r="D11" s="34" t="s">
        <v>500</v>
      </c>
      <c r="E11" s="34" t="s">
        <v>500</v>
      </c>
      <c r="F11" s="34" t="s">
        <v>500</v>
      </c>
      <c r="G11" s="33">
        <v>1</v>
      </c>
      <c r="H11" s="33"/>
      <c r="I11" s="33">
        <v>1</v>
      </c>
      <c r="J11" s="23">
        <v>6500</v>
      </c>
      <c r="K11" s="27">
        <f t="shared" si="0"/>
        <v>6500</v>
      </c>
    </row>
    <row r="12" spans="1:11" ht="15.75">
      <c r="A12" s="54" t="s">
        <v>497</v>
      </c>
      <c r="B12" s="85"/>
      <c r="C12" s="21" t="s">
        <v>31</v>
      </c>
      <c r="D12" s="34" t="s">
        <v>500</v>
      </c>
      <c r="E12" s="34" t="s">
        <v>500</v>
      </c>
      <c r="F12" s="34" t="s">
        <v>500</v>
      </c>
      <c r="G12" s="33">
        <v>1</v>
      </c>
      <c r="H12" s="33"/>
      <c r="I12" s="33">
        <v>1</v>
      </c>
      <c r="J12" s="23">
        <v>6500</v>
      </c>
      <c r="K12" s="27">
        <f t="shared" si="0"/>
        <v>6500</v>
      </c>
    </row>
    <row r="13" spans="1:11" ht="15.75">
      <c r="A13" s="54" t="s">
        <v>497</v>
      </c>
      <c r="B13" s="85"/>
      <c r="C13" s="21" t="s">
        <v>39</v>
      </c>
      <c r="D13" s="33" t="s">
        <v>118</v>
      </c>
      <c r="E13" s="34" t="s">
        <v>500</v>
      </c>
      <c r="F13" s="34" t="s">
        <v>500</v>
      </c>
      <c r="G13" s="33"/>
      <c r="H13" s="33">
        <v>1</v>
      </c>
      <c r="I13" s="33">
        <v>1</v>
      </c>
      <c r="J13" s="23">
        <v>2500</v>
      </c>
      <c r="K13" s="27">
        <f t="shared" si="0"/>
        <v>2500</v>
      </c>
    </row>
    <row r="14" spans="1:11" ht="15.75">
      <c r="A14" s="54" t="s">
        <v>497</v>
      </c>
      <c r="B14" s="85"/>
      <c r="C14" s="21" t="s">
        <v>115</v>
      </c>
      <c r="D14" s="34" t="s">
        <v>500</v>
      </c>
      <c r="E14" s="34" t="s">
        <v>500</v>
      </c>
      <c r="F14" s="34" t="s">
        <v>500</v>
      </c>
      <c r="G14" s="33"/>
      <c r="H14" s="33">
        <v>1</v>
      </c>
      <c r="I14" s="33">
        <v>1</v>
      </c>
      <c r="J14" s="23">
        <v>14000</v>
      </c>
      <c r="K14" s="27">
        <f t="shared" si="0"/>
        <v>14000</v>
      </c>
    </row>
    <row r="15" spans="1:11" ht="15.75">
      <c r="A15" s="54" t="s">
        <v>497</v>
      </c>
      <c r="B15" s="85"/>
      <c r="C15" s="21" t="s">
        <v>116</v>
      </c>
      <c r="D15" s="33" t="s">
        <v>63</v>
      </c>
      <c r="E15" s="34" t="s">
        <v>500</v>
      </c>
      <c r="F15" s="34" t="s">
        <v>500</v>
      </c>
      <c r="G15" s="33">
        <v>1</v>
      </c>
      <c r="H15" s="33"/>
      <c r="I15" s="33">
        <v>1</v>
      </c>
      <c r="J15" s="23">
        <v>38000</v>
      </c>
      <c r="K15" s="27">
        <f t="shared" si="0"/>
        <v>38000</v>
      </c>
    </row>
    <row r="16" spans="1:11" ht="15.75">
      <c r="A16" s="54" t="s">
        <v>497</v>
      </c>
      <c r="B16" s="85"/>
      <c r="C16" s="21" t="s">
        <v>55</v>
      </c>
      <c r="D16" s="33" t="s">
        <v>58</v>
      </c>
      <c r="E16" s="34" t="s">
        <v>500</v>
      </c>
      <c r="F16" s="34" t="s">
        <v>500</v>
      </c>
      <c r="G16" s="33">
        <v>1</v>
      </c>
      <c r="H16" s="33"/>
      <c r="I16" s="33">
        <v>1</v>
      </c>
      <c r="J16" s="23">
        <v>45000</v>
      </c>
      <c r="K16" s="27">
        <f t="shared" si="0"/>
        <v>45000</v>
      </c>
    </row>
    <row r="17" spans="1:11" ht="15.75">
      <c r="A17" s="54" t="s">
        <v>497</v>
      </c>
      <c r="B17" s="85" t="s">
        <v>38</v>
      </c>
      <c r="C17" s="21" t="s">
        <v>40</v>
      </c>
      <c r="D17" s="33" t="s">
        <v>119</v>
      </c>
      <c r="E17" s="34" t="s">
        <v>500</v>
      </c>
      <c r="F17" s="34" t="s">
        <v>500</v>
      </c>
      <c r="G17" s="33">
        <v>1</v>
      </c>
      <c r="H17" s="33"/>
      <c r="I17" s="33">
        <v>1</v>
      </c>
      <c r="J17" s="23">
        <v>4500</v>
      </c>
      <c r="K17" s="27">
        <f t="shared" si="0"/>
        <v>4500</v>
      </c>
    </row>
    <row r="18" spans="1:11" ht="15.75">
      <c r="A18" s="54" t="s">
        <v>497</v>
      </c>
      <c r="B18" s="85"/>
      <c r="C18" s="21" t="s">
        <v>42</v>
      </c>
      <c r="D18" s="33" t="s">
        <v>120</v>
      </c>
      <c r="E18" s="33" t="s">
        <v>122</v>
      </c>
      <c r="F18" s="34" t="s">
        <v>500</v>
      </c>
      <c r="G18" s="33">
        <v>1</v>
      </c>
      <c r="H18" s="33"/>
      <c r="I18" s="33">
        <v>1</v>
      </c>
      <c r="J18" s="23">
        <v>6500</v>
      </c>
      <c r="K18" s="27">
        <f t="shared" si="0"/>
        <v>6500</v>
      </c>
    </row>
    <row r="19" spans="1:11" ht="15.75">
      <c r="A19" s="54" t="s">
        <v>497</v>
      </c>
      <c r="B19" s="85"/>
      <c r="C19" s="21" t="s">
        <v>19</v>
      </c>
      <c r="D19" s="33" t="s">
        <v>23</v>
      </c>
      <c r="E19" s="34" t="s">
        <v>500</v>
      </c>
      <c r="F19" s="34" t="s">
        <v>500</v>
      </c>
      <c r="G19" s="33">
        <v>1</v>
      </c>
      <c r="H19" s="33"/>
      <c r="I19" s="33">
        <v>1</v>
      </c>
      <c r="J19" s="23">
        <v>1200</v>
      </c>
      <c r="K19" s="27">
        <f t="shared" si="0"/>
        <v>1200</v>
      </c>
    </row>
    <row r="20" spans="1:11" ht="15.75">
      <c r="A20" s="54" t="s">
        <v>497</v>
      </c>
      <c r="B20" s="85"/>
      <c r="C20" s="21" t="s">
        <v>43</v>
      </c>
      <c r="D20" s="33" t="s">
        <v>121</v>
      </c>
      <c r="E20" s="33" t="s">
        <v>123</v>
      </c>
      <c r="F20" s="33">
        <v>9281584</v>
      </c>
      <c r="G20" s="33">
        <v>1</v>
      </c>
      <c r="H20" s="33"/>
      <c r="I20" s="33">
        <v>1</v>
      </c>
      <c r="J20" s="23">
        <v>30000</v>
      </c>
      <c r="K20" s="27">
        <f t="shared" si="0"/>
        <v>30000</v>
      </c>
    </row>
    <row r="21" spans="1:11" ht="15.75">
      <c r="A21" s="54" t="s">
        <v>497</v>
      </c>
      <c r="B21" s="85"/>
      <c r="C21" s="21" t="s">
        <v>43</v>
      </c>
      <c r="D21" s="33" t="s">
        <v>128</v>
      </c>
      <c r="E21" s="33" t="s">
        <v>130</v>
      </c>
      <c r="F21" s="33">
        <v>95716</v>
      </c>
      <c r="G21" s="33"/>
      <c r="H21" s="33">
        <v>1</v>
      </c>
      <c r="I21" s="33">
        <v>1</v>
      </c>
      <c r="J21" s="23">
        <v>30000</v>
      </c>
      <c r="K21" s="27">
        <f t="shared" si="0"/>
        <v>30000</v>
      </c>
    </row>
    <row r="22" spans="1:11" ht="15.75">
      <c r="A22" s="54" t="s">
        <v>497</v>
      </c>
      <c r="B22" s="85"/>
      <c r="C22" s="21" t="s">
        <v>124</v>
      </c>
      <c r="D22" s="33" t="s">
        <v>92</v>
      </c>
      <c r="E22" s="34" t="s">
        <v>500</v>
      </c>
      <c r="F22" s="34" t="s">
        <v>500</v>
      </c>
      <c r="G22" s="33">
        <v>1</v>
      </c>
      <c r="H22" s="33"/>
      <c r="I22" s="33">
        <v>1</v>
      </c>
      <c r="J22" s="23">
        <v>2500</v>
      </c>
      <c r="K22" s="27">
        <f t="shared" si="0"/>
        <v>2500</v>
      </c>
    </row>
    <row r="23" spans="1:11" ht="15.75">
      <c r="A23" s="54" t="s">
        <v>497</v>
      </c>
      <c r="B23" s="85" t="s">
        <v>78</v>
      </c>
      <c r="C23" s="21" t="s">
        <v>79</v>
      </c>
      <c r="D23" s="33" t="s">
        <v>83</v>
      </c>
      <c r="E23" s="34" t="s">
        <v>500</v>
      </c>
      <c r="F23" s="34" t="s">
        <v>500</v>
      </c>
      <c r="G23" s="33">
        <v>1</v>
      </c>
      <c r="H23" s="33"/>
      <c r="I23" s="33">
        <v>1</v>
      </c>
      <c r="J23" s="23">
        <v>150000</v>
      </c>
      <c r="K23" s="27">
        <f t="shared" si="0"/>
        <v>150000</v>
      </c>
    </row>
    <row r="24" spans="1:11" ht="15.75">
      <c r="A24" s="54" t="s">
        <v>497</v>
      </c>
      <c r="B24" s="85"/>
      <c r="C24" s="21" t="s">
        <v>125</v>
      </c>
      <c r="D24" s="34" t="s">
        <v>500</v>
      </c>
      <c r="E24" s="34" t="s">
        <v>500</v>
      </c>
      <c r="F24" s="34" t="s">
        <v>500</v>
      </c>
      <c r="G24" s="33">
        <v>1</v>
      </c>
      <c r="H24" s="33"/>
      <c r="I24" s="33">
        <v>1</v>
      </c>
      <c r="J24" s="23">
        <v>6500</v>
      </c>
      <c r="K24" s="27">
        <f t="shared" si="0"/>
        <v>6500</v>
      </c>
    </row>
    <row r="25" spans="1:11" ht="15.75">
      <c r="A25" s="54" t="s">
        <v>497</v>
      </c>
      <c r="B25" s="85"/>
      <c r="C25" s="21" t="s">
        <v>19</v>
      </c>
      <c r="D25" s="33" t="s">
        <v>23</v>
      </c>
      <c r="E25" s="34" t="s">
        <v>500</v>
      </c>
      <c r="F25" s="34" t="s">
        <v>500</v>
      </c>
      <c r="G25" s="33">
        <v>1</v>
      </c>
      <c r="H25" s="33"/>
      <c r="I25" s="33">
        <v>1</v>
      </c>
      <c r="J25" s="23">
        <v>1200</v>
      </c>
      <c r="K25" s="27">
        <f t="shared" si="0"/>
        <v>1200</v>
      </c>
    </row>
    <row r="26" spans="1:11" ht="15.75">
      <c r="A26" s="54" t="s">
        <v>497</v>
      </c>
      <c r="B26" s="85"/>
      <c r="C26" s="21" t="s">
        <v>126</v>
      </c>
      <c r="D26" s="34" t="s">
        <v>500</v>
      </c>
      <c r="E26" s="34" t="s">
        <v>500</v>
      </c>
      <c r="F26" s="34" t="s">
        <v>500</v>
      </c>
      <c r="G26" s="33"/>
      <c r="H26" s="33">
        <v>1</v>
      </c>
      <c r="I26" s="33">
        <v>1</v>
      </c>
      <c r="J26" s="23">
        <v>65000</v>
      </c>
      <c r="K26" s="27">
        <f t="shared" si="0"/>
        <v>65000</v>
      </c>
    </row>
    <row r="27" spans="1:11" ht="15.75">
      <c r="A27" s="54" t="s">
        <v>497</v>
      </c>
      <c r="B27" s="85" t="s">
        <v>134</v>
      </c>
      <c r="C27" s="21" t="s">
        <v>18</v>
      </c>
      <c r="D27" s="34" t="s">
        <v>500</v>
      </c>
      <c r="E27" s="34" t="s">
        <v>500</v>
      </c>
      <c r="F27" s="34" t="s">
        <v>500</v>
      </c>
      <c r="G27" s="33">
        <v>1</v>
      </c>
      <c r="H27" s="33"/>
      <c r="I27" s="33">
        <v>1</v>
      </c>
      <c r="J27" s="23">
        <v>6500</v>
      </c>
      <c r="K27" s="27">
        <f t="shared" si="0"/>
        <v>6500</v>
      </c>
    </row>
    <row r="28" spans="1:11" ht="15.75">
      <c r="A28" s="54" t="s">
        <v>497</v>
      </c>
      <c r="B28" s="85"/>
      <c r="C28" s="21" t="s">
        <v>31</v>
      </c>
      <c r="D28" s="34" t="s">
        <v>500</v>
      </c>
      <c r="E28" s="34" t="s">
        <v>500</v>
      </c>
      <c r="F28" s="34" t="s">
        <v>500</v>
      </c>
      <c r="G28" s="33">
        <v>1</v>
      </c>
      <c r="H28" s="33"/>
      <c r="I28" s="33">
        <v>1</v>
      </c>
      <c r="J28" s="23">
        <v>6500</v>
      </c>
      <c r="K28" s="27">
        <f t="shared" si="0"/>
        <v>6500</v>
      </c>
    </row>
    <row r="29" spans="1:11" ht="15.75">
      <c r="A29" s="54" t="s">
        <v>497</v>
      </c>
      <c r="B29" s="85"/>
      <c r="C29" s="21" t="s">
        <v>99</v>
      </c>
      <c r="D29" s="34" t="s">
        <v>500</v>
      </c>
      <c r="E29" s="34" t="s">
        <v>500</v>
      </c>
      <c r="F29" s="34" t="s">
        <v>500</v>
      </c>
      <c r="G29" s="33"/>
      <c r="H29" s="33">
        <v>1</v>
      </c>
      <c r="I29" s="33">
        <v>1</v>
      </c>
      <c r="J29" s="23">
        <v>14000</v>
      </c>
      <c r="K29" s="27">
        <f t="shared" si="0"/>
        <v>14000</v>
      </c>
    </row>
    <row r="30" spans="1:11" ht="15.75">
      <c r="A30" s="54" t="s">
        <v>497</v>
      </c>
      <c r="B30" s="58" t="s">
        <v>135</v>
      </c>
      <c r="C30" s="21" t="s">
        <v>75</v>
      </c>
      <c r="D30" s="33" t="s">
        <v>129</v>
      </c>
      <c r="E30" s="33" t="s">
        <v>131</v>
      </c>
      <c r="F30" s="33" t="s">
        <v>133</v>
      </c>
      <c r="G30" s="33"/>
      <c r="H30" s="33">
        <v>1</v>
      </c>
      <c r="I30" s="33">
        <v>1</v>
      </c>
      <c r="J30" s="23">
        <v>450000</v>
      </c>
      <c r="K30" s="27">
        <f t="shared" si="0"/>
        <v>450000</v>
      </c>
    </row>
    <row r="31" spans="1:11" ht="15.75">
      <c r="A31" s="54" t="s">
        <v>497</v>
      </c>
      <c r="B31" s="85" t="s">
        <v>136</v>
      </c>
      <c r="C31" s="21" t="s">
        <v>125</v>
      </c>
      <c r="D31" s="34" t="s">
        <v>500</v>
      </c>
      <c r="E31" s="34" t="s">
        <v>500</v>
      </c>
      <c r="F31" s="34" t="s">
        <v>500</v>
      </c>
      <c r="G31" s="33">
        <v>1</v>
      </c>
      <c r="H31" s="33"/>
      <c r="I31" s="33">
        <v>1</v>
      </c>
      <c r="J31" s="23">
        <v>6500</v>
      </c>
      <c r="K31" s="27">
        <f t="shared" si="0"/>
        <v>6500</v>
      </c>
    </row>
    <row r="32" spans="1:11" ht="15.75">
      <c r="A32" s="54" t="s">
        <v>497</v>
      </c>
      <c r="B32" s="85"/>
      <c r="C32" s="21" t="s">
        <v>127</v>
      </c>
      <c r="D32" s="34" t="s">
        <v>500</v>
      </c>
      <c r="E32" s="34" t="s">
        <v>500</v>
      </c>
      <c r="F32" s="34" t="s">
        <v>500</v>
      </c>
      <c r="G32" s="33">
        <v>1</v>
      </c>
      <c r="H32" s="33"/>
      <c r="I32" s="33">
        <v>1</v>
      </c>
      <c r="J32" s="23">
        <v>45000</v>
      </c>
      <c r="K32" s="27">
        <f t="shared" si="0"/>
        <v>45000</v>
      </c>
    </row>
    <row r="33" spans="1:11" ht="15.75">
      <c r="A33" s="54" t="s">
        <v>497</v>
      </c>
      <c r="B33" s="85" t="s">
        <v>137</v>
      </c>
      <c r="C33" s="21" t="s">
        <v>19</v>
      </c>
      <c r="D33" s="33" t="s">
        <v>23</v>
      </c>
      <c r="E33" s="34" t="s">
        <v>500</v>
      </c>
      <c r="F33" s="34" t="s">
        <v>500</v>
      </c>
      <c r="G33" s="33">
        <v>1</v>
      </c>
      <c r="H33" s="33"/>
      <c r="I33" s="33">
        <v>1</v>
      </c>
      <c r="J33" s="23">
        <v>1200</v>
      </c>
      <c r="K33" s="27">
        <f t="shared" si="0"/>
        <v>1200</v>
      </c>
    </row>
    <row r="34" spans="1:11" ht="15.75">
      <c r="A34" s="54" t="s">
        <v>497</v>
      </c>
      <c r="B34" s="85"/>
      <c r="C34" s="21" t="s">
        <v>99</v>
      </c>
      <c r="D34" s="34" t="s">
        <v>500</v>
      </c>
      <c r="E34" s="34" t="s">
        <v>500</v>
      </c>
      <c r="F34" s="34" t="s">
        <v>500</v>
      </c>
      <c r="G34" s="33">
        <v>1</v>
      </c>
      <c r="H34" s="33"/>
      <c r="I34" s="33">
        <v>1</v>
      </c>
      <c r="J34" s="23">
        <v>14000</v>
      </c>
      <c r="K34" s="27">
        <f t="shared" si="0"/>
        <v>14000</v>
      </c>
    </row>
    <row r="35" spans="1:11" ht="15.75">
      <c r="A35" s="54" t="s">
        <v>497</v>
      </c>
      <c r="B35" s="85"/>
      <c r="C35" s="21" t="s">
        <v>102</v>
      </c>
      <c r="D35" s="33" t="s">
        <v>107</v>
      </c>
      <c r="E35" s="33" t="s">
        <v>132</v>
      </c>
      <c r="F35" s="34" t="s">
        <v>500</v>
      </c>
      <c r="G35" s="33">
        <v>1</v>
      </c>
      <c r="H35" s="33"/>
      <c r="I35" s="33">
        <v>1</v>
      </c>
      <c r="J35" s="23">
        <v>15000</v>
      </c>
      <c r="K35" s="27">
        <f t="shared" si="0"/>
        <v>15000</v>
      </c>
    </row>
    <row r="36" spans="1:11" ht="15.75">
      <c r="A36" s="54" t="s">
        <v>497</v>
      </c>
      <c r="B36" s="85"/>
      <c r="C36" s="21" t="s">
        <v>42</v>
      </c>
      <c r="D36" s="33" t="s">
        <v>143</v>
      </c>
      <c r="E36" s="33" t="s">
        <v>144</v>
      </c>
      <c r="F36" s="34" t="s">
        <v>500</v>
      </c>
      <c r="G36" s="33">
        <v>1</v>
      </c>
      <c r="H36" s="33"/>
      <c r="I36" s="33">
        <v>1</v>
      </c>
      <c r="J36" s="23">
        <v>6500</v>
      </c>
      <c r="K36" s="27">
        <f t="shared" si="0"/>
        <v>6500</v>
      </c>
    </row>
    <row r="37" spans="1:11" ht="15.75">
      <c r="A37" s="54" t="s">
        <v>497</v>
      </c>
      <c r="B37" s="85"/>
      <c r="C37" s="21" t="s">
        <v>55</v>
      </c>
      <c r="D37" s="33" t="s">
        <v>58</v>
      </c>
      <c r="E37" s="33" t="s">
        <v>145</v>
      </c>
      <c r="F37" s="34" t="s">
        <v>500</v>
      </c>
      <c r="G37" s="33">
        <v>1</v>
      </c>
      <c r="H37" s="33"/>
      <c r="I37" s="33">
        <v>1</v>
      </c>
      <c r="J37" s="23">
        <v>45000</v>
      </c>
      <c r="K37" s="27">
        <f t="shared" si="0"/>
        <v>45000</v>
      </c>
    </row>
    <row r="38" spans="1:11" ht="15.75">
      <c r="A38" s="54" t="s">
        <v>497</v>
      </c>
      <c r="B38" s="85"/>
      <c r="C38" s="21" t="s">
        <v>42</v>
      </c>
      <c r="D38" s="33" t="s">
        <v>143</v>
      </c>
      <c r="E38" s="34" t="s">
        <v>500</v>
      </c>
      <c r="F38" s="34" t="s">
        <v>500</v>
      </c>
      <c r="G38" s="33">
        <v>1</v>
      </c>
      <c r="H38" s="33"/>
      <c r="I38" s="33">
        <v>1</v>
      </c>
      <c r="J38" s="23">
        <v>6500</v>
      </c>
      <c r="K38" s="27">
        <f t="shared" si="0"/>
        <v>6500</v>
      </c>
    </row>
    <row r="39" spans="1:11" ht="15.75">
      <c r="A39" s="54" t="s">
        <v>497</v>
      </c>
      <c r="B39" s="85"/>
      <c r="C39" s="21" t="s">
        <v>124</v>
      </c>
      <c r="D39" s="33" t="s">
        <v>92</v>
      </c>
      <c r="E39" s="34" t="s">
        <v>500</v>
      </c>
      <c r="F39" s="34" t="s">
        <v>500</v>
      </c>
      <c r="G39" s="33"/>
      <c r="H39" s="33">
        <v>1</v>
      </c>
      <c r="I39" s="33">
        <v>1</v>
      </c>
      <c r="J39" s="23">
        <v>2500</v>
      </c>
      <c r="K39" s="27">
        <f t="shared" si="0"/>
        <v>2500</v>
      </c>
    </row>
    <row r="40" spans="1:11" ht="15.75">
      <c r="A40" s="54" t="s">
        <v>497</v>
      </c>
      <c r="B40" s="85"/>
      <c r="C40" s="21" t="s">
        <v>90</v>
      </c>
      <c r="D40" s="33" t="s">
        <v>91</v>
      </c>
      <c r="E40" s="33" t="s">
        <v>94</v>
      </c>
      <c r="F40" s="33" t="s">
        <v>146</v>
      </c>
      <c r="G40" s="33">
        <v>1</v>
      </c>
      <c r="H40" s="33"/>
      <c r="I40" s="33">
        <v>1</v>
      </c>
      <c r="J40" s="23">
        <v>150000</v>
      </c>
      <c r="K40" s="27">
        <f t="shared" si="0"/>
        <v>150000</v>
      </c>
    </row>
    <row r="41" spans="1:11" ht="15.75">
      <c r="A41" s="54" t="s">
        <v>497</v>
      </c>
      <c r="B41" s="85"/>
      <c r="C41" s="21" t="s">
        <v>89</v>
      </c>
      <c r="D41" s="33" t="s">
        <v>91</v>
      </c>
      <c r="E41" s="33" t="s">
        <v>94</v>
      </c>
      <c r="F41" s="33">
        <v>90503359</v>
      </c>
      <c r="G41" s="33">
        <v>1</v>
      </c>
      <c r="H41" s="33"/>
      <c r="I41" s="33">
        <v>1</v>
      </c>
      <c r="J41" s="23">
        <v>300000</v>
      </c>
      <c r="K41" s="27">
        <f t="shared" si="0"/>
        <v>300000</v>
      </c>
    </row>
    <row r="42" spans="1:11" ht="15.75">
      <c r="A42" s="54" t="s">
        <v>497</v>
      </c>
      <c r="B42" s="85"/>
      <c r="C42" s="21" t="s">
        <v>140</v>
      </c>
      <c r="D42" s="34" t="s">
        <v>500</v>
      </c>
      <c r="E42" s="34" t="s">
        <v>500</v>
      </c>
      <c r="F42" s="34" t="s">
        <v>500</v>
      </c>
      <c r="G42" s="33">
        <v>1</v>
      </c>
      <c r="H42" s="33"/>
      <c r="I42" s="33">
        <v>1</v>
      </c>
      <c r="J42" s="23">
        <v>6500</v>
      </c>
      <c r="K42" s="27">
        <f>I42*J42</f>
        <v>6500</v>
      </c>
    </row>
    <row r="43" spans="1:11" ht="15.75">
      <c r="A43" s="54" t="s">
        <v>497</v>
      </c>
      <c r="B43" s="85"/>
      <c r="C43" s="21" t="s">
        <v>140</v>
      </c>
      <c r="D43" s="34" t="s">
        <v>500</v>
      </c>
      <c r="E43" s="34" t="s">
        <v>500</v>
      </c>
      <c r="F43" s="34" t="s">
        <v>500</v>
      </c>
      <c r="G43" s="33">
        <v>1</v>
      </c>
      <c r="H43" s="33"/>
      <c r="I43" s="33">
        <v>1</v>
      </c>
      <c r="J43" s="23">
        <v>6500</v>
      </c>
      <c r="K43" s="27">
        <f>I43*J43</f>
        <v>6500</v>
      </c>
    </row>
    <row r="44" spans="1:11" s="53" customFormat="1" ht="15.75">
      <c r="A44" s="54" t="s">
        <v>497</v>
      </c>
      <c r="B44" s="85"/>
      <c r="C44" s="21" t="s">
        <v>16</v>
      </c>
      <c r="D44" s="33" t="s">
        <v>103</v>
      </c>
      <c r="E44" s="33" t="s">
        <v>108</v>
      </c>
      <c r="F44" s="34" t="s">
        <v>500</v>
      </c>
      <c r="G44" s="33">
        <v>1</v>
      </c>
      <c r="H44" s="33"/>
      <c r="I44" s="33">
        <v>1</v>
      </c>
      <c r="J44" s="23">
        <v>650</v>
      </c>
      <c r="K44" s="27">
        <f>I44*J44</f>
        <v>650</v>
      </c>
    </row>
    <row r="45" spans="1:11" ht="15.75">
      <c r="A45" s="54" t="s">
        <v>497</v>
      </c>
      <c r="B45" s="85"/>
      <c r="C45" s="21" t="s">
        <v>113</v>
      </c>
      <c r="D45" s="33" t="s">
        <v>25</v>
      </c>
      <c r="E45" s="33">
        <v>281860</v>
      </c>
      <c r="F45" s="34" t="s">
        <v>500</v>
      </c>
      <c r="G45" s="33">
        <v>1</v>
      </c>
      <c r="H45" s="33"/>
      <c r="I45" s="33">
        <v>1</v>
      </c>
      <c r="J45" s="23">
        <v>1100</v>
      </c>
      <c r="K45" s="27">
        <f>I45*J45</f>
        <v>1100</v>
      </c>
    </row>
    <row r="46" spans="1:11" ht="15.75">
      <c r="A46" s="54" t="s">
        <v>497</v>
      </c>
      <c r="B46" s="85" t="s">
        <v>141</v>
      </c>
      <c r="C46" s="21" t="s">
        <v>124</v>
      </c>
      <c r="D46" s="33" t="s">
        <v>22</v>
      </c>
      <c r="E46" s="34" t="s">
        <v>500</v>
      </c>
      <c r="F46" s="34" t="s">
        <v>500</v>
      </c>
      <c r="G46" s="33">
        <v>1</v>
      </c>
      <c r="H46" s="33"/>
      <c r="I46" s="33">
        <v>1</v>
      </c>
      <c r="J46" s="23">
        <v>2500</v>
      </c>
      <c r="K46" s="27">
        <f t="shared" si="0"/>
        <v>2500</v>
      </c>
    </row>
    <row r="47" spans="1:11" ht="15.75">
      <c r="A47" s="54" t="s">
        <v>497</v>
      </c>
      <c r="B47" s="85"/>
      <c r="C47" s="21" t="s">
        <v>99</v>
      </c>
      <c r="D47" s="34" t="s">
        <v>500</v>
      </c>
      <c r="E47" s="34" t="s">
        <v>500</v>
      </c>
      <c r="F47" s="34" t="s">
        <v>500</v>
      </c>
      <c r="G47" s="33">
        <v>1</v>
      </c>
      <c r="H47" s="33"/>
      <c r="I47" s="33">
        <v>1</v>
      </c>
      <c r="J47" s="23">
        <v>14000</v>
      </c>
      <c r="K47" s="27">
        <f t="shared" si="0"/>
        <v>14000</v>
      </c>
    </row>
    <row r="48" spans="1:11" ht="15.75">
      <c r="A48" s="54" t="s">
        <v>497</v>
      </c>
      <c r="B48" s="123" t="s">
        <v>142</v>
      </c>
      <c r="C48" s="21" t="s">
        <v>138</v>
      </c>
      <c r="D48" s="34" t="s">
        <v>500</v>
      </c>
      <c r="E48" s="34" t="s">
        <v>500</v>
      </c>
      <c r="F48" s="34" t="s">
        <v>500</v>
      </c>
      <c r="G48" s="33"/>
      <c r="H48" s="33">
        <v>1</v>
      </c>
      <c r="I48" s="33">
        <v>1</v>
      </c>
      <c r="J48" s="23">
        <v>45000</v>
      </c>
      <c r="K48" s="27">
        <f t="shared" si="0"/>
        <v>45000</v>
      </c>
    </row>
    <row r="49" spans="1:11" ht="16.5" thickBot="1">
      <c r="A49" s="55" t="s">
        <v>497</v>
      </c>
      <c r="B49" s="124"/>
      <c r="C49" s="29" t="s">
        <v>139</v>
      </c>
      <c r="D49" s="51" t="s">
        <v>500</v>
      </c>
      <c r="E49" s="51" t="s">
        <v>500</v>
      </c>
      <c r="F49" s="51" t="s">
        <v>500</v>
      </c>
      <c r="G49" s="39">
        <v>1</v>
      </c>
      <c r="H49" s="39"/>
      <c r="I49" s="39">
        <v>1</v>
      </c>
      <c r="J49" s="31">
        <v>45000</v>
      </c>
      <c r="K49" s="32">
        <f t="shared" si="0"/>
        <v>45000</v>
      </c>
    </row>
    <row r="50" spans="1:11" ht="15.75">
      <c r="A50" s="67" t="s">
        <v>497</v>
      </c>
      <c r="B50" s="125" t="s">
        <v>142</v>
      </c>
      <c r="C50" s="62" t="s">
        <v>139</v>
      </c>
      <c r="D50" s="64" t="s">
        <v>500</v>
      </c>
      <c r="E50" s="64" t="s">
        <v>500</v>
      </c>
      <c r="F50" s="64" t="s">
        <v>500</v>
      </c>
      <c r="G50" s="63">
        <v>1</v>
      </c>
      <c r="H50" s="63"/>
      <c r="I50" s="63">
        <v>1</v>
      </c>
      <c r="J50" s="65">
        <v>45000</v>
      </c>
      <c r="K50" s="66">
        <f t="shared" si="0"/>
        <v>45000</v>
      </c>
    </row>
    <row r="51" spans="1:11" ht="15.75">
      <c r="A51" s="54" t="s">
        <v>497</v>
      </c>
      <c r="B51" s="125"/>
      <c r="C51" s="21" t="s">
        <v>90</v>
      </c>
      <c r="D51" s="33" t="s">
        <v>91</v>
      </c>
      <c r="E51" s="33" t="s">
        <v>94</v>
      </c>
      <c r="F51" s="34" t="s">
        <v>500</v>
      </c>
      <c r="G51" s="33"/>
      <c r="H51" s="33">
        <v>1</v>
      </c>
      <c r="I51" s="33">
        <v>1</v>
      </c>
      <c r="J51" s="23">
        <v>150000</v>
      </c>
      <c r="K51" s="27">
        <f>I51*J51</f>
        <v>150000</v>
      </c>
    </row>
    <row r="52" spans="1:11" ht="16.5" thickBot="1">
      <c r="A52" s="55" t="s">
        <v>497</v>
      </c>
      <c r="B52" s="124"/>
      <c r="C52" s="29" t="s">
        <v>89</v>
      </c>
      <c r="D52" s="39" t="s">
        <v>91</v>
      </c>
      <c r="E52" s="39" t="s">
        <v>94</v>
      </c>
      <c r="F52" s="51" t="s">
        <v>500</v>
      </c>
      <c r="G52" s="39"/>
      <c r="H52" s="39">
        <v>1</v>
      </c>
      <c r="I52" s="39">
        <v>1</v>
      </c>
      <c r="J52" s="31">
        <v>300000</v>
      </c>
      <c r="K52" s="32">
        <f>I52*J52</f>
        <v>300000</v>
      </c>
    </row>
    <row r="54" spans="1:11" ht="16.5" thickBot="1">
      <c r="A54" s="1" t="s">
        <v>495</v>
      </c>
      <c r="B54" s="13"/>
      <c r="E54" s="2"/>
      <c r="F54" s="3"/>
      <c r="G54" s="4"/>
      <c r="H54" s="4"/>
      <c r="I54" s="4"/>
    </row>
    <row r="55" spans="1:11" ht="15.75" thickBot="1">
      <c r="A55" s="5"/>
      <c r="B55" s="15"/>
      <c r="E55" s="35"/>
      <c r="F55" s="3"/>
      <c r="G55" s="93" t="s">
        <v>496</v>
      </c>
      <c r="H55" s="94"/>
      <c r="I55" s="94"/>
      <c r="J55" s="95"/>
      <c r="K55" s="6">
        <f>SUM(I6:I52)</f>
        <v>47</v>
      </c>
    </row>
    <row r="56" spans="1:11" ht="18.75">
      <c r="A56" s="7" t="s">
        <v>497</v>
      </c>
      <c r="B56" s="96" t="s">
        <v>498</v>
      </c>
      <c r="C56" s="97"/>
      <c r="E56" s="37"/>
      <c r="F56" s="36"/>
      <c r="G56" s="98" t="s">
        <v>499</v>
      </c>
      <c r="H56" s="99"/>
      <c r="I56" s="99"/>
      <c r="J56" s="100"/>
      <c r="K56" s="8">
        <f>SUM(K6:K52)</f>
        <v>2107300</v>
      </c>
    </row>
    <row r="57" spans="1:11" ht="15.75" thickBot="1">
      <c r="A57" s="9" t="s">
        <v>500</v>
      </c>
      <c r="B57" s="101" t="s">
        <v>501</v>
      </c>
      <c r="C57" s="102"/>
      <c r="E57" s="37"/>
      <c r="F57" s="36"/>
      <c r="G57" s="103" t="s">
        <v>502</v>
      </c>
      <c r="H57" s="104"/>
      <c r="I57" s="104"/>
      <c r="J57" s="104"/>
      <c r="K57" s="10">
        <f>K56*0.07</f>
        <v>147511</v>
      </c>
    </row>
    <row r="58" spans="1:11">
      <c r="E58" s="38"/>
      <c r="F58" s="38"/>
    </row>
  </sheetData>
  <mergeCells count="31">
    <mergeCell ref="K4:K5"/>
    <mergeCell ref="A4:A5"/>
    <mergeCell ref="B4:B5"/>
    <mergeCell ref="C4:C5"/>
    <mergeCell ref="B48:B49"/>
    <mergeCell ref="B33:B45"/>
    <mergeCell ref="B46:B47"/>
    <mergeCell ref="B6:B16"/>
    <mergeCell ref="B17:B22"/>
    <mergeCell ref="B23:B26"/>
    <mergeCell ref="B27:B29"/>
    <mergeCell ref="B31:B32"/>
    <mergeCell ref="A3:E3"/>
    <mergeCell ref="F3:K3"/>
    <mergeCell ref="A1:K1"/>
    <mergeCell ref="A2:C2"/>
    <mergeCell ref="D2:G2"/>
    <mergeCell ref="H2:I2"/>
    <mergeCell ref="J2:K2"/>
    <mergeCell ref="D4:D5"/>
    <mergeCell ref="E4:E5"/>
    <mergeCell ref="F4:F5"/>
    <mergeCell ref="B57:C57"/>
    <mergeCell ref="G57:J57"/>
    <mergeCell ref="G4:H4"/>
    <mergeCell ref="I4:I5"/>
    <mergeCell ref="J4:J5"/>
    <mergeCell ref="B50:B52"/>
    <mergeCell ref="G55:J55"/>
    <mergeCell ref="B56:C56"/>
    <mergeCell ref="G56:J56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8"/>
  <sheetViews>
    <sheetView workbookViewId="0">
      <selection activeCell="N1" sqref="N1"/>
    </sheetView>
  </sheetViews>
  <sheetFormatPr defaultRowHeight="15"/>
  <cols>
    <col min="1" max="1" width="5" customWidth="1"/>
    <col min="2" max="2" width="10.140625" style="14" customWidth="1"/>
    <col min="3" max="3" width="22.28515625" customWidth="1"/>
    <col min="4" max="4" width="11.140625" customWidth="1"/>
    <col min="6" max="6" width="12.140625" customWidth="1"/>
    <col min="7" max="9" width="4.140625" customWidth="1"/>
    <col min="10" max="10" width="9.5703125" style="12" bestFit="1" customWidth="1"/>
    <col min="11" max="11" width="9.28515625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42182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147</v>
      </c>
      <c r="G3" s="108"/>
      <c r="H3" s="108"/>
      <c r="I3" s="108"/>
      <c r="J3" s="108"/>
      <c r="K3" s="109"/>
    </row>
    <row r="4" spans="1:11" ht="23.2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59" t="s">
        <v>13</v>
      </c>
      <c r="H5" s="59" t="s">
        <v>14</v>
      </c>
      <c r="I5" s="76"/>
      <c r="J5" s="77"/>
      <c r="K5" s="78"/>
    </row>
    <row r="6" spans="1:11">
      <c r="A6" s="26" t="s">
        <v>497</v>
      </c>
      <c r="B6" s="85" t="s">
        <v>142</v>
      </c>
      <c r="C6" s="21" t="s">
        <v>113</v>
      </c>
      <c r="D6" s="33" t="s">
        <v>25</v>
      </c>
      <c r="E6" s="34" t="s">
        <v>500</v>
      </c>
      <c r="F6" s="33">
        <v>237154</v>
      </c>
      <c r="G6" s="33">
        <v>1</v>
      </c>
      <c r="H6" s="33"/>
      <c r="I6" s="33">
        <v>1</v>
      </c>
      <c r="J6" s="23">
        <v>1100</v>
      </c>
      <c r="K6" s="27">
        <f t="shared" ref="K6:K64" si="0">I6*J6</f>
        <v>1100</v>
      </c>
    </row>
    <row r="7" spans="1:11">
      <c r="A7" s="26" t="s">
        <v>497</v>
      </c>
      <c r="B7" s="85"/>
      <c r="C7" s="21" t="s">
        <v>39</v>
      </c>
      <c r="D7" s="33" t="s">
        <v>73</v>
      </c>
      <c r="E7" s="34" t="s">
        <v>500</v>
      </c>
      <c r="F7" s="34" t="s">
        <v>500</v>
      </c>
      <c r="G7" s="33">
        <v>1</v>
      </c>
      <c r="H7" s="33"/>
      <c r="I7" s="33">
        <v>1</v>
      </c>
      <c r="J7" s="23">
        <v>2500</v>
      </c>
      <c r="K7" s="27">
        <f t="shared" si="0"/>
        <v>2500</v>
      </c>
    </row>
    <row r="8" spans="1:11">
      <c r="A8" s="26" t="s">
        <v>497</v>
      </c>
      <c r="B8" s="85"/>
      <c r="C8" s="21" t="s">
        <v>39</v>
      </c>
      <c r="D8" s="33" t="s">
        <v>118</v>
      </c>
      <c r="E8" s="34" t="s">
        <v>500</v>
      </c>
      <c r="F8" s="34" t="s">
        <v>500</v>
      </c>
      <c r="G8" s="33">
        <v>1</v>
      </c>
      <c r="H8" s="33"/>
      <c r="I8" s="33">
        <v>1</v>
      </c>
      <c r="J8" s="23">
        <v>2500</v>
      </c>
      <c r="K8" s="27">
        <f t="shared" si="0"/>
        <v>2500</v>
      </c>
    </row>
    <row r="9" spans="1:11">
      <c r="A9" s="26" t="s">
        <v>497</v>
      </c>
      <c r="B9" s="85"/>
      <c r="C9" s="21" t="s">
        <v>138</v>
      </c>
      <c r="D9" s="34" t="s">
        <v>500</v>
      </c>
      <c r="E9" s="34" t="s">
        <v>500</v>
      </c>
      <c r="F9" s="34" t="s">
        <v>500</v>
      </c>
      <c r="G9" s="33">
        <v>1</v>
      </c>
      <c r="H9" s="33"/>
      <c r="I9" s="33">
        <v>1</v>
      </c>
      <c r="J9" s="23">
        <v>45000</v>
      </c>
      <c r="K9" s="27">
        <f t="shared" si="0"/>
        <v>45000</v>
      </c>
    </row>
    <row r="10" spans="1:11">
      <c r="A10" s="26" t="s">
        <v>497</v>
      </c>
      <c r="B10" s="85"/>
      <c r="C10" s="21" t="s">
        <v>138</v>
      </c>
      <c r="D10" s="34" t="s">
        <v>500</v>
      </c>
      <c r="E10" s="34" t="s">
        <v>500</v>
      </c>
      <c r="F10" s="34" t="s">
        <v>500</v>
      </c>
      <c r="G10" s="33">
        <v>1</v>
      </c>
      <c r="H10" s="33"/>
      <c r="I10" s="33">
        <v>1</v>
      </c>
      <c r="J10" s="23">
        <v>45000</v>
      </c>
      <c r="K10" s="27">
        <f t="shared" si="0"/>
        <v>45000</v>
      </c>
    </row>
    <row r="11" spans="1:11">
      <c r="A11" s="26" t="s">
        <v>497</v>
      </c>
      <c r="B11" s="85"/>
      <c r="C11" s="21" t="s">
        <v>148</v>
      </c>
      <c r="D11" s="34" t="s">
        <v>500</v>
      </c>
      <c r="E11" s="34" t="s">
        <v>500</v>
      </c>
      <c r="F11" s="34" t="s">
        <v>500</v>
      </c>
      <c r="G11" s="33">
        <v>1</v>
      </c>
      <c r="H11" s="33"/>
      <c r="I11" s="33">
        <v>1</v>
      </c>
      <c r="J11" s="23">
        <v>38000</v>
      </c>
      <c r="K11" s="27">
        <f t="shared" si="0"/>
        <v>38000</v>
      </c>
    </row>
    <row r="12" spans="1:11">
      <c r="A12" s="26" t="s">
        <v>497</v>
      </c>
      <c r="B12" s="85"/>
      <c r="C12" s="21" t="s">
        <v>30</v>
      </c>
      <c r="D12" s="33" t="s">
        <v>36</v>
      </c>
      <c r="E12" s="33" t="s">
        <v>151</v>
      </c>
      <c r="F12" s="34" t="s">
        <v>500</v>
      </c>
      <c r="G12" s="33">
        <v>1</v>
      </c>
      <c r="H12" s="33"/>
      <c r="I12" s="33">
        <v>1</v>
      </c>
      <c r="J12" s="23">
        <v>6500</v>
      </c>
      <c r="K12" s="27">
        <f t="shared" si="0"/>
        <v>6500</v>
      </c>
    </row>
    <row r="13" spans="1:11">
      <c r="A13" s="26" t="s">
        <v>497</v>
      </c>
      <c r="B13" s="85"/>
      <c r="C13" s="21" t="s">
        <v>115</v>
      </c>
      <c r="D13" s="34" t="s">
        <v>500</v>
      </c>
      <c r="E13" s="34" t="s">
        <v>500</v>
      </c>
      <c r="F13" s="34" t="s">
        <v>500</v>
      </c>
      <c r="G13" s="33">
        <v>1</v>
      </c>
      <c r="H13" s="33"/>
      <c r="I13" s="33">
        <v>1</v>
      </c>
      <c r="J13" s="23">
        <v>14000</v>
      </c>
      <c r="K13" s="27">
        <f t="shared" si="0"/>
        <v>14000</v>
      </c>
    </row>
    <row r="14" spans="1:11">
      <c r="A14" s="26" t="s">
        <v>497</v>
      </c>
      <c r="B14" s="85"/>
      <c r="C14" s="21" t="s">
        <v>115</v>
      </c>
      <c r="D14" s="34" t="s">
        <v>500</v>
      </c>
      <c r="E14" s="34" t="s">
        <v>500</v>
      </c>
      <c r="F14" s="34" t="s">
        <v>500</v>
      </c>
      <c r="G14" s="33">
        <v>1</v>
      </c>
      <c r="H14" s="33"/>
      <c r="I14" s="33">
        <v>1</v>
      </c>
      <c r="J14" s="23">
        <v>14000</v>
      </c>
      <c r="K14" s="27">
        <f t="shared" si="0"/>
        <v>14000</v>
      </c>
    </row>
    <row r="15" spans="1:11">
      <c r="A15" s="26" t="s">
        <v>497</v>
      </c>
      <c r="B15" s="85"/>
      <c r="C15" s="21" t="s">
        <v>149</v>
      </c>
      <c r="D15" s="34" t="s">
        <v>500</v>
      </c>
      <c r="E15" s="34" t="s">
        <v>500</v>
      </c>
      <c r="F15" s="34" t="s">
        <v>500</v>
      </c>
      <c r="G15" s="33"/>
      <c r="H15" s="33">
        <v>1</v>
      </c>
      <c r="I15" s="33">
        <v>1</v>
      </c>
      <c r="J15" s="23">
        <v>65000</v>
      </c>
      <c r="K15" s="27">
        <f t="shared" si="0"/>
        <v>65000</v>
      </c>
    </row>
    <row r="16" spans="1:11">
      <c r="A16" s="26" t="s">
        <v>497</v>
      </c>
      <c r="B16" s="85"/>
      <c r="C16" s="21" t="s">
        <v>18</v>
      </c>
      <c r="D16" s="34" t="s">
        <v>500</v>
      </c>
      <c r="E16" s="34" t="s">
        <v>500</v>
      </c>
      <c r="F16" s="34" t="s">
        <v>500</v>
      </c>
      <c r="G16" s="33">
        <v>1</v>
      </c>
      <c r="H16" s="33"/>
      <c r="I16" s="33">
        <v>1</v>
      </c>
      <c r="J16" s="23">
        <v>6500</v>
      </c>
      <c r="K16" s="27">
        <f t="shared" si="0"/>
        <v>6500</v>
      </c>
    </row>
    <row r="17" spans="1:11">
      <c r="A17" s="26" t="s">
        <v>497</v>
      </c>
      <c r="B17" s="85"/>
      <c r="C17" s="21" t="s">
        <v>150</v>
      </c>
      <c r="D17" s="33" t="s">
        <v>61</v>
      </c>
      <c r="E17" s="33" t="s">
        <v>152</v>
      </c>
      <c r="F17" s="33" t="s">
        <v>153</v>
      </c>
      <c r="G17" s="33"/>
      <c r="H17" s="33">
        <v>1</v>
      </c>
      <c r="I17" s="33">
        <v>1</v>
      </c>
      <c r="J17" s="23">
        <v>45000</v>
      </c>
      <c r="K17" s="27">
        <f t="shared" si="0"/>
        <v>45000</v>
      </c>
    </row>
    <row r="18" spans="1:11">
      <c r="A18" s="26" t="s">
        <v>497</v>
      </c>
      <c r="B18" s="85"/>
      <c r="C18" s="21" t="s">
        <v>150</v>
      </c>
      <c r="D18" s="33" t="s">
        <v>61</v>
      </c>
      <c r="E18" s="33" t="s">
        <v>152</v>
      </c>
      <c r="F18" s="34" t="s">
        <v>500</v>
      </c>
      <c r="G18" s="33"/>
      <c r="H18" s="33">
        <v>1</v>
      </c>
      <c r="I18" s="33">
        <v>1</v>
      </c>
      <c r="J18" s="23">
        <v>45000</v>
      </c>
      <c r="K18" s="27">
        <f t="shared" si="0"/>
        <v>45000</v>
      </c>
    </row>
    <row r="19" spans="1:11">
      <c r="A19" s="26" t="s">
        <v>497</v>
      </c>
      <c r="B19" s="85"/>
      <c r="C19" s="21" t="s">
        <v>31</v>
      </c>
      <c r="D19" s="34" t="s">
        <v>500</v>
      </c>
      <c r="E19" s="34" t="s">
        <v>500</v>
      </c>
      <c r="F19" s="34" t="s">
        <v>500</v>
      </c>
      <c r="G19" s="33">
        <v>1</v>
      </c>
      <c r="H19" s="33"/>
      <c r="I19" s="33">
        <v>1</v>
      </c>
      <c r="J19" s="23">
        <v>6500</v>
      </c>
      <c r="K19" s="27">
        <f t="shared" si="0"/>
        <v>6500</v>
      </c>
    </row>
    <row r="20" spans="1:11">
      <c r="A20" s="26" t="s">
        <v>497</v>
      </c>
      <c r="B20" s="85"/>
      <c r="C20" s="21" t="s">
        <v>19</v>
      </c>
      <c r="D20" s="33" t="s">
        <v>24</v>
      </c>
      <c r="E20" s="34" t="s">
        <v>500</v>
      </c>
      <c r="F20" s="34" t="s">
        <v>500</v>
      </c>
      <c r="G20" s="33">
        <v>1</v>
      </c>
      <c r="H20" s="33"/>
      <c r="I20" s="33">
        <v>1</v>
      </c>
      <c r="J20" s="23">
        <v>1200</v>
      </c>
      <c r="K20" s="27">
        <f t="shared" si="0"/>
        <v>1200</v>
      </c>
    </row>
    <row r="21" spans="1:11">
      <c r="A21" s="26" t="s">
        <v>497</v>
      </c>
      <c r="B21" s="85"/>
      <c r="C21" s="21" t="s">
        <v>19</v>
      </c>
      <c r="D21" s="33" t="s">
        <v>24</v>
      </c>
      <c r="E21" s="34" t="s">
        <v>500</v>
      </c>
      <c r="F21" s="34" t="s">
        <v>500</v>
      </c>
      <c r="G21" s="33">
        <v>1</v>
      </c>
      <c r="H21" s="33"/>
      <c r="I21" s="33">
        <v>1</v>
      </c>
      <c r="J21" s="23">
        <v>1200</v>
      </c>
      <c r="K21" s="27">
        <f t="shared" si="0"/>
        <v>1200</v>
      </c>
    </row>
    <row r="22" spans="1:11">
      <c r="A22" s="26" t="s">
        <v>497</v>
      </c>
      <c r="B22" s="85"/>
      <c r="C22" s="21" t="s">
        <v>19</v>
      </c>
      <c r="D22" s="33" t="s">
        <v>24</v>
      </c>
      <c r="E22" s="34" t="s">
        <v>500</v>
      </c>
      <c r="F22" s="34" t="s">
        <v>500</v>
      </c>
      <c r="G22" s="33">
        <v>1</v>
      </c>
      <c r="H22" s="33"/>
      <c r="I22" s="33">
        <v>1</v>
      </c>
      <c r="J22" s="23">
        <v>1200</v>
      </c>
      <c r="K22" s="27">
        <f t="shared" si="0"/>
        <v>1200</v>
      </c>
    </row>
    <row r="23" spans="1:11">
      <c r="A23" s="26" t="s">
        <v>497</v>
      </c>
      <c r="B23" s="85"/>
      <c r="C23" s="21" t="s">
        <v>154</v>
      </c>
      <c r="D23" s="33" t="s">
        <v>24</v>
      </c>
      <c r="E23" s="34" t="s">
        <v>500</v>
      </c>
      <c r="F23" s="34" t="s">
        <v>500</v>
      </c>
      <c r="G23" s="33"/>
      <c r="H23" s="33">
        <v>1</v>
      </c>
      <c r="I23" s="33">
        <v>1</v>
      </c>
      <c r="J23" s="23">
        <v>2500</v>
      </c>
      <c r="K23" s="27">
        <f t="shared" si="0"/>
        <v>2500</v>
      </c>
    </row>
    <row r="24" spans="1:11">
      <c r="A24" s="26" t="s">
        <v>497</v>
      </c>
      <c r="B24" s="85"/>
      <c r="C24" s="21" t="s">
        <v>154</v>
      </c>
      <c r="D24" s="33" t="s">
        <v>24</v>
      </c>
      <c r="E24" s="34" t="s">
        <v>500</v>
      </c>
      <c r="F24" s="34" t="s">
        <v>500</v>
      </c>
      <c r="G24" s="33">
        <v>1</v>
      </c>
      <c r="H24" s="33"/>
      <c r="I24" s="33">
        <v>1</v>
      </c>
      <c r="J24" s="23">
        <v>2500</v>
      </c>
      <c r="K24" s="27">
        <f t="shared" si="0"/>
        <v>2500</v>
      </c>
    </row>
    <row r="25" spans="1:11">
      <c r="A25" s="26" t="s">
        <v>497</v>
      </c>
      <c r="B25" s="85"/>
      <c r="C25" s="21" t="s">
        <v>18</v>
      </c>
      <c r="D25" s="33" t="s">
        <v>24</v>
      </c>
      <c r="E25" s="34" t="s">
        <v>500</v>
      </c>
      <c r="F25" s="34" t="s">
        <v>500</v>
      </c>
      <c r="G25" s="33"/>
      <c r="H25" s="33">
        <v>1</v>
      </c>
      <c r="I25" s="33">
        <v>1</v>
      </c>
      <c r="J25" s="23">
        <v>6500</v>
      </c>
      <c r="K25" s="27">
        <f t="shared" si="0"/>
        <v>6500</v>
      </c>
    </row>
    <row r="26" spans="1:11">
      <c r="A26" s="26" t="s">
        <v>497</v>
      </c>
      <c r="B26" s="85"/>
      <c r="C26" s="21" t="s">
        <v>113</v>
      </c>
      <c r="D26" s="33" t="s">
        <v>25</v>
      </c>
      <c r="E26" s="34" t="s">
        <v>500</v>
      </c>
      <c r="F26" s="33">
        <v>2866686</v>
      </c>
      <c r="G26" s="33"/>
      <c r="H26" s="33">
        <v>1</v>
      </c>
      <c r="I26" s="33">
        <v>1</v>
      </c>
      <c r="J26" s="23">
        <v>1100</v>
      </c>
      <c r="K26" s="27">
        <f t="shared" si="0"/>
        <v>1100</v>
      </c>
    </row>
    <row r="27" spans="1:11">
      <c r="A27" s="26" t="s">
        <v>497</v>
      </c>
      <c r="B27" s="85"/>
      <c r="C27" s="21" t="s">
        <v>113</v>
      </c>
      <c r="D27" s="33" t="s">
        <v>25</v>
      </c>
      <c r="E27" s="34" t="s">
        <v>500</v>
      </c>
      <c r="F27" s="33">
        <v>155786</v>
      </c>
      <c r="G27" s="33"/>
      <c r="H27" s="33">
        <v>1</v>
      </c>
      <c r="I27" s="33">
        <v>1</v>
      </c>
      <c r="J27" s="23">
        <v>1100</v>
      </c>
      <c r="K27" s="27">
        <f t="shared" si="0"/>
        <v>1100</v>
      </c>
    </row>
    <row r="28" spans="1:11">
      <c r="A28" s="26" t="s">
        <v>497</v>
      </c>
      <c r="B28" s="85"/>
      <c r="C28" s="21" t="s">
        <v>113</v>
      </c>
      <c r="D28" s="33" t="s">
        <v>25</v>
      </c>
      <c r="E28" s="34" t="s">
        <v>500</v>
      </c>
      <c r="F28" s="33">
        <v>277574</v>
      </c>
      <c r="G28" s="33"/>
      <c r="H28" s="33">
        <v>1</v>
      </c>
      <c r="I28" s="33">
        <v>1</v>
      </c>
      <c r="J28" s="23">
        <v>1100</v>
      </c>
      <c r="K28" s="27">
        <f t="shared" si="0"/>
        <v>1100</v>
      </c>
    </row>
    <row r="29" spans="1:11">
      <c r="A29" s="26" t="s">
        <v>497</v>
      </c>
      <c r="B29" s="85"/>
      <c r="C29" s="21" t="s">
        <v>113</v>
      </c>
      <c r="D29" s="33" t="s">
        <v>25</v>
      </c>
      <c r="E29" s="34" t="s">
        <v>500</v>
      </c>
      <c r="F29" s="33">
        <v>277792</v>
      </c>
      <c r="G29" s="33"/>
      <c r="H29" s="33">
        <v>1</v>
      </c>
      <c r="I29" s="33">
        <v>1</v>
      </c>
      <c r="J29" s="23">
        <v>1100</v>
      </c>
      <c r="K29" s="27">
        <f t="shared" si="0"/>
        <v>1100</v>
      </c>
    </row>
    <row r="30" spans="1:11">
      <c r="A30" s="26" t="s">
        <v>497</v>
      </c>
      <c r="B30" s="85"/>
      <c r="C30" s="21" t="s">
        <v>113</v>
      </c>
      <c r="D30" s="33" t="s">
        <v>25</v>
      </c>
      <c r="E30" s="34" t="s">
        <v>500</v>
      </c>
      <c r="F30" s="33">
        <v>278092</v>
      </c>
      <c r="G30" s="33"/>
      <c r="H30" s="33">
        <v>1</v>
      </c>
      <c r="I30" s="33">
        <v>1</v>
      </c>
      <c r="J30" s="23">
        <v>1100</v>
      </c>
      <c r="K30" s="27">
        <f t="shared" si="0"/>
        <v>1100</v>
      </c>
    </row>
    <row r="31" spans="1:11">
      <c r="A31" s="26" t="s">
        <v>497</v>
      </c>
      <c r="B31" s="85"/>
      <c r="C31" s="21" t="s">
        <v>113</v>
      </c>
      <c r="D31" s="33" t="s">
        <v>25</v>
      </c>
      <c r="E31" s="34" t="s">
        <v>500</v>
      </c>
      <c r="F31" s="34" t="s">
        <v>500</v>
      </c>
      <c r="G31" s="33"/>
      <c r="H31" s="33">
        <v>1</v>
      </c>
      <c r="I31" s="33">
        <v>1</v>
      </c>
      <c r="J31" s="23">
        <v>1100</v>
      </c>
      <c r="K31" s="27">
        <f t="shared" si="0"/>
        <v>1100</v>
      </c>
    </row>
    <row r="32" spans="1:11">
      <c r="A32" s="26" t="s">
        <v>497</v>
      </c>
      <c r="B32" s="85"/>
      <c r="C32" s="21" t="s">
        <v>113</v>
      </c>
      <c r="D32" s="33" t="s">
        <v>156</v>
      </c>
      <c r="E32" s="34" t="s">
        <v>500</v>
      </c>
      <c r="F32" s="33">
        <v>3138</v>
      </c>
      <c r="G32" s="33"/>
      <c r="H32" s="33">
        <v>1</v>
      </c>
      <c r="I32" s="33">
        <v>1</v>
      </c>
      <c r="J32" s="23">
        <v>1100</v>
      </c>
      <c r="K32" s="27">
        <f t="shared" si="0"/>
        <v>1100</v>
      </c>
    </row>
    <row r="33" spans="1:11">
      <c r="A33" s="26" t="s">
        <v>497</v>
      </c>
      <c r="B33" s="85" t="s">
        <v>38</v>
      </c>
      <c r="C33" s="21" t="s">
        <v>43</v>
      </c>
      <c r="D33" s="33" t="s">
        <v>24</v>
      </c>
      <c r="E33" s="33" t="s">
        <v>157</v>
      </c>
      <c r="F33" s="33">
        <v>27898</v>
      </c>
      <c r="G33" s="33">
        <v>1</v>
      </c>
      <c r="H33" s="33"/>
      <c r="I33" s="33">
        <v>1</v>
      </c>
      <c r="J33" s="23">
        <v>30000</v>
      </c>
      <c r="K33" s="27">
        <f t="shared" si="0"/>
        <v>30000</v>
      </c>
    </row>
    <row r="34" spans="1:11">
      <c r="A34" s="26" t="s">
        <v>497</v>
      </c>
      <c r="B34" s="85"/>
      <c r="C34" s="21" t="s">
        <v>155</v>
      </c>
      <c r="D34" s="33" t="s">
        <v>24</v>
      </c>
      <c r="E34" s="34" t="s">
        <v>500</v>
      </c>
      <c r="F34" s="34" t="s">
        <v>500</v>
      </c>
      <c r="G34" s="33"/>
      <c r="H34" s="33">
        <v>1</v>
      </c>
      <c r="I34" s="33">
        <v>1</v>
      </c>
      <c r="J34" s="23">
        <v>18500</v>
      </c>
      <c r="K34" s="27">
        <f t="shared" si="0"/>
        <v>18500</v>
      </c>
    </row>
    <row r="35" spans="1:11">
      <c r="A35" s="26" t="s">
        <v>497</v>
      </c>
      <c r="B35" s="85"/>
      <c r="C35" s="21" t="s">
        <v>155</v>
      </c>
      <c r="D35" s="33" t="s">
        <v>24</v>
      </c>
      <c r="E35" s="34" t="s">
        <v>500</v>
      </c>
      <c r="F35" s="34" t="s">
        <v>500</v>
      </c>
      <c r="G35" s="33"/>
      <c r="H35" s="33">
        <v>1</v>
      </c>
      <c r="I35" s="33">
        <v>1</v>
      </c>
      <c r="J35" s="23">
        <v>18500</v>
      </c>
      <c r="K35" s="27">
        <f t="shared" si="0"/>
        <v>18500</v>
      </c>
    </row>
    <row r="36" spans="1:11">
      <c r="A36" s="26" t="s">
        <v>497</v>
      </c>
      <c r="B36" s="85"/>
      <c r="C36" s="21" t="s">
        <v>43</v>
      </c>
      <c r="D36" s="33" t="s">
        <v>48</v>
      </c>
      <c r="E36" s="34" t="s">
        <v>500</v>
      </c>
      <c r="F36" s="34" t="s">
        <v>500</v>
      </c>
      <c r="G36" s="33"/>
      <c r="H36" s="33">
        <v>1</v>
      </c>
      <c r="I36" s="33">
        <v>1</v>
      </c>
      <c r="J36" s="23">
        <v>30000</v>
      </c>
      <c r="K36" s="27">
        <f t="shared" si="0"/>
        <v>30000</v>
      </c>
    </row>
    <row r="37" spans="1:11">
      <c r="A37" s="26" t="s">
        <v>497</v>
      </c>
      <c r="B37" s="85"/>
      <c r="C37" s="21" t="s">
        <v>42</v>
      </c>
      <c r="D37" s="33" t="s">
        <v>120</v>
      </c>
      <c r="E37" s="34" t="s">
        <v>500</v>
      </c>
      <c r="F37" s="34" t="s">
        <v>500</v>
      </c>
      <c r="G37" s="33">
        <v>1</v>
      </c>
      <c r="H37" s="33"/>
      <c r="I37" s="33">
        <v>1</v>
      </c>
      <c r="J37" s="23">
        <v>6500</v>
      </c>
      <c r="K37" s="27">
        <f t="shared" si="0"/>
        <v>6500</v>
      </c>
    </row>
    <row r="38" spans="1:11">
      <c r="A38" s="26" t="s">
        <v>497</v>
      </c>
      <c r="B38" s="85"/>
      <c r="C38" s="21" t="s">
        <v>42</v>
      </c>
      <c r="D38" s="33" t="s">
        <v>120</v>
      </c>
      <c r="E38" s="34" t="s">
        <v>500</v>
      </c>
      <c r="F38" s="34" t="s">
        <v>500</v>
      </c>
      <c r="G38" s="33"/>
      <c r="H38" s="33">
        <v>1</v>
      </c>
      <c r="I38" s="33">
        <v>1</v>
      </c>
      <c r="J38" s="23">
        <v>6500</v>
      </c>
      <c r="K38" s="27">
        <f t="shared" si="0"/>
        <v>6500</v>
      </c>
    </row>
    <row r="39" spans="1:11">
      <c r="A39" s="26" t="s">
        <v>497</v>
      </c>
      <c r="B39" s="85"/>
      <c r="C39" s="21" t="s">
        <v>42</v>
      </c>
      <c r="D39" s="33" t="s">
        <v>120</v>
      </c>
      <c r="E39" s="34" t="s">
        <v>500</v>
      </c>
      <c r="F39" s="34" t="s">
        <v>500</v>
      </c>
      <c r="G39" s="33"/>
      <c r="H39" s="33">
        <v>1</v>
      </c>
      <c r="I39" s="33">
        <v>1</v>
      </c>
      <c r="J39" s="23">
        <v>6500</v>
      </c>
      <c r="K39" s="27">
        <f t="shared" si="0"/>
        <v>6500</v>
      </c>
    </row>
    <row r="40" spans="1:11">
      <c r="A40" s="26" t="s">
        <v>497</v>
      </c>
      <c r="B40" s="85"/>
      <c r="C40" s="21" t="s">
        <v>158</v>
      </c>
      <c r="D40" s="33" t="s">
        <v>24</v>
      </c>
      <c r="E40" s="34" t="s">
        <v>500</v>
      </c>
      <c r="F40" s="34" t="s">
        <v>500</v>
      </c>
      <c r="G40" s="33">
        <v>1</v>
      </c>
      <c r="H40" s="33"/>
      <c r="I40" s="33">
        <v>1</v>
      </c>
      <c r="J40" s="23">
        <v>4500</v>
      </c>
      <c r="K40" s="27">
        <f t="shared" si="0"/>
        <v>4500</v>
      </c>
    </row>
    <row r="41" spans="1:11">
      <c r="A41" s="26" t="s">
        <v>497</v>
      </c>
      <c r="B41" s="85"/>
      <c r="C41" s="21" t="s">
        <v>159</v>
      </c>
      <c r="D41" s="33" t="s">
        <v>24</v>
      </c>
      <c r="E41" s="34" t="s">
        <v>500</v>
      </c>
      <c r="F41" s="34" t="s">
        <v>500</v>
      </c>
      <c r="G41" s="33"/>
      <c r="H41" s="33">
        <v>1</v>
      </c>
      <c r="I41" s="33">
        <v>1</v>
      </c>
      <c r="J41" s="23">
        <v>4500</v>
      </c>
      <c r="K41" s="27">
        <f t="shared" si="0"/>
        <v>4500</v>
      </c>
    </row>
    <row r="42" spans="1:11">
      <c r="A42" s="26" t="s">
        <v>497</v>
      </c>
      <c r="B42" s="85"/>
      <c r="C42" s="21" t="s">
        <v>19</v>
      </c>
      <c r="D42" s="33" t="s">
        <v>24</v>
      </c>
      <c r="E42" s="34" t="s">
        <v>500</v>
      </c>
      <c r="F42" s="34" t="s">
        <v>500</v>
      </c>
      <c r="G42" s="33">
        <v>1</v>
      </c>
      <c r="H42" s="33"/>
      <c r="I42" s="33">
        <v>1</v>
      </c>
      <c r="J42" s="23">
        <v>1200</v>
      </c>
      <c r="K42" s="27">
        <f t="shared" si="0"/>
        <v>1200</v>
      </c>
    </row>
    <row r="43" spans="1:11">
      <c r="A43" s="26" t="s">
        <v>497</v>
      </c>
      <c r="B43" s="85"/>
      <c r="C43" s="21" t="s">
        <v>160</v>
      </c>
      <c r="D43" s="33" t="s">
        <v>61</v>
      </c>
      <c r="E43" s="34" t="s">
        <v>500</v>
      </c>
      <c r="F43" s="34" t="s">
        <v>500</v>
      </c>
      <c r="G43" s="33"/>
      <c r="H43" s="33">
        <v>1</v>
      </c>
      <c r="I43" s="33">
        <v>1</v>
      </c>
      <c r="J43" s="23">
        <v>200000</v>
      </c>
      <c r="K43" s="27">
        <f t="shared" si="0"/>
        <v>200000</v>
      </c>
    </row>
    <row r="44" spans="1:11">
      <c r="A44" s="26" t="s">
        <v>497</v>
      </c>
      <c r="B44" s="85"/>
      <c r="C44" s="21" t="s">
        <v>19</v>
      </c>
      <c r="D44" s="34" t="s">
        <v>500</v>
      </c>
      <c r="E44" s="34" t="s">
        <v>500</v>
      </c>
      <c r="F44" s="34" t="s">
        <v>500</v>
      </c>
      <c r="G44" s="33">
        <v>1</v>
      </c>
      <c r="H44" s="33"/>
      <c r="I44" s="33">
        <v>1</v>
      </c>
      <c r="J44" s="23">
        <v>1200</v>
      </c>
      <c r="K44" s="27">
        <f t="shared" si="0"/>
        <v>1200</v>
      </c>
    </row>
    <row r="45" spans="1:11">
      <c r="A45" s="26" t="s">
        <v>497</v>
      </c>
      <c r="B45" s="85"/>
      <c r="C45" s="21" t="s">
        <v>161</v>
      </c>
      <c r="D45" s="34" t="s">
        <v>500</v>
      </c>
      <c r="E45" s="33" t="s">
        <v>163</v>
      </c>
      <c r="F45" s="33" t="s">
        <v>164</v>
      </c>
      <c r="G45" s="33">
        <v>1</v>
      </c>
      <c r="H45" s="33"/>
      <c r="I45" s="33">
        <v>1</v>
      </c>
      <c r="J45" s="23">
        <v>1400</v>
      </c>
      <c r="K45" s="27">
        <f t="shared" si="0"/>
        <v>1400</v>
      </c>
    </row>
    <row r="46" spans="1:11">
      <c r="A46" s="26" t="s">
        <v>497</v>
      </c>
      <c r="B46" s="85"/>
      <c r="C46" s="21" t="s">
        <v>150</v>
      </c>
      <c r="D46" s="34" t="s">
        <v>500</v>
      </c>
      <c r="E46" s="34" t="s">
        <v>500</v>
      </c>
      <c r="F46" s="34" t="s">
        <v>500</v>
      </c>
      <c r="G46" s="33">
        <v>1</v>
      </c>
      <c r="H46" s="33"/>
      <c r="I46" s="33">
        <v>1</v>
      </c>
      <c r="J46" s="23">
        <v>45000</v>
      </c>
      <c r="K46" s="27">
        <f t="shared" si="0"/>
        <v>45000</v>
      </c>
    </row>
    <row r="47" spans="1:11">
      <c r="A47" s="26" t="s">
        <v>497</v>
      </c>
      <c r="B47" s="85"/>
      <c r="C47" s="21" t="s">
        <v>150</v>
      </c>
      <c r="D47" s="33" t="s">
        <v>61</v>
      </c>
      <c r="E47" s="33" t="s">
        <v>152</v>
      </c>
      <c r="F47" s="34" t="s">
        <v>500</v>
      </c>
      <c r="G47" s="33"/>
      <c r="H47" s="33">
        <v>1</v>
      </c>
      <c r="I47" s="33">
        <v>1</v>
      </c>
      <c r="J47" s="23">
        <v>45000</v>
      </c>
      <c r="K47" s="27">
        <f t="shared" si="0"/>
        <v>45000</v>
      </c>
    </row>
    <row r="48" spans="1:11">
      <c r="A48" s="26" t="s">
        <v>497</v>
      </c>
      <c r="B48" s="58" t="s">
        <v>135</v>
      </c>
      <c r="C48" s="21" t="s">
        <v>75</v>
      </c>
      <c r="D48" s="33" t="s">
        <v>162</v>
      </c>
      <c r="E48" s="34" t="s">
        <v>500</v>
      </c>
      <c r="F48" s="33" t="s">
        <v>165</v>
      </c>
      <c r="G48" s="33">
        <v>1</v>
      </c>
      <c r="H48" s="33"/>
      <c r="I48" s="33">
        <v>1</v>
      </c>
      <c r="J48" s="23">
        <v>450000</v>
      </c>
      <c r="K48" s="27">
        <f t="shared" si="0"/>
        <v>450000</v>
      </c>
    </row>
    <row r="49" spans="1:11">
      <c r="A49" s="26" t="s">
        <v>497</v>
      </c>
      <c r="B49" s="123" t="s">
        <v>78</v>
      </c>
      <c r="C49" s="21" t="s">
        <v>113</v>
      </c>
      <c r="D49" s="33" t="s">
        <v>63</v>
      </c>
      <c r="E49" s="34" t="s">
        <v>500</v>
      </c>
      <c r="F49" s="33">
        <v>12050171</v>
      </c>
      <c r="G49" s="33">
        <v>1</v>
      </c>
      <c r="H49" s="33"/>
      <c r="I49" s="33">
        <v>1</v>
      </c>
      <c r="J49" s="23">
        <v>1100</v>
      </c>
      <c r="K49" s="27">
        <f t="shared" si="0"/>
        <v>1100</v>
      </c>
    </row>
    <row r="50" spans="1:11">
      <c r="A50" s="26" t="s">
        <v>497</v>
      </c>
      <c r="B50" s="125"/>
      <c r="C50" s="21" t="s">
        <v>149</v>
      </c>
      <c r="D50" s="34" t="s">
        <v>500</v>
      </c>
      <c r="E50" s="34" t="s">
        <v>500</v>
      </c>
      <c r="F50" s="34" t="s">
        <v>500</v>
      </c>
      <c r="G50" s="33">
        <v>1</v>
      </c>
      <c r="H50" s="33"/>
      <c r="I50" s="33">
        <v>1</v>
      </c>
      <c r="J50" s="23">
        <v>65000</v>
      </c>
      <c r="K50" s="27">
        <f t="shared" si="0"/>
        <v>65000</v>
      </c>
    </row>
    <row r="51" spans="1:11" ht="15.75" thickBot="1">
      <c r="A51" s="28" t="s">
        <v>497</v>
      </c>
      <c r="B51" s="124"/>
      <c r="C51" s="29" t="s">
        <v>79</v>
      </c>
      <c r="D51" s="39" t="s">
        <v>83</v>
      </c>
      <c r="E51" s="51" t="s">
        <v>500</v>
      </c>
      <c r="F51" s="51" t="s">
        <v>500</v>
      </c>
      <c r="G51" s="39">
        <v>1</v>
      </c>
      <c r="H51" s="39"/>
      <c r="I51" s="39">
        <v>1</v>
      </c>
      <c r="J51" s="31">
        <v>150000</v>
      </c>
      <c r="K51" s="32">
        <f t="shared" si="0"/>
        <v>150000</v>
      </c>
    </row>
    <row r="52" spans="1:11">
      <c r="A52" s="61" t="s">
        <v>497</v>
      </c>
      <c r="B52" s="125" t="s">
        <v>78</v>
      </c>
      <c r="C52" s="62" t="s">
        <v>19</v>
      </c>
      <c r="D52" s="64" t="s">
        <v>500</v>
      </c>
      <c r="E52" s="64" t="s">
        <v>500</v>
      </c>
      <c r="F52" s="64" t="s">
        <v>500</v>
      </c>
      <c r="G52" s="63">
        <v>1</v>
      </c>
      <c r="H52" s="63"/>
      <c r="I52" s="63">
        <v>1</v>
      </c>
      <c r="J52" s="65">
        <v>1200</v>
      </c>
      <c r="K52" s="66">
        <f t="shared" si="0"/>
        <v>1200</v>
      </c>
    </row>
    <row r="53" spans="1:11">
      <c r="A53" s="26" t="s">
        <v>497</v>
      </c>
      <c r="B53" s="125"/>
      <c r="C53" s="21" t="s">
        <v>30</v>
      </c>
      <c r="D53" s="34" t="s">
        <v>500</v>
      </c>
      <c r="E53" s="34" t="s">
        <v>500</v>
      </c>
      <c r="F53" s="34" t="s">
        <v>500</v>
      </c>
      <c r="G53" s="33">
        <v>1</v>
      </c>
      <c r="H53" s="33"/>
      <c r="I53" s="33">
        <v>1</v>
      </c>
      <c r="J53" s="23">
        <v>6500</v>
      </c>
      <c r="K53" s="27">
        <f t="shared" si="0"/>
        <v>6500</v>
      </c>
    </row>
    <row r="54" spans="1:11">
      <c r="A54" s="26" t="s">
        <v>497</v>
      </c>
      <c r="B54" s="125"/>
      <c r="C54" s="21" t="s">
        <v>18</v>
      </c>
      <c r="D54" s="34" t="s">
        <v>500</v>
      </c>
      <c r="E54" s="34" t="s">
        <v>500</v>
      </c>
      <c r="F54" s="34" t="s">
        <v>500</v>
      </c>
      <c r="G54" s="33">
        <v>1</v>
      </c>
      <c r="H54" s="33"/>
      <c r="I54" s="33">
        <v>1</v>
      </c>
      <c r="J54" s="23">
        <v>6500</v>
      </c>
      <c r="K54" s="27">
        <f t="shared" si="0"/>
        <v>6500</v>
      </c>
    </row>
    <row r="55" spans="1:11">
      <c r="A55" s="26" t="s">
        <v>497</v>
      </c>
      <c r="B55" s="85" t="s">
        <v>141</v>
      </c>
      <c r="C55" s="21" t="s">
        <v>18</v>
      </c>
      <c r="D55" s="34" t="s">
        <v>500</v>
      </c>
      <c r="E55" s="34" t="s">
        <v>500</v>
      </c>
      <c r="F55" s="34" t="s">
        <v>500</v>
      </c>
      <c r="G55" s="33">
        <v>1</v>
      </c>
      <c r="H55" s="33"/>
      <c r="I55" s="33">
        <v>1</v>
      </c>
      <c r="J55" s="23">
        <v>6500</v>
      </c>
      <c r="K55" s="27">
        <f t="shared" si="0"/>
        <v>6500</v>
      </c>
    </row>
    <row r="56" spans="1:11">
      <c r="A56" s="26" t="s">
        <v>497</v>
      </c>
      <c r="B56" s="85"/>
      <c r="C56" s="21" t="s">
        <v>89</v>
      </c>
      <c r="D56" s="33" t="s">
        <v>91</v>
      </c>
      <c r="E56" s="33" t="s">
        <v>94</v>
      </c>
      <c r="F56" s="33" t="s">
        <v>168</v>
      </c>
      <c r="G56" s="33">
        <v>1</v>
      </c>
      <c r="H56" s="33"/>
      <c r="I56" s="33">
        <v>1</v>
      </c>
      <c r="J56" s="23">
        <v>300000</v>
      </c>
      <c r="K56" s="27">
        <f t="shared" si="0"/>
        <v>300000</v>
      </c>
    </row>
    <row r="57" spans="1:11">
      <c r="A57" s="26" t="s">
        <v>497</v>
      </c>
      <c r="B57" s="85"/>
      <c r="C57" s="21" t="s">
        <v>90</v>
      </c>
      <c r="D57" s="33" t="s">
        <v>91</v>
      </c>
      <c r="E57" s="33" t="s">
        <v>167</v>
      </c>
      <c r="F57" s="34" t="s">
        <v>500</v>
      </c>
      <c r="G57" s="33">
        <v>1</v>
      </c>
      <c r="H57" s="33"/>
      <c r="I57" s="33">
        <v>1</v>
      </c>
      <c r="J57" s="23">
        <v>150000</v>
      </c>
      <c r="K57" s="27">
        <f t="shared" si="0"/>
        <v>150000</v>
      </c>
    </row>
    <row r="58" spans="1:11">
      <c r="A58" s="26" t="s">
        <v>497</v>
      </c>
      <c r="B58" s="85"/>
      <c r="C58" s="21" t="s">
        <v>154</v>
      </c>
      <c r="D58" s="33" t="s">
        <v>22</v>
      </c>
      <c r="E58" s="34" t="s">
        <v>500</v>
      </c>
      <c r="F58" s="33">
        <v>90411661</v>
      </c>
      <c r="G58" s="33">
        <v>1</v>
      </c>
      <c r="H58" s="33"/>
      <c r="I58" s="33">
        <v>1</v>
      </c>
      <c r="J58" s="23">
        <v>2500</v>
      </c>
      <c r="K58" s="27">
        <f t="shared" si="0"/>
        <v>2500</v>
      </c>
    </row>
    <row r="59" spans="1:11">
      <c r="A59" s="26" t="s">
        <v>497</v>
      </c>
      <c r="B59" s="85"/>
      <c r="C59" s="21" t="s">
        <v>127</v>
      </c>
      <c r="D59" s="34" t="s">
        <v>500</v>
      </c>
      <c r="E59" s="34" t="s">
        <v>500</v>
      </c>
      <c r="F59" s="34" t="s">
        <v>500</v>
      </c>
      <c r="G59" s="33">
        <v>1</v>
      </c>
      <c r="H59" s="33"/>
      <c r="I59" s="33">
        <v>1</v>
      </c>
      <c r="J59" s="23">
        <v>45000</v>
      </c>
      <c r="K59" s="27">
        <f t="shared" si="0"/>
        <v>45000</v>
      </c>
    </row>
    <row r="60" spans="1:11">
      <c r="A60" s="26" t="s">
        <v>497</v>
      </c>
      <c r="B60" s="85"/>
      <c r="C60" s="21" t="s">
        <v>166</v>
      </c>
      <c r="D60" s="34" t="s">
        <v>500</v>
      </c>
      <c r="E60" s="34" t="s">
        <v>500</v>
      </c>
      <c r="F60" s="34" t="s">
        <v>500</v>
      </c>
      <c r="G60" s="33">
        <v>1</v>
      </c>
      <c r="H60" s="33"/>
      <c r="I60" s="33">
        <v>1</v>
      </c>
      <c r="J60" s="23">
        <v>45000</v>
      </c>
      <c r="K60" s="27">
        <f t="shared" si="0"/>
        <v>45000</v>
      </c>
    </row>
    <row r="61" spans="1:11">
      <c r="A61" s="26" t="s">
        <v>497</v>
      </c>
      <c r="B61" s="85"/>
      <c r="C61" s="21" t="s">
        <v>113</v>
      </c>
      <c r="D61" s="33" t="s">
        <v>25</v>
      </c>
      <c r="E61" s="34" t="s">
        <v>500</v>
      </c>
      <c r="F61" s="33">
        <v>277895</v>
      </c>
      <c r="G61" s="33">
        <v>1</v>
      </c>
      <c r="H61" s="33"/>
      <c r="I61" s="33">
        <v>1</v>
      </c>
      <c r="J61" s="23">
        <v>1100</v>
      </c>
      <c r="K61" s="27">
        <f t="shared" si="0"/>
        <v>1100</v>
      </c>
    </row>
    <row r="62" spans="1:11">
      <c r="A62" s="26" t="s">
        <v>497</v>
      </c>
      <c r="B62" s="85"/>
      <c r="C62" s="21" t="s">
        <v>113</v>
      </c>
      <c r="D62" s="33" t="s">
        <v>63</v>
      </c>
      <c r="E62" s="34" t="s">
        <v>500</v>
      </c>
      <c r="F62" s="33">
        <v>12050163</v>
      </c>
      <c r="G62" s="33">
        <v>1</v>
      </c>
      <c r="H62" s="33"/>
      <c r="I62" s="33">
        <v>1</v>
      </c>
      <c r="J62" s="23">
        <v>1100</v>
      </c>
      <c r="K62" s="27">
        <f t="shared" si="0"/>
        <v>1100</v>
      </c>
    </row>
    <row r="63" spans="1:11">
      <c r="A63" s="26" t="s">
        <v>497</v>
      </c>
      <c r="B63" s="85"/>
      <c r="C63" s="21" t="s">
        <v>127</v>
      </c>
      <c r="D63" s="33" t="s">
        <v>169</v>
      </c>
      <c r="E63" s="34" t="s">
        <v>500</v>
      </c>
      <c r="F63" s="34" t="s">
        <v>500</v>
      </c>
      <c r="G63" s="33">
        <v>1</v>
      </c>
      <c r="H63" s="33"/>
      <c r="I63" s="33">
        <v>1</v>
      </c>
      <c r="J63" s="23">
        <v>45000</v>
      </c>
      <c r="K63" s="27">
        <f t="shared" si="0"/>
        <v>45000</v>
      </c>
    </row>
    <row r="64" spans="1:11">
      <c r="A64" s="26" t="s">
        <v>497</v>
      </c>
      <c r="B64" s="85"/>
      <c r="C64" s="21" t="s">
        <v>154</v>
      </c>
      <c r="D64" s="33" t="s">
        <v>22</v>
      </c>
      <c r="E64" s="34" t="s">
        <v>500</v>
      </c>
      <c r="F64" s="34" t="s">
        <v>500</v>
      </c>
      <c r="G64" s="33">
        <v>1</v>
      </c>
      <c r="H64" s="33"/>
      <c r="I64" s="33">
        <v>1</v>
      </c>
      <c r="J64" s="23">
        <v>2500</v>
      </c>
      <c r="K64" s="27">
        <f t="shared" si="0"/>
        <v>2500</v>
      </c>
    </row>
    <row r="65" spans="1:11">
      <c r="A65" s="26" t="s">
        <v>497</v>
      </c>
      <c r="B65" s="85" t="s">
        <v>173</v>
      </c>
      <c r="C65" s="21" t="s">
        <v>115</v>
      </c>
      <c r="D65" s="34" t="s">
        <v>500</v>
      </c>
      <c r="E65" s="34" t="s">
        <v>500</v>
      </c>
      <c r="F65" s="34" t="s">
        <v>500</v>
      </c>
      <c r="G65" s="33"/>
      <c r="H65" s="33">
        <v>1</v>
      </c>
      <c r="I65" s="33">
        <v>1</v>
      </c>
      <c r="J65" s="23">
        <v>14000</v>
      </c>
      <c r="K65" s="27">
        <f t="shared" ref="K65:K70" si="1">I65*J65</f>
        <v>14000</v>
      </c>
    </row>
    <row r="66" spans="1:11">
      <c r="A66" s="26" t="s">
        <v>497</v>
      </c>
      <c r="B66" s="85"/>
      <c r="C66" s="21" t="s">
        <v>20</v>
      </c>
      <c r="D66" s="33" t="s">
        <v>170</v>
      </c>
      <c r="E66" s="33" t="s">
        <v>171</v>
      </c>
      <c r="F66" s="33">
        <v>573686</v>
      </c>
      <c r="G66" s="33">
        <v>1</v>
      </c>
      <c r="H66" s="33"/>
      <c r="I66" s="33">
        <v>1</v>
      </c>
      <c r="J66" s="23">
        <v>6500</v>
      </c>
      <c r="K66" s="27">
        <f t="shared" si="1"/>
        <v>6500</v>
      </c>
    </row>
    <row r="67" spans="1:11">
      <c r="A67" s="26" t="s">
        <v>497</v>
      </c>
      <c r="B67" s="85"/>
      <c r="C67" s="21" t="s">
        <v>20</v>
      </c>
      <c r="D67" s="33" t="s">
        <v>170</v>
      </c>
      <c r="E67" s="34" t="s">
        <v>500</v>
      </c>
      <c r="F67" s="33" t="s">
        <v>172</v>
      </c>
      <c r="G67" s="33">
        <v>1</v>
      </c>
      <c r="H67" s="33"/>
      <c r="I67" s="33">
        <v>1</v>
      </c>
      <c r="J67" s="23">
        <v>6500</v>
      </c>
      <c r="K67" s="27">
        <f t="shared" si="1"/>
        <v>6500</v>
      </c>
    </row>
    <row r="68" spans="1:11">
      <c r="A68" s="26" t="s">
        <v>497</v>
      </c>
      <c r="B68" s="85"/>
      <c r="C68" s="21" t="s">
        <v>20</v>
      </c>
      <c r="D68" s="33" t="s">
        <v>170</v>
      </c>
      <c r="E68" s="34" t="s">
        <v>500</v>
      </c>
      <c r="F68" s="34" t="s">
        <v>500</v>
      </c>
      <c r="G68" s="33">
        <v>1</v>
      </c>
      <c r="H68" s="33"/>
      <c r="I68" s="33">
        <v>1</v>
      </c>
      <c r="J68" s="23">
        <v>6500</v>
      </c>
      <c r="K68" s="27">
        <f t="shared" si="1"/>
        <v>6500</v>
      </c>
    </row>
    <row r="69" spans="1:11">
      <c r="A69" s="26" t="s">
        <v>497</v>
      </c>
      <c r="B69" s="85"/>
      <c r="C69" s="21" t="s">
        <v>20</v>
      </c>
      <c r="D69" s="33" t="s">
        <v>170</v>
      </c>
      <c r="E69" s="34" t="s">
        <v>500</v>
      </c>
      <c r="F69" s="34" t="s">
        <v>500</v>
      </c>
      <c r="G69" s="33">
        <v>1</v>
      </c>
      <c r="H69" s="33"/>
      <c r="I69" s="33">
        <v>1</v>
      </c>
      <c r="J69" s="23">
        <v>6500</v>
      </c>
      <c r="K69" s="27">
        <f t="shared" si="1"/>
        <v>6500</v>
      </c>
    </row>
    <row r="70" spans="1:11" ht="15.75" thickBot="1">
      <c r="A70" s="28" t="s">
        <v>497</v>
      </c>
      <c r="B70" s="126"/>
      <c r="C70" s="29" t="s">
        <v>20</v>
      </c>
      <c r="D70" s="39" t="s">
        <v>170</v>
      </c>
      <c r="E70" s="51" t="s">
        <v>500</v>
      </c>
      <c r="F70" s="51" t="s">
        <v>500</v>
      </c>
      <c r="G70" s="39">
        <v>1</v>
      </c>
      <c r="H70" s="39"/>
      <c r="I70" s="39">
        <v>1</v>
      </c>
      <c r="J70" s="31">
        <v>6500</v>
      </c>
      <c r="K70" s="32">
        <f t="shared" si="1"/>
        <v>6500</v>
      </c>
    </row>
    <row r="72" spans="1:11" ht="16.5" thickBot="1">
      <c r="A72" s="1" t="s">
        <v>495</v>
      </c>
      <c r="B72" s="13"/>
      <c r="E72" s="2"/>
      <c r="F72" s="3"/>
      <c r="G72" s="4"/>
      <c r="H72" s="4"/>
      <c r="I72" s="4"/>
    </row>
    <row r="73" spans="1:11" ht="15.75" thickBot="1">
      <c r="A73" s="5"/>
      <c r="B73" s="15"/>
      <c r="E73" s="2"/>
      <c r="F73" s="3"/>
      <c r="G73" s="93" t="s">
        <v>496</v>
      </c>
      <c r="H73" s="94"/>
      <c r="I73" s="94"/>
      <c r="J73" s="95"/>
      <c r="K73" s="6">
        <f>SUM(I6:I70)</f>
        <v>65</v>
      </c>
    </row>
    <row r="74" spans="1:11" ht="18.75">
      <c r="A74" s="7" t="s">
        <v>497</v>
      </c>
      <c r="B74" s="96" t="s">
        <v>498</v>
      </c>
      <c r="C74" s="97"/>
      <c r="E74" s="37"/>
      <c r="F74" s="36"/>
      <c r="G74" s="98" t="s">
        <v>499</v>
      </c>
      <c r="H74" s="99"/>
      <c r="I74" s="99"/>
      <c r="J74" s="100"/>
      <c r="K74" s="8">
        <f>SUM(K6:K70)</f>
        <v>2104200</v>
      </c>
    </row>
    <row r="75" spans="1:11" ht="15.75" thickBot="1">
      <c r="A75" s="9" t="s">
        <v>500</v>
      </c>
      <c r="B75" s="101" t="s">
        <v>501</v>
      </c>
      <c r="C75" s="102"/>
      <c r="E75" s="37"/>
      <c r="F75" s="36"/>
      <c r="G75" s="103" t="s">
        <v>502</v>
      </c>
      <c r="H75" s="104"/>
      <c r="I75" s="104"/>
      <c r="J75" s="104"/>
      <c r="K75" s="10">
        <f>K74*0.07</f>
        <v>147294</v>
      </c>
    </row>
    <row r="76" spans="1:11">
      <c r="E76" s="38"/>
      <c r="F76" s="38"/>
    </row>
    <row r="78" spans="1:11">
      <c r="E78" s="38"/>
    </row>
  </sheetData>
  <mergeCells count="28">
    <mergeCell ref="B65:B70"/>
    <mergeCell ref="B6:B32"/>
    <mergeCell ref="B33:B47"/>
    <mergeCell ref="B55:B64"/>
    <mergeCell ref="B49:B51"/>
    <mergeCell ref="B52:B54"/>
    <mergeCell ref="G73:J73"/>
    <mergeCell ref="B74:C74"/>
    <mergeCell ref="G74:J74"/>
    <mergeCell ref="B75:C75"/>
    <mergeCell ref="G75:J7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1" right="0.1" top="0.25" bottom="0.2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11" sqref="O11"/>
    </sheetView>
  </sheetViews>
  <sheetFormatPr defaultRowHeight="15"/>
  <cols>
    <col min="1" max="1" width="5.7109375" customWidth="1"/>
    <col min="2" max="2" width="5.42578125" customWidth="1"/>
    <col min="3" max="3" width="19.5703125" customWidth="1"/>
    <col min="4" max="4" width="10.5703125" bestFit="1" customWidth="1"/>
    <col min="7" max="7" width="4.140625" customWidth="1"/>
    <col min="8" max="9" width="4.42578125" customWidth="1"/>
    <col min="10" max="10" width="9.140625" style="12"/>
  </cols>
  <sheetData>
    <row r="1" spans="1:1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17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19"/>
    </row>
    <row r="3" spans="1:11">
      <c r="A3" s="84" t="s">
        <v>2</v>
      </c>
      <c r="B3" s="84"/>
      <c r="C3" s="84"/>
      <c r="D3" s="84"/>
      <c r="E3" s="84"/>
      <c r="F3" s="108" t="s">
        <v>174</v>
      </c>
      <c r="G3" s="108"/>
      <c r="H3" s="108"/>
      <c r="I3" s="108"/>
      <c r="J3" s="108"/>
      <c r="K3" s="108"/>
    </row>
    <row r="4" spans="1:11" ht="24" customHeight="1">
      <c r="A4" s="75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7" t="s">
        <v>12</v>
      </c>
    </row>
    <row r="5" spans="1:11">
      <c r="A5" s="75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7"/>
    </row>
    <row r="6" spans="1:11">
      <c r="A6" s="20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33">
        <v>263312</v>
      </c>
      <c r="G6" s="33"/>
      <c r="H6" s="33">
        <v>1</v>
      </c>
      <c r="I6" s="33">
        <v>1</v>
      </c>
      <c r="J6" s="23">
        <v>1100</v>
      </c>
      <c r="K6" s="24">
        <f t="shared" ref="K6:K12" si="0">I6*J6</f>
        <v>1100</v>
      </c>
    </row>
    <row r="7" spans="1:11">
      <c r="A7" s="20" t="s">
        <v>497</v>
      </c>
      <c r="B7" s="20" t="s">
        <v>497</v>
      </c>
      <c r="C7" s="21" t="s">
        <v>113</v>
      </c>
      <c r="D7" s="33" t="s">
        <v>25</v>
      </c>
      <c r="E7" s="22" t="s">
        <v>500</v>
      </c>
      <c r="F7" s="33">
        <v>271818</v>
      </c>
      <c r="G7" s="33">
        <v>1</v>
      </c>
      <c r="H7" s="33"/>
      <c r="I7" s="33">
        <v>1</v>
      </c>
      <c r="J7" s="23">
        <v>1100</v>
      </c>
      <c r="K7" s="24">
        <f t="shared" si="0"/>
        <v>1100</v>
      </c>
    </row>
    <row r="8" spans="1:11">
      <c r="A8" s="20" t="s">
        <v>497</v>
      </c>
      <c r="B8" s="20" t="s">
        <v>497</v>
      </c>
      <c r="C8" s="21" t="s">
        <v>113</v>
      </c>
      <c r="D8" s="33" t="s">
        <v>25</v>
      </c>
      <c r="E8" s="22" t="s">
        <v>500</v>
      </c>
      <c r="F8" s="33">
        <v>262711</v>
      </c>
      <c r="G8" s="33">
        <v>1</v>
      </c>
      <c r="H8" s="33"/>
      <c r="I8" s="33">
        <v>1</v>
      </c>
      <c r="J8" s="23">
        <v>1100</v>
      </c>
      <c r="K8" s="24">
        <f t="shared" si="0"/>
        <v>1100</v>
      </c>
    </row>
    <row r="9" spans="1:11">
      <c r="A9" s="20" t="s">
        <v>497</v>
      </c>
      <c r="B9" s="20" t="s">
        <v>497</v>
      </c>
      <c r="C9" s="21" t="s">
        <v>154</v>
      </c>
      <c r="D9" s="33" t="s">
        <v>22</v>
      </c>
      <c r="E9" s="22" t="s">
        <v>500</v>
      </c>
      <c r="F9" s="22" t="s">
        <v>500</v>
      </c>
      <c r="G9" s="33">
        <v>1</v>
      </c>
      <c r="H9" s="33"/>
      <c r="I9" s="33">
        <v>1</v>
      </c>
      <c r="J9" s="23">
        <v>2500</v>
      </c>
      <c r="K9" s="24">
        <f t="shared" si="0"/>
        <v>2500</v>
      </c>
    </row>
    <row r="10" spans="1:11">
      <c r="A10" s="20" t="s">
        <v>497</v>
      </c>
      <c r="B10" s="20" t="s">
        <v>497</v>
      </c>
      <c r="C10" s="21" t="s">
        <v>18</v>
      </c>
      <c r="D10" s="33" t="s">
        <v>24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4">
        <f t="shared" si="0"/>
        <v>6500</v>
      </c>
    </row>
    <row r="11" spans="1:11">
      <c r="A11" s="20" t="s">
        <v>497</v>
      </c>
      <c r="B11" s="20" t="s">
        <v>497</v>
      </c>
      <c r="C11" s="21" t="s">
        <v>18</v>
      </c>
      <c r="D11" s="33" t="s">
        <v>24</v>
      </c>
      <c r="E11" s="22" t="s">
        <v>500</v>
      </c>
      <c r="F11" s="22" t="s">
        <v>500</v>
      </c>
      <c r="G11" s="33">
        <v>1</v>
      </c>
      <c r="H11" s="33"/>
      <c r="I11" s="33">
        <v>1</v>
      </c>
      <c r="J11" s="23">
        <v>6500</v>
      </c>
      <c r="K11" s="24">
        <f t="shared" si="0"/>
        <v>6500</v>
      </c>
    </row>
    <row r="12" spans="1:11">
      <c r="A12" s="20" t="s">
        <v>497</v>
      </c>
      <c r="B12" s="20" t="s">
        <v>497</v>
      </c>
      <c r="C12" s="21" t="s">
        <v>99</v>
      </c>
      <c r="D12" s="33" t="s">
        <v>24</v>
      </c>
      <c r="E12" s="22" t="s">
        <v>500</v>
      </c>
      <c r="F12" s="22" t="s">
        <v>500</v>
      </c>
      <c r="G12" s="33">
        <v>1</v>
      </c>
      <c r="H12" s="33"/>
      <c r="I12" s="33">
        <v>1</v>
      </c>
      <c r="J12" s="23">
        <v>3500</v>
      </c>
      <c r="K12" s="24">
        <f t="shared" si="0"/>
        <v>3500</v>
      </c>
    </row>
    <row r="14" spans="1:11" ht="16.5" thickBot="1">
      <c r="A14" s="1" t="s">
        <v>495</v>
      </c>
      <c r="B14" s="1"/>
      <c r="E14" s="2"/>
      <c r="F14" s="3"/>
      <c r="G14" s="4"/>
      <c r="H14" s="4"/>
      <c r="I14" s="4"/>
    </row>
    <row r="15" spans="1:11" ht="15.75" thickBot="1">
      <c r="A15" s="5"/>
      <c r="B15" s="5"/>
      <c r="E15" s="35"/>
      <c r="F15" s="3"/>
      <c r="G15" s="93" t="s">
        <v>496</v>
      </c>
      <c r="H15" s="94"/>
      <c r="I15" s="94"/>
      <c r="J15" s="95"/>
      <c r="K15" s="6">
        <f>SUM(I6:I12)</f>
        <v>7</v>
      </c>
    </row>
    <row r="16" spans="1:11" ht="18.75">
      <c r="A16" s="7" t="s">
        <v>497</v>
      </c>
      <c r="B16" s="96" t="s">
        <v>498</v>
      </c>
      <c r="C16" s="97"/>
      <c r="E16" s="37"/>
      <c r="F16" s="36"/>
      <c r="G16" s="98" t="s">
        <v>499</v>
      </c>
      <c r="H16" s="99"/>
      <c r="I16" s="99"/>
      <c r="J16" s="100"/>
      <c r="K16" s="8">
        <f>SUM(K6:K12)</f>
        <v>22300</v>
      </c>
    </row>
    <row r="17" spans="1:11" ht="15.75" thickBot="1">
      <c r="A17" s="9" t="s">
        <v>500</v>
      </c>
      <c r="B17" s="101" t="s">
        <v>501</v>
      </c>
      <c r="C17" s="102"/>
      <c r="E17" s="37"/>
      <c r="F17" s="36"/>
      <c r="G17" s="103" t="s">
        <v>502</v>
      </c>
      <c r="H17" s="104"/>
      <c r="I17" s="104"/>
      <c r="J17" s="104"/>
      <c r="K17" s="10">
        <f>K16*0.07</f>
        <v>1561.0000000000002</v>
      </c>
    </row>
    <row r="18" spans="1:11">
      <c r="E18" s="38"/>
    </row>
    <row r="21" spans="1:11">
      <c r="D21" s="38"/>
    </row>
  </sheetData>
  <mergeCells count="22">
    <mergeCell ref="G15:J15"/>
    <mergeCell ref="B16:C16"/>
    <mergeCell ref="G16:J16"/>
    <mergeCell ref="B17:C17"/>
    <mergeCell ref="G17:J1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P1" sqref="P1"/>
    </sheetView>
  </sheetViews>
  <sheetFormatPr defaultRowHeight="15"/>
  <cols>
    <col min="1" max="1" width="4.85546875" customWidth="1"/>
    <col min="2" max="2" width="5.5703125" customWidth="1"/>
    <col min="3" max="3" width="20.28515625" customWidth="1"/>
    <col min="4" max="4" width="10.28515625" customWidth="1"/>
    <col min="5" max="5" width="9.42578125" customWidth="1"/>
    <col min="7" max="7" width="3.85546875" customWidth="1"/>
    <col min="8" max="8" width="4.42578125" customWidth="1"/>
    <col min="9" max="9" width="4.85546875" customWidth="1"/>
    <col min="10" max="10" width="9.5703125" style="12" bestFit="1" customWidth="1"/>
    <col min="11" max="11" width="10.5703125" bestFit="1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42184</v>
      </c>
      <c r="K2" s="120"/>
    </row>
    <row r="3" spans="1:11">
      <c r="A3" s="83" t="s">
        <v>2</v>
      </c>
      <c r="B3" s="84"/>
      <c r="C3" s="84"/>
      <c r="D3" s="84"/>
      <c r="E3" s="84"/>
      <c r="F3" s="85" t="s">
        <v>175</v>
      </c>
      <c r="G3" s="85"/>
      <c r="H3" s="85"/>
      <c r="I3" s="85"/>
      <c r="J3" s="85"/>
      <c r="K3" s="86"/>
    </row>
    <row r="4" spans="1:11" ht="24.7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26" t="s">
        <v>497</v>
      </c>
      <c r="B6" s="20" t="s">
        <v>497</v>
      </c>
      <c r="C6" s="21" t="s">
        <v>113</v>
      </c>
      <c r="D6" s="33" t="s">
        <v>25</v>
      </c>
      <c r="E6" s="22" t="s">
        <v>500</v>
      </c>
      <c r="F6" s="33">
        <v>288436</v>
      </c>
      <c r="G6" s="33">
        <v>1</v>
      </c>
      <c r="H6" s="33"/>
      <c r="I6" s="33">
        <v>1</v>
      </c>
      <c r="J6" s="23">
        <v>1100</v>
      </c>
      <c r="K6" s="27">
        <f t="shared" ref="K6:K25" si="0">I6*J6</f>
        <v>1100</v>
      </c>
    </row>
    <row r="7" spans="1:11">
      <c r="A7" s="26" t="s">
        <v>497</v>
      </c>
      <c r="B7" s="20" t="s">
        <v>497</v>
      </c>
      <c r="C7" s="21" t="s">
        <v>99</v>
      </c>
      <c r="D7" s="22" t="s">
        <v>500</v>
      </c>
      <c r="E7" s="22" t="s">
        <v>500</v>
      </c>
      <c r="F7" s="22" t="s">
        <v>500</v>
      </c>
      <c r="G7" s="33">
        <v>1</v>
      </c>
      <c r="H7" s="33"/>
      <c r="I7" s="33">
        <v>1</v>
      </c>
      <c r="J7" s="23">
        <v>3500</v>
      </c>
      <c r="K7" s="27">
        <f t="shared" si="0"/>
        <v>3500</v>
      </c>
    </row>
    <row r="8" spans="1:11">
      <c r="A8" s="26" t="s">
        <v>497</v>
      </c>
      <c r="B8" s="20" t="s">
        <v>497</v>
      </c>
      <c r="C8" s="21" t="s">
        <v>99</v>
      </c>
      <c r="D8" s="22" t="s">
        <v>500</v>
      </c>
      <c r="E8" s="22" t="s">
        <v>500</v>
      </c>
      <c r="F8" s="22" t="s">
        <v>500</v>
      </c>
      <c r="G8" s="33">
        <v>1</v>
      </c>
      <c r="H8" s="33"/>
      <c r="I8" s="33">
        <v>1</v>
      </c>
      <c r="J8" s="23">
        <v>3500</v>
      </c>
      <c r="K8" s="27">
        <f t="shared" si="0"/>
        <v>3500</v>
      </c>
    </row>
    <row r="9" spans="1:11">
      <c r="A9" s="26" t="s">
        <v>497</v>
      </c>
      <c r="B9" s="20" t="s">
        <v>497</v>
      </c>
      <c r="C9" s="21" t="s">
        <v>90</v>
      </c>
      <c r="D9" s="33" t="s">
        <v>176</v>
      </c>
      <c r="E9" s="33" t="s">
        <v>177</v>
      </c>
      <c r="F9" s="22" t="s">
        <v>500</v>
      </c>
      <c r="G9" s="33">
        <v>1</v>
      </c>
      <c r="H9" s="33"/>
      <c r="I9" s="33">
        <v>1</v>
      </c>
      <c r="J9" s="23">
        <v>150000</v>
      </c>
      <c r="K9" s="27">
        <f t="shared" si="0"/>
        <v>150000</v>
      </c>
    </row>
    <row r="10" spans="1:11">
      <c r="A10" s="26" t="s">
        <v>497</v>
      </c>
      <c r="B10" s="20" t="s">
        <v>497</v>
      </c>
      <c r="C10" s="21" t="s">
        <v>18</v>
      </c>
      <c r="D10" s="22" t="s">
        <v>500</v>
      </c>
      <c r="E10" s="22" t="s">
        <v>500</v>
      </c>
      <c r="F10" s="22" t="s">
        <v>500</v>
      </c>
      <c r="G10" s="33">
        <v>1</v>
      </c>
      <c r="H10" s="33"/>
      <c r="I10" s="33">
        <v>1</v>
      </c>
      <c r="J10" s="23">
        <v>6500</v>
      </c>
      <c r="K10" s="27">
        <f t="shared" si="0"/>
        <v>6500</v>
      </c>
    </row>
    <row r="11" spans="1:11">
      <c r="A11" s="26" t="s">
        <v>497</v>
      </c>
      <c r="B11" s="20" t="s">
        <v>497</v>
      </c>
      <c r="C11" s="21" t="s">
        <v>18</v>
      </c>
      <c r="D11" s="22" t="s">
        <v>500</v>
      </c>
      <c r="E11" s="22" t="s">
        <v>500</v>
      </c>
      <c r="F11" s="22" t="s">
        <v>500</v>
      </c>
      <c r="G11" s="33"/>
      <c r="H11" s="33">
        <v>1</v>
      </c>
      <c r="I11" s="33">
        <v>1</v>
      </c>
      <c r="J11" s="23">
        <v>6500</v>
      </c>
      <c r="K11" s="27">
        <f t="shared" si="0"/>
        <v>6500</v>
      </c>
    </row>
    <row r="12" spans="1:11">
      <c r="A12" s="26" t="s">
        <v>497</v>
      </c>
      <c r="B12" s="20" t="s">
        <v>497</v>
      </c>
      <c r="C12" s="21" t="s">
        <v>90</v>
      </c>
      <c r="D12" s="33" t="s">
        <v>91</v>
      </c>
      <c r="E12" s="33" t="s">
        <v>94</v>
      </c>
      <c r="F12" s="22" t="s">
        <v>500</v>
      </c>
      <c r="G12" s="33"/>
      <c r="H12" s="33">
        <v>1</v>
      </c>
      <c r="I12" s="33">
        <v>1</v>
      </c>
      <c r="J12" s="23">
        <v>150000</v>
      </c>
      <c r="K12" s="27">
        <f t="shared" si="0"/>
        <v>150000</v>
      </c>
    </row>
    <row r="13" spans="1:11">
      <c r="A13" s="26" t="s">
        <v>497</v>
      </c>
      <c r="B13" s="20" t="s">
        <v>497</v>
      </c>
      <c r="C13" s="21" t="s">
        <v>19</v>
      </c>
      <c r="D13" s="22" t="s">
        <v>500</v>
      </c>
      <c r="E13" s="22" t="s">
        <v>500</v>
      </c>
      <c r="F13" s="22" t="s">
        <v>500</v>
      </c>
      <c r="G13" s="33">
        <v>1</v>
      </c>
      <c r="H13" s="33"/>
      <c r="I13" s="33">
        <v>1</v>
      </c>
      <c r="J13" s="23">
        <v>1200</v>
      </c>
      <c r="K13" s="27">
        <f t="shared" si="0"/>
        <v>1200</v>
      </c>
    </row>
    <row r="14" spans="1:11">
      <c r="A14" s="26" t="s">
        <v>497</v>
      </c>
      <c r="B14" s="20" t="s">
        <v>497</v>
      </c>
      <c r="C14" s="21" t="s">
        <v>89</v>
      </c>
      <c r="D14" s="33" t="s">
        <v>91</v>
      </c>
      <c r="E14" s="33" t="s">
        <v>94</v>
      </c>
      <c r="F14" s="33">
        <v>44710374</v>
      </c>
      <c r="G14" s="33">
        <v>1</v>
      </c>
      <c r="H14" s="33"/>
      <c r="I14" s="33">
        <v>1</v>
      </c>
      <c r="J14" s="23">
        <v>300000</v>
      </c>
      <c r="K14" s="27">
        <f t="shared" si="0"/>
        <v>300000</v>
      </c>
    </row>
    <row r="15" spans="1:11">
      <c r="A15" s="26" t="s">
        <v>497</v>
      </c>
      <c r="B15" s="20" t="s">
        <v>497</v>
      </c>
      <c r="C15" s="21" t="s">
        <v>90</v>
      </c>
      <c r="D15" s="33" t="s">
        <v>176</v>
      </c>
      <c r="E15" s="22" t="s">
        <v>500</v>
      </c>
      <c r="F15" s="22" t="s">
        <v>500</v>
      </c>
      <c r="G15" s="33"/>
      <c r="H15" s="33">
        <v>1</v>
      </c>
      <c r="I15" s="33">
        <v>1</v>
      </c>
      <c r="J15" s="23">
        <v>150000</v>
      </c>
      <c r="K15" s="27">
        <f t="shared" si="0"/>
        <v>150000</v>
      </c>
    </row>
    <row r="16" spans="1:11">
      <c r="A16" s="26" t="s">
        <v>497</v>
      </c>
      <c r="B16" s="20" t="s">
        <v>497</v>
      </c>
      <c r="C16" s="21" t="s">
        <v>90</v>
      </c>
      <c r="D16" s="33" t="s">
        <v>91</v>
      </c>
      <c r="E16" s="33" t="s">
        <v>94</v>
      </c>
      <c r="F16" s="22" t="s">
        <v>500</v>
      </c>
      <c r="G16" s="33"/>
      <c r="H16" s="33">
        <v>1</v>
      </c>
      <c r="I16" s="33">
        <v>1</v>
      </c>
      <c r="J16" s="23">
        <v>150000</v>
      </c>
      <c r="K16" s="27">
        <f t="shared" si="0"/>
        <v>150000</v>
      </c>
    </row>
    <row r="17" spans="1:11">
      <c r="A17" s="26" t="s">
        <v>497</v>
      </c>
      <c r="B17" s="20" t="s">
        <v>497</v>
      </c>
      <c r="C17" s="21" t="s">
        <v>89</v>
      </c>
      <c r="D17" s="33" t="s">
        <v>91</v>
      </c>
      <c r="E17" s="33" t="s">
        <v>94</v>
      </c>
      <c r="F17" s="22" t="s">
        <v>500</v>
      </c>
      <c r="G17" s="33"/>
      <c r="H17" s="33">
        <v>1</v>
      </c>
      <c r="I17" s="33">
        <v>1</v>
      </c>
      <c r="J17" s="23">
        <v>300000</v>
      </c>
      <c r="K17" s="27">
        <f t="shared" si="0"/>
        <v>300000</v>
      </c>
    </row>
    <row r="18" spans="1:11">
      <c r="A18" s="26" t="s">
        <v>497</v>
      </c>
      <c r="B18" s="20" t="s">
        <v>497</v>
      </c>
      <c r="C18" s="21" t="s">
        <v>89</v>
      </c>
      <c r="D18" s="33" t="s">
        <v>91</v>
      </c>
      <c r="E18" s="33" t="s">
        <v>94</v>
      </c>
      <c r="F18" s="22" t="s">
        <v>500</v>
      </c>
      <c r="G18" s="33"/>
      <c r="H18" s="33">
        <v>1</v>
      </c>
      <c r="I18" s="33">
        <v>1</v>
      </c>
      <c r="J18" s="23">
        <v>300000</v>
      </c>
      <c r="K18" s="27">
        <f t="shared" si="0"/>
        <v>300000</v>
      </c>
    </row>
    <row r="19" spans="1:11">
      <c r="A19" s="26" t="s">
        <v>497</v>
      </c>
      <c r="B19" s="20" t="s">
        <v>497</v>
      </c>
      <c r="C19" s="21" t="s">
        <v>154</v>
      </c>
      <c r="D19" s="33" t="s">
        <v>22</v>
      </c>
      <c r="E19" s="22" t="s">
        <v>500</v>
      </c>
      <c r="F19" s="22" t="s">
        <v>500</v>
      </c>
      <c r="G19" s="33">
        <v>1</v>
      </c>
      <c r="H19" s="33"/>
      <c r="I19" s="33">
        <v>1</v>
      </c>
      <c r="J19" s="23">
        <v>2500</v>
      </c>
      <c r="K19" s="27">
        <f t="shared" si="0"/>
        <v>2500</v>
      </c>
    </row>
    <row r="20" spans="1:11">
      <c r="A20" s="26" t="s">
        <v>497</v>
      </c>
      <c r="B20" s="20" t="s">
        <v>497</v>
      </c>
      <c r="C20" s="21" t="s">
        <v>39</v>
      </c>
      <c r="D20" s="33" t="s">
        <v>92</v>
      </c>
      <c r="E20" s="22" t="s">
        <v>500</v>
      </c>
      <c r="F20" s="22" t="s">
        <v>500</v>
      </c>
      <c r="G20" s="33">
        <v>1</v>
      </c>
      <c r="H20" s="33"/>
      <c r="I20" s="33">
        <v>1</v>
      </c>
      <c r="J20" s="23">
        <v>2500</v>
      </c>
      <c r="K20" s="27">
        <f t="shared" si="0"/>
        <v>2500</v>
      </c>
    </row>
    <row r="21" spans="1:11">
      <c r="A21" s="26" t="s">
        <v>497</v>
      </c>
      <c r="B21" s="20" t="s">
        <v>497</v>
      </c>
      <c r="C21" s="21" t="s">
        <v>154</v>
      </c>
      <c r="D21" s="33" t="s">
        <v>92</v>
      </c>
      <c r="E21" s="22" t="s">
        <v>500</v>
      </c>
      <c r="F21" s="22" t="s">
        <v>500</v>
      </c>
      <c r="G21" s="33"/>
      <c r="H21" s="33">
        <v>1</v>
      </c>
      <c r="I21" s="33">
        <v>1</v>
      </c>
      <c r="J21" s="23">
        <v>2500</v>
      </c>
      <c r="K21" s="27">
        <f t="shared" si="0"/>
        <v>2500</v>
      </c>
    </row>
    <row r="22" spans="1:11">
      <c r="A22" s="26" t="s">
        <v>497</v>
      </c>
      <c r="B22" s="20" t="s">
        <v>497</v>
      </c>
      <c r="C22" s="21" t="s">
        <v>102</v>
      </c>
      <c r="D22" s="33" t="s">
        <v>178</v>
      </c>
      <c r="E22" s="22" t="s">
        <v>500</v>
      </c>
      <c r="F22" s="22" t="s">
        <v>500</v>
      </c>
      <c r="G22" s="33"/>
      <c r="H22" s="33">
        <v>1</v>
      </c>
      <c r="I22" s="33">
        <v>1</v>
      </c>
      <c r="J22" s="23">
        <v>15000</v>
      </c>
      <c r="K22" s="27">
        <f t="shared" si="0"/>
        <v>15000</v>
      </c>
    </row>
    <row r="23" spans="1:11">
      <c r="A23" s="26" t="s">
        <v>497</v>
      </c>
      <c r="B23" s="20" t="s">
        <v>497</v>
      </c>
      <c r="C23" s="21" t="s">
        <v>161</v>
      </c>
      <c r="D23" s="33" t="s">
        <v>179</v>
      </c>
      <c r="E23" s="22" t="s">
        <v>500</v>
      </c>
      <c r="F23" s="22" t="s">
        <v>500</v>
      </c>
      <c r="G23" s="33">
        <v>1</v>
      </c>
      <c r="H23" s="33"/>
      <c r="I23" s="33">
        <v>1</v>
      </c>
      <c r="J23" s="23">
        <v>1400</v>
      </c>
      <c r="K23" s="27">
        <f t="shared" si="0"/>
        <v>1400</v>
      </c>
    </row>
    <row r="24" spans="1:11">
      <c r="A24" s="26" t="s">
        <v>497</v>
      </c>
      <c r="B24" s="20" t="s">
        <v>497</v>
      </c>
      <c r="C24" s="21" t="s">
        <v>113</v>
      </c>
      <c r="D24" s="33" t="s">
        <v>25</v>
      </c>
      <c r="E24" s="22" t="s">
        <v>500</v>
      </c>
      <c r="F24" s="33">
        <v>284366</v>
      </c>
      <c r="G24" s="33"/>
      <c r="H24" s="33">
        <v>1</v>
      </c>
      <c r="I24" s="33">
        <v>1</v>
      </c>
      <c r="J24" s="23">
        <v>1100</v>
      </c>
      <c r="K24" s="27">
        <f t="shared" si="0"/>
        <v>1100</v>
      </c>
    </row>
    <row r="25" spans="1:11" ht="15.75" thickBot="1">
      <c r="A25" s="28" t="s">
        <v>497</v>
      </c>
      <c r="B25" s="50" t="s">
        <v>497</v>
      </c>
      <c r="C25" s="29" t="s">
        <v>113</v>
      </c>
      <c r="D25" s="39" t="s">
        <v>25</v>
      </c>
      <c r="E25" s="30" t="s">
        <v>500</v>
      </c>
      <c r="F25" s="30" t="s">
        <v>500</v>
      </c>
      <c r="G25" s="39"/>
      <c r="H25" s="39">
        <v>1</v>
      </c>
      <c r="I25" s="39">
        <v>1</v>
      </c>
      <c r="J25" s="31">
        <v>1100</v>
      </c>
      <c r="K25" s="32">
        <f t="shared" si="0"/>
        <v>1100</v>
      </c>
    </row>
    <row r="26" spans="1:11">
      <c r="E26" s="41"/>
    </row>
    <row r="27" spans="1:11" ht="16.5" thickBot="1">
      <c r="A27" s="1" t="s">
        <v>495</v>
      </c>
      <c r="B27" s="1"/>
      <c r="E27" s="35"/>
      <c r="F27" s="3"/>
      <c r="G27" s="4"/>
      <c r="H27" s="4"/>
      <c r="I27" s="4"/>
    </row>
    <row r="28" spans="1:11" ht="15.75" thickBot="1">
      <c r="A28" s="5"/>
      <c r="B28" s="5"/>
      <c r="E28" s="35"/>
      <c r="F28" s="36"/>
      <c r="G28" s="93" t="s">
        <v>496</v>
      </c>
      <c r="H28" s="94"/>
      <c r="I28" s="94"/>
      <c r="J28" s="95"/>
      <c r="K28" s="6">
        <f>SUM(I6:I25)</f>
        <v>20</v>
      </c>
    </row>
    <row r="29" spans="1:11" ht="18.75">
      <c r="A29" s="7" t="s">
        <v>497</v>
      </c>
      <c r="B29" s="96" t="s">
        <v>498</v>
      </c>
      <c r="C29" s="97"/>
      <c r="E29" s="37"/>
      <c r="F29" s="36"/>
      <c r="G29" s="98" t="s">
        <v>499</v>
      </c>
      <c r="H29" s="99"/>
      <c r="I29" s="99"/>
      <c r="J29" s="100"/>
      <c r="K29" s="8">
        <f>SUM(K6:K25)</f>
        <v>1548400</v>
      </c>
    </row>
    <row r="30" spans="1:11" ht="15.75" thickBot="1">
      <c r="A30" s="9" t="s">
        <v>500</v>
      </c>
      <c r="B30" s="101" t="s">
        <v>501</v>
      </c>
      <c r="C30" s="102"/>
      <c r="E30" s="37"/>
      <c r="F30" s="36"/>
      <c r="G30" s="103" t="s">
        <v>502</v>
      </c>
      <c r="H30" s="104"/>
      <c r="I30" s="104"/>
      <c r="J30" s="104"/>
      <c r="K30" s="10">
        <f>K29*0.07</f>
        <v>108388.00000000001</v>
      </c>
    </row>
    <row r="31" spans="1:11">
      <c r="E31" s="38"/>
      <c r="F31" s="38"/>
    </row>
    <row r="33" spans="5:5">
      <c r="E33" s="38"/>
    </row>
  </sheetData>
  <mergeCells count="22">
    <mergeCell ref="G28:J28"/>
    <mergeCell ref="B29:C29"/>
    <mergeCell ref="G29:J29"/>
    <mergeCell ref="B30:C30"/>
    <mergeCell ref="G30:J30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16" sqref="G16"/>
    </sheetView>
  </sheetViews>
  <sheetFormatPr defaultRowHeight="15"/>
  <cols>
    <col min="2" max="2" width="9.5703125" bestFit="1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8" width="4.140625" customWidth="1"/>
    <col min="9" max="9" width="4" customWidth="1"/>
  </cols>
  <sheetData>
    <row r="1" spans="1:1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116" t="s">
        <v>0</v>
      </c>
      <c r="B2" s="117"/>
      <c r="C2" s="117"/>
      <c r="D2" s="118"/>
      <c r="E2" s="118"/>
      <c r="F2" s="118"/>
      <c r="G2" s="118"/>
      <c r="H2" s="85" t="s">
        <v>1</v>
      </c>
      <c r="I2" s="85"/>
      <c r="J2" s="119">
        <v>42185</v>
      </c>
      <c r="K2" s="120"/>
    </row>
    <row r="3" spans="1:11">
      <c r="A3" s="83" t="s">
        <v>2</v>
      </c>
      <c r="B3" s="84"/>
      <c r="C3" s="84"/>
      <c r="D3" s="84"/>
      <c r="E3" s="84"/>
      <c r="F3" s="108" t="s">
        <v>180</v>
      </c>
      <c r="G3" s="108"/>
      <c r="H3" s="108"/>
      <c r="I3" s="108"/>
      <c r="J3" s="108"/>
      <c r="K3" s="109"/>
    </row>
    <row r="4" spans="1:11" ht="22.5" customHeight="1">
      <c r="A4" s="79" t="s">
        <v>3</v>
      </c>
      <c r="B4" s="75" t="s">
        <v>4</v>
      </c>
      <c r="C4" s="80" t="s">
        <v>5</v>
      </c>
      <c r="D4" s="80" t="s">
        <v>6</v>
      </c>
      <c r="E4" s="81" t="s">
        <v>7</v>
      </c>
      <c r="F4" s="82" t="s">
        <v>8</v>
      </c>
      <c r="G4" s="75" t="s">
        <v>9</v>
      </c>
      <c r="H4" s="75"/>
      <c r="I4" s="76" t="s">
        <v>10</v>
      </c>
      <c r="J4" s="77" t="s">
        <v>11</v>
      </c>
      <c r="K4" s="78" t="s">
        <v>12</v>
      </c>
    </row>
    <row r="5" spans="1:11">
      <c r="A5" s="79"/>
      <c r="B5" s="75"/>
      <c r="C5" s="80"/>
      <c r="D5" s="80"/>
      <c r="E5" s="81"/>
      <c r="F5" s="82"/>
      <c r="G5" s="11" t="s">
        <v>13</v>
      </c>
      <c r="H5" s="11" t="s">
        <v>14</v>
      </c>
      <c r="I5" s="76"/>
      <c r="J5" s="77"/>
      <c r="K5" s="78"/>
    </row>
    <row r="6" spans="1:11">
      <c r="A6" s="45"/>
      <c r="B6" s="44"/>
      <c r="C6" s="44"/>
      <c r="D6" s="44"/>
      <c r="E6" s="44"/>
      <c r="F6" s="44"/>
      <c r="G6" s="44"/>
      <c r="H6" s="44"/>
      <c r="I6" s="44"/>
      <c r="J6" s="44"/>
      <c r="K6" s="46"/>
    </row>
    <row r="7" spans="1:11">
      <c r="A7" s="45"/>
      <c r="B7" s="44"/>
      <c r="C7" s="44"/>
      <c r="D7" s="44"/>
      <c r="E7" s="44"/>
      <c r="F7" s="44"/>
      <c r="G7" s="44"/>
      <c r="H7" s="44"/>
      <c r="I7" s="44"/>
      <c r="J7" s="44"/>
      <c r="K7" s="46"/>
    </row>
    <row r="8" spans="1:11">
      <c r="A8" s="45"/>
      <c r="B8" s="44"/>
      <c r="C8" s="44"/>
      <c r="D8" s="44"/>
      <c r="E8" s="44"/>
      <c r="F8" s="44"/>
      <c r="G8" s="44"/>
      <c r="H8" s="44"/>
      <c r="I8" s="44"/>
      <c r="J8" s="44"/>
      <c r="K8" s="46"/>
    </row>
    <row r="9" spans="1:11">
      <c r="A9" s="45"/>
      <c r="B9" s="44"/>
      <c r="C9" s="128" t="s">
        <v>181</v>
      </c>
      <c r="D9" s="128"/>
      <c r="E9" s="128"/>
      <c r="F9" s="128"/>
      <c r="G9" s="128"/>
      <c r="H9" s="128"/>
      <c r="I9" s="128"/>
      <c r="J9" s="44"/>
      <c r="K9" s="46"/>
    </row>
    <row r="10" spans="1:11">
      <c r="A10" s="45"/>
      <c r="B10" s="44"/>
      <c r="C10" s="128"/>
      <c r="D10" s="128"/>
      <c r="E10" s="128"/>
      <c r="F10" s="128"/>
      <c r="G10" s="128"/>
      <c r="H10" s="128"/>
      <c r="I10" s="128"/>
      <c r="J10" s="44"/>
      <c r="K10" s="46"/>
    </row>
    <row r="11" spans="1:11">
      <c r="A11" s="45"/>
      <c r="B11" s="44"/>
      <c r="C11" s="128"/>
      <c r="D11" s="128"/>
      <c r="E11" s="128"/>
      <c r="F11" s="128"/>
      <c r="G11" s="128"/>
      <c r="H11" s="128"/>
      <c r="I11" s="128"/>
      <c r="J11" s="44"/>
      <c r="K11" s="46"/>
    </row>
    <row r="12" spans="1:11">
      <c r="A12" s="45"/>
      <c r="B12" s="44"/>
      <c r="C12" s="128"/>
      <c r="D12" s="128"/>
      <c r="E12" s="128"/>
      <c r="F12" s="128"/>
      <c r="G12" s="128"/>
      <c r="H12" s="128"/>
      <c r="I12" s="128"/>
      <c r="J12" s="44"/>
      <c r="K12" s="46"/>
    </row>
    <row r="13" spans="1:11" ht="15.75" thickBot="1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9"/>
    </row>
    <row r="16" spans="1:11" ht="15.75">
      <c r="A16" s="1"/>
      <c r="B16" s="1"/>
      <c r="C16" s="38"/>
      <c r="D16" s="38"/>
      <c r="E16" s="35"/>
      <c r="F16" s="3"/>
      <c r="G16" s="3"/>
      <c r="H16" s="3"/>
      <c r="I16" s="3"/>
      <c r="J16" s="38"/>
      <c r="K16" s="38"/>
    </row>
    <row r="17" spans="1:11">
      <c r="A17" s="38"/>
      <c r="B17" s="38"/>
      <c r="C17" s="38"/>
      <c r="D17" s="38"/>
      <c r="E17" s="35"/>
      <c r="F17" s="3"/>
      <c r="G17" s="37"/>
      <c r="H17" s="37"/>
      <c r="I17" s="37"/>
      <c r="J17" s="37"/>
      <c r="K17" s="42"/>
    </row>
    <row r="18" spans="1:11" ht="18.75">
      <c r="A18" s="40"/>
      <c r="B18" s="56"/>
      <c r="C18" s="56"/>
      <c r="D18" s="38"/>
      <c r="E18" s="37"/>
      <c r="F18" s="3"/>
      <c r="G18" s="37"/>
      <c r="H18" s="37"/>
      <c r="I18" s="37"/>
      <c r="J18" s="37"/>
      <c r="K18" s="43"/>
    </row>
    <row r="19" spans="1:11">
      <c r="A19" s="41"/>
      <c r="B19" s="56"/>
      <c r="C19" s="56"/>
      <c r="D19" s="38"/>
      <c r="E19" s="37"/>
      <c r="F19" s="3"/>
      <c r="G19" s="37"/>
      <c r="H19" s="37"/>
      <c r="I19" s="37"/>
      <c r="J19" s="37"/>
      <c r="K19" s="43"/>
    </row>
    <row r="21" spans="1:11">
      <c r="J21" s="38"/>
    </row>
  </sheetData>
  <mergeCells count="18"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9:I12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CHC SHALAI</vt:lpstr>
      <vt:lpstr>PHC JAMTA</vt:lpstr>
      <vt:lpstr>PHC KOTI DHIMAN</vt:lpstr>
      <vt:lpstr>PHC KUNDIAN</vt:lpstr>
      <vt:lpstr>CHC RAJPURA</vt:lpstr>
      <vt:lpstr>CHC SANGRAH</vt:lpstr>
      <vt:lpstr>PHC KANTI MASHWA</vt:lpstr>
      <vt:lpstr>PHC SATAUN</vt:lpstr>
      <vt:lpstr>PHC BHAGANI</vt:lpstr>
      <vt:lpstr>PHC HARIPURDHAR</vt:lpstr>
      <vt:lpstr>PHC BOYDHAR</vt:lpstr>
      <vt:lpstr>PHC CHOKAR</vt:lpstr>
      <vt:lpstr>PHC LANACHETA</vt:lpstr>
      <vt:lpstr>SUB CENTRE PANJAHAL</vt:lpstr>
      <vt:lpstr>SUB CENTRE BARMA PAPRI</vt:lpstr>
      <vt:lpstr>SUB CENTRE DEVKA PURLA</vt:lpstr>
      <vt:lpstr>SUB CENTRE SURLA</vt:lpstr>
      <vt:lpstr>SUB CENTRE SAINWALA</vt:lpstr>
      <vt:lpstr>PHC RAMPUR BHARAPUR</vt:lpstr>
      <vt:lpstr>CHC PAONTA SAHIB</vt:lpstr>
      <vt:lpstr>CHC DADAHU</vt:lpstr>
      <vt:lpstr>PHC DHAGRA</vt:lpstr>
      <vt:lpstr>PHC KALA WALA BHOOND</vt:lpstr>
      <vt:lpstr>PHC MAJRA</vt:lpstr>
      <vt:lpstr>PHC JAKHNA</vt:lpstr>
      <vt:lpstr>PHC KAMRAU</vt:lpstr>
      <vt:lpstr>RH NAHAN</vt:lpstr>
      <vt:lpstr>PHC KAFOTA</vt:lpstr>
      <vt:lpstr>PHC GATADHAR</vt:lpstr>
      <vt:lpstr>PHC NOHRADHAR</vt:lpstr>
      <vt:lpstr>PHC BADAG</vt:lpstr>
      <vt:lpstr>PHC TIKKERI</vt:lpstr>
      <vt:lpstr>PHC CHARNA</vt:lpstr>
      <vt:lpstr>PHC KYARI GUNDA</vt:lpstr>
      <vt:lpstr>PHC ROHNAT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cp:lastPrinted>2015-10-10T05:16:13Z</cp:lastPrinted>
  <dcterms:created xsi:type="dcterms:W3CDTF">2015-07-14T07:06:59Z</dcterms:created>
  <dcterms:modified xsi:type="dcterms:W3CDTF">2015-10-13T19:20:50Z</dcterms:modified>
</cp:coreProperties>
</file>