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PHC HOTA" sheetId="1" r:id="rId1"/>
    <sheet name="PHC TEHARKA" sheetId="2" r:id="rId2"/>
    <sheet name="CHC NIWARI" sheetId="3" r:id="rId3"/>
    <sheet name="PHC ORCHHA" sheetId="4" r:id="rId4"/>
    <sheet name="PHC CHANDAWANI" sheetId="5" r:id="rId5"/>
    <sheet name="PHC TARICHAR" sheetId="6" r:id="rId6"/>
    <sheet name="PHC DIGODA" sheetId="7" r:id="rId7"/>
    <sheet name="PHC BARANATHOR" sheetId="10" r:id="rId8"/>
    <sheet name="PHC LIDHOURA" sheetId="8" r:id="rId9"/>
    <sheet name="PHC BAMHORI KALA" sheetId="9" r:id="rId10"/>
    <sheet name="PHC MOHANGARH" sheetId="11" r:id="rId11"/>
    <sheet name="CHC PALERA" sheetId="12" r:id="rId12"/>
    <sheet name="CHC JATARA" sheetId="13" r:id="rId13"/>
    <sheet name="CHC BADAGAON " sheetId="14" r:id="rId14"/>
    <sheet name="PHC ASTOUN" sheetId="15" r:id="rId15"/>
    <sheet name="PHC SIMNA" sheetId="16" r:id="rId16"/>
    <sheet name="PHC JENON" sheetId="17" r:id="rId17"/>
    <sheet name="CHC PRITHVIPUR" sheetId="18" r:id="rId18"/>
    <sheet name="DISTRICT HOSPITAL" sheetId="19" r:id="rId19"/>
    <sheet name="CHC KHARGAPUR" sheetId="20" r:id="rId20"/>
    <sheet name="PHC SARKANPUR" sheetId="21" r:id="rId21"/>
    <sheet name="PHC BAISA" sheetId="23" r:id="rId22"/>
    <sheet name="PHC BUDERA" sheetId="22" r:id="rId23"/>
    <sheet name="CHC BALDEOGARH" sheetId="24" r:id="rId24"/>
  </sheets>
  <calcPr calcId="124519"/>
</workbook>
</file>

<file path=xl/calcChain.xml><?xml version="1.0" encoding="utf-8"?>
<calcChain xmlns="http://schemas.openxmlformats.org/spreadsheetml/2006/main">
  <c r="K24" i="2"/>
  <c r="K23"/>
  <c r="K55" i="3"/>
  <c r="K54"/>
  <c r="K30" i="4"/>
  <c r="K29"/>
  <c r="K25" i="6"/>
  <c r="K24"/>
  <c r="K27" i="7"/>
  <c r="K26"/>
  <c r="K32" i="8"/>
  <c r="K31"/>
  <c r="K27" i="9"/>
  <c r="K26"/>
  <c r="K28" i="11"/>
  <c r="K27"/>
  <c r="K52" i="12"/>
  <c r="K51"/>
  <c r="K49" i="13"/>
  <c r="K48"/>
  <c r="K52" i="14"/>
  <c r="K51"/>
  <c r="K22" i="15"/>
  <c r="K21"/>
  <c r="K20" i="16"/>
  <c r="K19"/>
  <c r="K56" i="18"/>
  <c r="K57" s="1"/>
  <c r="K55"/>
  <c r="K30" i="20"/>
  <c r="K29"/>
  <c r="K31"/>
  <c r="K19" i="21"/>
  <c r="K20" s="1"/>
  <c r="K18"/>
  <c r="K23" i="23"/>
  <c r="K22"/>
  <c r="K27" i="22"/>
  <c r="K26"/>
  <c r="K45" i="24"/>
  <c r="K44"/>
  <c r="K46"/>
  <c r="K28" i="22"/>
  <c r="K24" i="23"/>
  <c r="K187" i="19"/>
  <c r="K186"/>
  <c r="K188"/>
  <c r="K18" i="17"/>
  <c r="K19" s="1"/>
  <c r="K17"/>
  <c r="K21" i="16"/>
  <c r="K23" i="15"/>
  <c r="K53" i="14"/>
  <c r="K50" i="13"/>
  <c r="K53" i="12"/>
  <c r="K29" i="11"/>
  <c r="K28" i="9"/>
  <c r="K33" i="8"/>
  <c r="K14" i="10"/>
  <c r="K15" s="1"/>
  <c r="K13"/>
  <c r="K28" i="7"/>
  <c r="K26" i="6"/>
  <c r="K14" i="5"/>
  <c r="K15" s="1"/>
  <c r="K13"/>
  <c r="K31" i="4"/>
  <c r="K56" i="3"/>
  <c r="K25" i="2"/>
  <c r="K17" i="1"/>
  <c r="K16"/>
  <c r="K18"/>
  <c r="K13" l="1"/>
  <c r="K12"/>
  <c r="K11"/>
  <c r="K10"/>
  <c r="K9"/>
  <c r="K8"/>
  <c r="K7"/>
  <c r="K6"/>
  <c r="K20" i="2"/>
  <c r="K19"/>
  <c r="K18"/>
  <c r="K17"/>
  <c r="K16"/>
  <c r="K15"/>
  <c r="K14"/>
  <c r="K13"/>
  <c r="K12"/>
  <c r="K11"/>
  <c r="K10"/>
  <c r="K9"/>
  <c r="K8"/>
  <c r="K7"/>
  <c r="K6"/>
  <c r="K51" i="3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6" i="4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0" i="5"/>
  <c r="K9"/>
  <c r="K8"/>
  <c r="K7"/>
  <c r="K6"/>
  <c r="K21" i="6"/>
  <c r="K20"/>
  <c r="K19"/>
  <c r="K18"/>
  <c r="K17"/>
  <c r="K16"/>
  <c r="K15"/>
  <c r="K14"/>
  <c r="K13"/>
  <c r="K12"/>
  <c r="K11"/>
  <c r="K10"/>
  <c r="K9"/>
  <c r="K8"/>
  <c r="K7"/>
  <c r="K6"/>
  <c r="K23" i="7"/>
  <c r="K22"/>
  <c r="K21"/>
  <c r="K20"/>
  <c r="K19"/>
  <c r="K18"/>
  <c r="K17"/>
  <c r="K16"/>
  <c r="K15"/>
  <c r="K14"/>
  <c r="K13"/>
  <c r="K12"/>
  <c r="K11"/>
  <c r="K10"/>
  <c r="K9"/>
  <c r="K8"/>
  <c r="K7"/>
  <c r="K6"/>
  <c r="K10" i="10"/>
  <c r="K9"/>
  <c r="K8"/>
  <c r="K7"/>
  <c r="K6"/>
  <c r="K28" i="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3" i="9"/>
  <c r="K22"/>
  <c r="K21"/>
  <c r="K20"/>
  <c r="K19"/>
  <c r="K18"/>
  <c r="K17"/>
  <c r="K16"/>
  <c r="K15"/>
  <c r="K14"/>
  <c r="K13"/>
  <c r="K12"/>
  <c r="K11"/>
  <c r="K10"/>
  <c r="K9"/>
  <c r="K8"/>
  <c r="K7"/>
  <c r="K6"/>
  <c r="K24" i="11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8" i="12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5" i="13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8" i="14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8" i="15"/>
  <c r="K17"/>
  <c r="K16"/>
  <c r="K15"/>
  <c r="K14"/>
  <c r="K13"/>
  <c r="K12"/>
  <c r="K11"/>
  <c r="K10"/>
  <c r="K9"/>
  <c r="K8"/>
  <c r="K7"/>
  <c r="K6"/>
  <c r="K16" i="16"/>
  <c r="K15"/>
  <c r="K14"/>
  <c r="K13"/>
  <c r="K12"/>
  <c r="K11"/>
  <c r="K10"/>
  <c r="K9"/>
  <c r="K8"/>
  <c r="K7"/>
  <c r="K6"/>
  <c r="K14" i="17"/>
  <c r="K13"/>
  <c r="K12"/>
  <c r="K11"/>
  <c r="K10"/>
  <c r="K9"/>
  <c r="K8"/>
  <c r="K7"/>
  <c r="K6"/>
  <c r="K52" i="18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83" i="19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6" i="20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5" i="21"/>
  <c r="K14"/>
  <c r="K13"/>
  <c r="K12"/>
  <c r="K11"/>
  <c r="K10"/>
  <c r="K9"/>
  <c r="K8"/>
  <c r="K7"/>
  <c r="K6"/>
  <c r="K19" i="23"/>
  <c r="K18"/>
  <c r="K17"/>
  <c r="K16"/>
  <c r="K15"/>
  <c r="K14"/>
  <c r="K13"/>
  <c r="K12"/>
  <c r="K11"/>
  <c r="K10"/>
  <c r="K9"/>
  <c r="K8"/>
  <c r="K7"/>
  <c r="K6"/>
  <c r="K23" i="22"/>
  <c r="K22"/>
  <c r="K21"/>
  <c r="K20"/>
  <c r="K19"/>
  <c r="K18"/>
  <c r="K17"/>
  <c r="K16"/>
  <c r="K15"/>
  <c r="K14"/>
  <c r="K13"/>
  <c r="K12"/>
  <c r="K11"/>
  <c r="K10"/>
  <c r="K9"/>
  <c r="K8"/>
  <c r="K7"/>
  <c r="K6"/>
  <c r="K41" i="24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<sst xmlns="http://schemas.openxmlformats.org/spreadsheetml/2006/main" count="3274" uniqueCount="496">
  <si>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</si>
  <si>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</si>
  <si>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</si>
  <si>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</si>
  <si>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</si>
  <si>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</si>
  <si>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</si>
  <si>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Functional Status</t>
  </si>
  <si>
    <t>Qty.</t>
  </si>
  <si>
    <t xml:space="preserve">Approx Cost of Each Equipment </t>
  </si>
  <si>
    <t>W</t>
  </si>
  <si>
    <t>NW</t>
  </si>
  <si>
    <t>Model No./ Serial No.</t>
  </si>
  <si>
    <t>PHC HOTA</t>
  </si>
  <si>
    <t>LABOUR ROOM</t>
  </si>
  <si>
    <t>AUTO CLAVE</t>
  </si>
  <si>
    <t>RADIANT WARMER</t>
  </si>
  <si>
    <t>DOMESTIC REFRIGERATOR</t>
  </si>
  <si>
    <t>BP APPARATUS</t>
  </si>
  <si>
    <t>NEBULIZER</t>
  </si>
  <si>
    <t>HICARE</t>
  </si>
  <si>
    <t>MEDITRIN</t>
  </si>
  <si>
    <t>VIDEOCON</t>
  </si>
  <si>
    <t>INDIAN</t>
  </si>
  <si>
    <t xml:space="preserve">DIAMOND </t>
  </si>
  <si>
    <t>INC-1002425</t>
  </si>
  <si>
    <t>E/4</t>
  </si>
  <si>
    <t>CHILL MATE</t>
  </si>
  <si>
    <t>REGULAR/1122607842123</t>
  </si>
  <si>
    <t>PHC TEHARKA</t>
  </si>
  <si>
    <t>BABY WEIGHING MACHINE</t>
  </si>
  <si>
    <t>MINI STERLIZER</t>
  </si>
  <si>
    <t>LABOUR TABLE</t>
  </si>
  <si>
    <t>NEEDLE CUTTER</t>
  </si>
  <si>
    <t>ADULT WEIGHING MACHINE</t>
  </si>
  <si>
    <t>ZEAL MEDITECH</t>
  </si>
  <si>
    <t>RHW2004B/1213157</t>
  </si>
  <si>
    <t>LIFE CARE</t>
  </si>
  <si>
    <t>CAMRY</t>
  </si>
  <si>
    <t>MEDI GUARD</t>
  </si>
  <si>
    <t>OT</t>
  </si>
  <si>
    <t>OT TABLE</t>
  </si>
  <si>
    <t>ILR</t>
  </si>
  <si>
    <t>DEEP FREEZER</t>
  </si>
  <si>
    <t>VICTORIA DX</t>
  </si>
  <si>
    <t>DELUX</t>
  </si>
  <si>
    <t>UNICEF</t>
  </si>
  <si>
    <t>HAIER</t>
  </si>
  <si>
    <t>6C11542</t>
  </si>
  <si>
    <t>HBD-116/BE04G4E260082A7T009</t>
  </si>
  <si>
    <t>CHC NIWARI</t>
  </si>
  <si>
    <t>PHOTOTHERAPY</t>
  </si>
  <si>
    <t>SUCTION MACHINE</t>
  </si>
  <si>
    <t>DIAMOND</t>
  </si>
  <si>
    <t>STERLIZER</t>
  </si>
  <si>
    <t>SPOT LIGHT</t>
  </si>
  <si>
    <t>OT ROOM</t>
  </si>
  <si>
    <t>OT LIGHT</t>
  </si>
  <si>
    <t>N.R.C</t>
  </si>
  <si>
    <t>LAB</t>
  </si>
  <si>
    <t>MONOCULAR MICROSCOPE</t>
  </si>
  <si>
    <t>BINOCULAR MICROSCOPE</t>
  </si>
  <si>
    <t>GODREJ</t>
  </si>
  <si>
    <t>OLYMPUS</t>
  </si>
  <si>
    <t>SECA</t>
  </si>
  <si>
    <t>EXCEL</t>
  </si>
  <si>
    <t>CHILLMATE</t>
  </si>
  <si>
    <t>MLX 9514518</t>
  </si>
  <si>
    <t>MLX 3519860</t>
  </si>
  <si>
    <t>CENTRIFUGE</t>
  </si>
  <si>
    <t>INCUBATOR</t>
  </si>
  <si>
    <t>GLUCOMETER</t>
  </si>
  <si>
    <t>COLORIMETER</t>
  </si>
  <si>
    <t>AUTO ANALYSER</t>
  </si>
  <si>
    <t>DR. MOREPEN</t>
  </si>
  <si>
    <t>BIOCON</t>
  </si>
  <si>
    <t>SD-CHECK</t>
  </si>
  <si>
    <t>ASPEN</t>
  </si>
  <si>
    <t>BG-03</t>
  </si>
  <si>
    <t>N/A</t>
  </si>
  <si>
    <t>STAR-11E650187</t>
  </si>
  <si>
    <t>VACCINE ROOM</t>
  </si>
  <si>
    <t>STORE ROOM</t>
  </si>
  <si>
    <t>NAMATT</t>
  </si>
  <si>
    <t>SMART CARE</t>
  </si>
  <si>
    <t>HBD-286/BE04F4E2600B2A800024</t>
  </si>
  <si>
    <t>SCH 108</t>
  </si>
  <si>
    <t>X-RAY ROOM</t>
  </si>
  <si>
    <t>X-RAY MACHINE</t>
  </si>
  <si>
    <t>ABCO</t>
  </si>
  <si>
    <t xml:space="preserve">ALLENGERS </t>
  </si>
  <si>
    <t>E040506</t>
  </si>
  <si>
    <t>PHC ORCHHA</t>
  </si>
  <si>
    <t>OPD</t>
  </si>
  <si>
    <t>MCP</t>
  </si>
  <si>
    <t>CROWN</t>
  </si>
  <si>
    <t>DUSTRAY</t>
  </si>
  <si>
    <t>DIGITAL BP APPARATUS</t>
  </si>
  <si>
    <t xml:space="preserve">ILR </t>
  </si>
  <si>
    <t>SET-332</t>
  </si>
  <si>
    <t>SD- CHEK</t>
  </si>
  <si>
    <t>BIOCON INDIA</t>
  </si>
  <si>
    <t>M01B13EAA2511</t>
  </si>
  <si>
    <t>PHC CHANDAWANI</t>
  </si>
  <si>
    <t>OMRON</t>
  </si>
  <si>
    <t>HEN8712/201501036024G1</t>
  </si>
  <si>
    <t>SCH108</t>
  </si>
  <si>
    <t>PHC TARICHAR</t>
  </si>
  <si>
    <t>PATHOLOGY</t>
  </si>
  <si>
    <t>CALORIMETER</t>
  </si>
  <si>
    <t>LG</t>
  </si>
  <si>
    <t>TAMERY</t>
  </si>
  <si>
    <t>EVERCOOL/ 403PRL0023456</t>
  </si>
  <si>
    <t>RHW20048/1213152</t>
  </si>
  <si>
    <t>LITE CARE</t>
  </si>
  <si>
    <t>PHC DIGODA</t>
  </si>
  <si>
    <t>SS TECHNOMED</t>
  </si>
  <si>
    <t>KRUPS</t>
  </si>
  <si>
    <t>TOP</t>
  </si>
  <si>
    <t>TIANA-NW</t>
  </si>
  <si>
    <t>PROFIX</t>
  </si>
  <si>
    <t>VRE-204</t>
  </si>
  <si>
    <t>SCH-103</t>
  </si>
  <si>
    <t>G</t>
  </si>
  <si>
    <t>HBD-116/BE04G4E2600B2A580076</t>
  </si>
  <si>
    <t>PHC LIDHOURA</t>
  </si>
  <si>
    <t>DRESSING ROOM</t>
  </si>
  <si>
    <t>HCFL-101H1040</t>
  </si>
  <si>
    <t>SCH-10B</t>
  </si>
  <si>
    <t>CE-0434</t>
  </si>
  <si>
    <t>PHC BAMHORI KALA</t>
  </si>
  <si>
    <t>SAI-LIFE</t>
  </si>
  <si>
    <t>DELUXE</t>
  </si>
  <si>
    <t>BRAUN</t>
  </si>
  <si>
    <t>HBD-116/BE04G4E2600B2A5L0190</t>
  </si>
  <si>
    <t>HBC-70/BE07F4E0N00B2A990016</t>
  </si>
  <si>
    <t>LR/CO/RW/01</t>
  </si>
  <si>
    <t>VKE-204</t>
  </si>
  <si>
    <t>PHC BARANATHOR</t>
  </si>
  <si>
    <t>INJECTION ROOM</t>
  </si>
  <si>
    <t>BP APPARATUS(DIGITAL)</t>
  </si>
  <si>
    <t>PIONEER</t>
  </si>
  <si>
    <t>SCE-332</t>
  </si>
  <si>
    <t xml:space="preserve"> </t>
  </si>
  <si>
    <t>PHC MOHANGARH</t>
  </si>
  <si>
    <t>STORE</t>
  </si>
  <si>
    <t>HBC-70/BE0581E0100B2881320</t>
  </si>
  <si>
    <t>HBD-116/BE04G0E0100B296D0184</t>
  </si>
  <si>
    <t>CHC PALERA</t>
  </si>
  <si>
    <t>NRC</t>
  </si>
  <si>
    <t>BABY LINE</t>
  </si>
  <si>
    <t>DOCKBEL</t>
  </si>
  <si>
    <t>KELVINATOR</t>
  </si>
  <si>
    <t>INC-1002426</t>
  </si>
  <si>
    <t>HEM-7112/20130711302VGI</t>
  </si>
  <si>
    <t>SYNDEX</t>
  </si>
  <si>
    <t>HBC-200/BE07G5E0N00B2A8A0067</t>
  </si>
  <si>
    <t>HBC-116/BE04G4E2600B2A750079</t>
  </si>
  <si>
    <t>HBD-286/BE04F4E2600B2A800053</t>
  </si>
  <si>
    <t>60MA</t>
  </si>
  <si>
    <t>REMI</t>
  </si>
  <si>
    <t>SD-CODE FREE</t>
  </si>
  <si>
    <t>M03B10EAA08270</t>
  </si>
  <si>
    <t>STAR-II/E-650193</t>
  </si>
  <si>
    <t>DR. ROOM</t>
  </si>
  <si>
    <t>MEDITECH</t>
  </si>
  <si>
    <t>PERSONAL SCALE</t>
  </si>
  <si>
    <t>GDE-23B1</t>
  </si>
  <si>
    <t>HEM-7112/20130710192VGI</t>
  </si>
  <si>
    <t>PULSE OXIMETER</t>
  </si>
  <si>
    <t>SS MED</t>
  </si>
  <si>
    <t>SONO-0X-PL/41503004</t>
  </si>
  <si>
    <t>HEM-7112/2013070812VGI</t>
  </si>
  <si>
    <t>CHC JATARA</t>
  </si>
  <si>
    <t>NBSU</t>
  </si>
  <si>
    <t>DOMESTIC REGRIGERATOR</t>
  </si>
  <si>
    <t>MONARCH</t>
  </si>
  <si>
    <t xml:space="preserve">MEDITRIN </t>
  </si>
  <si>
    <t>TKG/CHC/JAT/BC/EQ/RW/03</t>
  </si>
  <si>
    <t>14S1-RG02</t>
  </si>
  <si>
    <t>KG203</t>
  </si>
  <si>
    <t>RW/02</t>
  </si>
  <si>
    <t>TIANA NW</t>
  </si>
  <si>
    <t>HCFL-101H-1037</t>
  </si>
  <si>
    <t>PT/02</t>
  </si>
  <si>
    <t>PT/01</t>
  </si>
  <si>
    <t>ANNESTHESIA MACHINE</t>
  </si>
  <si>
    <t>ALLIED</t>
  </si>
  <si>
    <t>JUPITER 2001272</t>
  </si>
  <si>
    <t>SEMI AUTO ANALYSER</t>
  </si>
  <si>
    <t>ARIETTE</t>
  </si>
  <si>
    <t>ELPRO</t>
  </si>
  <si>
    <t>E65019R</t>
  </si>
  <si>
    <t>VESTFROST</t>
  </si>
  <si>
    <t>HBD-116/BE04G4E2600B2A5L0213</t>
  </si>
  <si>
    <t>MK-304/20102875589</t>
  </si>
  <si>
    <t>MF-142/65114012</t>
  </si>
  <si>
    <t>HBC-200/BE07G5E0N00B2A5K0068</t>
  </si>
  <si>
    <t>HBD-200/BE04E4E2600B24BL0106</t>
  </si>
  <si>
    <t>CHC BADAGAON(DHASAN)</t>
  </si>
  <si>
    <t>10H7214</t>
  </si>
  <si>
    <t>FETAL DOPPLER</t>
  </si>
  <si>
    <t>COLD CHAIN ROOM</t>
  </si>
  <si>
    <t>KINLEE</t>
  </si>
  <si>
    <t>PAGODA</t>
  </si>
  <si>
    <t>EURODOPE</t>
  </si>
  <si>
    <t>PRONEB</t>
  </si>
  <si>
    <t xml:space="preserve">HAIER </t>
  </si>
  <si>
    <t>EBSA-20</t>
  </si>
  <si>
    <t>CBY8AA0325</t>
  </si>
  <si>
    <t>HBC-70/BE07F4E0N00B2A8U0015</t>
  </si>
  <si>
    <t>HBD-116/BE04G4E2600B2A5C0205</t>
  </si>
  <si>
    <t>CENTRIGUGE</t>
  </si>
  <si>
    <t>HBD-116/BE04G4E2600B2A7T0085</t>
  </si>
  <si>
    <t>E6650178</t>
  </si>
  <si>
    <t>AUTO CLAVE(VERTICAL)</t>
  </si>
  <si>
    <t>AUTO CLAVE(HORIZONTAL)</t>
  </si>
  <si>
    <t>SAMSO</t>
  </si>
  <si>
    <t xml:space="preserve">INDIAN </t>
  </si>
  <si>
    <t>10H721138</t>
  </si>
  <si>
    <t>15PM081</t>
  </si>
  <si>
    <t>15M0130</t>
  </si>
  <si>
    <t>ANC</t>
  </si>
  <si>
    <t>GL-195RL4</t>
  </si>
  <si>
    <t>10H72199</t>
  </si>
  <si>
    <t>PHC ASTOUN</t>
  </si>
  <si>
    <t>AUTO CLAVE(ELECTRICAL)</t>
  </si>
  <si>
    <t>LIPIKIND</t>
  </si>
  <si>
    <t>SCH-113</t>
  </si>
  <si>
    <t>BARUN</t>
  </si>
  <si>
    <t>REF-CH-432</t>
  </si>
  <si>
    <t>0H7405</t>
  </si>
  <si>
    <t>PHC SIMNA</t>
  </si>
  <si>
    <t>RHW/200/4B/1213/55</t>
  </si>
  <si>
    <t>PHC JENON</t>
  </si>
  <si>
    <t>10H7340</t>
  </si>
  <si>
    <t>CHC PRITHVIPUR</t>
  </si>
  <si>
    <t>MEDITRONICS</t>
  </si>
  <si>
    <t>MEDEX-6018-FR78049</t>
  </si>
  <si>
    <t>HBC-200/BE07G5E0NN00B2A8A0071</t>
  </si>
  <si>
    <t>HBD-286/BE04E4E2600B2A8T0041</t>
  </si>
  <si>
    <t>HBD-116/BE04G0E0100B296H0054</t>
  </si>
  <si>
    <t>HBD-286/BE04E2600B2A800082</t>
  </si>
  <si>
    <t>KS203</t>
  </si>
  <si>
    <t>SSMED</t>
  </si>
  <si>
    <t>SONO-OX-PL</t>
  </si>
  <si>
    <t>WARSZAWA</t>
  </si>
  <si>
    <t>GDN185C</t>
  </si>
  <si>
    <t>E650169</t>
  </si>
  <si>
    <t>HOT AIR OVEN</t>
  </si>
  <si>
    <t>1/9/20115</t>
  </si>
  <si>
    <t>DISTRICT HOSPITAL TIKAMGARH</t>
  </si>
  <si>
    <t>INDO MEDICAL</t>
  </si>
  <si>
    <t>MULTI PARA MONITOR</t>
  </si>
  <si>
    <t>DIATHERMY</t>
  </si>
  <si>
    <t>BPL</t>
  </si>
  <si>
    <t>MEDI WAVES</t>
  </si>
  <si>
    <t>SPARK</t>
  </si>
  <si>
    <t>NIVIA INDUSTRIAL</t>
  </si>
  <si>
    <t>400B</t>
  </si>
  <si>
    <t>ECTA2F1266</t>
  </si>
  <si>
    <t>EYE OPD</t>
  </si>
  <si>
    <t>SLIT LAMP</t>
  </si>
  <si>
    <t>KARETO METER</t>
  </si>
  <si>
    <t>OPERATING MICROSCOPE</t>
  </si>
  <si>
    <t>FUMIGATOR</t>
  </si>
  <si>
    <t>CRYOUNIT</t>
  </si>
  <si>
    <t>APPA SWAMI</t>
  </si>
  <si>
    <t>TOPLON</t>
  </si>
  <si>
    <t>OMS-90/314569</t>
  </si>
  <si>
    <t>ASCAN (BIOMETER)</t>
  </si>
  <si>
    <t>INDIRECT OPTHERMOSCOPE</t>
  </si>
  <si>
    <t>DIRECT OPTHERMOSCOPE</t>
  </si>
  <si>
    <t>STREAK RETINOSCOPE</t>
  </si>
  <si>
    <t>BIO MEDICS</t>
  </si>
  <si>
    <t>INOO MADE</t>
  </si>
  <si>
    <t>NEITZ</t>
  </si>
  <si>
    <t>WELCH ALLYN</t>
  </si>
  <si>
    <t>X-RAY MACHINE(100MA)</t>
  </si>
  <si>
    <t>X-RAY MACHINE(60MA)</t>
  </si>
  <si>
    <t>X-RAY MACHINE(300MA)</t>
  </si>
  <si>
    <t>PDX</t>
  </si>
  <si>
    <t>DIAGNOX/100/6C046</t>
  </si>
  <si>
    <t>MVDEX6010FR/6H8806</t>
  </si>
  <si>
    <t>3010-D</t>
  </si>
  <si>
    <t>PATHLOGY</t>
  </si>
  <si>
    <t>MOBOCULAR MICROSCOPE</t>
  </si>
  <si>
    <t>CELL COUNTER</t>
  </si>
  <si>
    <t>ERHA</t>
  </si>
  <si>
    <t>ELLETTICH</t>
  </si>
  <si>
    <t>LABO MED</t>
  </si>
  <si>
    <t>QUASMO</t>
  </si>
  <si>
    <t>PCE-210</t>
  </si>
  <si>
    <t>VISION-2000/4723</t>
  </si>
  <si>
    <t>PZB-22</t>
  </si>
  <si>
    <t>PZB-22/62639</t>
  </si>
  <si>
    <t>ECG DEPARTMENT</t>
  </si>
  <si>
    <t>ECG MACHINE</t>
  </si>
  <si>
    <t>812K1136200002585</t>
  </si>
  <si>
    <t>MD3E10AA9843</t>
  </si>
  <si>
    <t>CARDIART280/00TD205720</t>
  </si>
  <si>
    <t>SNCU</t>
  </si>
  <si>
    <t>OXYGEN CONCENTRATOR</t>
  </si>
  <si>
    <t>DYHD3K1855</t>
  </si>
  <si>
    <t>OG4203/AXTCO1+5483</t>
  </si>
  <si>
    <t>OG4203/EYTA4G542</t>
  </si>
  <si>
    <t>OG4203/EYTA4G1551</t>
  </si>
  <si>
    <t>INOVA C-682111</t>
  </si>
  <si>
    <t>INOVA C-682143</t>
  </si>
  <si>
    <t>INOVA C-682064</t>
  </si>
  <si>
    <t>INOVA C-682130</t>
  </si>
  <si>
    <t>INOVA C-682159</t>
  </si>
  <si>
    <t>INOVA C-682102</t>
  </si>
  <si>
    <t>INOVA C-682099</t>
  </si>
  <si>
    <t>INOVA C-62152</t>
  </si>
  <si>
    <t>NR0210A/0213164</t>
  </si>
  <si>
    <t>NRO2101A/10213163</t>
  </si>
  <si>
    <t>20-06/PS</t>
  </si>
  <si>
    <t>ECTA3E1541</t>
  </si>
  <si>
    <t>SYRING PUMP</t>
  </si>
  <si>
    <t>CPAP</t>
  </si>
  <si>
    <t>PHOENIX</t>
  </si>
  <si>
    <t>ZEAL MEDICAL</t>
  </si>
  <si>
    <t>DYHD3K1917</t>
  </si>
  <si>
    <t>SP-1/10037752</t>
  </si>
  <si>
    <t>EJTA3H1567</t>
  </si>
  <si>
    <t>PT104/2695</t>
  </si>
  <si>
    <t>PT104/2664</t>
  </si>
  <si>
    <t>20-60-PSI</t>
  </si>
  <si>
    <t>PT104/2693</t>
  </si>
  <si>
    <t>EQUINOX</t>
  </si>
  <si>
    <t>C682107</t>
  </si>
  <si>
    <t>C682121</t>
  </si>
  <si>
    <t>SP-1/10037562</t>
  </si>
  <si>
    <t>BE-E022/514</t>
  </si>
  <si>
    <t>C682114</t>
  </si>
  <si>
    <t>C682057</t>
  </si>
  <si>
    <t>C682131</t>
  </si>
  <si>
    <t>EJTA3K1668</t>
  </si>
  <si>
    <t>SP-1/10037152</t>
  </si>
  <si>
    <t>PT-104/2687</t>
  </si>
  <si>
    <t>DYMD3K1924</t>
  </si>
  <si>
    <t>C612106</t>
  </si>
  <si>
    <t>PT-104/2691</t>
  </si>
  <si>
    <t>SP-1/1037782</t>
  </si>
  <si>
    <t>C682108</t>
  </si>
  <si>
    <t>C682147</t>
  </si>
  <si>
    <t>SP-1/10037112</t>
  </si>
  <si>
    <t>EJPA3H1574</t>
  </si>
  <si>
    <t>C682194</t>
  </si>
  <si>
    <t>DYM83K1864</t>
  </si>
  <si>
    <t>NRO2101A/0213/65</t>
  </si>
  <si>
    <t>C682124</t>
  </si>
  <si>
    <t>C682178</t>
  </si>
  <si>
    <t>FLAEM</t>
  </si>
  <si>
    <t>C682066</t>
  </si>
  <si>
    <t>PT-104/2683</t>
  </si>
  <si>
    <t>OG420305/EYTA4G1532</t>
  </si>
  <si>
    <t>DYMB3K1925</t>
  </si>
  <si>
    <t>N443956/L5</t>
  </si>
  <si>
    <t>OG4305/EYTA4G15138</t>
  </si>
  <si>
    <t>SP-1/10037662</t>
  </si>
  <si>
    <t>AVG MACHINE</t>
  </si>
  <si>
    <t>MEASTROSS MEDLINE</t>
  </si>
  <si>
    <t>NOVA BIOMEDICAL</t>
  </si>
  <si>
    <t>APEL</t>
  </si>
  <si>
    <t>ALLENGERS</t>
  </si>
  <si>
    <t>EJTA3K1627</t>
  </si>
  <si>
    <t>LOTUS500</t>
  </si>
  <si>
    <t>RM-12C/LNLC-8302</t>
  </si>
  <si>
    <t>Y04511350</t>
  </si>
  <si>
    <t>BR-510P/C682506</t>
  </si>
  <si>
    <t>BE-E022528</t>
  </si>
  <si>
    <t>MARS3.5/SBM/2K101003703-X</t>
  </si>
  <si>
    <t>OG4203/AZTCOH5452</t>
  </si>
  <si>
    <t>OG4203/AZTCOH5461</t>
  </si>
  <si>
    <t>OG4203/AZTCOH5444</t>
  </si>
  <si>
    <t>BLOOD BANK</t>
  </si>
  <si>
    <t>ELISH READER</t>
  </si>
  <si>
    <t>COAGULATION METER</t>
  </si>
  <si>
    <t>BBR</t>
  </si>
  <si>
    <t>TRANSASIA</t>
  </si>
  <si>
    <t>ANALAB</t>
  </si>
  <si>
    <t>CHEM-5XN130324</t>
  </si>
  <si>
    <t>TULIP DIAGNOSTE</t>
  </si>
  <si>
    <t>COAS LAB</t>
  </si>
  <si>
    <t>COASTAT-1/C1E1009E</t>
  </si>
  <si>
    <t>HXC-08/BE06PE1T0082A790005</t>
  </si>
  <si>
    <t>HXC-08</t>
  </si>
  <si>
    <t>TUBE SALER</t>
  </si>
  <si>
    <t>JEWETT</t>
  </si>
  <si>
    <t>REHL</t>
  </si>
  <si>
    <t>ELECTROLUX</t>
  </si>
  <si>
    <t>YARCO</t>
  </si>
  <si>
    <t>RAYTO</t>
  </si>
  <si>
    <t>LIONGBERG &amp; EOGELAB</t>
  </si>
  <si>
    <t>NOVEX</t>
  </si>
  <si>
    <t>BBR25/63500194</t>
  </si>
  <si>
    <t>BR-40/BDI-125E</t>
  </si>
  <si>
    <t>HL150</t>
  </si>
  <si>
    <t>BR405R/BDI-2313</t>
  </si>
  <si>
    <t>RT-1904C400705077</t>
  </si>
  <si>
    <t>CR6BC-28-12</t>
  </si>
  <si>
    <t>WATER BATH</t>
  </si>
  <si>
    <t>LAB LINE</t>
  </si>
  <si>
    <t xml:space="preserve">VIKRANT </t>
  </si>
  <si>
    <t>MINOR OT</t>
  </si>
  <si>
    <t>ELITA</t>
  </si>
  <si>
    <t>COLD CHAIN</t>
  </si>
  <si>
    <t>HBC-70/BE07F4EBN00B2A9A0060</t>
  </si>
  <si>
    <t>HBD-116/BE040G0E0100B296D0209</t>
  </si>
  <si>
    <t>PERIODETRIC WARD</t>
  </si>
  <si>
    <t>LIFE LINE</t>
  </si>
  <si>
    <t>INOVA/1213</t>
  </si>
  <si>
    <t>KK3960/LS</t>
  </si>
  <si>
    <t>M03E07AD3A70</t>
  </si>
  <si>
    <t>SURGICAL WARD</t>
  </si>
  <si>
    <t>MALE MEDICAL WARD</t>
  </si>
  <si>
    <t>CONCEPT INTEGRATION</t>
  </si>
  <si>
    <t>DEFIBRILATOR</t>
  </si>
  <si>
    <t>STANDING BP APPARATUS</t>
  </si>
  <si>
    <t>CI07-IT69</t>
  </si>
  <si>
    <t>6208/DDRB2K4402</t>
  </si>
  <si>
    <t>DF2509/RBXHA5K1361</t>
  </si>
  <si>
    <t>CARDIART6208/1G0022</t>
  </si>
  <si>
    <t>ICU</t>
  </si>
  <si>
    <t>BIPAP</t>
  </si>
  <si>
    <t>OLEX</t>
  </si>
  <si>
    <t>PHILLIPS</t>
  </si>
  <si>
    <t>44395/LS</t>
  </si>
  <si>
    <t>ECTA2C1227</t>
  </si>
  <si>
    <t>ECTA3E1530</t>
  </si>
  <si>
    <t>ECTA3L1631</t>
  </si>
  <si>
    <t>ECTA3M1717</t>
  </si>
  <si>
    <t>C12464034D64A</t>
  </si>
  <si>
    <t>FEMALE MEDICAL WARD</t>
  </si>
  <si>
    <t>443957/LS</t>
  </si>
  <si>
    <t>C60423</t>
  </si>
  <si>
    <t>NBY-20</t>
  </si>
  <si>
    <t>SUCTION UNIT</t>
  </si>
  <si>
    <t>INOVA-1213</t>
  </si>
  <si>
    <t>M-20</t>
  </si>
  <si>
    <t>7E-D/0013</t>
  </si>
  <si>
    <t>DYHD3K1882</t>
  </si>
  <si>
    <t>CHC KHARGAPUR</t>
  </si>
  <si>
    <t>DUTY ROOM</t>
  </si>
  <si>
    <t>MAGNUS</t>
  </si>
  <si>
    <t>20130711339VGI</t>
  </si>
  <si>
    <t>VKE204</t>
  </si>
  <si>
    <t>HEM-7112/20130711340VGI</t>
  </si>
  <si>
    <t xml:space="preserve">OT </t>
  </si>
  <si>
    <t>HBC-70/BE07F4E0N00B24940093</t>
  </si>
  <si>
    <t>HBD-116/BE04G4E2600B2A5L0214</t>
  </si>
  <si>
    <t>TKG/CHG/KHA/LR/EQ/RW/01</t>
  </si>
  <si>
    <t>LR/EQ/PT/01</t>
  </si>
  <si>
    <t>PHC SARKANPUR</t>
  </si>
  <si>
    <t>PRESTIGE</t>
  </si>
  <si>
    <t>EXTRA CARE</t>
  </si>
  <si>
    <t>PHC BUDERA</t>
  </si>
  <si>
    <t>BE0581E0100B28811320</t>
  </si>
  <si>
    <t>HEM-711220130708408VGI</t>
  </si>
  <si>
    <t>TKG/CHG/BON/LR/EQ/RW/01</t>
  </si>
  <si>
    <t>DOCTORS</t>
  </si>
  <si>
    <t>INTELL COOL</t>
  </si>
  <si>
    <t>MEDICO</t>
  </si>
  <si>
    <t>SD-CHEK</t>
  </si>
  <si>
    <t>M01E054B6761</t>
  </si>
  <si>
    <t>PHC BAISA</t>
  </si>
  <si>
    <t>DIGITAL BABY WEIGHING MACHINE</t>
  </si>
  <si>
    <t>ACON</t>
  </si>
  <si>
    <t>CM/L-0896172</t>
  </si>
  <si>
    <t>REGULAR</t>
  </si>
  <si>
    <t>REF0B11-11903A000924C</t>
  </si>
  <si>
    <t>RHW200/48/1213/50</t>
  </si>
  <si>
    <t>CHC BALDEOGARH</t>
  </si>
  <si>
    <t>BWM/14</t>
  </si>
  <si>
    <t>E/3</t>
  </si>
  <si>
    <t>GOLD SUPREME</t>
  </si>
  <si>
    <t>LR/EQ/E5/01</t>
  </si>
  <si>
    <t>NUTRICOOL/K5203</t>
  </si>
  <si>
    <t>SCIENTEX</t>
  </si>
  <si>
    <t>EQ/VM/01</t>
  </si>
  <si>
    <t>EQ/WB/01</t>
  </si>
  <si>
    <t>HBC-70/BE07F4E0N00B2A9B0021</t>
  </si>
  <si>
    <t>HBD-116/BE014G4E2600B2A750002</t>
  </si>
  <si>
    <t>#</t>
  </si>
  <si>
    <t>*</t>
  </si>
  <si>
    <t>BABY WEIGHING MACHIE</t>
  </si>
  <si>
    <t>Total Cost of Equipment</t>
  </si>
  <si>
    <t>TMT MACHINE</t>
  </si>
  <si>
    <t>NOTE</t>
  </si>
  <si>
    <t>Not Created / Not Found</t>
  </si>
  <si>
    <t>Not Available</t>
  </si>
  <si>
    <t>Total No.of Equipment</t>
  </si>
  <si>
    <t>Total Equipment Cost</t>
  </si>
  <si>
    <t>Total CMC Value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</si>
</sst>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0" xfId="0" applyAlignment="1"/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/>
    <xf numFmtId="2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/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textRotation="255"/>
    </xf>
    <xf numFmtId="2" fontId="1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top"/>
    </xf>
    <xf numFmtId="0" fontId="6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0" fillId="0" borderId="11" xfId="0" applyBorder="1"/>
    <xf numFmtId="0" fontId="8" fillId="0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2" fontId="0" fillId="0" borderId="6" xfId="0" applyNumberFormat="1" applyBorder="1"/>
    <xf numFmtId="0" fontId="6" fillId="0" borderId="14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2" fontId="0" fillId="0" borderId="2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N4" sqref="N4"/>
    </sheetView>
  </sheetViews>
  <sheetFormatPr defaultRowHeight="15"/>
  <cols>
    <col min="1" max="1" width="7.140625" style="5" customWidth="1"/>
    <col min="2" max="2" width="11" customWidth="1"/>
    <col min="3" max="3" width="19.140625" customWidth="1"/>
    <col min="4" max="4" width="11.5703125" customWidth="1"/>
    <col min="5" max="5" width="17.5703125" customWidth="1"/>
    <col min="6" max="6" width="0.28515625" hidden="1" customWidth="1"/>
    <col min="7" max="8" width="4.140625" customWidth="1"/>
    <col min="9" max="9" width="3.85546875" customWidth="1"/>
    <col min="10" max="10" width="11.85546875" style="3" customWidth="1"/>
    <col min="11" max="11" width="10.8554687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42248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13</v>
      </c>
      <c r="G3" s="36"/>
      <c r="H3" s="36"/>
      <c r="I3" s="36"/>
      <c r="J3" s="36"/>
      <c r="K3" s="37"/>
    </row>
    <row r="4" spans="1:11" ht="21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 ht="22.5" customHeight="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 ht="17.25" customHeight="1">
      <c r="A6" s="81" t="s">
        <v>485</v>
      </c>
      <c r="B6" s="54" t="s">
        <v>14</v>
      </c>
      <c r="C6" s="28" t="s">
        <v>15</v>
      </c>
      <c r="D6" s="21" t="s">
        <v>23</v>
      </c>
      <c r="E6" s="17" t="s">
        <v>486</v>
      </c>
      <c r="F6" s="12"/>
      <c r="G6" s="15">
        <v>1</v>
      </c>
      <c r="H6" s="15"/>
      <c r="I6" s="15">
        <v>1</v>
      </c>
      <c r="J6" s="31">
        <v>65000</v>
      </c>
      <c r="K6" s="30">
        <f t="shared" ref="K6:K13" si="0">I6*J6</f>
        <v>65000</v>
      </c>
    </row>
    <row r="7" spans="1:11">
      <c r="A7" s="81" t="s">
        <v>485</v>
      </c>
      <c r="B7" s="54"/>
      <c r="C7" s="20" t="s">
        <v>16</v>
      </c>
      <c r="D7" s="15" t="s">
        <v>20</v>
      </c>
      <c r="E7" s="11" t="s">
        <v>25</v>
      </c>
      <c r="F7" s="12"/>
      <c r="G7" s="15">
        <v>1</v>
      </c>
      <c r="H7" s="15"/>
      <c r="I7" s="15">
        <v>1</v>
      </c>
      <c r="J7" s="31">
        <v>38000</v>
      </c>
      <c r="K7" s="30">
        <f t="shared" si="0"/>
        <v>38000</v>
      </c>
    </row>
    <row r="8" spans="1:11">
      <c r="A8" s="81" t="s">
        <v>485</v>
      </c>
      <c r="B8" s="54"/>
      <c r="C8" s="20" t="s">
        <v>16</v>
      </c>
      <c r="D8" s="15" t="s">
        <v>20</v>
      </c>
      <c r="E8" s="17" t="s">
        <v>486</v>
      </c>
      <c r="F8" s="12"/>
      <c r="G8" s="15">
        <v>1</v>
      </c>
      <c r="H8" s="15"/>
      <c r="I8" s="15">
        <v>1</v>
      </c>
      <c r="J8" s="31">
        <v>38000</v>
      </c>
      <c r="K8" s="30">
        <f t="shared" si="0"/>
        <v>38000</v>
      </c>
    </row>
    <row r="9" spans="1:11">
      <c r="A9" s="81" t="s">
        <v>485</v>
      </c>
      <c r="B9" s="54"/>
      <c r="C9" s="20" t="s">
        <v>16</v>
      </c>
      <c r="D9" s="15" t="s">
        <v>21</v>
      </c>
      <c r="E9" s="11" t="s">
        <v>26</v>
      </c>
      <c r="F9" s="12"/>
      <c r="G9" s="15">
        <v>1</v>
      </c>
      <c r="H9" s="15"/>
      <c r="I9" s="15">
        <v>1</v>
      </c>
      <c r="J9" s="31">
        <v>38000</v>
      </c>
      <c r="K9" s="30">
        <f t="shared" si="0"/>
        <v>38000</v>
      </c>
    </row>
    <row r="10" spans="1:11">
      <c r="A10" s="81" t="s">
        <v>485</v>
      </c>
      <c r="B10" s="54"/>
      <c r="C10" s="29" t="s">
        <v>17</v>
      </c>
      <c r="D10" s="15" t="s">
        <v>22</v>
      </c>
      <c r="E10" s="11" t="s">
        <v>27</v>
      </c>
      <c r="F10" s="12"/>
      <c r="G10" s="15">
        <v>1</v>
      </c>
      <c r="H10" s="15"/>
      <c r="I10" s="15">
        <v>1</v>
      </c>
      <c r="J10" s="31">
        <v>15000</v>
      </c>
      <c r="K10" s="30">
        <f t="shared" si="0"/>
        <v>15000</v>
      </c>
    </row>
    <row r="11" spans="1:11" ht="15.75" customHeight="1">
      <c r="A11" s="81" t="s">
        <v>485</v>
      </c>
      <c r="B11" s="54"/>
      <c r="C11" s="28" t="s">
        <v>18</v>
      </c>
      <c r="D11" s="15" t="s">
        <v>24</v>
      </c>
      <c r="E11" s="11" t="s">
        <v>28</v>
      </c>
      <c r="F11" s="12"/>
      <c r="G11" s="15"/>
      <c r="H11" s="15">
        <v>1</v>
      </c>
      <c r="I11" s="15">
        <v>1</v>
      </c>
      <c r="J11" s="31">
        <v>650</v>
      </c>
      <c r="K11" s="30">
        <f t="shared" si="0"/>
        <v>650</v>
      </c>
    </row>
    <row r="12" spans="1:11">
      <c r="A12" s="81" t="s">
        <v>485</v>
      </c>
      <c r="B12" s="54"/>
      <c r="C12" s="20" t="s">
        <v>18</v>
      </c>
      <c r="D12" s="15" t="s">
        <v>24</v>
      </c>
      <c r="E12" s="17" t="s">
        <v>486</v>
      </c>
      <c r="F12" s="12"/>
      <c r="G12" s="15"/>
      <c r="H12" s="15">
        <v>1</v>
      </c>
      <c r="I12" s="15">
        <v>1</v>
      </c>
      <c r="J12" s="31">
        <v>650</v>
      </c>
      <c r="K12" s="30">
        <f t="shared" si="0"/>
        <v>650</v>
      </c>
    </row>
    <row r="13" spans="1:11">
      <c r="A13" s="81" t="s">
        <v>485</v>
      </c>
      <c r="B13" s="54"/>
      <c r="C13" s="20" t="s">
        <v>19</v>
      </c>
      <c r="D13" s="18" t="s">
        <v>486</v>
      </c>
      <c r="E13" s="17" t="s">
        <v>486</v>
      </c>
      <c r="F13" s="12"/>
      <c r="G13" s="15">
        <v>1</v>
      </c>
      <c r="H13" s="15"/>
      <c r="I13" s="15">
        <v>1</v>
      </c>
      <c r="J13" s="31">
        <v>6500</v>
      </c>
      <c r="K13" s="30">
        <f t="shared" si="0"/>
        <v>6500</v>
      </c>
    </row>
    <row r="15" spans="1:11" ht="16.5" thickBot="1">
      <c r="A15" s="82" t="s">
        <v>490</v>
      </c>
      <c r="B15" s="82"/>
    </row>
    <row r="16" spans="1:11" ht="15.75" thickBot="1">
      <c r="A16" s="83"/>
      <c r="B16" s="83"/>
      <c r="G16" s="90" t="s">
        <v>493</v>
      </c>
      <c r="H16" s="91"/>
      <c r="I16" s="91"/>
      <c r="J16" s="92"/>
      <c r="K16" s="93">
        <f>SUM(I5:I13)</f>
        <v>8</v>
      </c>
    </row>
    <row r="17" spans="1:11" ht="18.75">
      <c r="A17" s="84" t="s">
        <v>485</v>
      </c>
      <c r="B17" s="85" t="s">
        <v>491</v>
      </c>
      <c r="C17" s="86"/>
      <c r="G17" s="94" t="s">
        <v>494</v>
      </c>
      <c r="H17" s="95"/>
      <c r="I17" s="95"/>
      <c r="J17" s="96"/>
      <c r="K17" s="97">
        <f>SUM(K6:K13)</f>
        <v>201800</v>
      </c>
    </row>
    <row r="18" spans="1:11" ht="15.75" thickBot="1">
      <c r="A18" s="87" t="s">
        <v>486</v>
      </c>
      <c r="B18" s="88" t="s">
        <v>492</v>
      </c>
      <c r="C18" s="89"/>
      <c r="G18" s="98" t="s">
        <v>495</v>
      </c>
      <c r="H18" s="99"/>
      <c r="I18" s="99"/>
      <c r="J18" s="99"/>
      <c r="K18" s="100">
        <f>K17*0.07</f>
        <v>14126.000000000002</v>
      </c>
    </row>
  </sheetData>
  <mergeCells count="22">
    <mergeCell ref="B17:C17"/>
    <mergeCell ref="B18:C18"/>
    <mergeCell ref="G16:J16"/>
    <mergeCell ref="G17:J17"/>
    <mergeCell ref="G18:J18"/>
    <mergeCell ref="B6:B13"/>
    <mergeCell ref="A4:A5"/>
    <mergeCell ref="B4:B5"/>
    <mergeCell ref="C4:C5"/>
    <mergeCell ref="D4:D5"/>
    <mergeCell ref="A1:K1"/>
    <mergeCell ref="A2:C2"/>
    <mergeCell ref="D2:G2"/>
    <mergeCell ref="H2:I2"/>
    <mergeCell ref="J2:K2"/>
    <mergeCell ref="A3:E3"/>
    <mergeCell ref="F3:K3"/>
    <mergeCell ref="G4:H4"/>
    <mergeCell ref="I4:I5"/>
    <mergeCell ref="J4:J5"/>
    <mergeCell ref="K4:K5"/>
    <mergeCell ref="E4:F5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8"/>
  <sheetViews>
    <sheetView topLeftCell="A16" workbookViewId="0">
      <selection activeCell="K28" sqref="K28"/>
    </sheetView>
  </sheetViews>
  <sheetFormatPr defaultRowHeight="15"/>
  <cols>
    <col min="1" max="1" width="5.140625" customWidth="1"/>
    <col min="2" max="2" width="8.7109375" customWidth="1"/>
    <col min="3" max="3" width="19" customWidth="1"/>
    <col min="4" max="4" width="11.5703125" customWidth="1"/>
    <col min="5" max="5" width="18.42578125" customWidth="1"/>
    <col min="6" max="6" width="9.140625" hidden="1" customWidth="1"/>
    <col min="7" max="7" width="4.85546875" customWidth="1"/>
    <col min="8" max="8" width="4.28515625" customWidth="1"/>
    <col min="9" max="9" width="3.5703125" customWidth="1"/>
    <col min="10" max="10" width="10" customWidth="1"/>
    <col min="11" max="11" width="8.4257812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130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21" t="s">
        <v>93</v>
      </c>
      <c r="C6" s="19" t="s">
        <v>18</v>
      </c>
      <c r="D6" s="23" t="s">
        <v>131</v>
      </c>
      <c r="E6" s="24" t="s">
        <v>486</v>
      </c>
      <c r="F6" s="15"/>
      <c r="G6" s="15">
        <v>1</v>
      </c>
      <c r="H6" s="15"/>
      <c r="I6" s="15">
        <v>1</v>
      </c>
      <c r="J6" s="31">
        <v>650</v>
      </c>
      <c r="K6" s="30">
        <f t="shared" ref="K6:K23" si="0">I6*J6</f>
        <v>650</v>
      </c>
    </row>
    <row r="7" spans="1:11">
      <c r="A7" s="13" t="s">
        <v>485</v>
      </c>
      <c r="B7" s="54" t="s">
        <v>81</v>
      </c>
      <c r="C7" s="28" t="s">
        <v>43</v>
      </c>
      <c r="D7" s="27" t="s">
        <v>47</v>
      </c>
      <c r="E7" s="27" t="s">
        <v>134</v>
      </c>
      <c r="F7" s="15"/>
      <c r="G7" s="15">
        <v>1</v>
      </c>
      <c r="H7" s="15"/>
      <c r="I7" s="15">
        <v>1</v>
      </c>
      <c r="J7" s="31">
        <v>250000</v>
      </c>
      <c r="K7" s="30">
        <f t="shared" si="0"/>
        <v>250000</v>
      </c>
    </row>
    <row r="8" spans="1:11">
      <c r="A8" s="13" t="s">
        <v>485</v>
      </c>
      <c r="B8" s="54"/>
      <c r="C8" s="28" t="s">
        <v>43</v>
      </c>
      <c r="D8" s="27" t="s">
        <v>47</v>
      </c>
      <c r="E8" s="27">
        <v>65114024</v>
      </c>
      <c r="F8" s="15"/>
      <c r="G8" s="15">
        <v>1</v>
      </c>
      <c r="H8" s="15"/>
      <c r="I8" s="15">
        <v>1</v>
      </c>
      <c r="J8" s="31">
        <v>250000</v>
      </c>
      <c r="K8" s="30">
        <f t="shared" si="0"/>
        <v>250000</v>
      </c>
    </row>
    <row r="9" spans="1:11">
      <c r="A9" s="13" t="s">
        <v>485</v>
      </c>
      <c r="B9" s="54"/>
      <c r="C9" s="28" t="s">
        <v>42</v>
      </c>
      <c r="D9" s="27" t="s">
        <v>47</v>
      </c>
      <c r="E9" s="27" t="s">
        <v>135</v>
      </c>
      <c r="F9" s="15"/>
      <c r="G9" s="15">
        <v>1</v>
      </c>
      <c r="H9" s="15"/>
      <c r="I9" s="15">
        <v>1</v>
      </c>
      <c r="J9" s="31">
        <v>250000</v>
      </c>
      <c r="K9" s="30">
        <f t="shared" si="0"/>
        <v>250000</v>
      </c>
    </row>
    <row r="10" spans="1:11">
      <c r="A10" s="13" t="s">
        <v>485</v>
      </c>
      <c r="B10" s="54"/>
      <c r="C10" s="28" t="s">
        <v>34</v>
      </c>
      <c r="D10" s="27" t="s">
        <v>117</v>
      </c>
      <c r="E10" s="10" t="s">
        <v>486</v>
      </c>
      <c r="F10" s="15"/>
      <c r="G10" s="15">
        <v>1</v>
      </c>
      <c r="H10" s="15"/>
      <c r="I10" s="15">
        <v>1</v>
      </c>
      <c r="J10" s="31">
        <v>2500</v>
      </c>
      <c r="K10" s="30">
        <f t="shared" si="0"/>
        <v>2500</v>
      </c>
    </row>
    <row r="11" spans="1:11">
      <c r="A11" s="13" t="s">
        <v>485</v>
      </c>
      <c r="B11" s="54"/>
      <c r="C11" s="28" t="s">
        <v>18</v>
      </c>
      <c r="D11" s="27" t="s">
        <v>132</v>
      </c>
      <c r="E11" s="10" t="s">
        <v>486</v>
      </c>
      <c r="F11" s="15"/>
      <c r="G11" s="15">
        <v>1</v>
      </c>
      <c r="H11" s="15"/>
      <c r="I11" s="15">
        <v>1</v>
      </c>
      <c r="J11" s="31">
        <v>650</v>
      </c>
      <c r="K11" s="30">
        <f t="shared" si="0"/>
        <v>650</v>
      </c>
    </row>
    <row r="12" spans="1:11">
      <c r="A12" s="13" t="s">
        <v>485</v>
      </c>
      <c r="B12" s="54" t="s">
        <v>14</v>
      </c>
      <c r="C12" s="28" t="s">
        <v>16</v>
      </c>
      <c r="D12" s="27" t="s">
        <v>35</v>
      </c>
      <c r="E12" s="27" t="s">
        <v>136</v>
      </c>
      <c r="F12" s="15"/>
      <c r="G12" s="15">
        <v>1</v>
      </c>
      <c r="H12" s="15"/>
      <c r="I12" s="15">
        <v>1</v>
      </c>
      <c r="J12" s="31">
        <v>38000</v>
      </c>
      <c r="K12" s="30">
        <f t="shared" si="0"/>
        <v>38000</v>
      </c>
    </row>
    <row r="13" spans="1:11">
      <c r="A13" s="13" t="s">
        <v>485</v>
      </c>
      <c r="B13" s="54"/>
      <c r="C13" s="28" t="s">
        <v>30</v>
      </c>
      <c r="D13" s="27" t="s">
        <v>133</v>
      </c>
      <c r="E13" s="10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3" t="s">
        <v>485</v>
      </c>
      <c r="B14" s="54"/>
      <c r="C14" s="19" t="s">
        <v>54</v>
      </c>
      <c r="D14" s="24" t="s">
        <v>486</v>
      </c>
      <c r="E14" s="24" t="s">
        <v>486</v>
      </c>
      <c r="F14" s="15"/>
      <c r="G14" s="15">
        <v>1</v>
      </c>
      <c r="H14" s="15"/>
      <c r="I14" s="15">
        <v>1</v>
      </c>
      <c r="J14" s="31">
        <v>6500</v>
      </c>
      <c r="K14" s="30">
        <f t="shared" si="0"/>
        <v>6500</v>
      </c>
    </row>
    <row r="15" spans="1:11">
      <c r="A15" s="13" t="s">
        <v>485</v>
      </c>
      <c r="B15" s="54"/>
      <c r="C15" s="19" t="s">
        <v>31</v>
      </c>
      <c r="D15" s="24" t="s">
        <v>486</v>
      </c>
      <c r="E15" s="24" t="s">
        <v>486</v>
      </c>
      <c r="F15" s="15"/>
      <c r="G15" s="15">
        <v>1</v>
      </c>
      <c r="H15" s="15"/>
      <c r="I15" s="15">
        <v>1</v>
      </c>
      <c r="J15" s="31">
        <v>6500</v>
      </c>
      <c r="K15" s="30">
        <f t="shared" si="0"/>
        <v>6500</v>
      </c>
    </row>
    <row r="16" spans="1:11">
      <c r="A16" s="13" t="s">
        <v>485</v>
      </c>
      <c r="B16" s="54"/>
      <c r="C16" s="19" t="s">
        <v>31</v>
      </c>
      <c r="D16" s="24" t="s">
        <v>486</v>
      </c>
      <c r="E16" s="24" t="s">
        <v>486</v>
      </c>
      <c r="F16" s="15"/>
      <c r="G16" s="15">
        <v>1</v>
      </c>
      <c r="H16" s="15"/>
      <c r="I16" s="15">
        <v>1</v>
      </c>
      <c r="J16" s="31">
        <v>6500</v>
      </c>
      <c r="K16" s="30">
        <f t="shared" si="0"/>
        <v>6500</v>
      </c>
    </row>
    <row r="17" spans="1:11">
      <c r="A17" s="13" t="s">
        <v>485</v>
      </c>
      <c r="B17" s="54"/>
      <c r="C17" s="19" t="s">
        <v>31</v>
      </c>
      <c r="D17" s="24" t="s">
        <v>486</v>
      </c>
      <c r="E17" s="24" t="s">
        <v>486</v>
      </c>
      <c r="F17" s="15"/>
      <c r="G17" s="15">
        <v>1</v>
      </c>
      <c r="H17" s="15"/>
      <c r="I17" s="15">
        <v>1</v>
      </c>
      <c r="J17" s="31">
        <v>6500</v>
      </c>
      <c r="K17" s="30">
        <f t="shared" si="0"/>
        <v>6500</v>
      </c>
    </row>
    <row r="18" spans="1:11">
      <c r="A18" s="13" t="s">
        <v>485</v>
      </c>
      <c r="B18" s="54"/>
      <c r="C18" s="19" t="s">
        <v>31</v>
      </c>
      <c r="D18" s="24" t="s">
        <v>486</v>
      </c>
      <c r="E18" s="24" t="s">
        <v>486</v>
      </c>
      <c r="F18" s="15"/>
      <c r="G18" s="15">
        <v>1</v>
      </c>
      <c r="H18" s="15"/>
      <c r="I18" s="15">
        <v>1</v>
      </c>
      <c r="J18" s="31">
        <v>6500</v>
      </c>
      <c r="K18" s="30">
        <f t="shared" si="0"/>
        <v>6500</v>
      </c>
    </row>
    <row r="19" spans="1:11">
      <c r="A19" s="13" t="s">
        <v>485</v>
      </c>
      <c r="B19" s="54"/>
      <c r="C19" s="19" t="s">
        <v>31</v>
      </c>
      <c r="D19" s="24" t="s">
        <v>486</v>
      </c>
      <c r="E19" s="24" t="s">
        <v>486</v>
      </c>
      <c r="F19" s="15"/>
      <c r="G19" s="15">
        <v>1</v>
      </c>
      <c r="H19" s="15"/>
      <c r="I19" s="15">
        <v>1</v>
      </c>
      <c r="J19" s="31">
        <v>6500</v>
      </c>
      <c r="K19" s="30">
        <f t="shared" si="0"/>
        <v>6500</v>
      </c>
    </row>
    <row r="20" spans="1:11">
      <c r="A20" s="13" t="s">
        <v>485</v>
      </c>
      <c r="B20" s="56" t="s">
        <v>59</v>
      </c>
      <c r="C20" s="19" t="s">
        <v>69</v>
      </c>
      <c r="D20" s="23" t="s">
        <v>75</v>
      </c>
      <c r="E20" s="24" t="s">
        <v>486</v>
      </c>
      <c r="F20" s="15"/>
      <c r="G20" s="15">
        <v>1</v>
      </c>
      <c r="H20" s="15"/>
      <c r="I20" s="15">
        <v>1</v>
      </c>
      <c r="J20" s="31">
        <v>6500</v>
      </c>
      <c r="K20" s="30">
        <f t="shared" si="0"/>
        <v>6500</v>
      </c>
    </row>
    <row r="21" spans="1:11">
      <c r="A21" s="13" t="s">
        <v>485</v>
      </c>
      <c r="B21" s="56"/>
      <c r="C21" s="28" t="s">
        <v>17</v>
      </c>
      <c r="D21" s="27" t="s">
        <v>22</v>
      </c>
      <c r="E21" s="27" t="s">
        <v>137</v>
      </c>
      <c r="F21" s="15"/>
      <c r="G21" s="15">
        <v>1</v>
      </c>
      <c r="H21" s="15"/>
      <c r="I21" s="15">
        <v>1</v>
      </c>
      <c r="J21" s="31">
        <v>15000</v>
      </c>
      <c r="K21" s="30">
        <f t="shared" si="0"/>
        <v>15000</v>
      </c>
    </row>
    <row r="22" spans="1:11">
      <c r="A22" s="13" t="s">
        <v>485</v>
      </c>
      <c r="B22" s="56"/>
      <c r="C22" s="28" t="s">
        <v>60</v>
      </c>
      <c r="D22" s="10" t="s">
        <v>486</v>
      </c>
      <c r="E22" s="10" t="s">
        <v>486</v>
      </c>
      <c r="F22" s="15"/>
      <c r="G22" s="15">
        <v>1</v>
      </c>
      <c r="H22" s="15"/>
      <c r="I22" s="15">
        <v>1</v>
      </c>
      <c r="J22" s="31">
        <v>18500</v>
      </c>
      <c r="K22" s="30">
        <f t="shared" si="0"/>
        <v>18500</v>
      </c>
    </row>
    <row r="23" spans="1:11">
      <c r="A23" s="13" t="s">
        <v>485</v>
      </c>
      <c r="B23" s="56"/>
      <c r="C23" s="28" t="s">
        <v>60</v>
      </c>
      <c r="D23" s="10" t="s">
        <v>486</v>
      </c>
      <c r="E23" s="10" t="s">
        <v>486</v>
      </c>
      <c r="F23" s="15"/>
      <c r="G23" s="15">
        <v>1</v>
      </c>
      <c r="H23" s="15"/>
      <c r="I23" s="15">
        <v>1</v>
      </c>
      <c r="J23" s="31">
        <v>18500</v>
      </c>
      <c r="K23" s="30">
        <f t="shared" si="0"/>
        <v>18500</v>
      </c>
    </row>
    <row r="25" spans="1:11" ht="16.5" thickBot="1">
      <c r="A25" s="82" t="s">
        <v>490</v>
      </c>
      <c r="B25" s="82"/>
      <c r="J25" s="3"/>
    </row>
    <row r="26" spans="1:11" ht="15.75" thickBot="1">
      <c r="A26" s="83"/>
      <c r="B26" s="83"/>
      <c r="G26" s="90" t="s">
        <v>493</v>
      </c>
      <c r="H26" s="91"/>
      <c r="I26" s="91"/>
      <c r="J26" s="92"/>
      <c r="K26" s="93">
        <f>SUM(I5:I23)</f>
        <v>18</v>
      </c>
    </row>
    <row r="27" spans="1:11" ht="18.75">
      <c r="A27" s="84" t="s">
        <v>485</v>
      </c>
      <c r="B27" s="85" t="s">
        <v>491</v>
      </c>
      <c r="C27" s="86"/>
      <c r="G27" s="94" t="s">
        <v>494</v>
      </c>
      <c r="H27" s="95"/>
      <c r="I27" s="95"/>
      <c r="J27" s="96"/>
      <c r="K27" s="97">
        <f>SUM(K5:K23)</f>
        <v>892800</v>
      </c>
    </row>
    <row r="28" spans="1:11" ht="15.75" thickBot="1">
      <c r="A28" s="87" t="s">
        <v>486</v>
      </c>
      <c r="B28" s="88" t="s">
        <v>492</v>
      </c>
      <c r="C28" s="89"/>
      <c r="G28" s="98" t="s">
        <v>495</v>
      </c>
      <c r="H28" s="99"/>
      <c r="I28" s="99"/>
      <c r="J28" s="99"/>
      <c r="K28" s="100">
        <f>K27*0.07</f>
        <v>62496.000000000007</v>
      </c>
    </row>
  </sheetData>
  <mergeCells count="24">
    <mergeCell ref="G26:J26"/>
    <mergeCell ref="B27:C27"/>
    <mergeCell ref="G27:J27"/>
    <mergeCell ref="B28:C28"/>
    <mergeCell ref="G28:J28"/>
    <mergeCell ref="A3:E3"/>
    <mergeCell ref="F3:K3"/>
    <mergeCell ref="B7:B11"/>
    <mergeCell ref="B12:B19"/>
    <mergeCell ref="B20:B23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9"/>
  <sheetViews>
    <sheetView topLeftCell="A16" workbookViewId="0">
      <selection activeCell="K29" sqref="K29"/>
    </sheetView>
  </sheetViews>
  <sheetFormatPr defaultRowHeight="15"/>
  <cols>
    <col min="1" max="1" width="5.5703125" customWidth="1"/>
    <col min="2" max="2" width="10.5703125" customWidth="1"/>
    <col min="3" max="3" width="21.28515625" customWidth="1"/>
    <col min="4" max="4" width="11.42578125" customWidth="1"/>
    <col min="5" max="5" width="16.85546875" customWidth="1"/>
    <col min="6" max="6" width="0.42578125" hidden="1" customWidth="1"/>
    <col min="7" max="7" width="4.85546875" customWidth="1"/>
    <col min="8" max="8" width="4" customWidth="1"/>
    <col min="9" max="9" width="3.8554687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144</v>
      </c>
      <c r="G3" s="36"/>
      <c r="H3" s="36"/>
      <c r="I3" s="36"/>
      <c r="J3" s="36"/>
      <c r="K3" s="37"/>
    </row>
    <row r="4" spans="1:11" ht="24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19" t="s">
        <v>32</v>
      </c>
      <c r="D6" s="24" t="s">
        <v>486</v>
      </c>
      <c r="E6" s="24" t="s">
        <v>486</v>
      </c>
      <c r="F6" s="21"/>
      <c r="G6" s="21">
        <v>1</v>
      </c>
      <c r="H6" s="21"/>
      <c r="I6" s="21">
        <v>1</v>
      </c>
      <c r="J6" s="31">
        <v>14000</v>
      </c>
      <c r="K6" s="30">
        <f t="shared" ref="K6:K24" si="0">I6*J6</f>
        <v>14000</v>
      </c>
    </row>
    <row r="7" spans="1:11">
      <c r="A7" s="13" t="s">
        <v>485</v>
      </c>
      <c r="B7" s="54"/>
      <c r="C7" s="19" t="s">
        <v>16</v>
      </c>
      <c r="D7" s="24" t="s">
        <v>486</v>
      </c>
      <c r="E7" s="24" t="s">
        <v>486</v>
      </c>
      <c r="F7" s="21"/>
      <c r="G7" s="21"/>
      <c r="H7" s="21">
        <v>1</v>
      </c>
      <c r="I7" s="21">
        <v>1</v>
      </c>
      <c r="J7" s="31">
        <v>38000</v>
      </c>
      <c r="K7" s="30">
        <f t="shared" si="0"/>
        <v>38000</v>
      </c>
    </row>
    <row r="8" spans="1:11">
      <c r="A8" s="13" t="s">
        <v>485</v>
      </c>
      <c r="B8" s="54"/>
      <c r="C8" s="28" t="s">
        <v>30</v>
      </c>
      <c r="D8" s="26" t="s">
        <v>116</v>
      </c>
      <c r="E8" s="10" t="s">
        <v>486</v>
      </c>
      <c r="F8" s="21"/>
      <c r="G8" s="21">
        <v>1</v>
      </c>
      <c r="H8" s="21"/>
      <c r="I8" s="21">
        <v>1</v>
      </c>
      <c r="J8" s="31">
        <v>3500</v>
      </c>
      <c r="K8" s="30">
        <f t="shared" si="0"/>
        <v>3500</v>
      </c>
    </row>
    <row r="9" spans="1:11">
      <c r="A9" s="13" t="s">
        <v>485</v>
      </c>
      <c r="B9" s="54"/>
      <c r="C9" s="19" t="s">
        <v>31</v>
      </c>
      <c r="D9" s="23" t="s">
        <v>95</v>
      </c>
      <c r="E9" s="24" t="s">
        <v>486</v>
      </c>
      <c r="F9" s="21"/>
      <c r="G9" s="21">
        <v>1</v>
      </c>
      <c r="H9" s="21"/>
      <c r="I9" s="21">
        <v>1</v>
      </c>
      <c r="J9" s="31">
        <v>6500</v>
      </c>
      <c r="K9" s="30">
        <f t="shared" si="0"/>
        <v>6500</v>
      </c>
    </row>
    <row r="10" spans="1:11">
      <c r="A10" s="13" t="s">
        <v>485</v>
      </c>
      <c r="B10" s="54"/>
      <c r="C10" s="19" t="s">
        <v>19</v>
      </c>
      <c r="D10" s="23"/>
      <c r="E10" s="24" t="s">
        <v>486</v>
      </c>
      <c r="F10" s="21"/>
      <c r="G10" s="21">
        <v>1</v>
      </c>
      <c r="H10" s="21"/>
      <c r="I10" s="21">
        <v>1</v>
      </c>
      <c r="J10" s="31">
        <v>6500</v>
      </c>
      <c r="K10" s="30">
        <f t="shared" si="0"/>
        <v>6500</v>
      </c>
    </row>
    <row r="11" spans="1:11">
      <c r="A11" s="13" t="s">
        <v>485</v>
      </c>
      <c r="B11" s="56" t="s">
        <v>145</v>
      </c>
      <c r="C11" s="28" t="s">
        <v>30</v>
      </c>
      <c r="D11" s="26" t="s">
        <v>95</v>
      </c>
      <c r="E11" s="10" t="s">
        <v>486</v>
      </c>
      <c r="F11" s="21"/>
      <c r="G11" s="21"/>
      <c r="H11" s="21">
        <v>1</v>
      </c>
      <c r="I11" s="21">
        <v>1</v>
      </c>
      <c r="J11" s="31">
        <v>3500</v>
      </c>
      <c r="K11" s="30">
        <f t="shared" si="0"/>
        <v>3500</v>
      </c>
    </row>
    <row r="12" spans="1:11">
      <c r="A12" s="13" t="s">
        <v>485</v>
      </c>
      <c r="B12" s="56"/>
      <c r="C12" s="28" t="s">
        <v>30</v>
      </c>
      <c r="D12" s="26"/>
      <c r="E12" s="10" t="s">
        <v>486</v>
      </c>
      <c r="F12" s="21"/>
      <c r="G12" s="21">
        <v>1</v>
      </c>
      <c r="H12" s="21"/>
      <c r="I12" s="21">
        <v>1</v>
      </c>
      <c r="J12" s="31">
        <v>3500</v>
      </c>
      <c r="K12" s="30">
        <f t="shared" si="0"/>
        <v>3500</v>
      </c>
    </row>
    <row r="13" spans="1:11">
      <c r="A13" s="13" t="s">
        <v>485</v>
      </c>
      <c r="B13" s="56"/>
      <c r="C13" s="28" t="s">
        <v>34</v>
      </c>
      <c r="D13" s="26" t="s">
        <v>38</v>
      </c>
      <c r="E13" s="10" t="s">
        <v>486</v>
      </c>
      <c r="F13" s="21"/>
      <c r="G13" s="21">
        <v>1</v>
      </c>
      <c r="H13" s="21"/>
      <c r="I13" s="21">
        <v>1</v>
      </c>
      <c r="J13" s="31">
        <v>2500</v>
      </c>
      <c r="K13" s="30">
        <f t="shared" si="0"/>
        <v>2500</v>
      </c>
    </row>
    <row r="14" spans="1:11">
      <c r="A14" s="13" t="s">
        <v>485</v>
      </c>
      <c r="B14" s="56"/>
      <c r="C14" s="28" t="s">
        <v>34</v>
      </c>
      <c r="D14" s="26" t="s">
        <v>117</v>
      </c>
      <c r="E14" s="10" t="s">
        <v>486</v>
      </c>
      <c r="F14" s="21"/>
      <c r="G14" s="21"/>
      <c r="H14" s="21">
        <v>1</v>
      </c>
      <c r="I14" s="21">
        <v>1</v>
      </c>
      <c r="J14" s="31">
        <v>2500</v>
      </c>
      <c r="K14" s="30">
        <f t="shared" si="0"/>
        <v>2500</v>
      </c>
    </row>
    <row r="15" spans="1:11">
      <c r="A15" s="13" t="s">
        <v>485</v>
      </c>
      <c r="B15" s="56"/>
      <c r="C15" s="28" t="s">
        <v>34</v>
      </c>
      <c r="D15" s="26" t="s">
        <v>117</v>
      </c>
      <c r="E15" s="10" t="s">
        <v>486</v>
      </c>
      <c r="F15" s="21"/>
      <c r="G15" s="21"/>
      <c r="H15" s="21">
        <v>1</v>
      </c>
      <c r="I15" s="21">
        <v>1</v>
      </c>
      <c r="J15" s="31">
        <v>2500</v>
      </c>
      <c r="K15" s="30">
        <f t="shared" si="0"/>
        <v>2500</v>
      </c>
    </row>
    <row r="16" spans="1:11">
      <c r="A16" s="13" t="s">
        <v>485</v>
      </c>
      <c r="B16" s="56"/>
      <c r="C16" s="28" t="s">
        <v>34</v>
      </c>
      <c r="D16" s="26" t="s">
        <v>84</v>
      </c>
      <c r="E16" s="10" t="s">
        <v>486</v>
      </c>
      <c r="F16" s="21"/>
      <c r="G16" s="21"/>
      <c r="H16" s="21">
        <v>1</v>
      </c>
      <c r="I16" s="21">
        <v>1</v>
      </c>
      <c r="J16" s="31">
        <v>2500</v>
      </c>
      <c r="K16" s="30">
        <f t="shared" si="0"/>
        <v>2500</v>
      </c>
    </row>
    <row r="17" spans="1:11">
      <c r="A17" s="13" t="s">
        <v>485</v>
      </c>
      <c r="B17" s="56"/>
      <c r="C17" s="28" t="s">
        <v>18</v>
      </c>
      <c r="D17" s="26" t="s">
        <v>84</v>
      </c>
      <c r="E17" s="26" t="s">
        <v>128</v>
      </c>
      <c r="F17" s="21"/>
      <c r="G17" s="21"/>
      <c r="H17" s="21">
        <v>1</v>
      </c>
      <c r="I17" s="21">
        <v>1</v>
      </c>
      <c r="J17" s="31">
        <v>650</v>
      </c>
      <c r="K17" s="30">
        <f t="shared" si="0"/>
        <v>650</v>
      </c>
    </row>
    <row r="18" spans="1:11">
      <c r="A18" s="13" t="s">
        <v>485</v>
      </c>
      <c r="B18" s="56" t="s">
        <v>59</v>
      </c>
      <c r="C18" s="28" t="s">
        <v>17</v>
      </c>
      <c r="D18" s="26" t="s">
        <v>22</v>
      </c>
      <c r="E18" s="26" t="s">
        <v>66</v>
      </c>
      <c r="F18" s="21"/>
      <c r="G18" s="21">
        <v>1</v>
      </c>
      <c r="H18" s="21"/>
      <c r="I18" s="21">
        <v>1</v>
      </c>
      <c r="J18" s="31">
        <v>15000</v>
      </c>
      <c r="K18" s="30">
        <f t="shared" si="0"/>
        <v>15000</v>
      </c>
    </row>
    <row r="19" spans="1:11">
      <c r="A19" s="13" t="s">
        <v>485</v>
      </c>
      <c r="B19" s="56"/>
      <c r="C19" s="28" t="s">
        <v>109</v>
      </c>
      <c r="D19" s="26" t="s">
        <v>75</v>
      </c>
      <c r="E19" s="10" t="s">
        <v>486</v>
      </c>
      <c r="F19" s="21"/>
      <c r="G19" s="21">
        <v>1</v>
      </c>
      <c r="H19" s="21"/>
      <c r="I19" s="21">
        <v>1</v>
      </c>
      <c r="J19" s="31">
        <v>1400</v>
      </c>
      <c r="K19" s="30">
        <f t="shared" si="0"/>
        <v>1400</v>
      </c>
    </row>
    <row r="20" spans="1:11">
      <c r="A20" s="13" t="s">
        <v>485</v>
      </c>
      <c r="B20" s="56"/>
      <c r="C20" s="28" t="s">
        <v>61</v>
      </c>
      <c r="D20" s="26" t="s">
        <v>63</v>
      </c>
      <c r="E20" s="10" t="s">
        <v>486</v>
      </c>
      <c r="F20" s="21"/>
      <c r="G20" s="21">
        <v>1</v>
      </c>
      <c r="H20" s="21"/>
      <c r="I20" s="21">
        <v>1</v>
      </c>
      <c r="J20" s="31">
        <v>30000</v>
      </c>
      <c r="K20" s="30">
        <f t="shared" si="0"/>
        <v>30000</v>
      </c>
    </row>
    <row r="21" spans="1:11">
      <c r="A21" s="13" t="s">
        <v>485</v>
      </c>
      <c r="B21" s="56"/>
      <c r="C21" s="28" t="s">
        <v>42</v>
      </c>
      <c r="D21" s="26" t="s">
        <v>47</v>
      </c>
      <c r="E21" s="26" t="s">
        <v>146</v>
      </c>
      <c r="F21" s="21"/>
      <c r="G21" s="21">
        <v>1</v>
      </c>
      <c r="H21" s="21"/>
      <c r="I21" s="21">
        <v>1</v>
      </c>
      <c r="J21" s="31">
        <v>250000</v>
      </c>
      <c r="K21" s="30">
        <f t="shared" si="0"/>
        <v>250000</v>
      </c>
    </row>
    <row r="22" spans="1:11">
      <c r="A22" s="13" t="s">
        <v>485</v>
      </c>
      <c r="B22" s="56"/>
      <c r="C22" s="28" t="s">
        <v>42</v>
      </c>
      <c r="D22" s="26" t="s">
        <v>46</v>
      </c>
      <c r="E22" s="26">
        <v>20013902502</v>
      </c>
      <c r="F22" s="21"/>
      <c r="G22" s="21"/>
      <c r="H22" s="21">
        <v>1</v>
      </c>
      <c r="I22" s="21">
        <v>1</v>
      </c>
      <c r="J22" s="31">
        <v>250000</v>
      </c>
      <c r="K22" s="30">
        <f t="shared" si="0"/>
        <v>250000</v>
      </c>
    </row>
    <row r="23" spans="1:11">
      <c r="A23" s="13" t="s">
        <v>485</v>
      </c>
      <c r="B23" s="56"/>
      <c r="C23" s="28" t="s">
        <v>43</v>
      </c>
      <c r="D23" s="26" t="s">
        <v>47</v>
      </c>
      <c r="E23" s="26" t="s">
        <v>147</v>
      </c>
      <c r="F23" s="21"/>
      <c r="G23" s="21">
        <v>1</v>
      </c>
      <c r="H23" s="21"/>
      <c r="I23" s="21">
        <v>1</v>
      </c>
      <c r="J23" s="31">
        <v>250000</v>
      </c>
      <c r="K23" s="30">
        <f t="shared" si="0"/>
        <v>250000</v>
      </c>
    </row>
    <row r="24" spans="1:11">
      <c r="A24" s="13" t="s">
        <v>485</v>
      </c>
      <c r="B24" s="56"/>
      <c r="C24" s="19" t="s">
        <v>71</v>
      </c>
      <c r="D24" s="23" t="s">
        <v>74</v>
      </c>
      <c r="E24" s="23" t="s">
        <v>78</v>
      </c>
      <c r="F24" s="21"/>
      <c r="G24" s="21">
        <v>1</v>
      </c>
      <c r="H24" s="21"/>
      <c r="I24" s="21">
        <v>1</v>
      </c>
      <c r="J24" s="31">
        <v>1500</v>
      </c>
      <c r="K24" s="30">
        <f t="shared" si="0"/>
        <v>1500</v>
      </c>
    </row>
    <row r="25" spans="1:11">
      <c r="C25" s="7"/>
      <c r="D25" s="7"/>
      <c r="E25" s="7"/>
    </row>
    <row r="26" spans="1:11" ht="16.5" thickBot="1">
      <c r="A26" s="82" t="s">
        <v>490</v>
      </c>
      <c r="B26" s="82"/>
      <c r="J26" s="3"/>
    </row>
    <row r="27" spans="1:11" ht="15.75" thickBot="1">
      <c r="A27" s="83"/>
      <c r="B27" s="83"/>
      <c r="G27" s="90" t="s">
        <v>493</v>
      </c>
      <c r="H27" s="91"/>
      <c r="I27" s="91"/>
      <c r="J27" s="92"/>
      <c r="K27" s="93">
        <f>SUM(I5:I24)</f>
        <v>19</v>
      </c>
    </row>
    <row r="28" spans="1:11" ht="18.75">
      <c r="A28" s="84" t="s">
        <v>485</v>
      </c>
      <c r="B28" s="85" t="s">
        <v>491</v>
      </c>
      <c r="C28" s="86"/>
      <c r="G28" s="94" t="s">
        <v>494</v>
      </c>
      <c r="H28" s="95"/>
      <c r="I28" s="95"/>
      <c r="J28" s="96"/>
      <c r="K28" s="97">
        <f>SUM(K5:K24)</f>
        <v>884050</v>
      </c>
    </row>
    <row r="29" spans="1:11" ht="15.75" thickBot="1">
      <c r="A29" s="87" t="s">
        <v>486</v>
      </c>
      <c r="B29" s="88" t="s">
        <v>492</v>
      </c>
      <c r="C29" s="89"/>
      <c r="G29" s="98" t="s">
        <v>495</v>
      </c>
      <c r="H29" s="99"/>
      <c r="I29" s="99"/>
      <c r="J29" s="99"/>
      <c r="K29" s="100">
        <f>K28*0.07</f>
        <v>61883.500000000007</v>
      </c>
    </row>
  </sheetData>
  <mergeCells count="24">
    <mergeCell ref="G27:J27"/>
    <mergeCell ref="B28:C28"/>
    <mergeCell ref="G28:J28"/>
    <mergeCell ref="B29:C29"/>
    <mergeCell ref="G29:J29"/>
    <mergeCell ref="A3:E3"/>
    <mergeCell ref="F3:K3"/>
    <mergeCell ref="B6:B10"/>
    <mergeCell ref="B11:B17"/>
    <mergeCell ref="B18:B24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3"/>
  <sheetViews>
    <sheetView topLeftCell="A34" workbookViewId="0">
      <selection activeCell="P41" sqref="P41"/>
    </sheetView>
  </sheetViews>
  <sheetFormatPr defaultRowHeight="15"/>
  <cols>
    <col min="1" max="1" width="5.42578125" customWidth="1"/>
    <col min="2" max="2" width="10.5703125" customWidth="1"/>
    <col min="3" max="3" width="21.140625" customWidth="1"/>
    <col min="4" max="4" width="14.5703125" customWidth="1"/>
    <col min="5" max="5" width="21" customWidth="1"/>
    <col min="6" max="6" width="1.7109375" hidden="1" customWidth="1"/>
    <col min="7" max="8" width="4.140625" customWidth="1"/>
    <col min="9" max="9" width="3.85546875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148</v>
      </c>
      <c r="G3" s="36"/>
      <c r="H3" s="36"/>
      <c r="I3" s="36"/>
      <c r="J3" s="36"/>
      <c r="K3" s="37"/>
    </row>
    <row r="4" spans="1:11" ht="27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6" t="s">
        <v>149</v>
      </c>
      <c r="C6" s="29" t="s">
        <v>30</v>
      </c>
      <c r="D6" s="15" t="s">
        <v>150</v>
      </c>
      <c r="E6" s="12" t="s">
        <v>486</v>
      </c>
      <c r="F6" s="15"/>
      <c r="G6" s="15">
        <v>1</v>
      </c>
      <c r="H6" s="15"/>
      <c r="I6" s="15">
        <v>1</v>
      </c>
      <c r="J6" s="31">
        <v>3500</v>
      </c>
      <c r="K6" s="30">
        <f t="shared" ref="K6:K48" si="0">I6*J6</f>
        <v>3500</v>
      </c>
    </row>
    <row r="7" spans="1:11">
      <c r="A7" s="13" t="s">
        <v>485</v>
      </c>
      <c r="B7" s="56"/>
      <c r="C7" s="29" t="s">
        <v>30</v>
      </c>
      <c r="D7" s="15" t="s">
        <v>151</v>
      </c>
      <c r="E7" s="12" t="s">
        <v>486</v>
      </c>
      <c r="F7" s="15"/>
      <c r="G7" s="15">
        <v>1</v>
      </c>
      <c r="H7" s="15"/>
      <c r="I7" s="15">
        <v>1</v>
      </c>
      <c r="J7" s="31">
        <v>3500</v>
      </c>
      <c r="K7" s="30">
        <f t="shared" si="0"/>
        <v>3500</v>
      </c>
    </row>
    <row r="8" spans="1:11">
      <c r="A8" s="13" t="s">
        <v>485</v>
      </c>
      <c r="B8" s="54" t="s">
        <v>14</v>
      </c>
      <c r="C8" s="20" t="s">
        <v>16</v>
      </c>
      <c r="D8" s="11" t="s">
        <v>20</v>
      </c>
      <c r="E8" s="14" t="s">
        <v>486</v>
      </c>
      <c r="F8" s="15"/>
      <c r="G8" s="15">
        <v>1</v>
      </c>
      <c r="H8" s="15"/>
      <c r="I8" s="15">
        <v>1</v>
      </c>
      <c r="J8" s="31">
        <v>38000</v>
      </c>
      <c r="K8" s="30">
        <f t="shared" si="0"/>
        <v>38000</v>
      </c>
    </row>
    <row r="9" spans="1:11">
      <c r="A9" s="13" t="s">
        <v>485</v>
      </c>
      <c r="B9" s="54"/>
      <c r="C9" s="20" t="s">
        <v>51</v>
      </c>
      <c r="D9" s="11" t="s">
        <v>20</v>
      </c>
      <c r="E9" s="14" t="s">
        <v>486</v>
      </c>
      <c r="F9" s="15"/>
      <c r="G9" s="15">
        <v>1</v>
      </c>
      <c r="H9" s="15"/>
      <c r="I9" s="15">
        <v>1</v>
      </c>
      <c r="J9" s="31">
        <v>15500</v>
      </c>
      <c r="K9" s="30">
        <f t="shared" si="0"/>
        <v>15500</v>
      </c>
    </row>
    <row r="10" spans="1:11">
      <c r="A10" s="13" t="s">
        <v>485</v>
      </c>
      <c r="B10" s="54"/>
      <c r="C10" s="20" t="s">
        <v>16</v>
      </c>
      <c r="D10" s="11" t="s">
        <v>20</v>
      </c>
      <c r="E10" s="11" t="s">
        <v>153</v>
      </c>
      <c r="F10" s="15"/>
      <c r="G10" s="15">
        <v>1</v>
      </c>
      <c r="H10" s="15"/>
      <c r="I10" s="15">
        <v>1</v>
      </c>
      <c r="J10" s="31">
        <v>38000</v>
      </c>
      <c r="K10" s="30">
        <f t="shared" si="0"/>
        <v>38000</v>
      </c>
    </row>
    <row r="11" spans="1:11">
      <c r="A11" s="13" t="s">
        <v>485</v>
      </c>
      <c r="B11" s="54"/>
      <c r="C11" s="29" t="s">
        <v>30</v>
      </c>
      <c r="D11" s="15"/>
      <c r="E11" s="12" t="s">
        <v>486</v>
      </c>
      <c r="F11" s="15"/>
      <c r="G11" s="15">
        <v>1</v>
      </c>
      <c r="H11" s="15"/>
      <c r="I11" s="15">
        <v>1</v>
      </c>
      <c r="J11" s="31">
        <v>3500</v>
      </c>
      <c r="K11" s="30">
        <f t="shared" si="0"/>
        <v>3500</v>
      </c>
    </row>
    <row r="12" spans="1:11">
      <c r="A12" s="13" t="s">
        <v>485</v>
      </c>
      <c r="B12" s="54"/>
      <c r="C12" s="29" t="s">
        <v>17</v>
      </c>
      <c r="D12" s="15" t="s">
        <v>152</v>
      </c>
      <c r="E12" s="12" t="s">
        <v>486</v>
      </c>
      <c r="F12" s="15"/>
      <c r="G12" s="15">
        <v>1</v>
      </c>
      <c r="H12" s="15"/>
      <c r="I12" s="15">
        <v>1</v>
      </c>
      <c r="J12" s="31">
        <v>15000</v>
      </c>
      <c r="K12" s="30">
        <f t="shared" si="0"/>
        <v>15000</v>
      </c>
    </row>
    <row r="13" spans="1:11">
      <c r="A13" s="13" t="s">
        <v>485</v>
      </c>
      <c r="B13" s="54"/>
      <c r="C13" s="29" t="s">
        <v>30</v>
      </c>
      <c r="D13" s="15" t="s">
        <v>95</v>
      </c>
      <c r="E13" s="12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3" t="s">
        <v>485</v>
      </c>
      <c r="B14" s="54"/>
      <c r="C14" s="20" t="s">
        <v>54</v>
      </c>
      <c r="D14" s="11"/>
      <c r="E14" s="14" t="s">
        <v>486</v>
      </c>
      <c r="F14" s="15"/>
      <c r="G14" s="15">
        <v>1</v>
      </c>
      <c r="H14" s="15"/>
      <c r="I14" s="15">
        <v>1</v>
      </c>
      <c r="J14" s="31">
        <v>6500</v>
      </c>
      <c r="K14" s="30">
        <f t="shared" si="0"/>
        <v>6500</v>
      </c>
    </row>
    <row r="15" spans="1:11">
      <c r="A15" s="13" t="s">
        <v>485</v>
      </c>
      <c r="B15" s="54"/>
      <c r="C15" s="29" t="s">
        <v>97</v>
      </c>
      <c r="D15" s="15" t="s">
        <v>104</v>
      </c>
      <c r="E15" s="15" t="s">
        <v>154</v>
      </c>
      <c r="F15" s="15"/>
      <c r="G15" s="15">
        <v>1</v>
      </c>
      <c r="H15" s="15"/>
      <c r="I15" s="15">
        <v>1</v>
      </c>
      <c r="J15" s="31">
        <v>1100</v>
      </c>
      <c r="K15" s="30">
        <f t="shared" si="0"/>
        <v>1100</v>
      </c>
    </row>
    <row r="16" spans="1:11">
      <c r="A16" s="13" t="s">
        <v>485</v>
      </c>
      <c r="B16" s="54"/>
      <c r="C16" s="20" t="s">
        <v>32</v>
      </c>
      <c r="D16" s="11"/>
      <c r="E16" s="14" t="s">
        <v>486</v>
      </c>
      <c r="F16" s="15"/>
      <c r="G16" s="15">
        <v>1</v>
      </c>
      <c r="H16" s="15"/>
      <c r="I16" s="15">
        <v>1</v>
      </c>
      <c r="J16" s="31">
        <v>14000</v>
      </c>
      <c r="K16" s="30">
        <f t="shared" si="0"/>
        <v>14000</v>
      </c>
    </row>
    <row r="17" spans="1:11">
      <c r="A17" s="13" t="s">
        <v>485</v>
      </c>
      <c r="B17" s="54"/>
      <c r="C17" s="20" t="s">
        <v>32</v>
      </c>
      <c r="D17" s="11"/>
      <c r="E17" s="14" t="s">
        <v>486</v>
      </c>
      <c r="F17" s="15"/>
      <c r="G17" s="15">
        <v>1</v>
      </c>
      <c r="H17" s="15"/>
      <c r="I17" s="15">
        <v>1</v>
      </c>
      <c r="J17" s="31">
        <v>14000</v>
      </c>
      <c r="K17" s="30">
        <f t="shared" si="0"/>
        <v>14000</v>
      </c>
    </row>
    <row r="18" spans="1:11">
      <c r="A18" s="13" t="s">
        <v>485</v>
      </c>
      <c r="B18" s="56" t="s">
        <v>40</v>
      </c>
      <c r="C18" s="20" t="s">
        <v>15</v>
      </c>
      <c r="D18" s="11"/>
      <c r="E18" s="14" t="s">
        <v>486</v>
      </c>
      <c r="F18" s="15"/>
      <c r="G18" s="15">
        <v>1</v>
      </c>
      <c r="H18" s="15"/>
      <c r="I18" s="15">
        <v>1</v>
      </c>
      <c r="J18" s="31">
        <v>65000</v>
      </c>
      <c r="K18" s="30">
        <f t="shared" si="0"/>
        <v>65000</v>
      </c>
    </row>
    <row r="19" spans="1:11">
      <c r="A19" s="13" t="s">
        <v>485</v>
      </c>
      <c r="B19" s="56"/>
      <c r="C19" s="20" t="s">
        <v>54</v>
      </c>
      <c r="D19" s="11"/>
      <c r="E19" s="14" t="s">
        <v>486</v>
      </c>
      <c r="F19" s="15"/>
      <c r="G19" s="15">
        <v>1</v>
      </c>
      <c r="H19" s="15"/>
      <c r="I19" s="15">
        <v>1</v>
      </c>
      <c r="J19" s="31">
        <v>6500</v>
      </c>
      <c r="K19" s="30">
        <f t="shared" si="0"/>
        <v>6500</v>
      </c>
    </row>
    <row r="20" spans="1:11">
      <c r="A20" s="13" t="s">
        <v>485</v>
      </c>
      <c r="B20" s="56"/>
      <c r="C20" s="29" t="s">
        <v>17</v>
      </c>
      <c r="D20" s="15" t="s">
        <v>152</v>
      </c>
      <c r="E20" s="12" t="s">
        <v>486</v>
      </c>
      <c r="F20" s="15"/>
      <c r="G20" s="15"/>
      <c r="H20" s="15"/>
      <c r="I20" s="15">
        <v>1</v>
      </c>
      <c r="J20" s="31">
        <v>15000</v>
      </c>
      <c r="K20" s="30">
        <f t="shared" si="0"/>
        <v>15000</v>
      </c>
    </row>
    <row r="21" spans="1:11">
      <c r="A21" s="13" t="s">
        <v>485</v>
      </c>
      <c r="B21" s="56"/>
      <c r="C21" s="29" t="s">
        <v>15</v>
      </c>
      <c r="D21" s="15"/>
      <c r="E21" s="12" t="s">
        <v>486</v>
      </c>
      <c r="F21" s="15"/>
      <c r="G21" s="15">
        <v>1</v>
      </c>
      <c r="H21" s="15"/>
      <c r="I21" s="15">
        <v>1</v>
      </c>
      <c r="J21" s="31">
        <v>65000</v>
      </c>
      <c r="K21" s="30">
        <f t="shared" si="0"/>
        <v>65000</v>
      </c>
    </row>
    <row r="22" spans="1:11" ht="15" customHeight="1">
      <c r="A22" s="13" t="s">
        <v>485</v>
      </c>
      <c r="B22" s="54" t="s">
        <v>81</v>
      </c>
      <c r="C22" s="29" t="s">
        <v>42</v>
      </c>
      <c r="D22" s="15" t="s">
        <v>46</v>
      </c>
      <c r="E22" s="15">
        <v>20102775357</v>
      </c>
      <c r="F22" s="15"/>
      <c r="G22" s="15">
        <v>1</v>
      </c>
      <c r="H22" s="15"/>
      <c r="I22" s="15">
        <v>1</v>
      </c>
      <c r="J22" s="31">
        <v>250000</v>
      </c>
      <c r="K22" s="30">
        <f t="shared" si="0"/>
        <v>250000</v>
      </c>
    </row>
    <row r="23" spans="1:11">
      <c r="A23" s="13" t="s">
        <v>485</v>
      </c>
      <c r="B23" s="54"/>
      <c r="C23" s="29" t="s">
        <v>42</v>
      </c>
      <c r="D23" s="15" t="s">
        <v>46</v>
      </c>
      <c r="E23" s="15" t="s">
        <v>156</v>
      </c>
      <c r="F23" s="15"/>
      <c r="G23" s="15">
        <v>1</v>
      </c>
      <c r="H23" s="15"/>
      <c r="I23" s="15">
        <v>1</v>
      </c>
      <c r="J23" s="31">
        <v>250000</v>
      </c>
      <c r="K23" s="30">
        <f t="shared" si="0"/>
        <v>250000</v>
      </c>
    </row>
    <row r="24" spans="1:11">
      <c r="A24" s="13" t="s">
        <v>485</v>
      </c>
      <c r="B24" s="54"/>
      <c r="C24" s="29" t="s">
        <v>43</v>
      </c>
      <c r="D24" s="15" t="s">
        <v>47</v>
      </c>
      <c r="E24" s="15" t="s">
        <v>157</v>
      </c>
      <c r="F24" s="15"/>
      <c r="G24" s="15">
        <v>1</v>
      </c>
      <c r="H24" s="15"/>
      <c r="I24" s="15">
        <v>1</v>
      </c>
      <c r="J24" s="31">
        <v>250000</v>
      </c>
      <c r="K24" s="30">
        <f t="shared" si="0"/>
        <v>250000</v>
      </c>
    </row>
    <row r="25" spans="1:11">
      <c r="A25" s="13" t="s">
        <v>485</v>
      </c>
      <c r="B25" s="54"/>
      <c r="C25" s="29" t="s">
        <v>43</v>
      </c>
      <c r="D25" s="15" t="s">
        <v>46</v>
      </c>
      <c r="E25" s="15">
        <v>91308046</v>
      </c>
      <c r="F25" s="15"/>
      <c r="G25" s="15">
        <v>1</v>
      </c>
      <c r="H25" s="15"/>
      <c r="I25" s="15">
        <v>1</v>
      </c>
      <c r="J25" s="31">
        <v>250000</v>
      </c>
      <c r="K25" s="30">
        <f t="shared" si="0"/>
        <v>250000</v>
      </c>
    </row>
    <row r="26" spans="1:11">
      <c r="A26" s="13" t="s">
        <v>485</v>
      </c>
      <c r="B26" s="54"/>
      <c r="C26" s="29" t="s">
        <v>43</v>
      </c>
      <c r="D26" s="15" t="s">
        <v>46</v>
      </c>
      <c r="E26" s="15" t="s">
        <v>158</v>
      </c>
      <c r="F26" s="15"/>
      <c r="G26" s="15">
        <v>1</v>
      </c>
      <c r="H26" s="15"/>
      <c r="I26" s="15">
        <v>1</v>
      </c>
      <c r="J26" s="31">
        <v>250000</v>
      </c>
      <c r="K26" s="30">
        <f t="shared" si="0"/>
        <v>250000</v>
      </c>
    </row>
    <row r="27" spans="1:11">
      <c r="A27" s="13" t="s">
        <v>485</v>
      </c>
      <c r="B27" s="20" t="s">
        <v>87</v>
      </c>
      <c r="C27" s="20" t="s">
        <v>88</v>
      </c>
      <c r="D27" s="11" t="s">
        <v>155</v>
      </c>
      <c r="E27" s="11" t="s">
        <v>159</v>
      </c>
      <c r="F27" s="15"/>
      <c r="G27" s="15">
        <v>1</v>
      </c>
      <c r="H27" s="15"/>
      <c r="I27" s="15">
        <v>1</v>
      </c>
      <c r="J27" s="31">
        <v>450000</v>
      </c>
      <c r="K27" s="30">
        <f t="shared" si="0"/>
        <v>450000</v>
      </c>
    </row>
    <row r="28" spans="1:11">
      <c r="A28" s="13" t="s">
        <v>485</v>
      </c>
      <c r="B28" s="56" t="s">
        <v>59</v>
      </c>
      <c r="C28" s="29" t="s">
        <v>17</v>
      </c>
      <c r="D28" s="15" t="s">
        <v>22</v>
      </c>
      <c r="E28" s="15" t="s">
        <v>137</v>
      </c>
      <c r="F28" s="15"/>
      <c r="G28" s="15">
        <v>1</v>
      </c>
      <c r="H28" s="15"/>
      <c r="I28" s="15">
        <v>1</v>
      </c>
      <c r="J28" s="31">
        <v>15000</v>
      </c>
      <c r="K28" s="30">
        <f t="shared" si="0"/>
        <v>15000</v>
      </c>
    </row>
    <row r="29" spans="1:11">
      <c r="A29" s="13" t="s">
        <v>485</v>
      </c>
      <c r="B29" s="56"/>
      <c r="C29" s="29" t="s">
        <v>69</v>
      </c>
      <c r="D29" s="15" t="s">
        <v>160</v>
      </c>
      <c r="E29" s="12" t="s">
        <v>486</v>
      </c>
      <c r="F29" s="15"/>
      <c r="G29" s="15">
        <v>1</v>
      </c>
      <c r="H29" s="15"/>
      <c r="I29" s="15">
        <v>1</v>
      </c>
      <c r="J29" s="31">
        <v>6500</v>
      </c>
      <c r="K29" s="30">
        <f t="shared" si="0"/>
        <v>6500</v>
      </c>
    </row>
    <row r="30" spans="1:11">
      <c r="A30" s="13" t="s">
        <v>485</v>
      </c>
      <c r="B30" s="56"/>
      <c r="C30" s="29" t="s">
        <v>61</v>
      </c>
      <c r="D30" s="15" t="s">
        <v>63</v>
      </c>
      <c r="E30" s="15">
        <v>519816</v>
      </c>
      <c r="F30" s="15"/>
      <c r="G30" s="15">
        <v>1</v>
      </c>
      <c r="H30" s="15"/>
      <c r="I30" s="15">
        <v>1</v>
      </c>
      <c r="J30" s="31">
        <v>30000</v>
      </c>
      <c r="K30" s="30">
        <f t="shared" si="0"/>
        <v>30000</v>
      </c>
    </row>
    <row r="31" spans="1:11">
      <c r="A31" s="13" t="s">
        <v>485</v>
      </c>
      <c r="B31" s="56"/>
      <c r="C31" s="29" t="s">
        <v>71</v>
      </c>
      <c r="D31" s="15" t="s">
        <v>74</v>
      </c>
      <c r="E31" s="15" t="s">
        <v>78</v>
      </c>
      <c r="F31" s="15"/>
      <c r="G31" s="15">
        <v>1</v>
      </c>
      <c r="H31" s="15"/>
      <c r="I31" s="15">
        <v>1</v>
      </c>
      <c r="J31" s="31">
        <v>1500</v>
      </c>
      <c r="K31" s="30">
        <f t="shared" si="0"/>
        <v>1500</v>
      </c>
    </row>
    <row r="32" spans="1:11">
      <c r="A32" s="13" t="s">
        <v>485</v>
      </c>
      <c r="B32" s="56"/>
      <c r="C32" s="29" t="s">
        <v>60</v>
      </c>
      <c r="D32" s="15" t="s">
        <v>63</v>
      </c>
      <c r="E32" s="15">
        <v>227170</v>
      </c>
      <c r="F32" s="15"/>
      <c r="G32" s="15">
        <v>1</v>
      </c>
      <c r="H32" s="15"/>
      <c r="I32" s="15">
        <v>1</v>
      </c>
      <c r="J32" s="31">
        <v>18500</v>
      </c>
      <c r="K32" s="30">
        <f t="shared" si="0"/>
        <v>18500</v>
      </c>
    </row>
    <row r="33" spans="1:11">
      <c r="A33" s="13" t="s">
        <v>485</v>
      </c>
      <c r="B33" s="56"/>
      <c r="C33" s="29" t="s">
        <v>72</v>
      </c>
      <c r="D33" s="15" t="s">
        <v>23</v>
      </c>
      <c r="E33" s="15">
        <v>13357</v>
      </c>
      <c r="F33" s="15"/>
      <c r="G33" s="15">
        <v>1</v>
      </c>
      <c r="H33" s="15"/>
      <c r="I33" s="15">
        <v>1</v>
      </c>
      <c r="J33" s="31">
        <v>1400</v>
      </c>
      <c r="K33" s="30">
        <f t="shared" si="0"/>
        <v>1400</v>
      </c>
    </row>
    <row r="34" spans="1:11">
      <c r="A34" s="13" t="s">
        <v>485</v>
      </c>
      <c r="B34" s="56"/>
      <c r="C34" s="29" t="s">
        <v>71</v>
      </c>
      <c r="D34" s="15" t="s">
        <v>161</v>
      </c>
      <c r="E34" s="15" t="s">
        <v>162</v>
      </c>
      <c r="F34" s="15"/>
      <c r="G34" s="15">
        <v>1</v>
      </c>
      <c r="H34" s="15"/>
      <c r="I34" s="15">
        <v>1</v>
      </c>
      <c r="J34" s="31">
        <v>1500</v>
      </c>
      <c r="K34" s="30">
        <f t="shared" si="0"/>
        <v>1500</v>
      </c>
    </row>
    <row r="35" spans="1:11">
      <c r="A35" s="13" t="s">
        <v>485</v>
      </c>
      <c r="B35" s="56"/>
      <c r="C35" s="29" t="s">
        <v>73</v>
      </c>
      <c r="D35" s="15" t="s">
        <v>77</v>
      </c>
      <c r="E35" s="15" t="s">
        <v>163</v>
      </c>
      <c r="F35" s="15"/>
      <c r="G35" s="15">
        <v>1</v>
      </c>
      <c r="H35" s="15"/>
      <c r="I35" s="15">
        <v>1</v>
      </c>
      <c r="J35" s="31">
        <v>200000</v>
      </c>
      <c r="K35" s="30">
        <f t="shared" si="0"/>
        <v>200000</v>
      </c>
    </row>
    <row r="36" spans="1:11" ht="14.25" customHeight="1">
      <c r="A36" s="13" t="s">
        <v>485</v>
      </c>
      <c r="B36" s="54" t="s">
        <v>82</v>
      </c>
      <c r="C36" s="29" t="s">
        <v>18</v>
      </c>
      <c r="D36" s="15" t="s">
        <v>165</v>
      </c>
      <c r="E36" s="12" t="s">
        <v>486</v>
      </c>
      <c r="F36" s="15"/>
      <c r="G36" s="15">
        <v>1</v>
      </c>
      <c r="H36" s="15"/>
      <c r="I36" s="15">
        <v>1</v>
      </c>
      <c r="J36" s="31">
        <v>650</v>
      </c>
      <c r="K36" s="30">
        <f t="shared" si="0"/>
        <v>650</v>
      </c>
    </row>
    <row r="37" spans="1:11">
      <c r="A37" s="13" t="s">
        <v>485</v>
      </c>
      <c r="B37" s="54"/>
      <c r="C37" s="32" t="s">
        <v>34</v>
      </c>
      <c r="D37" s="32" t="s">
        <v>166</v>
      </c>
      <c r="E37" s="33" t="s">
        <v>486</v>
      </c>
      <c r="F37" s="15"/>
      <c r="G37" s="15">
        <v>1</v>
      </c>
      <c r="H37" s="15"/>
      <c r="I37" s="15">
        <v>1</v>
      </c>
      <c r="J37" s="31">
        <v>2500</v>
      </c>
      <c r="K37" s="30">
        <f t="shared" si="0"/>
        <v>2500</v>
      </c>
    </row>
    <row r="38" spans="1:11">
      <c r="A38" s="13" t="s">
        <v>485</v>
      </c>
      <c r="B38" s="22" t="s">
        <v>93</v>
      </c>
      <c r="C38" s="29" t="s">
        <v>17</v>
      </c>
      <c r="D38" s="15" t="s">
        <v>62</v>
      </c>
      <c r="E38" s="15" t="s">
        <v>167</v>
      </c>
      <c r="F38" s="15"/>
      <c r="G38" s="15">
        <v>1</v>
      </c>
      <c r="H38" s="15"/>
      <c r="I38" s="15">
        <v>1</v>
      </c>
      <c r="J38" s="31">
        <v>15000</v>
      </c>
      <c r="K38" s="30">
        <f t="shared" si="0"/>
        <v>15000</v>
      </c>
    </row>
    <row r="39" spans="1:11">
      <c r="A39" s="13" t="s">
        <v>485</v>
      </c>
      <c r="B39" s="54" t="s">
        <v>164</v>
      </c>
      <c r="C39" s="29" t="s">
        <v>97</v>
      </c>
      <c r="D39" s="15" t="s">
        <v>104</v>
      </c>
      <c r="E39" s="15" t="s">
        <v>168</v>
      </c>
      <c r="F39" s="15"/>
      <c r="G39" s="15">
        <v>1</v>
      </c>
      <c r="H39" s="15"/>
      <c r="I39" s="15">
        <v>1</v>
      </c>
      <c r="J39" s="31">
        <v>1100</v>
      </c>
      <c r="K39" s="30">
        <f t="shared" si="0"/>
        <v>1100</v>
      </c>
    </row>
    <row r="40" spans="1:11">
      <c r="A40" s="13" t="s">
        <v>485</v>
      </c>
      <c r="B40" s="54"/>
      <c r="C40" s="29" t="s">
        <v>18</v>
      </c>
      <c r="D40" s="15" t="s">
        <v>94</v>
      </c>
      <c r="E40" s="15">
        <v>8677709</v>
      </c>
      <c r="F40" s="15"/>
      <c r="G40" s="15">
        <v>1</v>
      </c>
      <c r="H40" s="15"/>
      <c r="I40" s="15">
        <v>1</v>
      </c>
      <c r="J40" s="31">
        <v>650</v>
      </c>
      <c r="K40" s="30">
        <f t="shared" si="0"/>
        <v>650</v>
      </c>
    </row>
    <row r="41" spans="1:11">
      <c r="A41" s="13" t="s">
        <v>485</v>
      </c>
      <c r="B41" s="54"/>
      <c r="C41" s="29" t="s">
        <v>34</v>
      </c>
      <c r="D41" s="15" t="s">
        <v>117</v>
      </c>
      <c r="E41" s="12" t="s">
        <v>486</v>
      </c>
      <c r="F41" s="15"/>
      <c r="G41" s="15">
        <v>1</v>
      </c>
      <c r="H41" s="15"/>
      <c r="I41" s="15">
        <v>1</v>
      </c>
      <c r="J41" s="31">
        <v>2500</v>
      </c>
      <c r="K41" s="30">
        <f t="shared" si="0"/>
        <v>2500</v>
      </c>
    </row>
    <row r="42" spans="1:11">
      <c r="A42" s="13" t="s">
        <v>485</v>
      </c>
      <c r="B42" s="54"/>
      <c r="C42" s="29" t="s">
        <v>52</v>
      </c>
      <c r="D42" s="15"/>
      <c r="E42" s="12" t="s">
        <v>486</v>
      </c>
      <c r="F42" s="15"/>
      <c r="G42" s="15">
        <v>1</v>
      </c>
      <c r="H42" s="15"/>
      <c r="I42" s="15">
        <v>1</v>
      </c>
      <c r="J42" s="31">
        <v>6500</v>
      </c>
      <c r="K42" s="30">
        <f t="shared" si="0"/>
        <v>6500</v>
      </c>
    </row>
    <row r="43" spans="1:11">
      <c r="A43" s="13" t="s">
        <v>485</v>
      </c>
      <c r="B43" s="54"/>
      <c r="C43" s="29" t="s">
        <v>52</v>
      </c>
      <c r="D43" s="15"/>
      <c r="E43" s="12" t="s">
        <v>486</v>
      </c>
      <c r="F43" s="15"/>
      <c r="G43" s="15">
        <v>1</v>
      </c>
      <c r="H43" s="15"/>
      <c r="I43" s="15">
        <v>1</v>
      </c>
      <c r="J43" s="31">
        <v>6500</v>
      </c>
      <c r="K43" s="30">
        <f t="shared" si="0"/>
        <v>6500</v>
      </c>
    </row>
    <row r="44" spans="1:11">
      <c r="A44" s="13" t="s">
        <v>485</v>
      </c>
      <c r="B44" s="54"/>
      <c r="C44" s="29" t="s">
        <v>169</v>
      </c>
      <c r="D44" s="15" t="s">
        <v>170</v>
      </c>
      <c r="E44" s="15" t="s">
        <v>171</v>
      </c>
      <c r="F44" s="15"/>
      <c r="G44" s="15">
        <v>1</v>
      </c>
      <c r="H44" s="15"/>
      <c r="I44" s="15">
        <v>1</v>
      </c>
      <c r="J44" s="31">
        <v>55000</v>
      </c>
      <c r="K44" s="30">
        <f t="shared" si="0"/>
        <v>55000</v>
      </c>
    </row>
    <row r="45" spans="1:11">
      <c r="A45" s="13" t="s">
        <v>485</v>
      </c>
      <c r="B45" s="54"/>
      <c r="C45" s="29" t="s">
        <v>18</v>
      </c>
      <c r="D45" s="15" t="s">
        <v>94</v>
      </c>
      <c r="E45" s="15">
        <v>8677712</v>
      </c>
      <c r="F45" s="15"/>
      <c r="G45" s="15">
        <v>1</v>
      </c>
      <c r="H45" s="15"/>
      <c r="I45" s="15">
        <v>1</v>
      </c>
      <c r="J45" s="31">
        <v>650</v>
      </c>
      <c r="K45" s="30">
        <f t="shared" si="0"/>
        <v>650</v>
      </c>
    </row>
    <row r="46" spans="1:11">
      <c r="A46" s="13" t="s">
        <v>485</v>
      </c>
      <c r="B46" s="54"/>
      <c r="C46" s="29" t="s">
        <v>18</v>
      </c>
      <c r="D46" s="15" t="s">
        <v>94</v>
      </c>
      <c r="E46" s="15">
        <v>8377418</v>
      </c>
      <c r="F46" s="15"/>
      <c r="G46" s="15">
        <v>1</v>
      </c>
      <c r="H46" s="15"/>
      <c r="I46" s="15">
        <v>1</v>
      </c>
      <c r="J46" s="31">
        <v>650</v>
      </c>
      <c r="K46" s="30">
        <f t="shared" si="0"/>
        <v>650</v>
      </c>
    </row>
    <row r="47" spans="1:11">
      <c r="A47" s="13" t="s">
        <v>485</v>
      </c>
      <c r="B47" s="54"/>
      <c r="C47" s="29" t="s">
        <v>18</v>
      </c>
      <c r="D47" s="15" t="s">
        <v>94</v>
      </c>
      <c r="E47" s="15">
        <v>8378419</v>
      </c>
      <c r="F47" s="15"/>
      <c r="G47" s="15">
        <v>1</v>
      </c>
      <c r="H47" s="15"/>
      <c r="I47" s="15">
        <v>1</v>
      </c>
      <c r="J47" s="31">
        <v>650</v>
      </c>
      <c r="K47" s="30">
        <f t="shared" si="0"/>
        <v>650</v>
      </c>
    </row>
    <row r="48" spans="1:11">
      <c r="A48" s="13" t="s">
        <v>485</v>
      </c>
      <c r="B48" s="54"/>
      <c r="C48" s="29" t="s">
        <v>18</v>
      </c>
      <c r="D48" s="15" t="s">
        <v>104</v>
      </c>
      <c r="E48" s="15" t="s">
        <v>172</v>
      </c>
      <c r="F48" s="15"/>
      <c r="G48" s="15">
        <v>1</v>
      </c>
      <c r="H48" s="15"/>
      <c r="I48" s="15">
        <v>1</v>
      </c>
      <c r="J48" s="31">
        <v>650</v>
      </c>
      <c r="K48" s="30">
        <f t="shared" si="0"/>
        <v>650</v>
      </c>
    </row>
    <row r="50" spans="1:11" ht="16.5" thickBot="1">
      <c r="A50" s="82" t="s">
        <v>490</v>
      </c>
      <c r="B50" s="82"/>
      <c r="J50" s="3"/>
    </row>
    <row r="51" spans="1:11" ht="15.75" thickBot="1">
      <c r="A51" s="83"/>
      <c r="B51" s="83"/>
      <c r="G51" s="90" t="s">
        <v>493</v>
      </c>
      <c r="H51" s="91"/>
      <c r="I51" s="91"/>
      <c r="J51" s="92"/>
      <c r="K51" s="93">
        <f>SUM(I5:I48)</f>
        <v>43</v>
      </c>
    </row>
    <row r="52" spans="1:11" ht="18.75">
      <c r="A52" s="84" t="s">
        <v>485</v>
      </c>
      <c r="B52" s="85" t="s">
        <v>491</v>
      </c>
      <c r="C52" s="86"/>
      <c r="G52" s="94" t="s">
        <v>494</v>
      </c>
      <c r="H52" s="95"/>
      <c r="I52" s="95"/>
      <c r="J52" s="96"/>
      <c r="K52" s="97">
        <f>SUM(K5:K48)</f>
        <v>2375000</v>
      </c>
    </row>
    <row r="53" spans="1:11" ht="15.75" thickBot="1">
      <c r="A53" s="87" t="s">
        <v>486</v>
      </c>
      <c r="B53" s="88" t="s">
        <v>492</v>
      </c>
      <c r="C53" s="89"/>
      <c r="G53" s="98" t="s">
        <v>495</v>
      </c>
      <c r="H53" s="99"/>
      <c r="I53" s="99"/>
      <c r="J53" s="99"/>
      <c r="K53" s="100">
        <f>K52*0.07</f>
        <v>166250.00000000003</v>
      </c>
    </row>
  </sheetData>
  <mergeCells count="28">
    <mergeCell ref="G51:J51"/>
    <mergeCell ref="B52:C52"/>
    <mergeCell ref="G52:J52"/>
    <mergeCell ref="B53:C53"/>
    <mergeCell ref="G53:J53"/>
    <mergeCell ref="B28:B35"/>
    <mergeCell ref="B36:B37"/>
    <mergeCell ref="B39:B48"/>
    <mergeCell ref="A3:E3"/>
    <mergeCell ref="E4:F5"/>
    <mergeCell ref="A4:A5"/>
    <mergeCell ref="B4:B5"/>
    <mergeCell ref="C4:C5"/>
    <mergeCell ref="D4:D5"/>
    <mergeCell ref="B22:B26"/>
    <mergeCell ref="A1:K1"/>
    <mergeCell ref="A2:C2"/>
    <mergeCell ref="D2:G2"/>
    <mergeCell ref="H2:I2"/>
    <mergeCell ref="J2:K2"/>
    <mergeCell ref="G4:H4"/>
    <mergeCell ref="F3:K3"/>
    <mergeCell ref="B6:B7"/>
    <mergeCell ref="B8:B17"/>
    <mergeCell ref="B18:B21"/>
    <mergeCell ref="I4:I5"/>
    <mergeCell ref="J4:J5"/>
    <mergeCell ref="K4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0"/>
  <sheetViews>
    <sheetView topLeftCell="A28" workbookViewId="0">
      <selection activeCell="O32" sqref="O32"/>
    </sheetView>
  </sheetViews>
  <sheetFormatPr defaultRowHeight="15"/>
  <cols>
    <col min="1" max="1" width="5" customWidth="1"/>
    <col min="2" max="2" width="10.5703125" customWidth="1"/>
    <col min="3" max="3" width="18.85546875" customWidth="1"/>
    <col min="4" max="4" width="11.42578125" customWidth="1"/>
    <col min="5" max="5" width="22.5703125" customWidth="1"/>
    <col min="6" max="6" width="5.7109375" hidden="1" customWidth="1"/>
    <col min="7" max="7" width="4.28515625" customWidth="1"/>
    <col min="8" max="8" width="4.42578125" customWidth="1"/>
    <col min="9" max="9" width="4.140625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173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8" t="s">
        <v>16</v>
      </c>
      <c r="D6" s="26" t="s">
        <v>20</v>
      </c>
      <c r="E6" s="26" t="s">
        <v>178</v>
      </c>
      <c r="F6" s="15"/>
      <c r="G6" s="15">
        <v>1</v>
      </c>
      <c r="H6" s="15"/>
      <c r="I6" s="15">
        <v>1</v>
      </c>
      <c r="J6" s="31">
        <v>38000</v>
      </c>
      <c r="K6" s="30">
        <f t="shared" ref="K6:K45" si="0">I6*J6</f>
        <v>38000</v>
      </c>
    </row>
    <row r="7" spans="1:11">
      <c r="A7" s="13" t="s">
        <v>485</v>
      </c>
      <c r="B7" s="54"/>
      <c r="C7" s="28" t="s">
        <v>30</v>
      </c>
      <c r="D7" s="10" t="s">
        <v>486</v>
      </c>
      <c r="E7" s="10" t="s">
        <v>486</v>
      </c>
      <c r="F7" s="15"/>
      <c r="G7" s="15">
        <v>1</v>
      </c>
      <c r="H7" s="15"/>
      <c r="I7" s="15">
        <v>1</v>
      </c>
      <c r="J7" s="31">
        <v>3500</v>
      </c>
      <c r="K7" s="30">
        <f t="shared" si="0"/>
        <v>3500</v>
      </c>
    </row>
    <row r="8" spans="1:11">
      <c r="A8" s="13" t="s">
        <v>485</v>
      </c>
      <c r="B8" s="54"/>
      <c r="C8" s="19" t="s">
        <v>54</v>
      </c>
      <c r="D8" s="24" t="s">
        <v>486</v>
      </c>
      <c r="E8" s="24" t="s">
        <v>486</v>
      </c>
      <c r="F8" s="15"/>
      <c r="G8" s="15">
        <v>1</v>
      </c>
      <c r="H8" s="15"/>
      <c r="I8" s="15">
        <v>1</v>
      </c>
      <c r="J8" s="31">
        <v>6500</v>
      </c>
      <c r="K8" s="30">
        <f t="shared" si="0"/>
        <v>6500</v>
      </c>
    </row>
    <row r="9" spans="1:11">
      <c r="A9" s="13" t="s">
        <v>485</v>
      </c>
      <c r="B9" s="54"/>
      <c r="C9" s="19" t="s">
        <v>18</v>
      </c>
      <c r="D9" s="23" t="s">
        <v>84</v>
      </c>
      <c r="E9" s="24" t="s">
        <v>486</v>
      </c>
      <c r="F9" s="15"/>
      <c r="G9" s="15">
        <v>1</v>
      </c>
      <c r="H9" s="15"/>
      <c r="I9" s="15">
        <v>1</v>
      </c>
      <c r="J9" s="31">
        <v>650</v>
      </c>
      <c r="K9" s="30">
        <f t="shared" si="0"/>
        <v>650</v>
      </c>
    </row>
    <row r="10" spans="1:11">
      <c r="A10" s="13" t="s">
        <v>485</v>
      </c>
      <c r="B10" s="54"/>
      <c r="C10" s="19" t="s">
        <v>52</v>
      </c>
      <c r="D10" s="23" t="s">
        <v>176</v>
      </c>
      <c r="E10" s="23" t="s">
        <v>179</v>
      </c>
      <c r="F10" s="15"/>
      <c r="G10" s="15">
        <v>1</v>
      </c>
      <c r="H10" s="15"/>
      <c r="I10" s="15">
        <v>1</v>
      </c>
      <c r="J10" s="31">
        <v>6500</v>
      </c>
      <c r="K10" s="30">
        <f t="shared" si="0"/>
        <v>6500</v>
      </c>
    </row>
    <row r="11" spans="1:11">
      <c r="A11" s="13" t="s">
        <v>485</v>
      </c>
      <c r="B11" s="56" t="s">
        <v>174</v>
      </c>
      <c r="C11" s="28" t="s">
        <v>175</v>
      </c>
      <c r="D11" s="26" t="s">
        <v>152</v>
      </c>
      <c r="E11" s="26" t="s">
        <v>180</v>
      </c>
      <c r="F11" s="15"/>
      <c r="G11" s="15">
        <v>1</v>
      </c>
      <c r="H11" s="15"/>
      <c r="I11" s="15">
        <v>1</v>
      </c>
      <c r="J11" s="31">
        <v>15000</v>
      </c>
      <c r="K11" s="30">
        <f t="shared" si="0"/>
        <v>15000</v>
      </c>
    </row>
    <row r="12" spans="1:11">
      <c r="A12" s="13" t="s">
        <v>485</v>
      </c>
      <c r="B12" s="56"/>
      <c r="C12" s="19" t="s">
        <v>16</v>
      </c>
      <c r="D12" s="23" t="s">
        <v>177</v>
      </c>
      <c r="E12" s="23" t="s">
        <v>181</v>
      </c>
      <c r="F12" s="15"/>
      <c r="G12" s="15">
        <v>1</v>
      </c>
      <c r="H12" s="15"/>
      <c r="I12" s="15">
        <v>1</v>
      </c>
      <c r="J12" s="31">
        <v>38000</v>
      </c>
      <c r="K12" s="30">
        <f t="shared" si="0"/>
        <v>38000</v>
      </c>
    </row>
    <row r="13" spans="1:11">
      <c r="A13" s="13" t="s">
        <v>485</v>
      </c>
      <c r="B13" s="56"/>
      <c r="C13" s="28" t="s">
        <v>16</v>
      </c>
      <c r="D13" s="26" t="s">
        <v>116</v>
      </c>
      <c r="E13" s="26" t="s">
        <v>182</v>
      </c>
      <c r="F13" s="15"/>
      <c r="G13" s="15">
        <v>1</v>
      </c>
      <c r="H13" s="15"/>
      <c r="I13" s="15">
        <v>1</v>
      </c>
      <c r="J13" s="31">
        <v>38000</v>
      </c>
      <c r="K13" s="30">
        <f t="shared" si="0"/>
        <v>38000</v>
      </c>
    </row>
    <row r="14" spans="1:11">
      <c r="A14" s="13" t="s">
        <v>485</v>
      </c>
      <c r="B14" s="56"/>
      <c r="C14" s="19" t="s">
        <v>16</v>
      </c>
      <c r="D14" s="23" t="s">
        <v>20</v>
      </c>
      <c r="E14" s="23"/>
      <c r="F14" s="15"/>
      <c r="G14" s="15">
        <v>1</v>
      </c>
      <c r="H14" s="15"/>
      <c r="I14" s="15">
        <v>1</v>
      </c>
      <c r="J14" s="31">
        <v>38000</v>
      </c>
      <c r="K14" s="30">
        <f t="shared" si="0"/>
        <v>38000</v>
      </c>
    </row>
    <row r="15" spans="1:11">
      <c r="A15" s="13" t="s">
        <v>485</v>
      </c>
      <c r="B15" s="56"/>
      <c r="C15" s="19" t="s">
        <v>51</v>
      </c>
      <c r="D15" s="23" t="s">
        <v>20</v>
      </c>
      <c r="E15" s="23" t="s">
        <v>183</v>
      </c>
      <c r="F15" s="15"/>
      <c r="G15" s="15">
        <v>1</v>
      </c>
      <c r="H15" s="15"/>
      <c r="I15" s="15">
        <v>1</v>
      </c>
      <c r="J15" s="31">
        <v>15500</v>
      </c>
      <c r="K15" s="30">
        <f t="shared" si="0"/>
        <v>15500</v>
      </c>
    </row>
    <row r="16" spans="1:11">
      <c r="A16" s="13" t="s">
        <v>485</v>
      </c>
      <c r="B16" s="56"/>
      <c r="C16" s="19" t="s">
        <v>51</v>
      </c>
      <c r="D16" s="23" t="s">
        <v>177</v>
      </c>
      <c r="E16" s="23" t="s">
        <v>184</v>
      </c>
      <c r="F16" s="15"/>
      <c r="G16" s="15">
        <v>1</v>
      </c>
      <c r="H16" s="15"/>
      <c r="I16" s="15">
        <v>1</v>
      </c>
      <c r="J16" s="31">
        <v>15500</v>
      </c>
      <c r="K16" s="30">
        <f t="shared" si="0"/>
        <v>15500</v>
      </c>
    </row>
    <row r="17" spans="1:11">
      <c r="A17" s="13" t="s">
        <v>485</v>
      </c>
      <c r="B17" s="56"/>
      <c r="C17" s="19" t="s">
        <v>51</v>
      </c>
      <c r="D17" s="23" t="s">
        <v>177</v>
      </c>
      <c r="E17" s="23" t="s">
        <v>185</v>
      </c>
      <c r="F17" s="15"/>
      <c r="G17" s="15">
        <v>1</v>
      </c>
      <c r="H17" s="15"/>
      <c r="I17" s="15">
        <v>1</v>
      </c>
      <c r="J17" s="31">
        <v>15500</v>
      </c>
      <c r="K17" s="30">
        <f t="shared" si="0"/>
        <v>15500</v>
      </c>
    </row>
    <row r="18" spans="1:11">
      <c r="A18" s="13" t="s">
        <v>485</v>
      </c>
      <c r="B18" s="56"/>
      <c r="C18" s="28" t="s">
        <v>30</v>
      </c>
      <c r="D18" s="10" t="s">
        <v>486</v>
      </c>
      <c r="E18" s="10" t="s">
        <v>486</v>
      </c>
      <c r="F18" s="15"/>
      <c r="G18" s="15">
        <v>1</v>
      </c>
      <c r="H18" s="15"/>
      <c r="I18" s="15">
        <v>1</v>
      </c>
      <c r="J18" s="31">
        <v>3500</v>
      </c>
      <c r="K18" s="30">
        <f t="shared" si="0"/>
        <v>3500</v>
      </c>
    </row>
    <row r="19" spans="1:11">
      <c r="A19" s="13" t="s">
        <v>485</v>
      </c>
      <c r="B19" s="56" t="s">
        <v>40</v>
      </c>
      <c r="C19" s="19" t="s">
        <v>41</v>
      </c>
      <c r="D19" s="24" t="s">
        <v>486</v>
      </c>
      <c r="E19" s="24" t="s">
        <v>486</v>
      </c>
      <c r="F19" s="15"/>
      <c r="G19" s="15">
        <v>1</v>
      </c>
      <c r="H19" s="15"/>
      <c r="I19" s="15">
        <v>1</v>
      </c>
      <c r="J19" s="31">
        <v>45000</v>
      </c>
      <c r="K19" s="30">
        <f t="shared" si="0"/>
        <v>45000</v>
      </c>
    </row>
    <row r="20" spans="1:11">
      <c r="A20" s="13" t="s">
        <v>485</v>
      </c>
      <c r="B20" s="56"/>
      <c r="C20" s="19" t="s">
        <v>41</v>
      </c>
      <c r="D20" s="24" t="s">
        <v>486</v>
      </c>
      <c r="E20" s="24" t="s">
        <v>486</v>
      </c>
      <c r="F20" s="15"/>
      <c r="G20" s="15">
        <v>1</v>
      </c>
      <c r="H20" s="15"/>
      <c r="I20" s="15">
        <v>1</v>
      </c>
      <c r="J20" s="31">
        <v>45000</v>
      </c>
      <c r="K20" s="30">
        <f t="shared" si="0"/>
        <v>45000</v>
      </c>
    </row>
    <row r="21" spans="1:11">
      <c r="A21" s="13" t="s">
        <v>485</v>
      </c>
      <c r="B21" s="56"/>
      <c r="C21" s="19" t="s">
        <v>41</v>
      </c>
      <c r="D21" s="24" t="s">
        <v>486</v>
      </c>
      <c r="E21" s="24" t="s">
        <v>486</v>
      </c>
      <c r="F21" s="15"/>
      <c r="G21" s="15">
        <v>1</v>
      </c>
      <c r="H21" s="15"/>
      <c r="I21" s="15">
        <v>1</v>
      </c>
      <c r="J21" s="31">
        <v>45000</v>
      </c>
      <c r="K21" s="30">
        <f t="shared" si="0"/>
        <v>45000</v>
      </c>
    </row>
    <row r="22" spans="1:11">
      <c r="A22" s="13" t="s">
        <v>485</v>
      </c>
      <c r="B22" s="56"/>
      <c r="C22" s="28" t="s">
        <v>186</v>
      </c>
      <c r="D22" s="26" t="s">
        <v>187</v>
      </c>
      <c r="E22" s="26" t="s">
        <v>188</v>
      </c>
      <c r="F22" s="15"/>
      <c r="G22" s="15">
        <v>1</v>
      </c>
      <c r="H22" s="15"/>
      <c r="I22" s="15">
        <v>1</v>
      </c>
      <c r="J22" s="31">
        <v>450000</v>
      </c>
      <c r="K22" s="30">
        <f t="shared" si="0"/>
        <v>450000</v>
      </c>
    </row>
    <row r="23" spans="1:11">
      <c r="A23" s="13" t="s">
        <v>485</v>
      </c>
      <c r="B23" s="56"/>
      <c r="C23" s="19" t="s">
        <v>55</v>
      </c>
      <c r="D23" s="23" t="s">
        <v>23</v>
      </c>
      <c r="E23" s="24" t="s">
        <v>486</v>
      </c>
      <c r="F23" s="15"/>
      <c r="G23" s="15">
        <v>1</v>
      </c>
      <c r="H23" s="15"/>
      <c r="I23" s="15">
        <v>1</v>
      </c>
      <c r="J23" s="31">
        <v>6500</v>
      </c>
      <c r="K23" s="30">
        <f t="shared" si="0"/>
        <v>6500</v>
      </c>
    </row>
    <row r="24" spans="1:11">
      <c r="A24" s="13" t="s">
        <v>485</v>
      </c>
      <c r="B24" s="56"/>
      <c r="C24" s="19" t="s">
        <v>52</v>
      </c>
      <c r="D24" s="23"/>
      <c r="E24" s="24" t="s">
        <v>486</v>
      </c>
      <c r="F24" s="15"/>
      <c r="G24" s="15">
        <v>1</v>
      </c>
      <c r="H24" s="15"/>
      <c r="I24" s="15">
        <v>1</v>
      </c>
      <c r="J24" s="31">
        <v>6500</v>
      </c>
      <c r="K24" s="30">
        <f t="shared" si="0"/>
        <v>6500</v>
      </c>
    </row>
    <row r="25" spans="1:11">
      <c r="A25" s="13" t="s">
        <v>485</v>
      </c>
      <c r="B25" s="56"/>
      <c r="C25" s="19" t="s">
        <v>15</v>
      </c>
      <c r="D25" s="23" t="s">
        <v>23</v>
      </c>
      <c r="E25" s="24" t="s">
        <v>486</v>
      </c>
      <c r="F25" s="15"/>
      <c r="G25" s="15">
        <v>1</v>
      </c>
      <c r="H25" s="15"/>
      <c r="I25" s="15">
        <v>1</v>
      </c>
      <c r="J25" s="31">
        <v>65000</v>
      </c>
      <c r="K25" s="30">
        <f t="shared" si="0"/>
        <v>65000</v>
      </c>
    </row>
    <row r="26" spans="1:11">
      <c r="A26" s="13" t="s">
        <v>485</v>
      </c>
      <c r="B26" s="56"/>
      <c r="C26" s="19" t="s">
        <v>15</v>
      </c>
      <c r="D26" s="23" t="s">
        <v>23</v>
      </c>
      <c r="E26" s="24" t="s">
        <v>486</v>
      </c>
      <c r="F26" s="15"/>
      <c r="G26" s="15">
        <v>1</v>
      </c>
      <c r="H26" s="15"/>
      <c r="I26" s="15">
        <v>1</v>
      </c>
      <c r="J26" s="31">
        <v>65000</v>
      </c>
      <c r="K26" s="30">
        <f t="shared" si="0"/>
        <v>65000</v>
      </c>
    </row>
    <row r="27" spans="1:11">
      <c r="A27" s="13" t="s">
        <v>485</v>
      </c>
      <c r="B27" s="56"/>
      <c r="C27" s="19" t="s">
        <v>15</v>
      </c>
      <c r="D27" s="23" t="s">
        <v>23</v>
      </c>
      <c r="E27" s="24" t="s">
        <v>486</v>
      </c>
      <c r="F27" s="15"/>
      <c r="G27" s="15">
        <v>1</v>
      </c>
      <c r="H27" s="15"/>
      <c r="I27" s="15">
        <v>1</v>
      </c>
      <c r="J27" s="31">
        <v>65000</v>
      </c>
      <c r="K27" s="30">
        <f t="shared" si="0"/>
        <v>65000</v>
      </c>
    </row>
    <row r="28" spans="1:11">
      <c r="A28" s="13" t="s">
        <v>485</v>
      </c>
      <c r="B28" s="56"/>
      <c r="C28" s="19" t="s">
        <v>15</v>
      </c>
      <c r="D28" s="23" t="s">
        <v>23</v>
      </c>
      <c r="E28" s="24" t="s">
        <v>486</v>
      </c>
      <c r="F28" s="15"/>
      <c r="G28" s="15">
        <v>1</v>
      </c>
      <c r="H28" s="15"/>
      <c r="I28" s="15">
        <v>1</v>
      </c>
      <c r="J28" s="31">
        <v>65000</v>
      </c>
      <c r="K28" s="30">
        <f t="shared" si="0"/>
        <v>65000</v>
      </c>
    </row>
    <row r="29" spans="1:11">
      <c r="A29" s="13" t="s">
        <v>485</v>
      </c>
      <c r="B29" s="56"/>
      <c r="C29" s="19" t="s">
        <v>55</v>
      </c>
      <c r="D29" s="23" t="s">
        <v>23</v>
      </c>
      <c r="E29" s="24" t="s">
        <v>486</v>
      </c>
      <c r="F29" s="15"/>
      <c r="G29" s="15">
        <v>1</v>
      </c>
      <c r="H29" s="15"/>
      <c r="I29" s="15">
        <v>1</v>
      </c>
      <c r="J29" s="31">
        <v>6500</v>
      </c>
      <c r="K29" s="30">
        <f t="shared" si="0"/>
        <v>6500</v>
      </c>
    </row>
    <row r="30" spans="1:11">
      <c r="A30" s="13" t="s">
        <v>485</v>
      </c>
      <c r="B30" s="56"/>
      <c r="C30" s="19" t="s">
        <v>55</v>
      </c>
      <c r="D30" s="23" t="s">
        <v>23</v>
      </c>
      <c r="E30" s="24" t="s">
        <v>486</v>
      </c>
      <c r="F30" s="15"/>
      <c r="G30" s="15">
        <v>1</v>
      </c>
      <c r="H30" s="15"/>
      <c r="I30" s="15">
        <v>1</v>
      </c>
      <c r="J30" s="31">
        <v>6500</v>
      </c>
      <c r="K30" s="30">
        <f t="shared" si="0"/>
        <v>6500</v>
      </c>
    </row>
    <row r="31" spans="1:11">
      <c r="A31" s="13" t="s">
        <v>485</v>
      </c>
      <c r="B31" s="56" t="s">
        <v>59</v>
      </c>
      <c r="C31" s="19" t="s">
        <v>70</v>
      </c>
      <c r="D31" s="24" t="s">
        <v>486</v>
      </c>
      <c r="E31" s="24" t="s">
        <v>486</v>
      </c>
      <c r="F31" s="15"/>
      <c r="G31" s="15">
        <v>1</v>
      </c>
      <c r="H31" s="15"/>
      <c r="I31" s="15">
        <v>1</v>
      </c>
      <c r="J31" s="31">
        <v>375000</v>
      </c>
      <c r="K31" s="30">
        <f t="shared" si="0"/>
        <v>375000</v>
      </c>
    </row>
    <row r="32" spans="1:11">
      <c r="A32" s="13" t="s">
        <v>485</v>
      </c>
      <c r="B32" s="56"/>
      <c r="C32" s="19" t="s">
        <v>70</v>
      </c>
      <c r="D32" s="24" t="s">
        <v>486</v>
      </c>
      <c r="E32" s="24" t="s">
        <v>486</v>
      </c>
      <c r="F32" s="15"/>
      <c r="G32" s="15"/>
      <c r="H32" s="15">
        <v>1</v>
      </c>
      <c r="I32" s="15">
        <v>1</v>
      </c>
      <c r="J32" s="31">
        <v>375000</v>
      </c>
      <c r="K32" s="30">
        <f t="shared" si="0"/>
        <v>375000</v>
      </c>
    </row>
    <row r="33" spans="1:11">
      <c r="A33" s="13" t="s">
        <v>485</v>
      </c>
      <c r="B33" s="56"/>
      <c r="C33" s="19" t="s">
        <v>69</v>
      </c>
      <c r="D33" s="23" t="s">
        <v>160</v>
      </c>
      <c r="E33" s="24" t="s">
        <v>486</v>
      </c>
      <c r="F33" s="15"/>
      <c r="G33" s="15">
        <v>1</v>
      </c>
      <c r="H33" s="15"/>
      <c r="I33" s="15">
        <v>1</v>
      </c>
      <c r="J33" s="31">
        <v>6500</v>
      </c>
      <c r="K33" s="30">
        <f t="shared" si="0"/>
        <v>6500</v>
      </c>
    </row>
    <row r="34" spans="1:11">
      <c r="A34" s="13" t="s">
        <v>485</v>
      </c>
      <c r="B34" s="56"/>
      <c r="C34" s="19" t="s">
        <v>33</v>
      </c>
      <c r="D34" s="23" t="s">
        <v>190</v>
      </c>
      <c r="E34" s="24" t="s">
        <v>486</v>
      </c>
      <c r="F34" s="15"/>
      <c r="G34" s="15">
        <v>1</v>
      </c>
      <c r="H34" s="15"/>
      <c r="I34" s="15">
        <v>1</v>
      </c>
      <c r="J34" s="31">
        <v>1200</v>
      </c>
      <c r="K34" s="30">
        <f t="shared" si="0"/>
        <v>1200</v>
      </c>
    </row>
    <row r="35" spans="1:11">
      <c r="A35" s="13" t="s">
        <v>485</v>
      </c>
      <c r="B35" s="56"/>
      <c r="C35" s="19" t="s">
        <v>109</v>
      </c>
      <c r="D35" s="23" t="s">
        <v>75</v>
      </c>
      <c r="E35" s="24" t="s">
        <v>486</v>
      </c>
      <c r="F35" s="15"/>
      <c r="G35" s="15">
        <v>1</v>
      </c>
      <c r="H35" s="15"/>
      <c r="I35" s="15">
        <v>1</v>
      </c>
      <c r="J35" s="31">
        <v>1400</v>
      </c>
      <c r="K35" s="30">
        <f t="shared" si="0"/>
        <v>1400</v>
      </c>
    </row>
    <row r="36" spans="1:11">
      <c r="A36" s="13" t="s">
        <v>485</v>
      </c>
      <c r="B36" s="56"/>
      <c r="C36" s="28" t="s">
        <v>61</v>
      </c>
      <c r="D36" s="26" t="s">
        <v>63</v>
      </c>
      <c r="E36" s="26">
        <v>519886</v>
      </c>
      <c r="F36" s="15"/>
      <c r="G36" s="15">
        <v>1</v>
      </c>
      <c r="H36" s="15"/>
      <c r="I36" s="15">
        <v>1</v>
      </c>
      <c r="J36" s="31">
        <v>30000</v>
      </c>
      <c r="K36" s="30">
        <f t="shared" si="0"/>
        <v>30000</v>
      </c>
    </row>
    <row r="37" spans="1:11">
      <c r="A37" s="13" t="s">
        <v>485</v>
      </c>
      <c r="B37" s="56"/>
      <c r="C37" s="28" t="s">
        <v>60</v>
      </c>
      <c r="D37" s="26" t="s">
        <v>63</v>
      </c>
      <c r="E37" s="10" t="s">
        <v>486</v>
      </c>
      <c r="F37" s="15"/>
      <c r="G37" s="15">
        <v>1</v>
      </c>
      <c r="H37" s="15"/>
      <c r="I37" s="15">
        <v>1</v>
      </c>
      <c r="J37" s="31">
        <v>18500</v>
      </c>
      <c r="K37" s="30">
        <f t="shared" si="0"/>
        <v>18500</v>
      </c>
    </row>
    <row r="38" spans="1:11">
      <c r="A38" s="13" t="s">
        <v>485</v>
      </c>
      <c r="B38" s="56"/>
      <c r="C38" s="19" t="s">
        <v>69</v>
      </c>
      <c r="D38" s="23" t="s">
        <v>160</v>
      </c>
      <c r="E38" s="24" t="s">
        <v>486</v>
      </c>
      <c r="F38" s="15"/>
      <c r="G38" s="15">
        <v>1</v>
      </c>
      <c r="H38" s="15"/>
      <c r="I38" s="15">
        <v>1</v>
      </c>
      <c r="J38" s="31">
        <v>6500</v>
      </c>
      <c r="K38" s="30">
        <f t="shared" si="0"/>
        <v>6500</v>
      </c>
    </row>
    <row r="39" spans="1:11">
      <c r="A39" s="13" t="s">
        <v>485</v>
      </c>
      <c r="B39" s="56"/>
      <c r="C39" s="19" t="s">
        <v>189</v>
      </c>
      <c r="D39" s="23" t="s">
        <v>77</v>
      </c>
      <c r="E39" s="23" t="s">
        <v>192</v>
      </c>
      <c r="F39" s="15"/>
      <c r="G39" s="15">
        <v>1</v>
      </c>
      <c r="H39" s="15"/>
      <c r="I39" s="15">
        <v>1</v>
      </c>
      <c r="J39" s="31">
        <v>200000</v>
      </c>
      <c r="K39" s="30">
        <f t="shared" si="0"/>
        <v>200000</v>
      </c>
    </row>
    <row r="40" spans="1:11">
      <c r="A40" s="13" t="s">
        <v>485</v>
      </c>
      <c r="B40" s="23" t="s">
        <v>87</v>
      </c>
      <c r="C40" s="19" t="s">
        <v>88</v>
      </c>
      <c r="D40" s="23" t="s">
        <v>191</v>
      </c>
      <c r="E40" s="24" t="s">
        <v>486</v>
      </c>
      <c r="F40" s="15"/>
      <c r="G40" s="15">
        <v>1</v>
      </c>
      <c r="H40" s="15"/>
      <c r="I40" s="15">
        <v>1</v>
      </c>
      <c r="J40" s="31">
        <v>450000</v>
      </c>
      <c r="K40" s="30">
        <f t="shared" si="0"/>
        <v>450000</v>
      </c>
    </row>
    <row r="41" spans="1:11">
      <c r="A41" s="13" t="s">
        <v>485</v>
      </c>
      <c r="B41" s="54" t="s">
        <v>81</v>
      </c>
      <c r="C41" s="28" t="s">
        <v>43</v>
      </c>
      <c r="D41" s="26" t="s">
        <v>47</v>
      </c>
      <c r="E41" s="26" t="s">
        <v>194</v>
      </c>
      <c r="F41" s="15"/>
      <c r="G41" s="15">
        <v>1</v>
      </c>
      <c r="H41" s="15"/>
      <c r="I41" s="15">
        <v>1</v>
      </c>
      <c r="J41" s="31">
        <v>250000</v>
      </c>
      <c r="K41" s="30">
        <f t="shared" si="0"/>
        <v>250000</v>
      </c>
    </row>
    <row r="42" spans="1:11">
      <c r="A42" s="13" t="s">
        <v>485</v>
      </c>
      <c r="B42" s="54"/>
      <c r="C42" s="19" t="s">
        <v>42</v>
      </c>
      <c r="D42" s="23" t="s">
        <v>193</v>
      </c>
      <c r="E42" s="23" t="s">
        <v>195</v>
      </c>
      <c r="F42" s="15"/>
      <c r="G42" s="15">
        <v>1</v>
      </c>
      <c r="H42" s="15"/>
      <c r="I42" s="15">
        <v>1</v>
      </c>
      <c r="J42" s="31">
        <v>250000</v>
      </c>
      <c r="K42" s="30">
        <f t="shared" si="0"/>
        <v>250000</v>
      </c>
    </row>
    <row r="43" spans="1:11">
      <c r="A43" s="13" t="s">
        <v>485</v>
      </c>
      <c r="B43" s="54"/>
      <c r="C43" s="19" t="s">
        <v>43</v>
      </c>
      <c r="D43" s="23" t="s">
        <v>193</v>
      </c>
      <c r="E43" s="23" t="s">
        <v>196</v>
      </c>
      <c r="F43" s="15"/>
      <c r="G43" s="15">
        <v>1</v>
      </c>
      <c r="H43" s="15"/>
      <c r="I43" s="15">
        <v>1</v>
      </c>
      <c r="J43" s="31">
        <v>250000</v>
      </c>
      <c r="K43" s="30">
        <f t="shared" si="0"/>
        <v>250000</v>
      </c>
    </row>
    <row r="44" spans="1:11">
      <c r="A44" s="13" t="s">
        <v>485</v>
      </c>
      <c r="B44" s="54"/>
      <c r="C44" s="28" t="s">
        <v>42</v>
      </c>
      <c r="D44" s="26" t="s">
        <v>47</v>
      </c>
      <c r="E44" s="26" t="s">
        <v>197</v>
      </c>
      <c r="F44" s="15"/>
      <c r="G44" s="15">
        <v>1</v>
      </c>
      <c r="H44" s="15"/>
      <c r="I44" s="15">
        <v>1</v>
      </c>
      <c r="J44" s="31">
        <v>250000</v>
      </c>
      <c r="K44" s="30">
        <f t="shared" si="0"/>
        <v>250000</v>
      </c>
    </row>
    <row r="45" spans="1:11">
      <c r="A45" s="13" t="s">
        <v>485</v>
      </c>
      <c r="B45" s="54"/>
      <c r="C45" s="28" t="s">
        <v>43</v>
      </c>
      <c r="D45" s="26" t="s">
        <v>47</v>
      </c>
      <c r="E45" s="26" t="s">
        <v>198</v>
      </c>
      <c r="F45" s="15"/>
      <c r="G45" s="15">
        <v>1</v>
      </c>
      <c r="H45" s="15"/>
      <c r="I45" s="15">
        <v>1</v>
      </c>
      <c r="J45" s="31">
        <v>250000</v>
      </c>
      <c r="K45" s="30">
        <f t="shared" si="0"/>
        <v>250000</v>
      </c>
    </row>
    <row r="47" spans="1:11" ht="16.5" thickBot="1">
      <c r="A47" s="82" t="s">
        <v>490</v>
      </c>
      <c r="B47" s="82"/>
      <c r="J47" s="3"/>
    </row>
    <row r="48" spans="1:11" ht="15.75" thickBot="1">
      <c r="A48" s="83"/>
      <c r="B48" s="83"/>
      <c r="G48" s="90" t="s">
        <v>493</v>
      </c>
      <c r="H48" s="91"/>
      <c r="I48" s="91"/>
      <c r="J48" s="92"/>
      <c r="K48" s="93">
        <f>SUM(I5:I45)</f>
        <v>40</v>
      </c>
    </row>
    <row r="49" spans="1:11" ht="18.75">
      <c r="A49" s="84" t="s">
        <v>485</v>
      </c>
      <c r="B49" s="85" t="s">
        <v>491</v>
      </c>
      <c r="C49" s="86"/>
      <c r="G49" s="94" t="s">
        <v>494</v>
      </c>
      <c r="H49" s="95"/>
      <c r="I49" s="95"/>
      <c r="J49" s="96"/>
      <c r="K49" s="97">
        <f>SUM(K5:K45)</f>
        <v>3819250</v>
      </c>
    </row>
    <row r="50" spans="1:11" ht="15.75" thickBot="1">
      <c r="A50" s="87" t="s">
        <v>486</v>
      </c>
      <c r="B50" s="88" t="s">
        <v>492</v>
      </c>
      <c r="C50" s="89"/>
      <c r="G50" s="98" t="s">
        <v>495</v>
      </c>
      <c r="H50" s="99"/>
      <c r="I50" s="99"/>
      <c r="J50" s="99"/>
      <c r="K50" s="100">
        <f>K49*0.07</f>
        <v>267347.5</v>
      </c>
    </row>
  </sheetData>
  <mergeCells count="26">
    <mergeCell ref="G48:J48"/>
    <mergeCell ref="B49:C49"/>
    <mergeCell ref="G49:J49"/>
    <mergeCell ref="B50:C50"/>
    <mergeCell ref="G50:J50"/>
    <mergeCell ref="B31:B39"/>
    <mergeCell ref="B41:B45"/>
    <mergeCell ref="A3:E3"/>
    <mergeCell ref="F3:K3"/>
    <mergeCell ref="B6:B10"/>
    <mergeCell ref="B11:B18"/>
    <mergeCell ref="B19:B30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P2" sqref="P2"/>
    </sheetView>
  </sheetViews>
  <sheetFormatPr defaultRowHeight="15"/>
  <cols>
    <col min="1" max="1" width="5.7109375" customWidth="1"/>
    <col min="2" max="2" width="10.5703125" customWidth="1"/>
    <col min="3" max="3" width="19.5703125" customWidth="1"/>
    <col min="4" max="4" width="11.85546875" customWidth="1"/>
    <col min="5" max="5" width="18.140625" customWidth="1"/>
    <col min="6" max="6" width="9.140625" hidden="1" customWidth="1"/>
    <col min="7" max="7" width="4.85546875" customWidth="1"/>
    <col min="8" max="8" width="5" customWidth="1"/>
    <col min="9" max="9" width="4.5703125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42251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199</v>
      </c>
      <c r="G3" s="36"/>
      <c r="H3" s="36"/>
      <c r="I3" s="36"/>
      <c r="J3" s="36"/>
      <c r="K3" s="37"/>
    </row>
    <row r="4" spans="1:11" ht="27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15" t="s">
        <v>164</v>
      </c>
      <c r="C6" s="19" t="s">
        <v>18</v>
      </c>
      <c r="D6" s="23" t="s">
        <v>94</v>
      </c>
      <c r="E6" s="23" t="s">
        <v>200</v>
      </c>
      <c r="F6" s="15"/>
      <c r="G6" s="15">
        <v>1</v>
      </c>
      <c r="H6" s="15"/>
      <c r="I6" s="15">
        <v>1</v>
      </c>
      <c r="J6" s="31">
        <v>650</v>
      </c>
      <c r="K6" s="30">
        <f t="shared" ref="K6:K48" si="0">I6*J6</f>
        <v>650</v>
      </c>
    </row>
    <row r="7" spans="1:11">
      <c r="A7" s="13" t="s">
        <v>485</v>
      </c>
      <c r="B7" s="54" t="s">
        <v>14</v>
      </c>
      <c r="C7" s="19" t="s">
        <v>31</v>
      </c>
      <c r="D7" s="24" t="s">
        <v>486</v>
      </c>
      <c r="E7" s="24" t="s">
        <v>486</v>
      </c>
      <c r="F7" s="15"/>
      <c r="G7" s="15">
        <v>1</v>
      </c>
      <c r="H7" s="15"/>
      <c r="I7" s="15">
        <v>1</v>
      </c>
      <c r="J7" s="31">
        <v>6500</v>
      </c>
      <c r="K7" s="30">
        <f t="shared" si="0"/>
        <v>6500</v>
      </c>
    </row>
    <row r="8" spans="1:11">
      <c r="A8" s="13" t="s">
        <v>485</v>
      </c>
      <c r="B8" s="54"/>
      <c r="C8" s="19" t="s">
        <v>16</v>
      </c>
      <c r="D8" s="23" t="s">
        <v>21</v>
      </c>
      <c r="E8" s="24" t="s">
        <v>486</v>
      </c>
      <c r="F8" s="15"/>
      <c r="G8" s="15">
        <v>1</v>
      </c>
      <c r="H8" s="15"/>
      <c r="I8" s="15">
        <v>1</v>
      </c>
      <c r="J8" s="31">
        <v>38000</v>
      </c>
      <c r="K8" s="30">
        <f t="shared" si="0"/>
        <v>38000</v>
      </c>
    </row>
    <row r="9" spans="1:11">
      <c r="A9" s="13" t="s">
        <v>485</v>
      </c>
      <c r="B9" s="54"/>
      <c r="C9" s="19" t="s">
        <v>33</v>
      </c>
      <c r="D9" s="23" t="s">
        <v>96</v>
      </c>
      <c r="E9" s="24" t="s">
        <v>486</v>
      </c>
      <c r="F9" s="15"/>
      <c r="G9" s="15">
        <v>1</v>
      </c>
      <c r="H9" s="15"/>
      <c r="I9" s="15">
        <v>1</v>
      </c>
      <c r="J9" s="31">
        <v>1200</v>
      </c>
      <c r="K9" s="30">
        <f t="shared" si="0"/>
        <v>1200</v>
      </c>
    </row>
    <row r="10" spans="1:11">
      <c r="A10" s="13" t="s">
        <v>485</v>
      </c>
      <c r="B10" s="54"/>
      <c r="C10" s="19" t="s">
        <v>32</v>
      </c>
      <c r="D10" s="24" t="s">
        <v>486</v>
      </c>
      <c r="E10" s="24" t="s">
        <v>486</v>
      </c>
      <c r="F10" s="15"/>
      <c r="G10" s="15">
        <v>1</v>
      </c>
      <c r="H10" s="15"/>
      <c r="I10" s="15">
        <v>1</v>
      </c>
      <c r="J10" s="31">
        <v>14000</v>
      </c>
      <c r="K10" s="30">
        <f t="shared" si="0"/>
        <v>14000</v>
      </c>
    </row>
    <row r="11" spans="1:11">
      <c r="A11" s="13" t="s">
        <v>485</v>
      </c>
      <c r="B11" s="54"/>
      <c r="C11" s="19" t="s">
        <v>52</v>
      </c>
      <c r="D11" s="24" t="s">
        <v>486</v>
      </c>
      <c r="E11" s="24" t="s">
        <v>486</v>
      </c>
      <c r="F11" s="15"/>
      <c r="G11" s="15">
        <v>1</v>
      </c>
      <c r="H11" s="15"/>
      <c r="I11" s="15">
        <v>1</v>
      </c>
      <c r="J11" s="31">
        <v>6500</v>
      </c>
      <c r="K11" s="30">
        <f t="shared" si="0"/>
        <v>6500</v>
      </c>
    </row>
    <row r="12" spans="1:11">
      <c r="A12" s="13" t="s">
        <v>485</v>
      </c>
      <c r="B12" s="54"/>
      <c r="C12" s="19" t="s">
        <v>51</v>
      </c>
      <c r="D12" s="23" t="s">
        <v>20</v>
      </c>
      <c r="E12" s="24" t="s">
        <v>486</v>
      </c>
      <c r="F12" s="15"/>
      <c r="G12" s="15">
        <v>1</v>
      </c>
      <c r="H12" s="15"/>
      <c r="I12" s="15">
        <v>1</v>
      </c>
      <c r="J12" s="31">
        <v>15500</v>
      </c>
      <c r="K12" s="30">
        <f t="shared" si="0"/>
        <v>15500</v>
      </c>
    </row>
    <row r="13" spans="1:11">
      <c r="A13" s="13" t="s">
        <v>485</v>
      </c>
      <c r="B13" s="54"/>
      <c r="C13" s="28" t="s">
        <v>30</v>
      </c>
      <c r="D13" s="26" t="s">
        <v>95</v>
      </c>
      <c r="E13" s="10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3" t="s">
        <v>485</v>
      </c>
      <c r="B14" s="54"/>
      <c r="C14" s="28" t="s">
        <v>30</v>
      </c>
      <c r="D14" s="26" t="s">
        <v>203</v>
      </c>
      <c r="E14" s="26" t="s">
        <v>208</v>
      </c>
      <c r="F14" s="15"/>
      <c r="G14" s="15">
        <v>1</v>
      </c>
      <c r="H14" s="15"/>
      <c r="I14" s="15">
        <v>1</v>
      </c>
      <c r="J14" s="31">
        <v>3500</v>
      </c>
      <c r="K14" s="30">
        <f t="shared" si="0"/>
        <v>3500</v>
      </c>
    </row>
    <row r="15" spans="1:11">
      <c r="A15" s="13" t="s">
        <v>485</v>
      </c>
      <c r="B15" s="54"/>
      <c r="C15" s="19" t="s">
        <v>18</v>
      </c>
      <c r="D15" s="23" t="s">
        <v>204</v>
      </c>
      <c r="E15" s="23">
        <v>304820</v>
      </c>
      <c r="F15" s="15"/>
      <c r="G15" s="15">
        <v>1</v>
      </c>
      <c r="H15" s="15"/>
      <c r="I15" s="15">
        <v>1</v>
      </c>
      <c r="J15" s="31">
        <v>650</v>
      </c>
      <c r="K15" s="30">
        <f t="shared" si="0"/>
        <v>650</v>
      </c>
    </row>
    <row r="16" spans="1:11">
      <c r="A16" s="13" t="s">
        <v>485</v>
      </c>
      <c r="B16" s="54"/>
      <c r="C16" s="19" t="s">
        <v>201</v>
      </c>
      <c r="D16" s="23" t="s">
        <v>205</v>
      </c>
      <c r="E16" s="24" t="s">
        <v>486</v>
      </c>
      <c r="F16" s="15"/>
      <c r="G16" s="15">
        <v>1</v>
      </c>
      <c r="H16" s="15"/>
      <c r="I16" s="15">
        <v>1</v>
      </c>
      <c r="J16" s="31">
        <v>80000</v>
      </c>
      <c r="K16" s="30">
        <f t="shared" si="0"/>
        <v>80000</v>
      </c>
    </row>
    <row r="17" spans="1:11">
      <c r="A17" s="13" t="s">
        <v>485</v>
      </c>
      <c r="B17" s="54"/>
      <c r="C17" s="19" t="s">
        <v>19</v>
      </c>
      <c r="D17" s="23" t="s">
        <v>206</v>
      </c>
      <c r="E17" s="23" t="s">
        <v>209</v>
      </c>
      <c r="F17" s="15"/>
      <c r="G17" s="15"/>
      <c r="H17" s="15">
        <v>1</v>
      </c>
      <c r="I17" s="15">
        <v>1</v>
      </c>
      <c r="J17" s="31">
        <v>6500</v>
      </c>
      <c r="K17" s="30">
        <f t="shared" si="0"/>
        <v>6500</v>
      </c>
    </row>
    <row r="18" spans="1:11">
      <c r="A18" s="13" t="s">
        <v>485</v>
      </c>
      <c r="B18" s="54"/>
      <c r="C18" s="28" t="s">
        <v>34</v>
      </c>
      <c r="D18" s="26" t="s">
        <v>44</v>
      </c>
      <c r="E18" s="10" t="s">
        <v>486</v>
      </c>
      <c r="F18" s="15"/>
      <c r="G18" s="15">
        <v>1</v>
      </c>
      <c r="H18" s="15"/>
      <c r="I18" s="15">
        <v>1</v>
      </c>
      <c r="J18" s="31">
        <v>2500</v>
      </c>
      <c r="K18" s="30">
        <f t="shared" si="0"/>
        <v>2500</v>
      </c>
    </row>
    <row r="19" spans="1:11">
      <c r="A19" s="13" t="s">
        <v>485</v>
      </c>
      <c r="B19" s="54" t="s">
        <v>202</v>
      </c>
      <c r="C19" s="19" t="s">
        <v>42</v>
      </c>
      <c r="D19" s="23" t="s">
        <v>46</v>
      </c>
      <c r="E19" s="23">
        <v>24511349</v>
      </c>
      <c r="F19" s="15"/>
      <c r="G19" s="15">
        <v>1</v>
      </c>
      <c r="H19" s="15"/>
      <c r="I19" s="15">
        <v>1</v>
      </c>
      <c r="J19" s="31">
        <v>250000</v>
      </c>
      <c r="K19" s="30">
        <f t="shared" si="0"/>
        <v>250000</v>
      </c>
    </row>
    <row r="20" spans="1:11">
      <c r="A20" s="13" t="s">
        <v>485</v>
      </c>
      <c r="B20" s="54"/>
      <c r="C20" s="28" t="s">
        <v>42</v>
      </c>
      <c r="D20" s="26" t="s">
        <v>207</v>
      </c>
      <c r="E20" s="26" t="s">
        <v>210</v>
      </c>
      <c r="F20" s="15"/>
      <c r="G20" s="15">
        <v>1</v>
      </c>
      <c r="H20" s="15"/>
      <c r="I20" s="15">
        <v>1</v>
      </c>
      <c r="J20" s="31">
        <v>250000</v>
      </c>
      <c r="K20" s="30">
        <f t="shared" si="0"/>
        <v>250000</v>
      </c>
    </row>
    <row r="21" spans="1:11">
      <c r="A21" s="13" t="s">
        <v>485</v>
      </c>
      <c r="B21" s="54"/>
      <c r="C21" s="28" t="s">
        <v>43</v>
      </c>
      <c r="D21" s="26" t="s">
        <v>207</v>
      </c>
      <c r="E21" s="26" t="s">
        <v>211</v>
      </c>
      <c r="F21" s="15"/>
      <c r="G21" s="15">
        <v>1</v>
      </c>
      <c r="H21" s="15"/>
      <c r="I21" s="15">
        <v>1</v>
      </c>
      <c r="J21" s="31">
        <v>250000</v>
      </c>
      <c r="K21" s="30">
        <f t="shared" si="0"/>
        <v>250000</v>
      </c>
    </row>
    <row r="22" spans="1:11">
      <c r="A22" s="13" t="s">
        <v>485</v>
      </c>
      <c r="B22" s="54"/>
      <c r="C22" s="28" t="s">
        <v>43</v>
      </c>
      <c r="D22" s="26" t="s">
        <v>207</v>
      </c>
      <c r="E22" s="26" t="s">
        <v>213</v>
      </c>
      <c r="F22" s="15"/>
      <c r="G22" s="15">
        <v>1</v>
      </c>
      <c r="H22" s="15"/>
      <c r="I22" s="15">
        <v>1</v>
      </c>
      <c r="J22" s="31">
        <v>250000</v>
      </c>
      <c r="K22" s="30">
        <f t="shared" si="0"/>
        <v>250000</v>
      </c>
    </row>
    <row r="23" spans="1:11">
      <c r="A23" s="13" t="s">
        <v>485</v>
      </c>
      <c r="B23" s="56" t="s">
        <v>59</v>
      </c>
      <c r="C23" s="19" t="s">
        <v>72</v>
      </c>
      <c r="D23" s="23"/>
      <c r="E23" s="24" t="s">
        <v>486</v>
      </c>
      <c r="F23" s="15"/>
      <c r="G23" s="15">
        <v>1</v>
      </c>
      <c r="H23" s="15"/>
      <c r="I23" s="15">
        <v>1</v>
      </c>
      <c r="J23" s="31">
        <v>1400</v>
      </c>
      <c r="K23" s="30">
        <f t="shared" si="0"/>
        <v>1400</v>
      </c>
    </row>
    <row r="24" spans="1:11">
      <c r="A24" s="13" t="s">
        <v>485</v>
      </c>
      <c r="B24" s="56"/>
      <c r="C24" s="19" t="s">
        <v>33</v>
      </c>
      <c r="D24" s="23" t="s">
        <v>37</v>
      </c>
      <c r="E24" s="24" t="s">
        <v>486</v>
      </c>
      <c r="F24" s="15"/>
      <c r="G24" s="15">
        <v>1</v>
      </c>
      <c r="H24" s="15"/>
      <c r="I24" s="15">
        <v>1</v>
      </c>
      <c r="J24" s="31">
        <v>1200</v>
      </c>
      <c r="K24" s="30">
        <f t="shared" si="0"/>
        <v>1200</v>
      </c>
    </row>
    <row r="25" spans="1:11">
      <c r="A25" s="13" t="s">
        <v>485</v>
      </c>
      <c r="B25" s="56"/>
      <c r="C25" s="28" t="s">
        <v>61</v>
      </c>
      <c r="D25" s="26" t="s">
        <v>63</v>
      </c>
      <c r="E25" s="26">
        <v>22993</v>
      </c>
      <c r="F25" s="15"/>
      <c r="G25" s="15">
        <v>1</v>
      </c>
      <c r="H25" s="15"/>
      <c r="I25" s="15">
        <v>1</v>
      </c>
      <c r="J25" s="31">
        <v>30000</v>
      </c>
      <c r="K25" s="30">
        <f t="shared" si="0"/>
        <v>30000</v>
      </c>
    </row>
    <row r="26" spans="1:11">
      <c r="A26" s="13" t="s">
        <v>485</v>
      </c>
      <c r="B26" s="56"/>
      <c r="C26" s="28" t="s">
        <v>60</v>
      </c>
      <c r="D26" s="26" t="s">
        <v>63</v>
      </c>
      <c r="E26" s="10" t="s">
        <v>486</v>
      </c>
      <c r="F26" s="15"/>
      <c r="G26" s="15">
        <v>1</v>
      </c>
      <c r="H26" s="15"/>
      <c r="I26" s="15">
        <v>1</v>
      </c>
      <c r="J26" s="31">
        <v>18500</v>
      </c>
      <c r="K26" s="30">
        <f t="shared" si="0"/>
        <v>18500</v>
      </c>
    </row>
    <row r="27" spans="1:11">
      <c r="A27" s="13" t="s">
        <v>485</v>
      </c>
      <c r="B27" s="56"/>
      <c r="C27" s="19" t="s">
        <v>212</v>
      </c>
      <c r="D27" s="23" t="s">
        <v>75</v>
      </c>
      <c r="E27" s="24" t="s">
        <v>486</v>
      </c>
      <c r="F27" s="15"/>
      <c r="G27" s="15">
        <v>1</v>
      </c>
      <c r="H27" s="15"/>
      <c r="I27" s="15">
        <v>1</v>
      </c>
      <c r="J27" s="31">
        <v>6500</v>
      </c>
      <c r="K27" s="30">
        <f t="shared" si="0"/>
        <v>6500</v>
      </c>
    </row>
    <row r="28" spans="1:11">
      <c r="A28" s="13" t="s">
        <v>485</v>
      </c>
      <c r="B28" s="56"/>
      <c r="C28" s="19" t="s">
        <v>73</v>
      </c>
      <c r="D28" s="23" t="s">
        <v>77</v>
      </c>
      <c r="E28" s="23" t="s">
        <v>214</v>
      </c>
      <c r="F28" s="15"/>
      <c r="G28" s="15"/>
      <c r="H28" s="15">
        <v>1</v>
      </c>
      <c r="I28" s="15">
        <v>1</v>
      </c>
      <c r="J28" s="31">
        <v>200000</v>
      </c>
      <c r="K28" s="30">
        <f t="shared" si="0"/>
        <v>200000</v>
      </c>
    </row>
    <row r="29" spans="1:11">
      <c r="A29" s="13" t="s">
        <v>485</v>
      </c>
      <c r="B29" s="56"/>
      <c r="C29" s="19" t="s">
        <v>97</v>
      </c>
      <c r="D29" s="23" t="s">
        <v>84</v>
      </c>
      <c r="E29" s="23" t="s">
        <v>142</v>
      </c>
      <c r="F29" s="15"/>
      <c r="G29" s="15"/>
      <c r="H29" s="15">
        <v>1</v>
      </c>
      <c r="I29" s="15">
        <v>1</v>
      </c>
      <c r="J29" s="31">
        <v>1100</v>
      </c>
      <c r="K29" s="30">
        <f t="shared" si="0"/>
        <v>1100</v>
      </c>
    </row>
    <row r="30" spans="1:11">
      <c r="A30" s="13" t="s">
        <v>485</v>
      </c>
      <c r="B30" s="56"/>
      <c r="C30" s="28" t="s">
        <v>17</v>
      </c>
      <c r="D30" s="26" t="s">
        <v>22</v>
      </c>
      <c r="E30" s="10" t="s">
        <v>486</v>
      </c>
      <c r="F30" s="15"/>
      <c r="G30" s="15">
        <v>1</v>
      </c>
      <c r="H30" s="15"/>
      <c r="I30" s="15">
        <v>1</v>
      </c>
      <c r="J30" s="31">
        <v>15000</v>
      </c>
      <c r="K30" s="30">
        <f t="shared" si="0"/>
        <v>15000</v>
      </c>
    </row>
    <row r="31" spans="1:11">
      <c r="A31" s="13" t="s">
        <v>485</v>
      </c>
      <c r="B31" s="56"/>
      <c r="C31" s="28" t="s">
        <v>34</v>
      </c>
      <c r="D31" s="26" t="s">
        <v>217</v>
      </c>
      <c r="E31" s="10" t="s">
        <v>486</v>
      </c>
      <c r="F31" s="15"/>
      <c r="G31" s="15">
        <v>1</v>
      </c>
      <c r="H31" s="15"/>
      <c r="I31" s="15">
        <v>1</v>
      </c>
      <c r="J31" s="31">
        <v>2500</v>
      </c>
      <c r="K31" s="30">
        <f t="shared" si="0"/>
        <v>2500</v>
      </c>
    </row>
    <row r="32" spans="1:11">
      <c r="A32" s="13" t="s">
        <v>485</v>
      </c>
      <c r="B32" s="56"/>
      <c r="C32" s="19" t="s">
        <v>71</v>
      </c>
      <c r="D32" s="23" t="s">
        <v>74</v>
      </c>
      <c r="E32" s="23" t="s">
        <v>78</v>
      </c>
      <c r="F32" s="15"/>
      <c r="G32" s="15">
        <v>1</v>
      </c>
      <c r="H32" s="15"/>
      <c r="I32" s="15">
        <v>1</v>
      </c>
      <c r="J32" s="31">
        <v>1500</v>
      </c>
      <c r="K32" s="30">
        <f t="shared" si="0"/>
        <v>1500</v>
      </c>
    </row>
    <row r="33" spans="1:11">
      <c r="A33" s="13" t="s">
        <v>485</v>
      </c>
      <c r="B33" s="56" t="s">
        <v>40</v>
      </c>
      <c r="C33" s="19" t="s">
        <v>215</v>
      </c>
      <c r="D33" s="23" t="s">
        <v>218</v>
      </c>
      <c r="E33" s="24" t="s">
        <v>486</v>
      </c>
      <c r="F33" s="15"/>
      <c r="G33" s="15">
        <v>1</v>
      </c>
      <c r="H33" s="15"/>
      <c r="I33" s="15">
        <v>1</v>
      </c>
      <c r="J33" s="31">
        <v>65000</v>
      </c>
      <c r="K33" s="30">
        <f t="shared" si="0"/>
        <v>65000</v>
      </c>
    </row>
    <row r="34" spans="1:11">
      <c r="A34" s="13" t="s">
        <v>485</v>
      </c>
      <c r="B34" s="56"/>
      <c r="C34" s="28" t="s">
        <v>216</v>
      </c>
      <c r="D34" s="26" t="s">
        <v>218</v>
      </c>
      <c r="E34" s="10" t="s">
        <v>486</v>
      </c>
      <c r="F34" s="15"/>
      <c r="G34" s="15">
        <v>1</v>
      </c>
      <c r="H34" s="15"/>
      <c r="I34" s="15">
        <v>1</v>
      </c>
      <c r="J34" s="31">
        <v>55000</v>
      </c>
      <c r="K34" s="30">
        <f t="shared" si="0"/>
        <v>55000</v>
      </c>
    </row>
    <row r="35" spans="1:11">
      <c r="A35" s="13" t="s">
        <v>485</v>
      </c>
      <c r="B35" s="56"/>
      <c r="C35" s="19" t="s">
        <v>41</v>
      </c>
      <c r="D35" s="23" t="s">
        <v>218</v>
      </c>
      <c r="E35" s="24" t="s">
        <v>486</v>
      </c>
      <c r="F35" s="15"/>
      <c r="G35" s="15">
        <v>1</v>
      </c>
      <c r="H35" s="15"/>
      <c r="I35" s="15">
        <v>1</v>
      </c>
      <c r="J35" s="31">
        <v>45000</v>
      </c>
      <c r="K35" s="30">
        <f t="shared" si="0"/>
        <v>45000</v>
      </c>
    </row>
    <row r="36" spans="1:11">
      <c r="A36" s="13" t="s">
        <v>485</v>
      </c>
      <c r="B36" s="56"/>
      <c r="C36" s="19" t="s">
        <v>41</v>
      </c>
      <c r="D36" s="23" t="s">
        <v>218</v>
      </c>
      <c r="E36" s="24" t="s">
        <v>486</v>
      </c>
      <c r="F36" s="15"/>
      <c r="G36" s="15">
        <v>1</v>
      </c>
      <c r="H36" s="15"/>
      <c r="I36" s="15">
        <v>1</v>
      </c>
      <c r="J36" s="31">
        <v>45000</v>
      </c>
      <c r="K36" s="30">
        <f t="shared" si="0"/>
        <v>45000</v>
      </c>
    </row>
    <row r="37" spans="1:11">
      <c r="A37" s="13" t="s">
        <v>485</v>
      </c>
      <c r="B37" s="56"/>
      <c r="C37" s="19" t="s">
        <v>41</v>
      </c>
      <c r="D37" s="23" t="s">
        <v>218</v>
      </c>
      <c r="E37" s="24" t="s">
        <v>486</v>
      </c>
      <c r="F37" s="15"/>
      <c r="G37" s="15">
        <v>1</v>
      </c>
      <c r="H37" s="15"/>
      <c r="I37" s="15">
        <v>1</v>
      </c>
      <c r="J37" s="31">
        <v>45000</v>
      </c>
      <c r="K37" s="30">
        <f t="shared" si="0"/>
        <v>45000</v>
      </c>
    </row>
    <row r="38" spans="1:11">
      <c r="A38" s="13" t="s">
        <v>485</v>
      </c>
      <c r="B38" s="56"/>
      <c r="C38" s="19" t="s">
        <v>54</v>
      </c>
      <c r="D38" s="23" t="s">
        <v>218</v>
      </c>
      <c r="E38" s="24" t="s">
        <v>486</v>
      </c>
      <c r="F38" s="15"/>
      <c r="G38" s="15">
        <v>1</v>
      </c>
      <c r="H38" s="15"/>
      <c r="I38" s="15">
        <v>1</v>
      </c>
      <c r="J38" s="31">
        <v>6500</v>
      </c>
      <c r="K38" s="30">
        <f t="shared" si="0"/>
        <v>6500</v>
      </c>
    </row>
    <row r="39" spans="1:11">
      <c r="A39" s="13" t="s">
        <v>485</v>
      </c>
      <c r="B39" s="56"/>
      <c r="C39" s="19" t="s">
        <v>57</v>
      </c>
      <c r="D39" s="23" t="s">
        <v>218</v>
      </c>
      <c r="E39" s="24" t="s">
        <v>486</v>
      </c>
      <c r="F39" s="15"/>
      <c r="G39" s="15"/>
      <c r="H39" s="15">
        <v>1</v>
      </c>
      <c r="I39" s="15">
        <v>1</v>
      </c>
      <c r="J39" s="31">
        <v>45000</v>
      </c>
      <c r="K39" s="30">
        <f t="shared" si="0"/>
        <v>45000</v>
      </c>
    </row>
    <row r="40" spans="1:11">
      <c r="A40" s="13" t="s">
        <v>485</v>
      </c>
      <c r="B40" s="54" t="s">
        <v>82</v>
      </c>
      <c r="C40" s="28" t="s">
        <v>17</v>
      </c>
      <c r="D40" s="26" t="s">
        <v>152</v>
      </c>
      <c r="E40" s="10" t="s">
        <v>486</v>
      </c>
      <c r="F40" s="15"/>
      <c r="G40" s="15">
        <v>1</v>
      </c>
      <c r="H40" s="15"/>
      <c r="I40" s="15">
        <v>1</v>
      </c>
      <c r="J40" s="31">
        <v>15000</v>
      </c>
      <c r="K40" s="30">
        <f t="shared" si="0"/>
        <v>15000</v>
      </c>
    </row>
    <row r="41" spans="1:11">
      <c r="A41" s="13" t="s">
        <v>485</v>
      </c>
      <c r="B41" s="54"/>
      <c r="C41" s="19" t="s">
        <v>18</v>
      </c>
      <c r="D41" s="23" t="s">
        <v>94</v>
      </c>
      <c r="E41" s="23" t="s">
        <v>219</v>
      </c>
      <c r="F41" s="15"/>
      <c r="G41" s="15">
        <v>1</v>
      </c>
      <c r="H41" s="15"/>
      <c r="I41" s="15">
        <v>1</v>
      </c>
      <c r="J41" s="31">
        <v>650</v>
      </c>
      <c r="K41" s="30">
        <f t="shared" si="0"/>
        <v>650</v>
      </c>
    </row>
    <row r="42" spans="1:11">
      <c r="A42" s="13" t="s">
        <v>485</v>
      </c>
      <c r="B42" s="54"/>
      <c r="C42" s="19" t="s">
        <v>18</v>
      </c>
      <c r="D42" s="23" t="s">
        <v>165</v>
      </c>
      <c r="E42" s="23" t="s">
        <v>220</v>
      </c>
      <c r="F42" s="15"/>
      <c r="G42" s="15">
        <v>1</v>
      </c>
      <c r="H42" s="15"/>
      <c r="I42" s="15">
        <v>1</v>
      </c>
      <c r="J42" s="31">
        <v>650</v>
      </c>
      <c r="K42" s="30">
        <f t="shared" si="0"/>
        <v>650</v>
      </c>
    </row>
    <row r="43" spans="1:11">
      <c r="A43" s="13" t="s">
        <v>485</v>
      </c>
      <c r="B43" s="54"/>
      <c r="C43" s="19" t="s">
        <v>18</v>
      </c>
      <c r="D43" s="23" t="s">
        <v>165</v>
      </c>
      <c r="E43" s="23" t="s">
        <v>221</v>
      </c>
      <c r="F43" s="15"/>
      <c r="G43" s="15">
        <v>1</v>
      </c>
      <c r="H43" s="15"/>
      <c r="I43" s="15">
        <v>1</v>
      </c>
      <c r="J43" s="31">
        <v>650</v>
      </c>
      <c r="K43" s="30">
        <f t="shared" si="0"/>
        <v>650</v>
      </c>
    </row>
    <row r="44" spans="1:11">
      <c r="A44" s="13" t="s">
        <v>485</v>
      </c>
      <c r="B44" s="54"/>
      <c r="C44" s="19" t="s">
        <v>71</v>
      </c>
      <c r="D44" s="23" t="s">
        <v>74</v>
      </c>
      <c r="E44" s="23" t="s">
        <v>78</v>
      </c>
      <c r="F44" s="15"/>
      <c r="G44" s="15">
        <v>1</v>
      </c>
      <c r="H44" s="15"/>
      <c r="I44" s="15">
        <v>1</v>
      </c>
      <c r="J44" s="31">
        <v>1500</v>
      </c>
      <c r="K44" s="30">
        <f t="shared" si="0"/>
        <v>1500</v>
      </c>
    </row>
    <row r="45" spans="1:11">
      <c r="A45" s="13" t="s">
        <v>485</v>
      </c>
      <c r="B45" s="56" t="s">
        <v>149</v>
      </c>
      <c r="C45" s="28" t="s">
        <v>17</v>
      </c>
      <c r="D45" s="26" t="s">
        <v>110</v>
      </c>
      <c r="E45" s="26" t="s">
        <v>223</v>
      </c>
      <c r="F45" s="15"/>
      <c r="G45" s="15">
        <v>1</v>
      </c>
      <c r="H45" s="15"/>
      <c r="I45" s="15">
        <v>1</v>
      </c>
      <c r="J45" s="31">
        <v>15000</v>
      </c>
      <c r="K45" s="30">
        <f t="shared" si="0"/>
        <v>15000</v>
      </c>
    </row>
    <row r="46" spans="1:11">
      <c r="A46" s="13" t="s">
        <v>485</v>
      </c>
      <c r="B46" s="56"/>
      <c r="C46" s="28" t="s">
        <v>30</v>
      </c>
      <c r="D46" s="26" t="s">
        <v>64</v>
      </c>
      <c r="E46" s="10" t="s">
        <v>486</v>
      </c>
      <c r="F46" s="15"/>
      <c r="G46" s="15">
        <v>1</v>
      </c>
      <c r="H46" s="15"/>
      <c r="I46" s="15">
        <v>1</v>
      </c>
      <c r="J46" s="31">
        <v>3500</v>
      </c>
      <c r="K46" s="30">
        <f t="shared" si="0"/>
        <v>3500</v>
      </c>
    </row>
    <row r="47" spans="1:11">
      <c r="A47" s="13" t="s">
        <v>485</v>
      </c>
      <c r="B47" s="15" t="s">
        <v>222</v>
      </c>
      <c r="C47" s="19" t="s">
        <v>18</v>
      </c>
      <c r="D47" s="23" t="s">
        <v>94</v>
      </c>
      <c r="E47" s="23" t="s">
        <v>224</v>
      </c>
      <c r="F47" s="15"/>
      <c r="G47" s="15">
        <v>1</v>
      </c>
      <c r="H47" s="15"/>
      <c r="I47" s="15">
        <v>1</v>
      </c>
      <c r="J47" s="31">
        <v>650</v>
      </c>
      <c r="K47" s="30">
        <f t="shared" si="0"/>
        <v>650</v>
      </c>
    </row>
    <row r="48" spans="1:11">
      <c r="A48" s="13" t="s">
        <v>485</v>
      </c>
      <c r="B48" s="22"/>
      <c r="C48" s="28" t="s">
        <v>34</v>
      </c>
      <c r="D48" s="26" t="s">
        <v>217</v>
      </c>
      <c r="E48" s="10" t="s">
        <v>486</v>
      </c>
      <c r="F48" s="15"/>
      <c r="G48" s="15">
        <v>1</v>
      </c>
      <c r="H48" s="15"/>
      <c r="I48" s="15">
        <v>1</v>
      </c>
      <c r="J48" s="31">
        <v>2500</v>
      </c>
      <c r="K48" s="30">
        <f t="shared" si="0"/>
        <v>2500</v>
      </c>
    </row>
    <row r="49" spans="1:11">
      <c r="B49" s="6"/>
      <c r="C49" s="6"/>
      <c r="D49" s="6"/>
      <c r="E49" s="6"/>
      <c r="F49" s="6"/>
      <c r="G49" s="6"/>
      <c r="H49" s="6"/>
      <c r="I49" s="6"/>
    </row>
    <row r="50" spans="1:11" ht="16.5" thickBot="1">
      <c r="A50" s="82" t="s">
        <v>490</v>
      </c>
      <c r="B50" s="82"/>
      <c r="J50" s="3"/>
    </row>
    <row r="51" spans="1:11" ht="15.75" thickBot="1">
      <c r="A51" s="83"/>
      <c r="B51" s="83"/>
      <c r="G51" s="90" t="s">
        <v>493</v>
      </c>
      <c r="H51" s="91"/>
      <c r="I51" s="91"/>
      <c r="J51" s="92"/>
      <c r="K51" s="93">
        <f>SUM(I5:I48)</f>
        <v>43</v>
      </c>
    </row>
    <row r="52" spans="1:11" ht="18.75">
      <c r="A52" s="84" t="s">
        <v>485</v>
      </c>
      <c r="B52" s="85" t="s">
        <v>491</v>
      </c>
      <c r="C52" s="86"/>
      <c r="G52" s="94" t="s">
        <v>494</v>
      </c>
      <c r="H52" s="95"/>
      <c r="I52" s="95"/>
      <c r="J52" s="96"/>
      <c r="K52" s="97">
        <f>SUM(K5:K48)</f>
        <v>1803300</v>
      </c>
    </row>
    <row r="53" spans="1:11" ht="15.75" thickBot="1">
      <c r="A53" s="87" t="s">
        <v>486</v>
      </c>
      <c r="B53" s="88" t="s">
        <v>492</v>
      </c>
      <c r="C53" s="89"/>
      <c r="G53" s="98" t="s">
        <v>495</v>
      </c>
      <c r="H53" s="99"/>
      <c r="I53" s="99"/>
      <c r="J53" s="99"/>
      <c r="K53" s="100">
        <f>K52*0.07</f>
        <v>126231.00000000001</v>
      </c>
    </row>
  </sheetData>
  <mergeCells count="27">
    <mergeCell ref="G51:J51"/>
    <mergeCell ref="B52:C52"/>
    <mergeCell ref="G52:J52"/>
    <mergeCell ref="B53:C53"/>
    <mergeCell ref="G53:J53"/>
    <mergeCell ref="B33:B39"/>
    <mergeCell ref="B40:B44"/>
    <mergeCell ref="B45:B46"/>
    <mergeCell ref="A3:E3"/>
    <mergeCell ref="F3:K3"/>
    <mergeCell ref="B7:B18"/>
    <mergeCell ref="B19:B22"/>
    <mergeCell ref="B23:B32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3"/>
  <sheetViews>
    <sheetView topLeftCell="A10" workbookViewId="0">
      <selection activeCell="K23" sqref="K23"/>
    </sheetView>
  </sheetViews>
  <sheetFormatPr defaultRowHeight="15"/>
  <cols>
    <col min="1" max="1" width="5.5703125" customWidth="1"/>
    <col min="2" max="2" width="10.85546875" customWidth="1"/>
    <col min="3" max="3" width="18.7109375" customWidth="1"/>
    <col min="4" max="4" width="11.42578125" customWidth="1"/>
    <col min="5" max="5" width="17.28515625" customWidth="1"/>
    <col min="6" max="6" width="0.140625" hidden="1" customWidth="1"/>
    <col min="7" max="8" width="4.42578125" customWidth="1"/>
    <col min="9" max="9" width="3.8554687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42251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225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15" t="s">
        <v>93</v>
      </c>
      <c r="C6" s="20" t="s">
        <v>18</v>
      </c>
      <c r="D6" s="11" t="s">
        <v>84</v>
      </c>
      <c r="E6" s="11" t="s">
        <v>228</v>
      </c>
      <c r="F6" s="12"/>
      <c r="G6" s="15">
        <v>1</v>
      </c>
      <c r="H6" s="15"/>
      <c r="I6" s="15">
        <v>1</v>
      </c>
      <c r="J6" s="31">
        <v>650</v>
      </c>
      <c r="K6" s="30">
        <f t="shared" ref="K6:K18" si="0">I6*J6</f>
        <v>650</v>
      </c>
    </row>
    <row r="7" spans="1:11">
      <c r="A7" s="13" t="s">
        <v>485</v>
      </c>
      <c r="B7" s="54" t="s">
        <v>14</v>
      </c>
      <c r="C7" s="29" t="s">
        <v>16</v>
      </c>
      <c r="D7" s="15" t="s">
        <v>35</v>
      </c>
      <c r="E7" s="12" t="s">
        <v>486</v>
      </c>
      <c r="F7" s="12"/>
      <c r="G7" s="15">
        <v>1</v>
      </c>
      <c r="H7" s="15"/>
      <c r="I7" s="15">
        <v>1</v>
      </c>
      <c r="J7" s="31">
        <v>38000</v>
      </c>
      <c r="K7" s="30">
        <f t="shared" si="0"/>
        <v>38000</v>
      </c>
    </row>
    <row r="8" spans="1:11">
      <c r="A8" s="13" t="s">
        <v>485</v>
      </c>
      <c r="B8" s="54"/>
      <c r="C8" s="29" t="s">
        <v>30</v>
      </c>
      <c r="D8" s="15" t="s">
        <v>151</v>
      </c>
      <c r="E8" s="15" t="s">
        <v>229</v>
      </c>
      <c r="F8" s="12"/>
      <c r="G8" s="15">
        <v>1</v>
      </c>
      <c r="H8" s="15"/>
      <c r="I8" s="15">
        <v>1</v>
      </c>
      <c r="J8" s="31">
        <v>3500</v>
      </c>
      <c r="K8" s="30">
        <f t="shared" si="0"/>
        <v>3500</v>
      </c>
    </row>
    <row r="9" spans="1:11">
      <c r="A9" s="13" t="s">
        <v>485</v>
      </c>
      <c r="B9" s="54"/>
      <c r="C9" s="20" t="s">
        <v>54</v>
      </c>
      <c r="D9" s="14" t="s">
        <v>486</v>
      </c>
      <c r="E9" s="14" t="s">
        <v>486</v>
      </c>
      <c r="F9" s="12"/>
      <c r="G9" s="15">
        <v>1</v>
      </c>
      <c r="H9" s="15"/>
      <c r="I9" s="15">
        <v>1</v>
      </c>
      <c r="J9" s="31">
        <v>6500</v>
      </c>
      <c r="K9" s="30">
        <f t="shared" si="0"/>
        <v>6500</v>
      </c>
    </row>
    <row r="10" spans="1:11">
      <c r="A10" s="13" t="s">
        <v>485</v>
      </c>
      <c r="B10" s="54"/>
      <c r="C10" s="29" t="s">
        <v>226</v>
      </c>
      <c r="D10" s="12" t="s">
        <v>486</v>
      </c>
      <c r="E10" s="12" t="s">
        <v>486</v>
      </c>
      <c r="F10" s="12"/>
      <c r="G10" s="15">
        <v>1</v>
      </c>
      <c r="H10" s="15"/>
      <c r="I10" s="15">
        <v>1</v>
      </c>
      <c r="J10" s="31">
        <v>65000</v>
      </c>
      <c r="K10" s="30">
        <f t="shared" si="0"/>
        <v>65000</v>
      </c>
    </row>
    <row r="11" spans="1:11">
      <c r="A11" s="13" t="s">
        <v>485</v>
      </c>
      <c r="B11" s="54"/>
      <c r="C11" s="29" t="s">
        <v>226</v>
      </c>
      <c r="D11" s="12" t="s">
        <v>486</v>
      </c>
      <c r="E11" s="12" t="s">
        <v>486</v>
      </c>
      <c r="F11" s="12"/>
      <c r="G11" s="15">
        <v>1</v>
      </c>
      <c r="H11" s="15"/>
      <c r="I11" s="15">
        <v>1</v>
      </c>
      <c r="J11" s="31">
        <v>65000</v>
      </c>
      <c r="K11" s="30">
        <f t="shared" si="0"/>
        <v>65000</v>
      </c>
    </row>
    <row r="12" spans="1:11">
      <c r="A12" s="13" t="s">
        <v>485</v>
      </c>
      <c r="B12" s="54"/>
      <c r="C12" s="20" t="s">
        <v>33</v>
      </c>
      <c r="D12" s="11" t="s">
        <v>96</v>
      </c>
      <c r="E12" s="14" t="s">
        <v>486</v>
      </c>
      <c r="F12" s="12"/>
      <c r="G12" s="15">
        <v>1</v>
      </c>
      <c r="H12" s="15"/>
      <c r="I12" s="15">
        <v>1</v>
      </c>
      <c r="J12" s="31">
        <v>1200</v>
      </c>
      <c r="K12" s="30">
        <f t="shared" si="0"/>
        <v>1200</v>
      </c>
    </row>
    <row r="13" spans="1:11">
      <c r="A13" s="13" t="s">
        <v>485</v>
      </c>
      <c r="B13" s="54"/>
      <c r="C13" s="20" t="s">
        <v>97</v>
      </c>
      <c r="D13" s="11" t="s">
        <v>227</v>
      </c>
      <c r="E13" s="11" t="s">
        <v>230</v>
      </c>
      <c r="F13" s="12"/>
      <c r="G13" s="15">
        <v>1</v>
      </c>
      <c r="H13" s="15"/>
      <c r="I13" s="15">
        <v>1</v>
      </c>
      <c r="J13" s="31">
        <v>1100</v>
      </c>
      <c r="K13" s="30">
        <f t="shared" si="0"/>
        <v>1100</v>
      </c>
    </row>
    <row r="14" spans="1:11">
      <c r="A14" s="13" t="s">
        <v>485</v>
      </c>
      <c r="B14" s="54"/>
      <c r="C14" s="29" t="s">
        <v>34</v>
      </c>
      <c r="D14" s="15" t="s">
        <v>117</v>
      </c>
      <c r="E14" s="12" t="s">
        <v>486</v>
      </c>
      <c r="F14" s="12"/>
      <c r="G14" s="15">
        <v>1</v>
      </c>
      <c r="H14" s="15"/>
      <c r="I14" s="15">
        <v>1</v>
      </c>
      <c r="J14" s="31">
        <v>2500</v>
      </c>
      <c r="K14" s="30">
        <f t="shared" si="0"/>
        <v>2500</v>
      </c>
    </row>
    <row r="15" spans="1:11">
      <c r="A15" s="13" t="s">
        <v>485</v>
      </c>
      <c r="B15" s="54"/>
      <c r="C15" s="20" t="s">
        <v>41</v>
      </c>
      <c r="D15" s="14" t="s">
        <v>486</v>
      </c>
      <c r="E15" s="14" t="s">
        <v>486</v>
      </c>
      <c r="F15" s="12"/>
      <c r="G15" s="15">
        <v>1</v>
      </c>
      <c r="H15" s="15"/>
      <c r="I15" s="15">
        <v>1</v>
      </c>
      <c r="J15" s="31">
        <v>45000</v>
      </c>
      <c r="K15" s="30">
        <f t="shared" si="0"/>
        <v>45000</v>
      </c>
    </row>
    <row r="16" spans="1:11">
      <c r="A16" s="13" t="s">
        <v>485</v>
      </c>
      <c r="B16" s="54"/>
      <c r="C16" s="29" t="s">
        <v>17</v>
      </c>
      <c r="D16" s="15" t="s">
        <v>22</v>
      </c>
      <c r="E16" s="15" t="s">
        <v>137</v>
      </c>
      <c r="F16" s="12"/>
      <c r="G16" s="15">
        <v>1</v>
      </c>
      <c r="H16" s="15"/>
      <c r="I16" s="15">
        <v>1</v>
      </c>
      <c r="J16" s="31">
        <v>15000</v>
      </c>
      <c r="K16" s="30">
        <f t="shared" si="0"/>
        <v>15000</v>
      </c>
    </row>
    <row r="17" spans="1:11">
      <c r="A17" s="13" t="s">
        <v>485</v>
      </c>
      <c r="B17" s="54" t="s">
        <v>82</v>
      </c>
      <c r="C17" s="20" t="s">
        <v>18</v>
      </c>
      <c r="D17" s="11" t="s">
        <v>94</v>
      </c>
      <c r="E17" s="11" t="s">
        <v>231</v>
      </c>
      <c r="F17" s="12"/>
      <c r="G17" s="15">
        <v>1</v>
      </c>
      <c r="H17" s="15"/>
      <c r="I17" s="15">
        <v>1</v>
      </c>
      <c r="J17" s="31">
        <v>650</v>
      </c>
      <c r="K17" s="30">
        <f t="shared" si="0"/>
        <v>650</v>
      </c>
    </row>
    <row r="18" spans="1:11">
      <c r="A18" s="13" t="s">
        <v>485</v>
      </c>
      <c r="B18" s="54"/>
      <c r="C18" s="20" t="s">
        <v>18</v>
      </c>
      <c r="D18" s="11" t="s">
        <v>132</v>
      </c>
      <c r="E18" s="11">
        <v>70377</v>
      </c>
      <c r="F18" s="12"/>
      <c r="G18" s="15">
        <v>1</v>
      </c>
      <c r="H18" s="15"/>
      <c r="I18" s="15">
        <v>1</v>
      </c>
      <c r="J18" s="31">
        <v>650</v>
      </c>
      <c r="K18" s="30">
        <f t="shared" si="0"/>
        <v>650</v>
      </c>
    </row>
    <row r="19" spans="1:11">
      <c r="C19" s="8"/>
      <c r="D19" s="8"/>
      <c r="E19" s="8"/>
    </row>
    <row r="20" spans="1:11" ht="16.5" thickBot="1">
      <c r="A20" s="82" t="s">
        <v>490</v>
      </c>
      <c r="B20" s="82"/>
      <c r="J20" s="3"/>
    </row>
    <row r="21" spans="1:11" ht="15.75" thickBot="1">
      <c r="A21" s="83"/>
      <c r="B21" s="83"/>
      <c r="G21" s="90" t="s">
        <v>493</v>
      </c>
      <c r="H21" s="91"/>
      <c r="I21" s="91"/>
      <c r="J21" s="92"/>
      <c r="K21" s="93">
        <f>SUM(I5:I18)</f>
        <v>13</v>
      </c>
    </row>
    <row r="22" spans="1:11" ht="18.75">
      <c r="A22" s="84" t="s">
        <v>485</v>
      </c>
      <c r="B22" s="85" t="s">
        <v>491</v>
      </c>
      <c r="C22" s="86"/>
      <c r="G22" s="94" t="s">
        <v>494</v>
      </c>
      <c r="H22" s="95"/>
      <c r="I22" s="95"/>
      <c r="J22" s="96"/>
      <c r="K22" s="97">
        <f>SUM(K5:K18)</f>
        <v>244750</v>
      </c>
    </row>
    <row r="23" spans="1:11" ht="15.75" thickBot="1">
      <c r="A23" s="87" t="s">
        <v>486</v>
      </c>
      <c r="B23" s="88" t="s">
        <v>492</v>
      </c>
      <c r="C23" s="89"/>
      <c r="G23" s="98" t="s">
        <v>495</v>
      </c>
      <c r="H23" s="99"/>
      <c r="I23" s="99"/>
      <c r="J23" s="99"/>
      <c r="K23" s="100">
        <f>K22*0.07</f>
        <v>17132.5</v>
      </c>
    </row>
  </sheetData>
  <mergeCells count="23">
    <mergeCell ref="B23:C23"/>
    <mergeCell ref="G23:J23"/>
    <mergeCell ref="G4:H4"/>
    <mergeCell ref="A3:E3"/>
    <mergeCell ref="G21:J21"/>
    <mergeCell ref="B22:C22"/>
    <mergeCell ref="G22:J22"/>
    <mergeCell ref="F3:K3"/>
    <mergeCell ref="B7:B16"/>
    <mergeCell ref="B17:B18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21" sqref="K21"/>
    </sheetView>
  </sheetViews>
  <sheetFormatPr defaultRowHeight="15"/>
  <cols>
    <col min="1" max="1" width="5.5703125" customWidth="1"/>
    <col min="2" max="2" width="11.140625" customWidth="1"/>
    <col min="3" max="3" width="19" customWidth="1"/>
    <col min="4" max="4" width="11.7109375" customWidth="1"/>
    <col min="5" max="5" width="18.140625" customWidth="1"/>
    <col min="6" max="6" width="9.140625" hidden="1" customWidth="1"/>
    <col min="7" max="7" width="4.28515625" customWidth="1"/>
    <col min="8" max="8" width="4.42578125" customWidth="1"/>
    <col min="9" max="9" width="4.2851562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42251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232</v>
      </c>
      <c r="G3" s="36"/>
      <c r="H3" s="36"/>
      <c r="I3" s="36"/>
      <c r="J3" s="36"/>
      <c r="K3" s="37"/>
    </row>
    <row r="4" spans="1:11" ht="20.2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 ht="21.75" customHeight="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164</v>
      </c>
      <c r="C6" s="28" t="s">
        <v>34</v>
      </c>
      <c r="D6" s="26" t="s">
        <v>44</v>
      </c>
      <c r="E6" s="10" t="s">
        <v>486</v>
      </c>
      <c r="F6" s="22"/>
      <c r="G6" s="22">
        <v>1</v>
      </c>
      <c r="H6" s="22"/>
      <c r="I6" s="22">
        <v>1</v>
      </c>
      <c r="J6" s="31">
        <v>2500</v>
      </c>
      <c r="K6" s="30">
        <f t="shared" ref="K6:K16" si="0">I6*J6</f>
        <v>2500</v>
      </c>
    </row>
    <row r="7" spans="1:11">
      <c r="A7" s="25" t="s">
        <v>485</v>
      </c>
      <c r="B7" s="54"/>
      <c r="C7" s="19" t="s">
        <v>18</v>
      </c>
      <c r="D7" s="23" t="s">
        <v>132</v>
      </c>
      <c r="E7" s="24" t="s">
        <v>486</v>
      </c>
      <c r="F7" s="22"/>
      <c r="G7" s="22">
        <v>1</v>
      </c>
      <c r="H7" s="22"/>
      <c r="I7" s="22">
        <v>1</v>
      </c>
      <c r="J7" s="31">
        <v>650</v>
      </c>
      <c r="K7" s="30">
        <f t="shared" si="0"/>
        <v>650</v>
      </c>
    </row>
    <row r="8" spans="1:11">
      <c r="A8" s="25" t="s">
        <v>485</v>
      </c>
      <c r="B8" s="54" t="s">
        <v>14</v>
      </c>
      <c r="C8" s="28" t="s">
        <v>16</v>
      </c>
      <c r="D8" s="26" t="s">
        <v>35</v>
      </c>
      <c r="E8" s="26" t="s">
        <v>233</v>
      </c>
      <c r="F8" s="22"/>
      <c r="G8" s="22">
        <v>1</v>
      </c>
      <c r="H8" s="22"/>
      <c r="I8" s="22">
        <v>1</v>
      </c>
      <c r="J8" s="31">
        <v>38000</v>
      </c>
      <c r="K8" s="30">
        <f t="shared" si="0"/>
        <v>38000</v>
      </c>
    </row>
    <row r="9" spans="1:11">
      <c r="A9" s="25" t="s">
        <v>485</v>
      </c>
      <c r="B9" s="54"/>
      <c r="C9" s="19" t="s">
        <v>31</v>
      </c>
      <c r="D9" s="24" t="s">
        <v>486</v>
      </c>
      <c r="E9" s="24" t="s">
        <v>486</v>
      </c>
      <c r="F9" s="22"/>
      <c r="G9" s="22">
        <v>1</v>
      </c>
      <c r="H9" s="22"/>
      <c r="I9" s="22">
        <v>1</v>
      </c>
      <c r="J9" s="31">
        <v>6500</v>
      </c>
      <c r="K9" s="30">
        <f t="shared" si="0"/>
        <v>6500</v>
      </c>
    </row>
    <row r="10" spans="1:11">
      <c r="A10" s="25" t="s">
        <v>485</v>
      </c>
      <c r="B10" s="54"/>
      <c r="C10" s="28" t="s">
        <v>30</v>
      </c>
      <c r="D10" s="26" t="s">
        <v>95</v>
      </c>
      <c r="E10" s="10" t="s">
        <v>486</v>
      </c>
      <c r="F10" s="22"/>
      <c r="G10" s="22">
        <v>1</v>
      </c>
      <c r="H10" s="22"/>
      <c r="I10" s="22">
        <v>1</v>
      </c>
      <c r="J10" s="31">
        <v>3500</v>
      </c>
      <c r="K10" s="30">
        <f t="shared" si="0"/>
        <v>3500</v>
      </c>
    </row>
    <row r="11" spans="1:11">
      <c r="A11" s="25" t="s">
        <v>485</v>
      </c>
      <c r="B11" s="54"/>
      <c r="C11" s="19" t="s">
        <v>52</v>
      </c>
      <c r="D11" s="24" t="s">
        <v>486</v>
      </c>
      <c r="E11" s="24" t="s">
        <v>486</v>
      </c>
      <c r="F11" s="22"/>
      <c r="G11" s="22">
        <v>1</v>
      </c>
      <c r="H11" s="22"/>
      <c r="I11" s="22">
        <v>1</v>
      </c>
      <c r="J11" s="31">
        <v>6500</v>
      </c>
      <c r="K11" s="30">
        <f t="shared" si="0"/>
        <v>6500</v>
      </c>
    </row>
    <row r="12" spans="1:11">
      <c r="A12" s="25" t="s">
        <v>485</v>
      </c>
      <c r="B12" s="54" t="s">
        <v>126</v>
      </c>
      <c r="C12" s="19" t="s">
        <v>15</v>
      </c>
      <c r="D12" s="23" t="s">
        <v>23</v>
      </c>
      <c r="E12" s="24" t="s">
        <v>486</v>
      </c>
      <c r="F12" s="22"/>
      <c r="G12" s="22">
        <v>1</v>
      </c>
      <c r="H12" s="22"/>
      <c r="I12" s="22">
        <v>1</v>
      </c>
      <c r="J12" s="31">
        <v>65000</v>
      </c>
      <c r="K12" s="30">
        <f t="shared" si="0"/>
        <v>65000</v>
      </c>
    </row>
    <row r="13" spans="1:11">
      <c r="A13" s="25" t="s">
        <v>485</v>
      </c>
      <c r="B13" s="54"/>
      <c r="C13" s="19" t="s">
        <v>54</v>
      </c>
      <c r="D13" s="23" t="s">
        <v>23</v>
      </c>
      <c r="E13" s="24" t="s">
        <v>486</v>
      </c>
      <c r="F13" s="22"/>
      <c r="G13" s="22">
        <v>1</v>
      </c>
      <c r="H13" s="22"/>
      <c r="I13" s="22">
        <v>1</v>
      </c>
      <c r="J13" s="31">
        <v>6500</v>
      </c>
      <c r="K13" s="30">
        <f t="shared" si="0"/>
        <v>6500</v>
      </c>
    </row>
    <row r="14" spans="1:11">
      <c r="A14" s="25" t="s">
        <v>485</v>
      </c>
      <c r="B14" s="54" t="s">
        <v>145</v>
      </c>
      <c r="C14" s="19" t="s">
        <v>18</v>
      </c>
      <c r="D14" s="23" t="s">
        <v>132</v>
      </c>
      <c r="E14" s="24" t="s">
        <v>486</v>
      </c>
      <c r="F14" s="22"/>
      <c r="G14" s="22">
        <v>1</v>
      </c>
      <c r="H14" s="22"/>
      <c r="I14" s="22">
        <v>1</v>
      </c>
      <c r="J14" s="31">
        <v>650</v>
      </c>
      <c r="K14" s="30">
        <f t="shared" si="0"/>
        <v>650</v>
      </c>
    </row>
    <row r="15" spans="1:11">
      <c r="A15" s="25" t="s">
        <v>485</v>
      </c>
      <c r="B15" s="54"/>
      <c r="C15" s="19" t="s">
        <v>18</v>
      </c>
      <c r="D15" s="23" t="s">
        <v>132</v>
      </c>
      <c r="E15" s="24" t="s">
        <v>486</v>
      </c>
      <c r="F15" s="22"/>
      <c r="G15" s="22">
        <v>1</v>
      </c>
      <c r="H15" s="22"/>
      <c r="I15" s="22">
        <v>1</v>
      </c>
      <c r="J15" s="31">
        <v>650</v>
      </c>
      <c r="K15" s="30">
        <f t="shared" si="0"/>
        <v>650</v>
      </c>
    </row>
    <row r="16" spans="1:11">
      <c r="A16" s="25" t="s">
        <v>485</v>
      </c>
      <c r="B16" s="54"/>
      <c r="C16" s="19" t="s">
        <v>18</v>
      </c>
      <c r="D16" s="23" t="s">
        <v>132</v>
      </c>
      <c r="E16" s="24" t="s">
        <v>486</v>
      </c>
      <c r="F16" s="22"/>
      <c r="G16" s="22">
        <v>1</v>
      </c>
      <c r="H16" s="22"/>
      <c r="I16" s="22">
        <v>1</v>
      </c>
      <c r="J16" s="31">
        <v>650</v>
      </c>
      <c r="K16" s="30">
        <f t="shared" si="0"/>
        <v>650</v>
      </c>
    </row>
    <row r="18" spans="1:11" ht="16.5" thickBot="1">
      <c r="A18" s="82" t="s">
        <v>490</v>
      </c>
      <c r="B18" s="82"/>
      <c r="J18" s="3"/>
    </row>
    <row r="19" spans="1:11" ht="15.75" thickBot="1">
      <c r="A19" s="83"/>
      <c r="B19" s="83"/>
      <c r="G19" s="90" t="s">
        <v>493</v>
      </c>
      <c r="H19" s="91"/>
      <c r="I19" s="91"/>
      <c r="J19" s="92"/>
      <c r="K19" s="93">
        <f>SUM(I5:I16)</f>
        <v>11</v>
      </c>
    </row>
    <row r="20" spans="1:11" ht="18.75">
      <c r="A20" s="84" t="s">
        <v>485</v>
      </c>
      <c r="B20" s="85" t="s">
        <v>491</v>
      </c>
      <c r="C20" s="86"/>
      <c r="G20" s="94" t="s">
        <v>494</v>
      </c>
      <c r="H20" s="95"/>
      <c r="I20" s="95"/>
      <c r="J20" s="96"/>
      <c r="K20" s="97">
        <f>SUM(K5:K16)</f>
        <v>131100</v>
      </c>
    </row>
    <row r="21" spans="1:11" ht="15.75" thickBot="1">
      <c r="A21" s="87" t="s">
        <v>486</v>
      </c>
      <c r="B21" s="88" t="s">
        <v>492</v>
      </c>
      <c r="C21" s="89"/>
      <c r="G21" s="98" t="s">
        <v>495</v>
      </c>
      <c r="H21" s="99"/>
      <c r="I21" s="99"/>
      <c r="J21" s="99"/>
      <c r="K21" s="100">
        <f>K20*0.07</f>
        <v>9177</v>
      </c>
    </row>
  </sheetData>
  <mergeCells count="25">
    <mergeCell ref="G19:J19"/>
    <mergeCell ref="B20:C20"/>
    <mergeCell ref="G20:J20"/>
    <mergeCell ref="B21:C21"/>
    <mergeCell ref="G21:J21"/>
    <mergeCell ref="B14:B16"/>
    <mergeCell ref="A3:E3"/>
    <mergeCell ref="F3:K3"/>
    <mergeCell ref="B6:B7"/>
    <mergeCell ref="B8:B11"/>
    <mergeCell ref="B12:B13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P12" sqref="P12"/>
    </sheetView>
  </sheetViews>
  <sheetFormatPr defaultRowHeight="15"/>
  <cols>
    <col min="1" max="1" width="5" customWidth="1"/>
    <col min="2" max="2" width="10.5703125" customWidth="1"/>
    <col min="3" max="3" width="19.28515625" customWidth="1"/>
    <col min="4" max="4" width="11.85546875" customWidth="1"/>
    <col min="5" max="5" width="17.28515625" customWidth="1"/>
    <col min="6" max="6" width="9.140625" hidden="1" customWidth="1"/>
    <col min="7" max="7" width="4.42578125" customWidth="1"/>
    <col min="8" max="8" width="4.85546875" customWidth="1"/>
    <col min="9" max="9" width="3.710937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42251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234</v>
      </c>
      <c r="G3" s="36"/>
      <c r="H3" s="36"/>
      <c r="I3" s="36"/>
      <c r="J3" s="36"/>
      <c r="K3" s="37"/>
    </row>
    <row r="4" spans="1:11" ht="24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8" t="s">
        <v>30</v>
      </c>
      <c r="D6" s="26" t="s">
        <v>95</v>
      </c>
      <c r="E6" s="12" t="s">
        <v>486</v>
      </c>
      <c r="F6" s="22"/>
      <c r="G6" s="22">
        <v>1</v>
      </c>
      <c r="H6" s="22"/>
      <c r="I6" s="22">
        <v>1</v>
      </c>
      <c r="J6" s="31">
        <v>3500</v>
      </c>
      <c r="K6" s="30">
        <f t="shared" ref="K6:K14" si="0">I6*J6</f>
        <v>3500</v>
      </c>
    </row>
    <row r="7" spans="1:11">
      <c r="A7" s="13" t="s">
        <v>485</v>
      </c>
      <c r="B7" s="54"/>
      <c r="C7" s="28" t="s">
        <v>16</v>
      </c>
      <c r="D7" s="15" t="s">
        <v>35</v>
      </c>
      <c r="E7" s="12" t="s">
        <v>486</v>
      </c>
      <c r="F7" s="22"/>
      <c r="G7" s="22">
        <v>1</v>
      </c>
      <c r="H7" s="22"/>
      <c r="I7" s="22">
        <v>1</v>
      </c>
      <c r="J7" s="31">
        <v>38000</v>
      </c>
      <c r="K7" s="30">
        <f t="shared" si="0"/>
        <v>38000</v>
      </c>
    </row>
    <row r="8" spans="1:11">
      <c r="A8" s="13" t="s">
        <v>485</v>
      </c>
      <c r="B8" s="54"/>
      <c r="C8" s="19" t="s">
        <v>54</v>
      </c>
      <c r="D8" s="11" t="s">
        <v>23</v>
      </c>
      <c r="E8" s="14" t="s">
        <v>486</v>
      </c>
      <c r="F8" s="22"/>
      <c r="G8" s="22">
        <v>1</v>
      </c>
      <c r="H8" s="22"/>
      <c r="I8" s="22">
        <v>1</v>
      </c>
      <c r="J8" s="31">
        <v>6500</v>
      </c>
      <c r="K8" s="30">
        <f t="shared" si="0"/>
        <v>6500</v>
      </c>
    </row>
    <row r="9" spans="1:11">
      <c r="A9" s="13" t="s">
        <v>485</v>
      </c>
      <c r="B9" s="54"/>
      <c r="C9" s="19" t="s">
        <v>32</v>
      </c>
      <c r="D9" s="11" t="s">
        <v>23</v>
      </c>
      <c r="E9" s="14" t="s">
        <v>486</v>
      </c>
      <c r="F9" s="22"/>
      <c r="G9" s="22">
        <v>1</v>
      </c>
      <c r="H9" s="22"/>
      <c r="I9" s="22">
        <v>1</v>
      </c>
      <c r="J9" s="31">
        <v>14000</v>
      </c>
      <c r="K9" s="30">
        <f t="shared" si="0"/>
        <v>14000</v>
      </c>
    </row>
    <row r="10" spans="1:11">
      <c r="A10" s="13" t="s">
        <v>485</v>
      </c>
      <c r="B10" s="56" t="s">
        <v>222</v>
      </c>
      <c r="C10" s="19" t="s">
        <v>18</v>
      </c>
      <c r="D10" s="11" t="s">
        <v>94</v>
      </c>
      <c r="E10" s="11" t="s">
        <v>235</v>
      </c>
      <c r="F10" s="22"/>
      <c r="G10" s="22">
        <v>1</v>
      </c>
      <c r="H10" s="22"/>
      <c r="I10" s="22">
        <v>1</v>
      </c>
      <c r="J10" s="31">
        <v>650</v>
      </c>
      <c r="K10" s="30">
        <f t="shared" si="0"/>
        <v>650</v>
      </c>
    </row>
    <row r="11" spans="1:11">
      <c r="A11" s="13" t="s">
        <v>485</v>
      </c>
      <c r="B11" s="56"/>
      <c r="C11" s="19" t="s">
        <v>42</v>
      </c>
      <c r="D11" s="11" t="s">
        <v>46</v>
      </c>
      <c r="E11" s="11">
        <v>20013902563</v>
      </c>
      <c r="F11" s="22"/>
      <c r="G11" s="22">
        <v>1</v>
      </c>
      <c r="H11" s="22"/>
      <c r="I11" s="22">
        <v>1</v>
      </c>
      <c r="J11" s="31">
        <v>250000</v>
      </c>
      <c r="K11" s="30">
        <f t="shared" si="0"/>
        <v>250000</v>
      </c>
    </row>
    <row r="12" spans="1:11">
      <c r="A12" s="13" t="s">
        <v>485</v>
      </c>
      <c r="B12" s="56"/>
      <c r="C12" s="19" t="s">
        <v>43</v>
      </c>
      <c r="D12" s="11" t="s">
        <v>46</v>
      </c>
      <c r="E12" s="11">
        <v>65114002</v>
      </c>
      <c r="F12" s="22"/>
      <c r="G12" s="22">
        <v>1</v>
      </c>
      <c r="H12" s="22"/>
      <c r="I12" s="22">
        <v>1</v>
      </c>
      <c r="J12" s="31">
        <v>250000</v>
      </c>
      <c r="K12" s="30">
        <f t="shared" si="0"/>
        <v>250000</v>
      </c>
    </row>
    <row r="13" spans="1:11">
      <c r="A13" s="13" t="s">
        <v>485</v>
      </c>
      <c r="B13" s="56"/>
      <c r="C13" s="28" t="s">
        <v>61</v>
      </c>
      <c r="D13" s="26" t="s">
        <v>63</v>
      </c>
      <c r="E13" s="15">
        <v>519551</v>
      </c>
      <c r="F13" s="22"/>
      <c r="G13" s="22">
        <v>1</v>
      </c>
      <c r="H13" s="22"/>
      <c r="I13" s="22">
        <v>1</v>
      </c>
      <c r="J13" s="31">
        <v>30000</v>
      </c>
      <c r="K13" s="30">
        <f t="shared" si="0"/>
        <v>30000</v>
      </c>
    </row>
    <row r="14" spans="1:11">
      <c r="A14" s="13" t="s">
        <v>485</v>
      </c>
      <c r="B14" s="56"/>
      <c r="C14" s="19" t="s">
        <v>71</v>
      </c>
      <c r="D14" s="11" t="s">
        <v>74</v>
      </c>
      <c r="E14" s="11" t="s">
        <v>78</v>
      </c>
      <c r="F14" s="22"/>
      <c r="G14" s="22">
        <v>1</v>
      </c>
      <c r="H14" s="22"/>
      <c r="I14" s="22">
        <v>1</v>
      </c>
      <c r="J14" s="31">
        <v>1500</v>
      </c>
      <c r="K14" s="30">
        <f t="shared" si="0"/>
        <v>1500</v>
      </c>
    </row>
    <row r="15" spans="1:11">
      <c r="D15" s="5"/>
      <c r="E15" s="5"/>
    </row>
    <row r="16" spans="1:11" ht="16.5" thickBot="1">
      <c r="A16" s="82" t="s">
        <v>490</v>
      </c>
      <c r="B16" s="82"/>
      <c r="J16" s="3"/>
    </row>
    <row r="17" spans="1:11" ht="15.75" thickBot="1">
      <c r="A17" s="83"/>
      <c r="B17" s="83"/>
      <c r="G17" s="90" t="s">
        <v>493</v>
      </c>
      <c r="H17" s="91"/>
      <c r="I17" s="91"/>
      <c r="J17" s="92"/>
      <c r="K17" s="93">
        <f>SUM(I6:I14)</f>
        <v>9</v>
      </c>
    </row>
    <row r="18" spans="1:11" ht="18.75">
      <c r="A18" s="84" t="s">
        <v>485</v>
      </c>
      <c r="B18" s="85" t="s">
        <v>491</v>
      </c>
      <c r="C18" s="86"/>
      <c r="G18" s="94" t="s">
        <v>494</v>
      </c>
      <c r="H18" s="95"/>
      <c r="I18" s="95"/>
      <c r="J18" s="96"/>
      <c r="K18" s="97">
        <f>SUM(K7:K14)</f>
        <v>590650</v>
      </c>
    </row>
    <row r="19" spans="1:11" ht="15.75" thickBot="1">
      <c r="A19" s="87" t="s">
        <v>486</v>
      </c>
      <c r="B19" s="88" t="s">
        <v>492</v>
      </c>
      <c r="C19" s="89"/>
      <c r="G19" s="98" t="s">
        <v>495</v>
      </c>
      <c r="H19" s="99"/>
      <c r="I19" s="99"/>
      <c r="J19" s="99"/>
      <c r="K19" s="100">
        <f>K18*0.07</f>
        <v>41345.500000000007</v>
      </c>
    </row>
  </sheetData>
  <mergeCells count="23">
    <mergeCell ref="B19:C19"/>
    <mergeCell ref="G19:J19"/>
    <mergeCell ref="G4:H4"/>
    <mergeCell ref="A3:E3"/>
    <mergeCell ref="G17:J17"/>
    <mergeCell ref="B18:C18"/>
    <mergeCell ref="G18:J18"/>
    <mergeCell ref="F3:K3"/>
    <mergeCell ref="B6:B9"/>
    <mergeCell ref="B10:B14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F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57"/>
  <sheetViews>
    <sheetView workbookViewId="0">
      <selection activeCell="K57" sqref="K57"/>
    </sheetView>
  </sheetViews>
  <sheetFormatPr defaultRowHeight="15"/>
  <cols>
    <col min="1" max="1" width="6.140625" customWidth="1"/>
    <col min="2" max="2" width="11" customWidth="1"/>
    <col min="3" max="3" width="20.140625" customWidth="1"/>
    <col min="4" max="4" width="11.42578125" customWidth="1"/>
    <col min="5" max="5" width="26.5703125" customWidth="1"/>
    <col min="6" max="6" width="9.140625" hidden="1" customWidth="1"/>
    <col min="7" max="7" width="4.5703125" customWidth="1"/>
    <col min="8" max="8" width="4.42578125" customWidth="1"/>
    <col min="9" max="9" width="3.85546875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42251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236</v>
      </c>
      <c r="G3" s="36"/>
      <c r="H3" s="36"/>
      <c r="I3" s="36"/>
      <c r="J3" s="36"/>
      <c r="K3" s="37"/>
    </row>
    <row r="4" spans="1:11" ht="27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11" t="s">
        <v>87</v>
      </c>
      <c r="C6" s="19" t="s">
        <v>88</v>
      </c>
      <c r="D6" s="23" t="s">
        <v>237</v>
      </c>
      <c r="E6" s="23" t="s">
        <v>238</v>
      </c>
      <c r="F6" s="15"/>
      <c r="G6" s="15">
        <v>1</v>
      </c>
      <c r="H6" s="15"/>
      <c r="I6" s="15">
        <v>1</v>
      </c>
      <c r="J6" s="31">
        <v>450000</v>
      </c>
      <c r="K6" s="30">
        <f t="shared" ref="K6:K52" si="0">I6*J6</f>
        <v>450000</v>
      </c>
    </row>
    <row r="7" spans="1:11">
      <c r="A7" s="13" t="s">
        <v>485</v>
      </c>
      <c r="B7" s="54" t="s">
        <v>202</v>
      </c>
      <c r="C7" s="19" t="s">
        <v>42</v>
      </c>
      <c r="D7" s="23" t="s">
        <v>46</v>
      </c>
      <c r="E7" s="23">
        <v>2001102567377</v>
      </c>
      <c r="F7" s="15"/>
      <c r="G7" s="15">
        <v>1</v>
      </c>
      <c r="H7" s="15"/>
      <c r="I7" s="15">
        <v>1</v>
      </c>
      <c r="J7" s="31">
        <v>250000</v>
      </c>
      <c r="K7" s="30">
        <f t="shared" si="0"/>
        <v>250000</v>
      </c>
    </row>
    <row r="8" spans="1:11">
      <c r="A8" s="13" t="s">
        <v>485</v>
      </c>
      <c r="B8" s="54"/>
      <c r="C8" s="28" t="s">
        <v>42</v>
      </c>
      <c r="D8" s="26" t="s">
        <v>47</v>
      </c>
      <c r="E8" s="26" t="s">
        <v>239</v>
      </c>
      <c r="F8" s="15"/>
      <c r="G8" s="15">
        <v>1</v>
      </c>
      <c r="H8" s="15"/>
      <c r="I8" s="15">
        <v>1</v>
      </c>
      <c r="J8" s="31">
        <v>250000</v>
      </c>
      <c r="K8" s="30">
        <f t="shared" si="0"/>
        <v>250000</v>
      </c>
    </row>
    <row r="9" spans="1:11">
      <c r="A9" s="13" t="s">
        <v>485</v>
      </c>
      <c r="B9" s="54"/>
      <c r="C9" s="28" t="s">
        <v>43</v>
      </c>
      <c r="D9" s="26" t="s">
        <v>47</v>
      </c>
      <c r="E9" s="26" t="s">
        <v>240</v>
      </c>
      <c r="F9" s="15"/>
      <c r="G9" s="15">
        <v>1</v>
      </c>
      <c r="H9" s="15"/>
      <c r="I9" s="15">
        <v>1</v>
      </c>
      <c r="J9" s="31">
        <v>250000</v>
      </c>
      <c r="K9" s="30">
        <f t="shared" si="0"/>
        <v>250000</v>
      </c>
    </row>
    <row r="10" spans="1:11">
      <c r="A10" s="13" t="s">
        <v>485</v>
      </c>
      <c r="B10" s="54"/>
      <c r="C10" s="28" t="s">
        <v>43</v>
      </c>
      <c r="D10" s="26" t="s">
        <v>47</v>
      </c>
      <c r="E10" s="26" t="s">
        <v>241</v>
      </c>
      <c r="F10" s="15"/>
      <c r="G10" s="15">
        <v>1</v>
      </c>
      <c r="H10" s="15"/>
      <c r="I10" s="15">
        <v>1</v>
      </c>
      <c r="J10" s="31">
        <v>250000</v>
      </c>
      <c r="K10" s="30">
        <f t="shared" si="0"/>
        <v>250000</v>
      </c>
    </row>
    <row r="11" spans="1:11">
      <c r="A11" s="13" t="s">
        <v>485</v>
      </c>
      <c r="B11" s="54"/>
      <c r="C11" s="28" t="s">
        <v>43</v>
      </c>
      <c r="D11" s="26" t="s">
        <v>47</v>
      </c>
      <c r="E11" s="26" t="s">
        <v>242</v>
      </c>
      <c r="F11" s="15"/>
      <c r="G11" s="15">
        <v>1</v>
      </c>
      <c r="H11" s="15"/>
      <c r="I11" s="15">
        <v>1</v>
      </c>
      <c r="J11" s="31">
        <v>250000</v>
      </c>
      <c r="K11" s="30">
        <f t="shared" si="0"/>
        <v>250000</v>
      </c>
    </row>
    <row r="12" spans="1:11">
      <c r="A12" s="13" t="s">
        <v>485</v>
      </c>
      <c r="B12" s="54" t="s">
        <v>58</v>
      </c>
      <c r="C12" s="28" t="s">
        <v>17</v>
      </c>
      <c r="D12" s="26" t="s">
        <v>22</v>
      </c>
      <c r="E12" s="26" t="s">
        <v>137</v>
      </c>
      <c r="F12" s="15"/>
      <c r="G12" s="15">
        <v>1</v>
      </c>
      <c r="H12" s="15"/>
      <c r="I12" s="15">
        <v>1</v>
      </c>
      <c r="J12" s="31">
        <v>15000</v>
      </c>
      <c r="K12" s="30">
        <f t="shared" si="0"/>
        <v>15000</v>
      </c>
    </row>
    <row r="13" spans="1:11">
      <c r="A13" s="13" t="s">
        <v>485</v>
      </c>
      <c r="B13" s="54"/>
      <c r="C13" s="19" t="s">
        <v>18</v>
      </c>
      <c r="D13" s="23" t="s">
        <v>132</v>
      </c>
      <c r="E13" s="24" t="s">
        <v>486</v>
      </c>
      <c r="F13" s="15"/>
      <c r="G13" s="15">
        <v>1</v>
      </c>
      <c r="H13" s="15"/>
      <c r="I13" s="15">
        <v>1</v>
      </c>
      <c r="J13" s="31">
        <v>650</v>
      </c>
      <c r="K13" s="30">
        <f t="shared" si="0"/>
        <v>650</v>
      </c>
    </row>
    <row r="14" spans="1:11">
      <c r="A14" s="13" t="s">
        <v>485</v>
      </c>
      <c r="B14" s="56" t="s">
        <v>174</v>
      </c>
      <c r="C14" s="19" t="s">
        <v>70</v>
      </c>
      <c r="D14" s="24" t="s">
        <v>486</v>
      </c>
      <c r="E14" s="24" t="s">
        <v>486</v>
      </c>
      <c r="F14" s="15"/>
      <c r="G14" s="15">
        <v>1</v>
      </c>
      <c r="H14" s="15"/>
      <c r="I14" s="15">
        <v>1</v>
      </c>
      <c r="J14" s="31">
        <v>375000</v>
      </c>
      <c r="K14" s="30">
        <f t="shared" si="0"/>
        <v>375000</v>
      </c>
    </row>
    <row r="15" spans="1:11">
      <c r="A15" s="13" t="s">
        <v>485</v>
      </c>
      <c r="B15" s="56"/>
      <c r="C15" s="19" t="s">
        <v>52</v>
      </c>
      <c r="D15" s="24" t="s">
        <v>486</v>
      </c>
      <c r="E15" s="24" t="s">
        <v>486</v>
      </c>
      <c r="F15" s="15"/>
      <c r="G15" s="15">
        <v>1</v>
      </c>
      <c r="H15" s="15"/>
      <c r="I15" s="15">
        <v>1</v>
      </c>
      <c r="J15" s="31">
        <v>6500</v>
      </c>
      <c r="K15" s="30">
        <f t="shared" si="0"/>
        <v>6500</v>
      </c>
    </row>
    <row r="16" spans="1:11">
      <c r="A16" s="13" t="s">
        <v>485</v>
      </c>
      <c r="B16" s="56"/>
      <c r="C16" s="28" t="s">
        <v>16</v>
      </c>
      <c r="D16" s="26" t="s">
        <v>35</v>
      </c>
      <c r="E16" s="10" t="s">
        <v>486</v>
      </c>
      <c r="F16" s="15"/>
      <c r="G16" s="15"/>
      <c r="H16" s="15">
        <v>1</v>
      </c>
      <c r="I16" s="15">
        <v>1</v>
      </c>
      <c r="J16" s="31">
        <v>38000</v>
      </c>
      <c r="K16" s="30">
        <f t="shared" si="0"/>
        <v>38000</v>
      </c>
    </row>
    <row r="17" spans="1:11">
      <c r="A17" s="13" t="s">
        <v>485</v>
      </c>
      <c r="B17" s="56"/>
      <c r="C17" s="19" t="s">
        <v>54</v>
      </c>
      <c r="D17" s="24" t="s">
        <v>486</v>
      </c>
      <c r="E17" s="24" t="s">
        <v>486</v>
      </c>
      <c r="F17" s="15"/>
      <c r="G17" s="15">
        <v>1</v>
      </c>
      <c r="H17" s="15"/>
      <c r="I17" s="15">
        <v>1</v>
      </c>
      <c r="J17" s="31">
        <v>6500</v>
      </c>
      <c r="K17" s="30">
        <f t="shared" si="0"/>
        <v>6500</v>
      </c>
    </row>
    <row r="18" spans="1:11">
      <c r="A18" s="13" t="s">
        <v>485</v>
      </c>
      <c r="B18" s="56"/>
      <c r="C18" s="28" t="s">
        <v>17</v>
      </c>
      <c r="D18" s="26" t="s">
        <v>152</v>
      </c>
      <c r="E18" s="26" t="s">
        <v>243</v>
      </c>
      <c r="F18" s="15"/>
      <c r="G18" s="15">
        <v>1</v>
      </c>
      <c r="H18" s="15"/>
      <c r="I18" s="15">
        <v>1</v>
      </c>
      <c r="J18" s="31">
        <v>15000</v>
      </c>
      <c r="K18" s="30">
        <f t="shared" si="0"/>
        <v>15000</v>
      </c>
    </row>
    <row r="19" spans="1:11">
      <c r="A19" s="13" t="s">
        <v>485</v>
      </c>
      <c r="B19" s="54" t="s">
        <v>14</v>
      </c>
      <c r="C19" s="19" t="s">
        <v>32</v>
      </c>
      <c r="D19" s="24" t="s">
        <v>486</v>
      </c>
      <c r="E19" s="24" t="s">
        <v>486</v>
      </c>
      <c r="F19" s="15"/>
      <c r="G19" s="15">
        <v>1</v>
      </c>
      <c r="H19" s="15"/>
      <c r="I19" s="15">
        <v>1</v>
      </c>
      <c r="J19" s="31">
        <v>14000</v>
      </c>
      <c r="K19" s="30">
        <f t="shared" si="0"/>
        <v>14000</v>
      </c>
    </row>
    <row r="20" spans="1:11">
      <c r="A20" s="13" t="s">
        <v>485</v>
      </c>
      <c r="B20" s="54"/>
      <c r="C20" s="28" t="s">
        <v>30</v>
      </c>
      <c r="D20" s="26" t="s">
        <v>95</v>
      </c>
      <c r="E20" s="10" t="s">
        <v>486</v>
      </c>
      <c r="F20" s="15"/>
      <c r="G20" s="15">
        <v>1</v>
      </c>
      <c r="H20" s="15"/>
      <c r="I20" s="15">
        <v>1</v>
      </c>
      <c r="J20" s="31">
        <v>3500</v>
      </c>
      <c r="K20" s="30">
        <f t="shared" si="0"/>
        <v>3500</v>
      </c>
    </row>
    <row r="21" spans="1:11">
      <c r="A21" s="13" t="s">
        <v>485</v>
      </c>
      <c r="B21" s="54"/>
      <c r="C21" s="19" t="s">
        <v>97</v>
      </c>
      <c r="D21" s="23" t="s">
        <v>84</v>
      </c>
      <c r="E21" s="23" t="s">
        <v>142</v>
      </c>
      <c r="F21" s="15"/>
      <c r="G21" s="15">
        <v>1</v>
      </c>
      <c r="H21" s="15"/>
      <c r="I21" s="15">
        <v>1</v>
      </c>
      <c r="J21" s="31">
        <v>1100</v>
      </c>
      <c r="K21" s="30">
        <f t="shared" si="0"/>
        <v>1100</v>
      </c>
    </row>
    <row r="22" spans="1:11">
      <c r="A22" s="13" t="s">
        <v>485</v>
      </c>
      <c r="B22" s="54"/>
      <c r="C22" s="19" t="s">
        <v>169</v>
      </c>
      <c r="D22" s="23" t="s">
        <v>244</v>
      </c>
      <c r="E22" s="23" t="s">
        <v>245</v>
      </c>
      <c r="F22" s="15"/>
      <c r="G22" s="15">
        <v>1</v>
      </c>
      <c r="H22" s="15"/>
      <c r="I22" s="15">
        <v>1</v>
      </c>
      <c r="J22" s="31">
        <v>55000</v>
      </c>
      <c r="K22" s="30">
        <f t="shared" si="0"/>
        <v>55000</v>
      </c>
    </row>
    <row r="23" spans="1:11">
      <c r="A23" s="13" t="s">
        <v>485</v>
      </c>
      <c r="B23" s="56" t="s">
        <v>40</v>
      </c>
      <c r="C23" s="19" t="s">
        <v>215</v>
      </c>
      <c r="D23" s="23" t="s">
        <v>23</v>
      </c>
      <c r="E23" s="24" t="s">
        <v>486</v>
      </c>
      <c r="F23" s="15"/>
      <c r="G23" s="15">
        <v>1</v>
      </c>
      <c r="H23" s="15"/>
      <c r="I23" s="15">
        <v>1</v>
      </c>
      <c r="J23" s="31">
        <v>65000</v>
      </c>
      <c r="K23" s="30">
        <f t="shared" si="0"/>
        <v>65000</v>
      </c>
    </row>
    <row r="24" spans="1:11">
      <c r="A24" s="13" t="s">
        <v>485</v>
      </c>
      <c r="B24" s="56"/>
      <c r="C24" s="19" t="s">
        <v>41</v>
      </c>
      <c r="D24" s="23" t="s">
        <v>23</v>
      </c>
      <c r="E24" s="24" t="s">
        <v>486</v>
      </c>
      <c r="F24" s="15"/>
      <c r="G24" s="15">
        <v>1</v>
      </c>
      <c r="H24" s="15"/>
      <c r="I24" s="15">
        <v>1</v>
      </c>
      <c r="J24" s="31">
        <v>45000</v>
      </c>
      <c r="K24" s="30">
        <f t="shared" si="0"/>
        <v>45000</v>
      </c>
    </row>
    <row r="25" spans="1:11">
      <c r="A25" s="13" t="s">
        <v>485</v>
      </c>
      <c r="B25" s="56"/>
      <c r="C25" s="19" t="s">
        <v>41</v>
      </c>
      <c r="D25" s="23" t="s">
        <v>23</v>
      </c>
      <c r="E25" s="24" t="s">
        <v>486</v>
      </c>
      <c r="F25" s="15"/>
      <c r="G25" s="15">
        <v>1</v>
      </c>
      <c r="H25" s="15"/>
      <c r="I25" s="15">
        <v>1</v>
      </c>
      <c r="J25" s="31">
        <v>45000</v>
      </c>
      <c r="K25" s="30">
        <f t="shared" si="0"/>
        <v>45000</v>
      </c>
    </row>
    <row r="26" spans="1:11">
      <c r="A26" s="13" t="s">
        <v>485</v>
      </c>
      <c r="B26" s="56"/>
      <c r="C26" s="19" t="s">
        <v>41</v>
      </c>
      <c r="D26" s="23" t="s">
        <v>23</v>
      </c>
      <c r="E26" s="24" t="s">
        <v>486</v>
      </c>
      <c r="F26" s="15"/>
      <c r="G26" s="15">
        <v>1</v>
      </c>
      <c r="H26" s="15"/>
      <c r="I26" s="15">
        <v>1</v>
      </c>
      <c r="J26" s="31">
        <v>45000</v>
      </c>
      <c r="K26" s="30">
        <f t="shared" si="0"/>
        <v>45000</v>
      </c>
    </row>
    <row r="27" spans="1:11">
      <c r="A27" s="13" t="s">
        <v>485</v>
      </c>
      <c r="B27" s="56"/>
      <c r="C27" s="19" t="s">
        <v>41</v>
      </c>
      <c r="D27" s="23" t="s">
        <v>23</v>
      </c>
      <c r="E27" s="24" t="s">
        <v>486</v>
      </c>
      <c r="F27" s="15"/>
      <c r="G27" s="15">
        <v>1</v>
      </c>
      <c r="H27" s="15"/>
      <c r="I27" s="15">
        <v>1</v>
      </c>
      <c r="J27" s="31">
        <v>45000</v>
      </c>
      <c r="K27" s="30">
        <f t="shared" si="0"/>
        <v>45000</v>
      </c>
    </row>
    <row r="28" spans="1:11">
      <c r="A28" s="13" t="s">
        <v>485</v>
      </c>
      <c r="B28" s="56"/>
      <c r="C28" s="19" t="s">
        <v>41</v>
      </c>
      <c r="D28" s="23" t="s">
        <v>23</v>
      </c>
      <c r="E28" s="24" t="s">
        <v>486</v>
      </c>
      <c r="F28" s="15"/>
      <c r="G28" s="15">
        <v>1</v>
      </c>
      <c r="H28" s="15"/>
      <c r="I28" s="15">
        <v>1</v>
      </c>
      <c r="J28" s="31">
        <v>45000</v>
      </c>
      <c r="K28" s="30">
        <f t="shared" si="0"/>
        <v>45000</v>
      </c>
    </row>
    <row r="29" spans="1:11">
      <c r="A29" s="13" t="s">
        <v>485</v>
      </c>
      <c r="B29" s="56"/>
      <c r="C29" s="19" t="s">
        <v>55</v>
      </c>
      <c r="D29" s="23" t="s">
        <v>23</v>
      </c>
      <c r="E29" s="24" t="s">
        <v>486</v>
      </c>
      <c r="F29" s="15"/>
      <c r="G29" s="15">
        <v>1</v>
      </c>
      <c r="H29" s="15"/>
      <c r="I29" s="15">
        <v>1</v>
      </c>
      <c r="J29" s="31">
        <v>6500</v>
      </c>
      <c r="K29" s="30">
        <f t="shared" si="0"/>
        <v>6500</v>
      </c>
    </row>
    <row r="30" spans="1:11">
      <c r="A30" s="13" t="s">
        <v>485</v>
      </c>
      <c r="B30" s="56"/>
      <c r="C30" s="19" t="s">
        <v>54</v>
      </c>
      <c r="D30" s="23" t="s">
        <v>23</v>
      </c>
      <c r="E30" s="24" t="s">
        <v>486</v>
      </c>
      <c r="F30" s="15"/>
      <c r="G30" s="15">
        <v>1</v>
      </c>
      <c r="H30" s="15"/>
      <c r="I30" s="15">
        <v>1</v>
      </c>
      <c r="J30" s="31">
        <v>6500</v>
      </c>
      <c r="K30" s="30">
        <f t="shared" si="0"/>
        <v>6500</v>
      </c>
    </row>
    <row r="31" spans="1:11">
      <c r="A31" s="13" t="s">
        <v>485</v>
      </c>
      <c r="B31" s="56"/>
      <c r="C31" s="19" t="s">
        <v>41</v>
      </c>
      <c r="D31" s="23" t="s">
        <v>23</v>
      </c>
      <c r="E31" s="24" t="s">
        <v>486</v>
      </c>
      <c r="F31" s="15"/>
      <c r="G31" s="15">
        <v>1</v>
      </c>
      <c r="H31" s="15"/>
      <c r="I31" s="15">
        <v>1</v>
      </c>
      <c r="J31" s="31">
        <v>45000</v>
      </c>
      <c r="K31" s="30">
        <f t="shared" si="0"/>
        <v>45000</v>
      </c>
    </row>
    <row r="32" spans="1:11">
      <c r="A32" s="13" t="s">
        <v>485</v>
      </c>
      <c r="B32" s="56"/>
      <c r="C32" s="19" t="s">
        <v>54</v>
      </c>
      <c r="D32" s="23" t="s">
        <v>23</v>
      </c>
      <c r="E32" s="24" t="s">
        <v>486</v>
      </c>
      <c r="F32" s="15"/>
      <c r="G32" s="15">
        <v>1</v>
      </c>
      <c r="H32" s="15"/>
      <c r="I32" s="15">
        <v>1</v>
      </c>
      <c r="J32" s="31">
        <v>6500</v>
      </c>
      <c r="K32" s="30">
        <f t="shared" si="0"/>
        <v>6500</v>
      </c>
    </row>
    <row r="33" spans="1:11">
      <c r="A33" s="13" t="s">
        <v>485</v>
      </c>
      <c r="B33" s="56" t="s">
        <v>59</v>
      </c>
      <c r="C33" s="28" t="s">
        <v>61</v>
      </c>
      <c r="D33" s="26" t="s">
        <v>62</v>
      </c>
      <c r="E33" s="26" t="s">
        <v>247</v>
      </c>
      <c r="F33" s="15"/>
      <c r="G33" s="15">
        <v>1</v>
      </c>
      <c r="H33" s="15"/>
      <c r="I33" s="15">
        <v>1</v>
      </c>
      <c r="J33" s="31">
        <v>30000</v>
      </c>
      <c r="K33" s="30">
        <f t="shared" si="0"/>
        <v>30000</v>
      </c>
    </row>
    <row r="34" spans="1:11">
      <c r="A34" s="13" t="s">
        <v>485</v>
      </c>
      <c r="B34" s="56"/>
      <c r="C34" s="28" t="s">
        <v>60</v>
      </c>
      <c r="D34" s="26" t="s">
        <v>63</v>
      </c>
      <c r="E34" s="26">
        <v>520148</v>
      </c>
      <c r="F34" s="15"/>
      <c r="G34" s="15">
        <v>1</v>
      </c>
      <c r="H34" s="15"/>
      <c r="I34" s="15">
        <v>1</v>
      </c>
      <c r="J34" s="31">
        <v>18500</v>
      </c>
      <c r="K34" s="30">
        <f t="shared" si="0"/>
        <v>18500</v>
      </c>
    </row>
    <row r="35" spans="1:11">
      <c r="A35" s="13" t="s">
        <v>485</v>
      </c>
      <c r="B35" s="56"/>
      <c r="C35" s="19" t="s">
        <v>189</v>
      </c>
      <c r="D35" s="23" t="s">
        <v>246</v>
      </c>
      <c r="E35" s="23">
        <v>9488</v>
      </c>
      <c r="F35" s="15"/>
      <c r="G35" s="15">
        <v>1</v>
      </c>
      <c r="H35" s="15"/>
      <c r="I35" s="15">
        <v>1</v>
      </c>
      <c r="J35" s="31">
        <v>200000</v>
      </c>
      <c r="K35" s="30">
        <f t="shared" si="0"/>
        <v>200000</v>
      </c>
    </row>
    <row r="36" spans="1:11">
      <c r="A36" s="13" t="s">
        <v>485</v>
      </c>
      <c r="B36" s="56"/>
      <c r="C36" s="19" t="s">
        <v>69</v>
      </c>
      <c r="D36" s="23" t="s">
        <v>77</v>
      </c>
      <c r="E36" s="23" t="s">
        <v>248</v>
      </c>
      <c r="F36" s="15"/>
      <c r="G36" s="15">
        <v>1</v>
      </c>
      <c r="H36" s="15"/>
      <c r="I36" s="15">
        <v>1</v>
      </c>
      <c r="J36" s="31">
        <v>6500</v>
      </c>
      <c r="K36" s="30">
        <f t="shared" si="0"/>
        <v>6500</v>
      </c>
    </row>
    <row r="37" spans="1:11">
      <c r="A37" s="13" t="s">
        <v>485</v>
      </c>
      <c r="B37" s="56"/>
      <c r="C37" s="19" t="s">
        <v>69</v>
      </c>
      <c r="D37" s="23" t="s">
        <v>23</v>
      </c>
      <c r="E37" s="24" t="s">
        <v>486</v>
      </c>
      <c r="F37" s="15"/>
      <c r="G37" s="15"/>
      <c r="H37" s="15">
        <v>1</v>
      </c>
      <c r="I37" s="15">
        <v>1</v>
      </c>
      <c r="J37" s="31">
        <v>6500</v>
      </c>
      <c r="K37" s="30">
        <f t="shared" si="0"/>
        <v>6500</v>
      </c>
    </row>
    <row r="38" spans="1:11">
      <c r="A38" s="13" t="s">
        <v>485</v>
      </c>
      <c r="B38" s="56"/>
      <c r="C38" s="19" t="s">
        <v>71</v>
      </c>
      <c r="D38" s="23" t="s">
        <v>74</v>
      </c>
      <c r="E38" s="23" t="s">
        <v>78</v>
      </c>
      <c r="F38" s="15"/>
      <c r="G38" s="15">
        <v>1</v>
      </c>
      <c r="H38" s="15"/>
      <c r="I38" s="15">
        <v>1</v>
      </c>
      <c r="J38" s="31">
        <v>1500</v>
      </c>
      <c r="K38" s="30">
        <f t="shared" si="0"/>
        <v>1500</v>
      </c>
    </row>
    <row r="39" spans="1:11">
      <c r="A39" s="13" t="s">
        <v>485</v>
      </c>
      <c r="B39" s="56"/>
      <c r="C39" s="19" t="s">
        <v>54</v>
      </c>
      <c r="D39" s="23" t="s">
        <v>23</v>
      </c>
      <c r="E39" s="24" t="s">
        <v>486</v>
      </c>
      <c r="F39" s="15"/>
      <c r="G39" s="15">
        <v>1</v>
      </c>
      <c r="H39" s="15"/>
      <c r="I39" s="15">
        <v>1</v>
      </c>
      <c r="J39" s="31">
        <v>6500</v>
      </c>
      <c r="K39" s="30">
        <f t="shared" si="0"/>
        <v>6500</v>
      </c>
    </row>
    <row r="40" spans="1:11">
      <c r="A40" s="13" t="s">
        <v>485</v>
      </c>
      <c r="B40" s="56"/>
      <c r="C40" s="19" t="s">
        <v>249</v>
      </c>
      <c r="D40" s="23" t="s">
        <v>23</v>
      </c>
      <c r="E40" s="24" t="s">
        <v>486</v>
      </c>
      <c r="F40" s="15"/>
      <c r="G40" s="15">
        <v>1</v>
      </c>
      <c r="H40" s="15"/>
      <c r="I40" s="15">
        <v>1</v>
      </c>
      <c r="J40" s="31">
        <v>4500</v>
      </c>
      <c r="K40" s="30">
        <f t="shared" si="0"/>
        <v>4500</v>
      </c>
    </row>
    <row r="41" spans="1:11">
      <c r="A41" s="13" t="s">
        <v>485</v>
      </c>
      <c r="B41" s="56" t="s">
        <v>145</v>
      </c>
      <c r="C41" s="19" t="s">
        <v>18</v>
      </c>
      <c r="D41" s="23" t="s">
        <v>132</v>
      </c>
      <c r="E41" s="24" t="s">
        <v>486</v>
      </c>
      <c r="F41" s="15"/>
      <c r="G41" s="15">
        <v>1</v>
      </c>
      <c r="H41" s="15"/>
      <c r="I41" s="15">
        <v>1</v>
      </c>
      <c r="J41" s="31">
        <v>650</v>
      </c>
      <c r="K41" s="30">
        <f t="shared" si="0"/>
        <v>650</v>
      </c>
    </row>
    <row r="42" spans="1:11">
      <c r="A42" s="13" t="s">
        <v>485</v>
      </c>
      <c r="B42" s="56"/>
      <c r="C42" s="19" t="s">
        <v>18</v>
      </c>
      <c r="D42" s="23" t="s">
        <v>23</v>
      </c>
      <c r="E42" s="24" t="s">
        <v>486</v>
      </c>
      <c r="F42" s="15"/>
      <c r="G42" s="15">
        <v>1</v>
      </c>
      <c r="H42" s="15"/>
      <c r="I42" s="15">
        <v>1</v>
      </c>
      <c r="J42" s="31">
        <v>650</v>
      </c>
      <c r="K42" s="30">
        <f t="shared" si="0"/>
        <v>650</v>
      </c>
    </row>
    <row r="43" spans="1:11">
      <c r="A43" s="13" t="s">
        <v>485</v>
      </c>
      <c r="B43" s="56"/>
      <c r="C43" s="19" t="s">
        <v>18</v>
      </c>
      <c r="D43" s="23" t="s">
        <v>23</v>
      </c>
      <c r="E43" s="24" t="s">
        <v>486</v>
      </c>
      <c r="F43" s="15"/>
      <c r="G43" s="15">
        <v>1</v>
      </c>
      <c r="H43" s="15"/>
      <c r="I43" s="15">
        <v>1</v>
      </c>
      <c r="J43" s="31">
        <v>650</v>
      </c>
      <c r="K43" s="30">
        <f t="shared" si="0"/>
        <v>650</v>
      </c>
    </row>
    <row r="44" spans="1:11">
      <c r="A44" s="13" t="s">
        <v>485</v>
      </c>
      <c r="B44" s="56"/>
      <c r="C44" s="19" t="s">
        <v>54</v>
      </c>
      <c r="D44" s="23" t="s">
        <v>23</v>
      </c>
      <c r="E44" s="24" t="s">
        <v>486</v>
      </c>
      <c r="F44" s="15"/>
      <c r="G44" s="15">
        <v>1</v>
      </c>
      <c r="H44" s="15"/>
      <c r="I44" s="15">
        <v>1</v>
      </c>
      <c r="J44" s="31">
        <v>6500</v>
      </c>
      <c r="K44" s="30">
        <f t="shared" si="0"/>
        <v>6500</v>
      </c>
    </row>
    <row r="45" spans="1:11">
      <c r="A45" s="13" t="s">
        <v>485</v>
      </c>
      <c r="B45" s="56"/>
      <c r="C45" s="19" t="s">
        <v>18</v>
      </c>
      <c r="D45" s="23" t="s">
        <v>132</v>
      </c>
      <c r="E45" s="24" t="s">
        <v>486</v>
      </c>
      <c r="F45" s="15"/>
      <c r="G45" s="15"/>
      <c r="H45" s="15">
        <v>1</v>
      </c>
      <c r="I45" s="15">
        <v>1</v>
      </c>
      <c r="J45" s="31">
        <v>650</v>
      </c>
      <c r="K45" s="30">
        <f t="shared" si="0"/>
        <v>650</v>
      </c>
    </row>
    <row r="46" spans="1:11">
      <c r="A46" s="13" t="s">
        <v>485</v>
      </c>
      <c r="B46" s="56"/>
      <c r="C46" s="19" t="s">
        <v>18</v>
      </c>
      <c r="D46" s="23" t="s">
        <v>132</v>
      </c>
      <c r="E46" s="24" t="s">
        <v>486</v>
      </c>
      <c r="F46" s="15"/>
      <c r="G46" s="15"/>
      <c r="H46" s="15">
        <v>1</v>
      </c>
      <c r="I46" s="15">
        <v>1</v>
      </c>
      <c r="J46" s="31">
        <v>650</v>
      </c>
      <c r="K46" s="30">
        <f t="shared" si="0"/>
        <v>650</v>
      </c>
    </row>
    <row r="47" spans="1:11">
      <c r="A47" s="13" t="s">
        <v>485</v>
      </c>
      <c r="B47" s="56"/>
      <c r="C47" s="19" t="s">
        <v>18</v>
      </c>
      <c r="D47" s="23" t="s">
        <v>132</v>
      </c>
      <c r="E47" s="24" t="s">
        <v>486</v>
      </c>
      <c r="F47" s="15"/>
      <c r="G47" s="15"/>
      <c r="H47" s="15">
        <v>1</v>
      </c>
      <c r="I47" s="15">
        <v>1</v>
      </c>
      <c r="J47" s="31">
        <v>650</v>
      </c>
      <c r="K47" s="30">
        <f t="shared" si="0"/>
        <v>650</v>
      </c>
    </row>
    <row r="48" spans="1:11">
      <c r="A48" s="13" t="s">
        <v>485</v>
      </c>
      <c r="B48" s="56"/>
      <c r="C48" s="19" t="s">
        <v>18</v>
      </c>
      <c r="D48" s="23" t="s">
        <v>132</v>
      </c>
      <c r="E48" s="24" t="s">
        <v>486</v>
      </c>
      <c r="F48" s="15"/>
      <c r="G48" s="15"/>
      <c r="H48" s="15">
        <v>1</v>
      </c>
      <c r="I48" s="15">
        <v>1</v>
      </c>
      <c r="J48" s="31">
        <v>650</v>
      </c>
      <c r="K48" s="30">
        <f t="shared" si="0"/>
        <v>650</v>
      </c>
    </row>
    <row r="49" spans="1:11">
      <c r="A49" s="13" t="s">
        <v>485</v>
      </c>
      <c r="B49" s="56"/>
      <c r="C49" s="19" t="s">
        <v>18</v>
      </c>
      <c r="D49" s="23" t="s">
        <v>132</v>
      </c>
      <c r="E49" s="24" t="s">
        <v>486</v>
      </c>
      <c r="F49" s="15"/>
      <c r="G49" s="15"/>
      <c r="H49" s="15">
        <v>1</v>
      </c>
      <c r="I49" s="15">
        <v>1</v>
      </c>
      <c r="J49" s="31">
        <v>650</v>
      </c>
      <c r="K49" s="30">
        <f t="shared" si="0"/>
        <v>650</v>
      </c>
    </row>
    <row r="50" spans="1:11">
      <c r="A50" s="13" t="s">
        <v>485</v>
      </c>
      <c r="B50" s="56"/>
      <c r="C50" s="19" t="s">
        <v>18</v>
      </c>
      <c r="D50" s="23" t="s">
        <v>132</v>
      </c>
      <c r="E50" s="24" t="s">
        <v>486</v>
      </c>
      <c r="F50" s="15"/>
      <c r="G50" s="15"/>
      <c r="H50" s="15">
        <v>1</v>
      </c>
      <c r="I50" s="15">
        <v>1</v>
      </c>
      <c r="J50" s="31">
        <v>650</v>
      </c>
      <c r="K50" s="30">
        <f t="shared" si="0"/>
        <v>650</v>
      </c>
    </row>
    <row r="51" spans="1:11">
      <c r="A51" s="13" t="s">
        <v>485</v>
      </c>
      <c r="B51" s="56"/>
      <c r="C51" s="19" t="s">
        <v>18</v>
      </c>
      <c r="D51" s="23" t="s">
        <v>132</v>
      </c>
      <c r="E51" s="24" t="s">
        <v>486</v>
      </c>
      <c r="F51" s="15"/>
      <c r="G51" s="15"/>
      <c r="H51" s="15">
        <v>1</v>
      </c>
      <c r="I51" s="15">
        <v>1</v>
      </c>
      <c r="J51" s="31">
        <v>650</v>
      </c>
      <c r="K51" s="30">
        <f t="shared" si="0"/>
        <v>650</v>
      </c>
    </row>
    <row r="52" spans="1:11">
      <c r="A52" s="13" t="s">
        <v>485</v>
      </c>
      <c r="B52" s="56"/>
      <c r="C52" s="22" t="s">
        <v>18</v>
      </c>
      <c r="D52" s="15" t="s">
        <v>132</v>
      </c>
      <c r="E52" s="24" t="s">
        <v>486</v>
      </c>
      <c r="F52" s="15"/>
      <c r="G52" s="15"/>
      <c r="H52" s="15">
        <v>1</v>
      </c>
      <c r="I52" s="15">
        <v>1</v>
      </c>
      <c r="J52" s="31">
        <v>650</v>
      </c>
      <c r="K52" s="30">
        <f t="shared" si="0"/>
        <v>650</v>
      </c>
    </row>
    <row r="54" spans="1:11" ht="16.5" thickBot="1">
      <c r="A54" s="82" t="s">
        <v>490</v>
      </c>
      <c r="B54" s="82"/>
      <c r="J54" s="3"/>
    </row>
    <row r="55" spans="1:11" ht="15.75" thickBot="1">
      <c r="A55" s="83"/>
      <c r="B55" s="83"/>
      <c r="G55" s="90" t="s">
        <v>493</v>
      </c>
      <c r="H55" s="91"/>
      <c r="I55" s="91"/>
      <c r="J55" s="92"/>
      <c r="K55" s="93">
        <f>SUM(I5:I52)</f>
        <v>47</v>
      </c>
    </row>
    <row r="56" spans="1:11" ht="18.75">
      <c r="A56" s="84" t="s">
        <v>485</v>
      </c>
      <c r="B56" s="85" t="s">
        <v>491</v>
      </c>
      <c r="C56" s="86"/>
      <c r="G56" s="94" t="s">
        <v>494</v>
      </c>
      <c r="H56" s="95"/>
      <c r="I56" s="95"/>
      <c r="J56" s="96"/>
      <c r="K56" s="97">
        <f>SUM(K5:K52)</f>
        <v>2872400</v>
      </c>
    </row>
    <row r="57" spans="1:11" ht="15.75" thickBot="1">
      <c r="A57" s="87" t="s">
        <v>486</v>
      </c>
      <c r="B57" s="88" t="s">
        <v>492</v>
      </c>
      <c r="C57" s="89"/>
      <c r="G57" s="98" t="s">
        <v>495</v>
      </c>
      <c r="H57" s="99"/>
      <c r="I57" s="99"/>
      <c r="J57" s="99"/>
      <c r="K57" s="100">
        <f>K56*0.07</f>
        <v>201068.00000000003</v>
      </c>
    </row>
  </sheetData>
  <mergeCells count="28">
    <mergeCell ref="G55:J55"/>
    <mergeCell ref="B56:C56"/>
    <mergeCell ref="G56:J56"/>
    <mergeCell ref="B57:C57"/>
    <mergeCell ref="G57:J57"/>
    <mergeCell ref="B23:B32"/>
    <mergeCell ref="B33:B40"/>
    <mergeCell ref="B41:B52"/>
    <mergeCell ref="A3:E3"/>
    <mergeCell ref="E4:F5"/>
    <mergeCell ref="A4:A5"/>
    <mergeCell ref="B4:B5"/>
    <mergeCell ref="C4:C5"/>
    <mergeCell ref="D4:D5"/>
    <mergeCell ref="B19:B22"/>
    <mergeCell ref="A1:K1"/>
    <mergeCell ref="A2:C2"/>
    <mergeCell ref="D2:G2"/>
    <mergeCell ref="H2:I2"/>
    <mergeCell ref="J2:K2"/>
    <mergeCell ref="G4:H4"/>
    <mergeCell ref="F3:K3"/>
    <mergeCell ref="B7:B11"/>
    <mergeCell ref="B12:B13"/>
    <mergeCell ref="B14:B18"/>
    <mergeCell ref="I4:I5"/>
    <mergeCell ref="J4:J5"/>
    <mergeCell ref="K4:K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188"/>
  <sheetViews>
    <sheetView topLeftCell="A172" workbookViewId="0">
      <selection activeCell="N186" sqref="N186"/>
    </sheetView>
  </sheetViews>
  <sheetFormatPr defaultRowHeight="15"/>
  <cols>
    <col min="1" max="1" width="6" customWidth="1"/>
    <col min="2" max="2" width="10.42578125" customWidth="1"/>
    <col min="3" max="3" width="19.5703125" customWidth="1"/>
    <col min="4" max="4" width="16.42578125" customWidth="1"/>
    <col min="5" max="5" width="20.28515625" customWidth="1"/>
    <col min="6" max="6" width="9.5703125" hidden="1" customWidth="1"/>
    <col min="7" max="8" width="4.42578125" customWidth="1"/>
    <col min="9" max="9" width="3.85546875" customWidth="1"/>
    <col min="11" max="11" width="11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251</v>
      </c>
      <c r="G3" s="36"/>
      <c r="H3" s="36"/>
      <c r="I3" s="36"/>
      <c r="J3" s="36"/>
      <c r="K3" s="37"/>
    </row>
    <row r="4" spans="1:11" ht="25.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6" t="s">
        <v>40</v>
      </c>
      <c r="C6" s="19" t="s">
        <v>55</v>
      </c>
      <c r="D6" s="23" t="s">
        <v>252</v>
      </c>
      <c r="E6" s="24" t="s">
        <v>486</v>
      </c>
      <c r="F6" s="15"/>
      <c r="G6" s="15">
        <v>1</v>
      </c>
      <c r="H6" s="15"/>
      <c r="I6" s="12">
        <v>1</v>
      </c>
      <c r="J6" s="31">
        <v>6500</v>
      </c>
      <c r="K6" s="30">
        <f t="shared" ref="K6:K68" si="0">I6*J6</f>
        <v>6500</v>
      </c>
    </row>
    <row r="7" spans="1:11">
      <c r="A7" s="13" t="s">
        <v>485</v>
      </c>
      <c r="B7" s="56"/>
      <c r="C7" s="19" t="s">
        <v>55</v>
      </c>
      <c r="D7" s="23" t="s">
        <v>252</v>
      </c>
      <c r="E7" s="24" t="s">
        <v>486</v>
      </c>
      <c r="F7" s="15"/>
      <c r="G7" s="15">
        <v>1</v>
      </c>
      <c r="H7" s="15"/>
      <c r="I7" s="12">
        <v>1</v>
      </c>
      <c r="J7" s="31">
        <v>6500</v>
      </c>
      <c r="K7" s="30">
        <f t="shared" si="0"/>
        <v>6500</v>
      </c>
    </row>
    <row r="8" spans="1:11">
      <c r="A8" s="13" t="s">
        <v>485</v>
      </c>
      <c r="B8" s="56"/>
      <c r="C8" s="19" t="s">
        <v>55</v>
      </c>
      <c r="D8" s="23" t="s">
        <v>252</v>
      </c>
      <c r="E8" s="24" t="s">
        <v>486</v>
      </c>
      <c r="F8" s="15"/>
      <c r="G8" s="15">
        <v>1</v>
      </c>
      <c r="H8" s="15"/>
      <c r="I8" s="12">
        <v>1</v>
      </c>
      <c r="J8" s="31">
        <v>6500</v>
      </c>
      <c r="K8" s="30">
        <f t="shared" si="0"/>
        <v>6500</v>
      </c>
    </row>
    <row r="9" spans="1:11">
      <c r="A9" s="13" t="s">
        <v>485</v>
      </c>
      <c r="B9" s="56"/>
      <c r="C9" s="19" t="s">
        <v>55</v>
      </c>
      <c r="D9" s="23" t="s">
        <v>252</v>
      </c>
      <c r="E9" s="24" t="s">
        <v>486</v>
      </c>
      <c r="F9" s="15"/>
      <c r="G9" s="15">
        <v>1</v>
      </c>
      <c r="H9" s="15"/>
      <c r="I9" s="12">
        <v>1</v>
      </c>
      <c r="J9" s="31">
        <v>6500</v>
      </c>
      <c r="K9" s="30">
        <f t="shared" si="0"/>
        <v>6500</v>
      </c>
    </row>
    <row r="10" spans="1:11">
      <c r="A10" s="13" t="s">
        <v>485</v>
      </c>
      <c r="B10" s="56"/>
      <c r="C10" s="19" t="s">
        <v>16</v>
      </c>
      <c r="D10" s="26" t="s">
        <v>35</v>
      </c>
      <c r="E10" s="24" t="s">
        <v>486</v>
      </c>
      <c r="F10" s="15"/>
      <c r="G10" s="15">
        <v>1</v>
      </c>
      <c r="H10" s="15"/>
      <c r="I10" s="12">
        <v>1</v>
      </c>
      <c r="J10" s="31">
        <v>38000</v>
      </c>
      <c r="K10" s="30">
        <f t="shared" si="0"/>
        <v>38000</v>
      </c>
    </row>
    <row r="11" spans="1:11">
      <c r="A11" s="13" t="s">
        <v>485</v>
      </c>
      <c r="B11" s="56"/>
      <c r="C11" s="19" t="s">
        <v>52</v>
      </c>
      <c r="D11" s="23" t="s">
        <v>23</v>
      </c>
      <c r="E11" s="24" t="s">
        <v>486</v>
      </c>
      <c r="F11" s="15"/>
      <c r="G11" s="15">
        <v>1</v>
      </c>
      <c r="H11" s="15"/>
      <c r="I11" s="12">
        <v>1</v>
      </c>
      <c r="J11" s="31">
        <v>6500</v>
      </c>
      <c r="K11" s="30">
        <f t="shared" si="0"/>
        <v>6500</v>
      </c>
    </row>
    <row r="12" spans="1:11">
      <c r="A12" s="13" t="s">
        <v>485</v>
      </c>
      <c r="B12" s="56"/>
      <c r="C12" s="19" t="s">
        <v>52</v>
      </c>
      <c r="D12" s="23" t="s">
        <v>23</v>
      </c>
      <c r="E12" s="24" t="s">
        <v>486</v>
      </c>
      <c r="F12" s="15"/>
      <c r="G12" s="15">
        <v>1</v>
      </c>
      <c r="H12" s="15"/>
      <c r="I12" s="12">
        <v>1</v>
      </c>
      <c r="J12" s="31">
        <v>6500</v>
      </c>
      <c r="K12" s="30">
        <f t="shared" si="0"/>
        <v>6500</v>
      </c>
    </row>
    <row r="13" spans="1:11">
      <c r="A13" s="13" t="s">
        <v>485</v>
      </c>
      <c r="B13" s="56"/>
      <c r="C13" s="19" t="s">
        <v>52</v>
      </c>
      <c r="D13" s="23" t="s">
        <v>23</v>
      </c>
      <c r="E13" s="24" t="s">
        <v>486</v>
      </c>
      <c r="F13" s="15"/>
      <c r="G13" s="15">
        <v>1</v>
      </c>
      <c r="H13" s="15"/>
      <c r="I13" s="12">
        <v>1</v>
      </c>
      <c r="J13" s="31">
        <v>6500</v>
      </c>
      <c r="K13" s="30">
        <f t="shared" si="0"/>
        <v>6500</v>
      </c>
    </row>
    <row r="14" spans="1:11">
      <c r="A14" s="13" t="s">
        <v>485</v>
      </c>
      <c r="B14" s="56"/>
      <c r="C14" s="19" t="s">
        <v>253</v>
      </c>
      <c r="D14" s="23" t="s">
        <v>255</v>
      </c>
      <c r="E14" s="23" t="s">
        <v>260</v>
      </c>
      <c r="F14" s="15"/>
      <c r="G14" s="15">
        <v>1</v>
      </c>
      <c r="H14" s="15"/>
      <c r="I14" s="12">
        <v>1</v>
      </c>
      <c r="J14" s="31">
        <v>80000</v>
      </c>
      <c r="K14" s="30">
        <f t="shared" si="0"/>
        <v>80000</v>
      </c>
    </row>
    <row r="15" spans="1:11">
      <c r="A15" s="13" t="s">
        <v>485</v>
      </c>
      <c r="B15" s="56"/>
      <c r="C15" s="19" t="s">
        <v>54</v>
      </c>
      <c r="D15" s="23" t="s">
        <v>23</v>
      </c>
      <c r="E15" s="24" t="s">
        <v>486</v>
      </c>
      <c r="F15" s="15"/>
      <c r="G15" s="15">
        <v>1</v>
      </c>
      <c r="H15" s="15"/>
      <c r="I15" s="12">
        <v>1</v>
      </c>
      <c r="J15" s="31">
        <v>6500</v>
      </c>
      <c r="K15" s="30">
        <f t="shared" si="0"/>
        <v>6500</v>
      </c>
    </row>
    <row r="16" spans="1:11">
      <c r="A16" s="13" t="s">
        <v>485</v>
      </c>
      <c r="B16" s="56"/>
      <c r="C16" s="19" t="s">
        <v>33</v>
      </c>
      <c r="D16" s="23" t="s">
        <v>256</v>
      </c>
      <c r="E16" s="24" t="s">
        <v>486</v>
      </c>
      <c r="F16" s="15"/>
      <c r="G16" s="15">
        <v>1</v>
      </c>
      <c r="H16" s="15"/>
      <c r="I16" s="12">
        <v>1</v>
      </c>
      <c r="J16" s="31">
        <v>1200</v>
      </c>
      <c r="K16" s="30">
        <f t="shared" si="0"/>
        <v>1200</v>
      </c>
    </row>
    <row r="17" spans="1:11">
      <c r="A17" s="13" t="s">
        <v>485</v>
      </c>
      <c r="B17" s="56"/>
      <c r="C17" s="19" t="s">
        <v>41</v>
      </c>
      <c r="D17" s="23" t="s">
        <v>23</v>
      </c>
      <c r="E17" s="24" t="s">
        <v>486</v>
      </c>
      <c r="F17" s="15"/>
      <c r="G17" s="15">
        <v>1</v>
      </c>
      <c r="H17" s="15"/>
      <c r="I17" s="12">
        <v>1</v>
      </c>
      <c r="J17" s="31">
        <v>45000</v>
      </c>
      <c r="K17" s="30">
        <f t="shared" si="0"/>
        <v>45000</v>
      </c>
    </row>
    <row r="18" spans="1:11">
      <c r="A18" s="13" t="s">
        <v>485</v>
      </c>
      <c r="B18" s="56"/>
      <c r="C18" s="19" t="s">
        <v>254</v>
      </c>
      <c r="D18" s="23" t="s">
        <v>257</v>
      </c>
      <c r="E18" s="23" t="s">
        <v>259</v>
      </c>
      <c r="F18" s="15"/>
      <c r="G18" s="15">
        <v>1</v>
      </c>
      <c r="H18" s="15"/>
      <c r="I18" s="12">
        <v>1</v>
      </c>
      <c r="J18" s="31">
        <v>250000</v>
      </c>
      <c r="K18" s="30">
        <f t="shared" si="0"/>
        <v>250000</v>
      </c>
    </row>
    <row r="19" spans="1:11">
      <c r="A19" s="13" t="s">
        <v>485</v>
      </c>
      <c r="B19" s="56"/>
      <c r="C19" s="19" t="s">
        <v>55</v>
      </c>
      <c r="D19" s="26" t="s">
        <v>258</v>
      </c>
      <c r="E19" s="24" t="s">
        <v>486</v>
      </c>
      <c r="F19" s="15"/>
      <c r="G19" s="15"/>
      <c r="H19" s="15">
        <v>1</v>
      </c>
      <c r="I19" s="12">
        <v>1</v>
      </c>
      <c r="J19" s="31">
        <v>6500</v>
      </c>
      <c r="K19" s="30">
        <f t="shared" si="0"/>
        <v>6500</v>
      </c>
    </row>
    <row r="20" spans="1:11">
      <c r="A20" s="13" t="s">
        <v>485</v>
      </c>
      <c r="B20" s="56"/>
      <c r="C20" s="19" t="s">
        <v>15</v>
      </c>
      <c r="D20" s="23" t="s">
        <v>23</v>
      </c>
      <c r="E20" s="24" t="s">
        <v>486</v>
      </c>
      <c r="F20" s="15"/>
      <c r="G20" s="15">
        <v>1</v>
      </c>
      <c r="H20" s="15"/>
      <c r="I20" s="12">
        <v>1</v>
      </c>
      <c r="J20" s="31">
        <v>65000</v>
      </c>
      <c r="K20" s="30">
        <f t="shared" si="0"/>
        <v>65000</v>
      </c>
    </row>
    <row r="21" spans="1:11">
      <c r="A21" s="13" t="s">
        <v>485</v>
      </c>
      <c r="B21" s="56"/>
      <c r="C21" s="19" t="s">
        <v>16</v>
      </c>
      <c r="D21" s="23" t="s">
        <v>21</v>
      </c>
      <c r="E21" s="23">
        <v>2411</v>
      </c>
      <c r="F21" s="15"/>
      <c r="G21" s="15">
        <v>1</v>
      </c>
      <c r="H21" s="15"/>
      <c r="I21" s="12">
        <v>1</v>
      </c>
      <c r="J21" s="31">
        <v>38000</v>
      </c>
      <c r="K21" s="30">
        <f t="shared" si="0"/>
        <v>38000</v>
      </c>
    </row>
    <row r="22" spans="1:11">
      <c r="A22" s="13" t="s">
        <v>485</v>
      </c>
      <c r="B22" s="56"/>
      <c r="C22" s="19" t="s">
        <v>41</v>
      </c>
      <c r="D22" s="24" t="s">
        <v>486</v>
      </c>
      <c r="E22" s="24" t="s">
        <v>486</v>
      </c>
      <c r="F22" s="15"/>
      <c r="G22" s="15">
        <v>1</v>
      </c>
      <c r="H22" s="15"/>
      <c r="I22" s="12">
        <v>1</v>
      </c>
      <c r="J22" s="31">
        <v>45000</v>
      </c>
      <c r="K22" s="30">
        <f t="shared" si="0"/>
        <v>45000</v>
      </c>
    </row>
    <row r="23" spans="1:11">
      <c r="A23" s="13" t="s">
        <v>485</v>
      </c>
      <c r="B23" s="56"/>
      <c r="C23" s="19" t="s">
        <v>15</v>
      </c>
      <c r="D23" s="24" t="s">
        <v>486</v>
      </c>
      <c r="E23" s="24" t="s">
        <v>486</v>
      </c>
      <c r="F23" s="15"/>
      <c r="G23" s="15">
        <v>1</v>
      </c>
      <c r="H23" s="15"/>
      <c r="I23" s="12">
        <v>1</v>
      </c>
      <c r="J23" s="31">
        <v>65000</v>
      </c>
      <c r="K23" s="30">
        <f t="shared" si="0"/>
        <v>65000</v>
      </c>
    </row>
    <row r="24" spans="1:11">
      <c r="A24" s="13" t="s">
        <v>485</v>
      </c>
      <c r="B24" s="56"/>
      <c r="C24" s="19" t="s">
        <v>18</v>
      </c>
      <c r="D24" s="23" t="s">
        <v>94</v>
      </c>
      <c r="E24" s="24" t="s">
        <v>486</v>
      </c>
      <c r="F24" s="15"/>
      <c r="G24" s="15">
        <v>1</v>
      </c>
      <c r="H24" s="15"/>
      <c r="I24" s="12">
        <v>1</v>
      </c>
      <c r="J24" s="31">
        <v>650</v>
      </c>
      <c r="K24" s="30">
        <f t="shared" si="0"/>
        <v>650</v>
      </c>
    </row>
    <row r="25" spans="1:11">
      <c r="A25" s="13" t="s">
        <v>485</v>
      </c>
      <c r="B25" s="56"/>
      <c r="C25" s="19" t="s">
        <v>18</v>
      </c>
      <c r="D25" s="23" t="s">
        <v>94</v>
      </c>
      <c r="E25" s="24" t="s">
        <v>486</v>
      </c>
      <c r="F25" s="15"/>
      <c r="G25" s="15">
        <v>1</v>
      </c>
      <c r="H25" s="15"/>
      <c r="I25" s="12">
        <v>1</v>
      </c>
      <c r="J25" s="31">
        <v>650</v>
      </c>
      <c r="K25" s="30">
        <f t="shared" si="0"/>
        <v>650</v>
      </c>
    </row>
    <row r="26" spans="1:11">
      <c r="A26" s="13" t="s">
        <v>485</v>
      </c>
      <c r="B26" s="56" t="s">
        <v>261</v>
      </c>
      <c r="C26" s="19" t="s">
        <v>262</v>
      </c>
      <c r="D26" s="23" t="s">
        <v>267</v>
      </c>
      <c r="E26" s="24" t="s">
        <v>486</v>
      </c>
      <c r="F26" s="15"/>
      <c r="G26" s="15">
        <v>1</v>
      </c>
      <c r="H26" s="15"/>
      <c r="I26" s="12">
        <v>1</v>
      </c>
      <c r="J26" s="31">
        <v>13000</v>
      </c>
      <c r="K26" s="30">
        <f t="shared" si="0"/>
        <v>13000</v>
      </c>
    </row>
    <row r="27" spans="1:11">
      <c r="A27" s="13" t="s">
        <v>485</v>
      </c>
      <c r="B27" s="56"/>
      <c r="C27" s="19" t="s">
        <v>263</v>
      </c>
      <c r="D27" s="23" t="s">
        <v>267</v>
      </c>
      <c r="E27" s="24" t="s">
        <v>486</v>
      </c>
      <c r="F27" s="15"/>
      <c r="G27" s="15">
        <v>1</v>
      </c>
      <c r="H27" s="15"/>
      <c r="I27" s="12">
        <v>1</v>
      </c>
      <c r="J27" s="31">
        <v>45000</v>
      </c>
      <c r="K27" s="30">
        <f t="shared" si="0"/>
        <v>45000</v>
      </c>
    </row>
    <row r="28" spans="1:11">
      <c r="A28" s="13" t="s">
        <v>485</v>
      </c>
      <c r="B28" s="56"/>
      <c r="C28" s="28" t="s">
        <v>264</v>
      </c>
      <c r="D28" s="23" t="s">
        <v>268</v>
      </c>
      <c r="E28" s="23" t="s">
        <v>269</v>
      </c>
      <c r="F28" s="15"/>
      <c r="G28" s="15">
        <v>1</v>
      </c>
      <c r="H28" s="15"/>
      <c r="I28" s="12">
        <v>1</v>
      </c>
      <c r="J28" s="31">
        <v>150000</v>
      </c>
      <c r="K28" s="30">
        <f t="shared" si="0"/>
        <v>150000</v>
      </c>
    </row>
    <row r="29" spans="1:11">
      <c r="A29" s="13" t="s">
        <v>485</v>
      </c>
      <c r="B29" s="56"/>
      <c r="C29" s="28" t="s">
        <v>264</v>
      </c>
      <c r="D29" s="24" t="s">
        <v>486</v>
      </c>
      <c r="E29" s="24" t="s">
        <v>486</v>
      </c>
      <c r="F29" s="15"/>
      <c r="G29" s="15"/>
      <c r="H29" s="15">
        <v>1</v>
      </c>
      <c r="I29" s="12">
        <v>1</v>
      </c>
      <c r="J29" s="31">
        <v>150000</v>
      </c>
      <c r="K29" s="30">
        <f t="shared" si="0"/>
        <v>150000</v>
      </c>
    </row>
    <row r="30" spans="1:11">
      <c r="A30" s="13" t="s">
        <v>485</v>
      </c>
      <c r="B30" s="56"/>
      <c r="C30" s="19" t="s">
        <v>265</v>
      </c>
      <c r="D30" s="24" t="s">
        <v>486</v>
      </c>
      <c r="E30" s="24" t="s">
        <v>486</v>
      </c>
      <c r="F30" s="15"/>
      <c r="G30" s="15">
        <v>1</v>
      </c>
      <c r="H30" s="15"/>
      <c r="I30" s="12">
        <v>1</v>
      </c>
      <c r="J30" s="31">
        <v>6500</v>
      </c>
      <c r="K30" s="30">
        <f t="shared" si="0"/>
        <v>6500</v>
      </c>
    </row>
    <row r="31" spans="1:11">
      <c r="A31" s="13" t="s">
        <v>485</v>
      </c>
      <c r="B31" s="56"/>
      <c r="C31" s="19" t="s">
        <v>54</v>
      </c>
      <c r="D31" s="23" t="s">
        <v>23</v>
      </c>
      <c r="E31" s="24" t="s">
        <v>486</v>
      </c>
      <c r="F31" s="15"/>
      <c r="G31" s="15">
        <v>1</v>
      </c>
      <c r="H31" s="15"/>
      <c r="I31" s="12">
        <v>1</v>
      </c>
      <c r="J31" s="31">
        <v>6500</v>
      </c>
      <c r="K31" s="30">
        <f t="shared" si="0"/>
        <v>6500</v>
      </c>
    </row>
    <row r="32" spans="1:11">
      <c r="A32" s="13" t="s">
        <v>485</v>
      </c>
      <c r="B32" s="56"/>
      <c r="C32" s="19" t="s">
        <v>15</v>
      </c>
      <c r="D32" s="23" t="s">
        <v>23</v>
      </c>
      <c r="E32" s="24" t="s">
        <v>486</v>
      </c>
      <c r="F32" s="15"/>
      <c r="G32" s="15">
        <v>1</v>
      </c>
      <c r="H32" s="15"/>
      <c r="I32" s="12">
        <v>1</v>
      </c>
      <c r="J32" s="31">
        <v>65000</v>
      </c>
      <c r="K32" s="30">
        <f t="shared" si="0"/>
        <v>65000</v>
      </c>
    </row>
    <row r="33" spans="1:11">
      <c r="A33" s="13" t="s">
        <v>485</v>
      </c>
      <c r="B33" s="56"/>
      <c r="C33" s="19" t="s">
        <v>266</v>
      </c>
      <c r="D33" s="23" t="s">
        <v>267</v>
      </c>
      <c r="E33" s="24" t="s">
        <v>486</v>
      </c>
      <c r="F33" s="15"/>
      <c r="G33" s="15">
        <v>1</v>
      </c>
      <c r="H33" s="15"/>
      <c r="I33" s="12">
        <v>1</v>
      </c>
      <c r="J33" s="31">
        <v>250000</v>
      </c>
      <c r="K33" s="30">
        <f t="shared" si="0"/>
        <v>250000</v>
      </c>
    </row>
    <row r="34" spans="1:11">
      <c r="A34" s="13" t="s">
        <v>485</v>
      </c>
      <c r="B34" s="56"/>
      <c r="C34" s="19" t="s">
        <v>270</v>
      </c>
      <c r="D34" s="23" t="s">
        <v>274</v>
      </c>
      <c r="E34" s="24" t="s">
        <v>486</v>
      </c>
      <c r="F34" s="15"/>
      <c r="G34" s="15">
        <v>1</v>
      </c>
      <c r="H34" s="15"/>
      <c r="I34" s="12">
        <v>1</v>
      </c>
      <c r="J34" s="31">
        <v>450000</v>
      </c>
      <c r="K34" s="30">
        <f t="shared" si="0"/>
        <v>450000</v>
      </c>
    </row>
    <row r="35" spans="1:11">
      <c r="A35" s="13" t="s">
        <v>485</v>
      </c>
      <c r="B35" s="56"/>
      <c r="C35" s="19" t="s">
        <v>270</v>
      </c>
      <c r="D35" s="23" t="s">
        <v>275</v>
      </c>
      <c r="E35" s="24" t="s">
        <v>486</v>
      </c>
      <c r="F35" s="15"/>
      <c r="G35" s="15"/>
      <c r="H35" s="15">
        <v>1</v>
      </c>
      <c r="I35" s="12">
        <v>1</v>
      </c>
      <c r="J35" s="31">
        <v>450000</v>
      </c>
      <c r="K35" s="30">
        <f t="shared" si="0"/>
        <v>450000</v>
      </c>
    </row>
    <row r="36" spans="1:11">
      <c r="A36" s="13" t="s">
        <v>485</v>
      </c>
      <c r="B36" s="56"/>
      <c r="C36" s="28" t="s">
        <v>271</v>
      </c>
      <c r="D36" s="23" t="s">
        <v>276</v>
      </c>
      <c r="E36" s="24" t="s">
        <v>486</v>
      </c>
      <c r="F36" s="15"/>
      <c r="G36" s="15">
        <v>1</v>
      </c>
      <c r="H36" s="15"/>
      <c r="I36" s="12">
        <v>1</v>
      </c>
      <c r="J36" s="31">
        <v>15500</v>
      </c>
      <c r="K36" s="30">
        <f t="shared" si="0"/>
        <v>15500</v>
      </c>
    </row>
    <row r="37" spans="1:11">
      <c r="A37" s="13" t="s">
        <v>485</v>
      </c>
      <c r="B37" s="56"/>
      <c r="C37" s="28" t="s">
        <v>272</v>
      </c>
      <c r="D37" s="23" t="s">
        <v>277</v>
      </c>
      <c r="E37" s="24" t="s">
        <v>486</v>
      </c>
      <c r="F37" s="15"/>
      <c r="G37" s="15">
        <v>1</v>
      </c>
      <c r="H37" s="15"/>
      <c r="I37" s="12">
        <v>1</v>
      </c>
      <c r="J37" s="31">
        <v>15500</v>
      </c>
      <c r="K37" s="30">
        <f t="shared" si="0"/>
        <v>15500</v>
      </c>
    </row>
    <row r="38" spans="1:11">
      <c r="A38" s="13" t="s">
        <v>485</v>
      </c>
      <c r="B38" s="56"/>
      <c r="C38" s="19" t="s">
        <v>273</v>
      </c>
      <c r="D38" s="23" t="s">
        <v>277</v>
      </c>
      <c r="E38" s="24" t="s">
        <v>486</v>
      </c>
      <c r="F38" s="15"/>
      <c r="G38" s="15">
        <v>1</v>
      </c>
      <c r="H38" s="15"/>
      <c r="I38" s="12">
        <v>1</v>
      </c>
      <c r="J38" s="31">
        <v>175000</v>
      </c>
      <c r="K38" s="30">
        <f t="shared" si="0"/>
        <v>175000</v>
      </c>
    </row>
    <row r="39" spans="1:11">
      <c r="A39" s="13" t="s">
        <v>485</v>
      </c>
      <c r="B39" s="54" t="s">
        <v>87</v>
      </c>
      <c r="C39" s="28" t="s">
        <v>278</v>
      </c>
      <c r="D39" s="23" t="s">
        <v>237</v>
      </c>
      <c r="E39" s="23" t="s">
        <v>282</v>
      </c>
      <c r="F39" s="15"/>
      <c r="G39" s="15">
        <v>1</v>
      </c>
      <c r="H39" s="15"/>
      <c r="I39" s="12">
        <v>1</v>
      </c>
      <c r="J39" s="31">
        <v>450000</v>
      </c>
      <c r="K39" s="30">
        <f t="shared" si="0"/>
        <v>450000</v>
      </c>
    </row>
    <row r="40" spans="1:11">
      <c r="A40" s="13" t="s">
        <v>485</v>
      </c>
      <c r="B40" s="54"/>
      <c r="C40" s="28" t="s">
        <v>279</v>
      </c>
      <c r="D40" s="23" t="s">
        <v>237</v>
      </c>
      <c r="E40" s="26" t="s">
        <v>283</v>
      </c>
      <c r="F40" s="15"/>
      <c r="G40" s="15"/>
      <c r="H40" s="15">
        <v>1</v>
      </c>
      <c r="I40" s="12">
        <v>1</v>
      </c>
      <c r="J40" s="31">
        <v>450000</v>
      </c>
      <c r="K40" s="30">
        <f t="shared" si="0"/>
        <v>450000</v>
      </c>
    </row>
    <row r="41" spans="1:11">
      <c r="A41" s="13" t="s">
        <v>485</v>
      </c>
      <c r="B41" s="54"/>
      <c r="C41" s="28" t="s">
        <v>280</v>
      </c>
      <c r="D41" s="23" t="s">
        <v>281</v>
      </c>
      <c r="E41" s="23" t="s">
        <v>284</v>
      </c>
      <c r="F41" s="15"/>
      <c r="G41" s="15"/>
      <c r="H41" s="15">
        <v>1</v>
      </c>
      <c r="I41" s="12">
        <v>1</v>
      </c>
      <c r="J41" s="31">
        <v>450000</v>
      </c>
      <c r="K41" s="30">
        <f t="shared" si="0"/>
        <v>450000</v>
      </c>
    </row>
    <row r="42" spans="1:11">
      <c r="A42" s="13" t="s">
        <v>485</v>
      </c>
      <c r="B42" s="54" t="s">
        <v>285</v>
      </c>
      <c r="C42" s="28" t="s">
        <v>286</v>
      </c>
      <c r="D42" s="23" t="s">
        <v>63</v>
      </c>
      <c r="E42" s="24" t="s">
        <v>486</v>
      </c>
      <c r="F42" s="15"/>
      <c r="G42" s="15">
        <v>1</v>
      </c>
      <c r="H42" s="15"/>
      <c r="I42" s="12">
        <v>1</v>
      </c>
      <c r="J42" s="31">
        <v>30000</v>
      </c>
      <c r="K42" s="30">
        <f t="shared" si="0"/>
        <v>30000</v>
      </c>
    </row>
    <row r="43" spans="1:11">
      <c r="A43" s="13" t="s">
        <v>485</v>
      </c>
      <c r="B43" s="54"/>
      <c r="C43" s="19" t="s">
        <v>287</v>
      </c>
      <c r="D43" s="23" t="s">
        <v>288</v>
      </c>
      <c r="E43" s="23" t="s">
        <v>292</v>
      </c>
      <c r="F43" s="15"/>
      <c r="G43" s="15">
        <v>1</v>
      </c>
      <c r="H43" s="15"/>
      <c r="I43" s="12">
        <v>1</v>
      </c>
      <c r="J43" s="31">
        <v>350000</v>
      </c>
      <c r="K43" s="30">
        <f t="shared" si="0"/>
        <v>350000</v>
      </c>
    </row>
    <row r="44" spans="1:11">
      <c r="A44" s="13" t="s">
        <v>485</v>
      </c>
      <c r="B44" s="54"/>
      <c r="C44" s="19" t="s">
        <v>69</v>
      </c>
      <c r="D44" s="23" t="s">
        <v>289</v>
      </c>
      <c r="E44" s="24" t="s">
        <v>486</v>
      </c>
      <c r="F44" s="15"/>
      <c r="G44" s="15">
        <v>1</v>
      </c>
      <c r="H44" s="15"/>
      <c r="I44" s="12">
        <v>1</v>
      </c>
      <c r="J44" s="31">
        <v>6500</v>
      </c>
      <c r="K44" s="30">
        <f t="shared" si="0"/>
        <v>6500</v>
      </c>
    </row>
    <row r="45" spans="1:11">
      <c r="A45" s="13" t="s">
        <v>485</v>
      </c>
      <c r="B45" s="54"/>
      <c r="C45" s="28" t="s">
        <v>61</v>
      </c>
      <c r="D45" s="23" t="s">
        <v>290</v>
      </c>
      <c r="E45" s="23" t="s">
        <v>293</v>
      </c>
      <c r="F45" s="15"/>
      <c r="G45" s="15">
        <v>1</v>
      </c>
      <c r="H45" s="15"/>
      <c r="I45" s="12">
        <v>1</v>
      </c>
      <c r="J45" s="31">
        <v>30000</v>
      </c>
      <c r="K45" s="30">
        <f t="shared" si="0"/>
        <v>30000</v>
      </c>
    </row>
    <row r="46" spans="1:11">
      <c r="A46" s="13" t="s">
        <v>485</v>
      </c>
      <c r="B46" s="54"/>
      <c r="C46" s="28" t="s">
        <v>61</v>
      </c>
      <c r="D46" s="23" t="s">
        <v>291</v>
      </c>
      <c r="E46" s="23" t="s">
        <v>294</v>
      </c>
      <c r="F46" s="15"/>
      <c r="G46" s="15">
        <v>1</v>
      </c>
      <c r="H46" s="15"/>
      <c r="I46" s="12">
        <v>1</v>
      </c>
      <c r="J46" s="31">
        <v>30000</v>
      </c>
      <c r="K46" s="30">
        <f t="shared" si="0"/>
        <v>30000</v>
      </c>
    </row>
    <row r="47" spans="1:11">
      <c r="A47" s="13" t="s">
        <v>485</v>
      </c>
      <c r="B47" s="54"/>
      <c r="C47" s="28" t="s">
        <v>61</v>
      </c>
      <c r="D47" s="24" t="s">
        <v>486</v>
      </c>
      <c r="E47" s="23" t="s">
        <v>295</v>
      </c>
      <c r="F47" s="15"/>
      <c r="G47" s="15">
        <v>1</v>
      </c>
      <c r="H47" s="15"/>
      <c r="I47" s="12">
        <v>1</v>
      </c>
      <c r="J47" s="31">
        <v>30000</v>
      </c>
      <c r="K47" s="30">
        <f t="shared" si="0"/>
        <v>30000</v>
      </c>
    </row>
    <row r="48" spans="1:11">
      <c r="A48" s="13" t="s">
        <v>485</v>
      </c>
      <c r="B48" s="54" t="s">
        <v>296</v>
      </c>
      <c r="C48" s="19" t="s">
        <v>97</v>
      </c>
      <c r="D48" s="24" t="s">
        <v>486</v>
      </c>
      <c r="E48" s="23" t="s">
        <v>298</v>
      </c>
      <c r="F48" s="15"/>
      <c r="G48" s="15">
        <v>1</v>
      </c>
      <c r="H48" s="15"/>
      <c r="I48" s="12">
        <v>1</v>
      </c>
      <c r="J48" s="31">
        <v>1100</v>
      </c>
      <c r="K48" s="30">
        <f t="shared" si="0"/>
        <v>1100</v>
      </c>
    </row>
    <row r="49" spans="1:11">
      <c r="A49" s="13" t="s">
        <v>485</v>
      </c>
      <c r="B49" s="54"/>
      <c r="C49" s="19" t="s">
        <v>71</v>
      </c>
      <c r="D49" s="23" t="s">
        <v>161</v>
      </c>
      <c r="E49" s="23" t="s">
        <v>299</v>
      </c>
      <c r="F49" s="15"/>
      <c r="G49" s="15">
        <v>1</v>
      </c>
      <c r="H49" s="15"/>
      <c r="I49" s="12">
        <v>1</v>
      </c>
      <c r="J49" s="31">
        <v>1500</v>
      </c>
      <c r="K49" s="30">
        <f t="shared" si="0"/>
        <v>1500</v>
      </c>
    </row>
    <row r="50" spans="1:11">
      <c r="A50" s="13" t="s">
        <v>485</v>
      </c>
      <c r="B50" s="54"/>
      <c r="C50" s="19" t="s">
        <v>297</v>
      </c>
      <c r="D50" s="23" t="s">
        <v>255</v>
      </c>
      <c r="E50" s="26" t="s">
        <v>300</v>
      </c>
      <c r="F50" s="15"/>
      <c r="G50" s="15"/>
      <c r="H50" s="15">
        <v>1</v>
      </c>
      <c r="I50" s="12">
        <v>1</v>
      </c>
      <c r="J50" s="31">
        <v>52000</v>
      </c>
      <c r="K50" s="30">
        <f t="shared" si="0"/>
        <v>52000</v>
      </c>
    </row>
    <row r="51" spans="1:11">
      <c r="A51" s="13" t="s">
        <v>485</v>
      </c>
      <c r="B51" s="56" t="s">
        <v>301</v>
      </c>
      <c r="C51" s="19" t="s">
        <v>253</v>
      </c>
      <c r="D51" s="23" t="s">
        <v>255</v>
      </c>
      <c r="E51" s="23" t="s">
        <v>303</v>
      </c>
      <c r="F51" s="15"/>
      <c r="G51" s="15">
        <v>1</v>
      </c>
      <c r="H51" s="15"/>
      <c r="I51" s="12">
        <v>1</v>
      </c>
      <c r="J51" s="31">
        <v>80000</v>
      </c>
      <c r="K51" s="30">
        <f t="shared" si="0"/>
        <v>80000</v>
      </c>
    </row>
    <row r="52" spans="1:11">
      <c r="A52" s="13" t="s">
        <v>485</v>
      </c>
      <c r="B52" s="56"/>
      <c r="C52" s="19" t="s">
        <v>302</v>
      </c>
      <c r="D52" s="23" t="s">
        <v>255</v>
      </c>
      <c r="E52" s="26" t="s">
        <v>304</v>
      </c>
      <c r="F52" s="15"/>
      <c r="G52" s="15">
        <v>1</v>
      </c>
      <c r="H52" s="15"/>
      <c r="I52" s="12">
        <v>1</v>
      </c>
      <c r="J52" s="31">
        <v>45000</v>
      </c>
      <c r="K52" s="30">
        <f t="shared" si="0"/>
        <v>45000</v>
      </c>
    </row>
    <row r="53" spans="1:11">
      <c r="A53" s="13" t="s">
        <v>485</v>
      </c>
      <c r="B53" s="56"/>
      <c r="C53" s="19" t="s">
        <v>302</v>
      </c>
      <c r="D53" s="23" t="s">
        <v>255</v>
      </c>
      <c r="E53" s="26" t="s">
        <v>305</v>
      </c>
      <c r="F53" s="15"/>
      <c r="G53" s="15">
        <v>1</v>
      </c>
      <c r="H53" s="15"/>
      <c r="I53" s="12">
        <v>1</v>
      </c>
      <c r="J53" s="31">
        <v>45000</v>
      </c>
      <c r="K53" s="30">
        <f t="shared" si="0"/>
        <v>45000</v>
      </c>
    </row>
    <row r="54" spans="1:11">
      <c r="A54" s="13" t="s">
        <v>485</v>
      </c>
      <c r="B54" s="56"/>
      <c r="C54" s="19" t="s">
        <v>302</v>
      </c>
      <c r="D54" s="23" t="s">
        <v>255</v>
      </c>
      <c r="E54" s="26" t="s">
        <v>306</v>
      </c>
      <c r="F54" s="15"/>
      <c r="G54" s="15">
        <v>1</v>
      </c>
      <c r="H54" s="15"/>
      <c r="I54" s="12">
        <v>1</v>
      </c>
      <c r="J54" s="31">
        <v>45000</v>
      </c>
      <c r="K54" s="30">
        <f t="shared" si="0"/>
        <v>45000</v>
      </c>
    </row>
    <row r="55" spans="1:11">
      <c r="A55" s="13" t="s">
        <v>485</v>
      </c>
      <c r="B55" s="56"/>
      <c r="C55" s="28" t="s">
        <v>16</v>
      </c>
      <c r="D55" s="26" t="s">
        <v>35</v>
      </c>
      <c r="E55" s="26" t="s">
        <v>316</v>
      </c>
      <c r="F55" s="15"/>
      <c r="G55" s="15">
        <v>1</v>
      </c>
      <c r="H55" s="15"/>
      <c r="I55" s="12">
        <v>1</v>
      </c>
      <c r="J55" s="31">
        <v>38000</v>
      </c>
      <c r="K55" s="30">
        <f t="shared" si="0"/>
        <v>38000</v>
      </c>
    </row>
    <row r="56" spans="1:11">
      <c r="A56" s="13" t="s">
        <v>485</v>
      </c>
      <c r="B56" s="56"/>
      <c r="C56" s="28" t="s">
        <v>16</v>
      </c>
      <c r="D56" s="26" t="s">
        <v>35</v>
      </c>
      <c r="E56" s="26" t="s">
        <v>308</v>
      </c>
      <c r="F56" s="15"/>
      <c r="G56" s="15">
        <v>1</v>
      </c>
      <c r="H56" s="15"/>
      <c r="I56" s="12">
        <v>1</v>
      </c>
      <c r="J56" s="31">
        <v>38000</v>
      </c>
      <c r="K56" s="30">
        <f t="shared" si="0"/>
        <v>38000</v>
      </c>
    </row>
    <row r="57" spans="1:11">
      <c r="A57" s="13" t="s">
        <v>485</v>
      </c>
      <c r="B57" s="56"/>
      <c r="C57" s="28" t="s">
        <v>16</v>
      </c>
      <c r="D57" s="26" t="s">
        <v>35</v>
      </c>
      <c r="E57" s="26" t="s">
        <v>307</v>
      </c>
      <c r="F57" s="15"/>
      <c r="G57" s="15">
        <v>1</v>
      </c>
      <c r="H57" s="15"/>
      <c r="I57" s="12">
        <v>1</v>
      </c>
      <c r="J57" s="31">
        <v>38000</v>
      </c>
      <c r="K57" s="30">
        <f t="shared" si="0"/>
        <v>38000</v>
      </c>
    </row>
    <row r="58" spans="1:11">
      <c r="A58" s="13" t="s">
        <v>485</v>
      </c>
      <c r="B58" s="56"/>
      <c r="C58" s="28" t="s">
        <v>16</v>
      </c>
      <c r="D58" s="26" t="s">
        <v>35</v>
      </c>
      <c r="E58" s="26" t="s">
        <v>309</v>
      </c>
      <c r="F58" s="15"/>
      <c r="G58" s="15">
        <v>1</v>
      </c>
      <c r="H58" s="15"/>
      <c r="I58" s="12">
        <v>1</v>
      </c>
      <c r="J58" s="31">
        <v>38000</v>
      </c>
      <c r="K58" s="30">
        <f t="shared" si="0"/>
        <v>38000</v>
      </c>
    </row>
    <row r="59" spans="1:11">
      <c r="A59" s="13" t="s">
        <v>485</v>
      </c>
      <c r="B59" s="56"/>
      <c r="C59" s="28" t="s">
        <v>16</v>
      </c>
      <c r="D59" s="26" t="s">
        <v>35</v>
      </c>
      <c r="E59" s="26" t="s">
        <v>310</v>
      </c>
      <c r="F59" s="15"/>
      <c r="G59" s="15">
        <v>1</v>
      </c>
      <c r="H59" s="15"/>
      <c r="I59" s="12">
        <v>1</v>
      </c>
      <c r="J59" s="31">
        <v>38000</v>
      </c>
      <c r="K59" s="30">
        <f t="shared" si="0"/>
        <v>38000</v>
      </c>
    </row>
    <row r="60" spans="1:11">
      <c r="A60" s="13" t="s">
        <v>485</v>
      </c>
      <c r="B60" s="56"/>
      <c r="C60" s="28" t="s">
        <v>16</v>
      </c>
      <c r="D60" s="26" t="s">
        <v>35</v>
      </c>
      <c r="E60" s="26" t="s">
        <v>311</v>
      </c>
      <c r="F60" s="15"/>
      <c r="G60" s="15">
        <v>1</v>
      </c>
      <c r="H60" s="15"/>
      <c r="I60" s="12">
        <v>1</v>
      </c>
      <c r="J60" s="31">
        <v>38000</v>
      </c>
      <c r="K60" s="30">
        <f t="shared" si="0"/>
        <v>38000</v>
      </c>
    </row>
    <row r="61" spans="1:11">
      <c r="A61" s="13" t="s">
        <v>485</v>
      </c>
      <c r="B61" s="56"/>
      <c r="C61" s="28" t="s">
        <v>16</v>
      </c>
      <c r="D61" s="26" t="s">
        <v>35</v>
      </c>
      <c r="E61" s="26" t="s">
        <v>312</v>
      </c>
      <c r="F61" s="15"/>
      <c r="G61" s="15">
        <v>1</v>
      </c>
      <c r="H61" s="15"/>
      <c r="I61" s="12">
        <v>1</v>
      </c>
      <c r="J61" s="31">
        <v>38000</v>
      </c>
      <c r="K61" s="30">
        <f t="shared" si="0"/>
        <v>38000</v>
      </c>
    </row>
    <row r="62" spans="1:11">
      <c r="A62" s="13" t="s">
        <v>485</v>
      </c>
      <c r="B62" s="56"/>
      <c r="C62" s="28" t="s">
        <v>16</v>
      </c>
      <c r="D62" s="26" t="s">
        <v>35</v>
      </c>
      <c r="E62" s="26" t="s">
        <v>313</v>
      </c>
      <c r="F62" s="15"/>
      <c r="G62" s="15">
        <v>1</v>
      </c>
      <c r="H62" s="15"/>
      <c r="I62" s="12">
        <v>1</v>
      </c>
      <c r="J62" s="31">
        <v>38000</v>
      </c>
      <c r="K62" s="30">
        <f t="shared" si="0"/>
        <v>38000</v>
      </c>
    </row>
    <row r="63" spans="1:11">
      <c r="A63" s="13" t="s">
        <v>485</v>
      </c>
      <c r="B63" s="56"/>
      <c r="C63" s="28" t="s">
        <v>16</v>
      </c>
      <c r="D63" s="26" t="s">
        <v>35</v>
      </c>
      <c r="E63" s="26" t="s">
        <v>314</v>
      </c>
      <c r="F63" s="15"/>
      <c r="G63" s="15">
        <v>1</v>
      </c>
      <c r="H63" s="15"/>
      <c r="I63" s="12">
        <v>1</v>
      </c>
      <c r="J63" s="31">
        <v>38000</v>
      </c>
      <c r="K63" s="30">
        <f t="shared" si="0"/>
        <v>38000</v>
      </c>
    </row>
    <row r="64" spans="1:11">
      <c r="A64" s="13" t="s">
        <v>485</v>
      </c>
      <c r="B64" s="56"/>
      <c r="C64" s="28" t="s">
        <v>16</v>
      </c>
      <c r="D64" s="26" t="s">
        <v>35</v>
      </c>
      <c r="E64" s="26" t="s">
        <v>315</v>
      </c>
      <c r="F64" s="15"/>
      <c r="G64" s="15">
        <v>1</v>
      </c>
      <c r="H64" s="15"/>
      <c r="I64" s="12">
        <v>1</v>
      </c>
      <c r="J64" s="31">
        <v>38000</v>
      </c>
      <c r="K64" s="30">
        <f t="shared" si="0"/>
        <v>38000</v>
      </c>
    </row>
    <row r="65" spans="1:11">
      <c r="A65" s="13" t="s">
        <v>485</v>
      </c>
      <c r="B65" s="56"/>
      <c r="C65" s="28" t="s">
        <v>16</v>
      </c>
      <c r="D65" s="26" t="s">
        <v>35</v>
      </c>
      <c r="E65" s="26" t="s">
        <v>317</v>
      </c>
      <c r="F65" s="15"/>
      <c r="G65" s="15">
        <v>1</v>
      </c>
      <c r="H65" s="15"/>
      <c r="I65" s="12">
        <v>1</v>
      </c>
      <c r="J65" s="31">
        <v>38000</v>
      </c>
      <c r="K65" s="30">
        <f t="shared" si="0"/>
        <v>38000</v>
      </c>
    </row>
    <row r="66" spans="1:11">
      <c r="A66" s="13" t="s">
        <v>485</v>
      </c>
      <c r="B66" s="56"/>
      <c r="C66" s="19" t="s">
        <v>253</v>
      </c>
      <c r="D66" s="23" t="s">
        <v>255</v>
      </c>
      <c r="E66" s="23" t="s">
        <v>318</v>
      </c>
      <c r="F66" s="15"/>
      <c r="G66" s="15">
        <v>1</v>
      </c>
      <c r="H66" s="15"/>
      <c r="I66" s="12">
        <v>1</v>
      </c>
      <c r="J66" s="31">
        <v>80000</v>
      </c>
      <c r="K66" s="30">
        <f t="shared" si="0"/>
        <v>80000</v>
      </c>
    </row>
    <row r="67" spans="1:11">
      <c r="A67" s="13" t="s">
        <v>485</v>
      </c>
      <c r="B67" s="56"/>
      <c r="C67" s="19" t="s">
        <v>253</v>
      </c>
      <c r="D67" s="23" t="s">
        <v>255</v>
      </c>
      <c r="E67" s="23" t="s">
        <v>323</v>
      </c>
      <c r="F67" s="15"/>
      <c r="G67" s="15">
        <v>1</v>
      </c>
      <c r="H67" s="15"/>
      <c r="I67" s="12">
        <v>1</v>
      </c>
      <c r="J67" s="31">
        <v>80000</v>
      </c>
      <c r="K67" s="30">
        <f t="shared" si="0"/>
        <v>80000</v>
      </c>
    </row>
    <row r="68" spans="1:11">
      <c r="A68" s="13" t="s">
        <v>485</v>
      </c>
      <c r="B68" s="56"/>
      <c r="C68" s="19" t="s">
        <v>319</v>
      </c>
      <c r="D68" s="23" t="s">
        <v>77</v>
      </c>
      <c r="E68" s="23" t="s">
        <v>324</v>
      </c>
      <c r="F68" s="15"/>
      <c r="G68" s="15">
        <v>1</v>
      </c>
      <c r="H68" s="15"/>
      <c r="I68" s="12">
        <v>1</v>
      </c>
      <c r="J68" s="31">
        <v>40000</v>
      </c>
      <c r="K68" s="30">
        <f t="shared" si="0"/>
        <v>40000</v>
      </c>
    </row>
    <row r="69" spans="1:11">
      <c r="A69" s="13" t="s">
        <v>485</v>
      </c>
      <c r="B69" s="56"/>
      <c r="C69" s="19" t="s">
        <v>319</v>
      </c>
      <c r="D69" s="23" t="s">
        <v>255</v>
      </c>
      <c r="E69" s="23" t="s">
        <v>325</v>
      </c>
      <c r="F69" s="15"/>
      <c r="G69" s="15">
        <v>1</v>
      </c>
      <c r="H69" s="15"/>
      <c r="I69" s="12">
        <v>1</v>
      </c>
      <c r="J69" s="31">
        <v>40000</v>
      </c>
      <c r="K69" s="30">
        <f t="shared" ref="K69:K132" si="1">I69*J69</f>
        <v>40000</v>
      </c>
    </row>
    <row r="70" spans="1:11">
      <c r="A70" s="13" t="s">
        <v>485</v>
      </c>
      <c r="B70" s="56"/>
      <c r="C70" s="19" t="s">
        <v>51</v>
      </c>
      <c r="D70" s="23" t="s">
        <v>321</v>
      </c>
      <c r="E70" s="23" t="s">
        <v>326</v>
      </c>
      <c r="F70" s="15"/>
      <c r="G70" s="15">
        <v>1</v>
      </c>
      <c r="H70" s="15"/>
      <c r="I70" s="12">
        <v>1</v>
      </c>
      <c r="J70" s="31">
        <v>15500</v>
      </c>
      <c r="K70" s="30">
        <f t="shared" si="1"/>
        <v>15500</v>
      </c>
    </row>
    <row r="71" spans="1:11">
      <c r="A71" s="13" t="s">
        <v>485</v>
      </c>
      <c r="B71" s="56"/>
      <c r="C71" s="19" t="s">
        <v>51</v>
      </c>
      <c r="D71" s="23" t="s">
        <v>321</v>
      </c>
      <c r="E71" s="23" t="s">
        <v>327</v>
      </c>
      <c r="F71" s="15"/>
      <c r="G71" s="15">
        <v>1</v>
      </c>
      <c r="H71" s="15"/>
      <c r="I71" s="12">
        <v>1</v>
      </c>
      <c r="J71" s="31">
        <v>15500</v>
      </c>
      <c r="K71" s="30">
        <f t="shared" si="1"/>
        <v>15500</v>
      </c>
    </row>
    <row r="72" spans="1:11">
      <c r="A72" s="13" t="s">
        <v>485</v>
      </c>
      <c r="B72" s="56"/>
      <c r="C72" s="19" t="s">
        <v>320</v>
      </c>
      <c r="D72" s="23" t="s">
        <v>322</v>
      </c>
      <c r="E72" s="23" t="s">
        <v>328</v>
      </c>
      <c r="F72" s="15"/>
      <c r="G72" s="15">
        <v>1</v>
      </c>
      <c r="H72" s="15"/>
      <c r="I72" s="12">
        <v>1</v>
      </c>
      <c r="J72" s="31">
        <v>55000</v>
      </c>
      <c r="K72" s="30">
        <f t="shared" si="1"/>
        <v>55000</v>
      </c>
    </row>
    <row r="73" spans="1:11">
      <c r="A73" s="13" t="s">
        <v>485</v>
      </c>
      <c r="B73" s="56"/>
      <c r="C73" s="19" t="s">
        <v>51</v>
      </c>
      <c r="D73" s="23" t="s">
        <v>321</v>
      </c>
      <c r="E73" s="23" t="s">
        <v>329</v>
      </c>
      <c r="F73" s="15"/>
      <c r="G73" s="15">
        <v>1</v>
      </c>
      <c r="H73" s="15"/>
      <c r="I73" s="12">
        <v>1</v>
      </c>
      <c r="J73" s="31">
        <v>15500</v>
      </c>
      <c r="K73" s="30">
        <f t="shared" si="1"/>
        <v>15500</v>
      </c>
    </row>
    <row r="74" spans="1:11">
      <c r="A74" s="13" t="s">
        <v>485</v>
      </c>
      <c r="B74" s="56"/>
      <c r="C74" s="19" t="s">
        <v>52</v>
      </c>
      <c r="D74" s="24" t="s">
        <v>486</v>
      </c>
      <c r="E74" s="24" t="s">
        <v>486</v>
      </c>
      <c r="F74" s="15"/>
      <c r="G74" s="15">
        <v>1</v>
      </c>
      <c r="H74" s="15"/>
      <c r="I74" s="12">
        <v>1</v>
      </c>
      <c r="J74" s="31">
        <v>6500</v>
      </c>
      <c r="K74" s="30">
        <f t="shared" si="1"/>
        <v>6500</v>
      </c>
    </row>
    <row r="75" spans="1:11">
      <c r="A75" s="13" t="s">
        <v>485</v>
      </c>
      <c r="B75" s="56"/>
      <c r="C75" s="19" t="s">
        <v>52</v>
      </c>
      <c r="D75" s="24" t="s">
        <v>486</v>
      </c>
      <c r="E75" s="24" t="s">
        <v>486</v>
      </c>
      <c r="F75" s="15"/>
      <c r="G75" s="15">
        <v>1</v>
      </c>
      <c r="H75" s="15"/>
      <c r="I75" s="12">
        <v>1</v>
      </c>
      <c r="J75" s="31">
        <v>6500</v>
      </c>
      <c r="K75" s="30">
        <f t="shared" si="1"/>
        <v>6500</v>
      </c>
    </row>
    <row r="76" spans="1:11">
      <c r="A76" s="13" t="s">
        <v>485</v>
      </c>
      <c r="B76" s="56"/>
      <c r="C76" s="19" t="s">
        <v>320</v>
      </c>
      <c r="D76" s="23" t="s">
        <v>322</v>
      </c>
      <c r="E76" s="23" t="s">
        <v>328</v>
      </c>
      <c r="F76" s="15"/>
      <c r="G76" s="15">
        <v>1</v>
      </c>
      <c r="H76" s="15"/>
      <c r="I76" s="12">
        <v>1</v>
      </c>
      <c r="J76" s="31">
        <v>55000</v>
      </c>
      <c r="K76" s="30">
        <f t="shared" si="1"/>
        <v>55000</v>
      </c>
    </row>
    <row r="77" spans="1:11">
      <c r="A77" s="13" t="s">
        <v>485</v>
      </c>
      <c r="B77" s="56"/>
      <c r="C77" s="28" t="s">
        <v>16</v>
      </c>
      <c r="D77" s="26" t="s">
        <v>35</v>
      </c>
      <c r="E77" s="26" t="s">
        <v>331</v>
      </c>
      <c r="F77" s="15"/>
      <c r="G77" s="15">
        <v>1</v>
      </c>
      <c r="H77" s="15"/>
      <c r="I77" s="12">
        <v>1</v>
      </c>
      <c r="J77" s="31">
        <v>38000</v>
      </c>
      <c r="K77" s="30">
        <f t="shared" si="1"/>
        <v>38000</v>
      </c>
    </row>
    <row r="78" spans="1:11">
      <c r="A78" s="13" t="s">
        <v>485</v>
      </c>
      <c r="B78" s="56"/>
      <c r="C78" s="28" t="s">
        <v>16</v>
      </c>
      <c r="D78" s="26" t="s">
        <v>35</v>
      </c>
      <c r="E78" s="26" t="s">
        <v>332</v>
      </c>
      <c r="F78" s="15"/>
      <c r="G78" s="15"/>
      <c r="H78" s="15">
        <v>1</v>
      </c>
      <c r="I78" s="12">
        <v>1</v>
      </c>
      <c r="J78" s="31">
        <v>38000</v>
      </c>
      <c r="K78" s="30">
        <f t="shared" si="1"/>
        <v>38000</v>
      </c>
    </row>
    <row r="79" spans="1:11">
      <c r="A79" s="13" t="s">
        <v>485</v>
      </c>
      <c r="B79" s="56"/>
      <c r="C79" s="19" t="s">
        <v>319</v>
      </c>
      <c r="D79" s="23" t="s">
        <v>77</v>
      </c>
      <c r="E79" s="23" t="s">
        <v>333</v>
      </c>
      <c r="F79" s="15"/>
      <c r="G79" s="15">
        <v>1</v>
      </c>
      <c r="H79" s="15"/>
      <c r="I79" s="12">
        <v>1</v>
      </c>
      <c r="J79" s="31">
        <v>40000</v>
      </c>
      <c r="K79" s="30">
        <f t="shared" si="1"/>
        <v>40000</v>
      </c>
    </row>
    <row r="80" spans="1:11">
      <c r="A80" s="13" t="s">
        <v>485</v>
      </c>
      <c r="B80" s="56"/>
      <c r="C80" s="28" t="s">
        <v>30</v>
      </c>
      <c r="D80" s="23" t="s">
        <v>330</v>
      </c>
      <c r="E80" s="23" t="s">
        <v>334</v>
      </c>
      <c r="F80" s="15"/>
      <c r="G80" s="15">
        <v>1</v>
      </c>
      <c r="H80" s="15"/>
      <c r="I80" s="12">
        <v>1</v>
      </c>
      <c r="J80" s="31">
        <v>3500</v>
      </c>
      <c r="K80" s="30">
        <f t="shared" si="1"/>
        <v>3500</v>
      </c>
    </row>
    <row r="81" spans="1:11">
      <c r="A81" s="13" t="s">
        <v>485</v>
      </c>
      <c r="B81" s="56"/>
      <c r="C81" s="19" t="s">
        <v>52</v>
      </c>
      <c r="D81" s="24" t="s">
        <v>486</v>
      </c>
      <c r="E81" s="24" t="s">
        <v>486</v>
      </c>
      <c r="F81" s="15"/>
      <c r="G81" s="15">
        <v>1</v>
      </c>
      <c r="H81" s="15"/>
      <c r="I81" s="12">
        <v>1</v>
      </c>
      <c r="J81" s="31">
        <v>6500</v>
      </c>
      <c r="K81" s="30">
        <f t="shared" si="1"/>
        <v>6500</v>
      </c>
    </row>
    <row r="82" spans="1:11">
      <c r="A82" s="13" t="s">
        <v>485</v>
      </c>
      <c r="B82" s="56"/>
      <c r="C82" s="28" t="s">
        <v>16</v>
      </c>
      <c r="D82" s="26" t="s">
        <v>35</v>
      </c>
      <c r="E82" s="26" t="s">
        <v>335</v>
      </c>
      <c r="F82" s="15"/>
      <c r="G82" s="15">
        <v>1</v>
      </c>
      <c r="H82" s="15"/>
      <c r="I82" s="12">
        <v>1</v>
      </c>
      <c r="J82" s="31">
        <v>38000</v>
      </c>
      <c r="K82" s="30">
        <f t="shared" si="1"/>
        <v>38000</v>
      </c>
    </row>
    <row r="83" spans="1:11">
      <c r="A83" s="13" t="s">
        <v>485</v>
      </c>
      <c r="B83" s="56"/>
      <c r="C83" s="28" t="s">
        <v>16</v>
      </c>
      <c r="D83" s="26" t="s">
        <v>35</v>
      </c>
      <c r="E83" s="26" t="s">
        <v>336</v>
      </c>
      <c r="F83" s="15"/>
      <c r="G83" s="15">
        <v>1</v>
      </c>
      <c r="H83" s="15"/>
      <c r="I83" s="12">
        <v>1</v>
      </c>
      <c r="J83" s="31">
        <v>38000</v>
      </c>
      <c r="K83" s="30">
        <f t="shared" si="1"/>
        <v>38000</v>
      </c>
    </row>
    <row r="84" spans="1:11">
      <c r="A84" s="13" t="s">
        <v>485</v>
      </c>
      <c r="B84" s="56"/>
      <c r="C84" s="28" t="s">
        <v>16</v>
      </c>
      <c r="D84" s="26" t="s">
        <v>35</v>
      </c>
      <c r="E84" s="26" t="s">
        <v>337</v>
      </c>
      <c r="F84" s="15"/>
      <c r="G84" s="15">
        <v>1</v>
      </c>
      <c r="H84" s="15"/>
      <c r="I84" s="12">
        <v>1</v>
      </c>
      <c r="J84" s="31">
        <v>38000</v>
      </c>
      <c r="K84" s="30">
        <f t="shared" si="1"/>
        <v>38000</v>
      </c>
    </row>
    <row r="85" spans="1:11">
      <c r="A85" s="13" t="s">
        <v>485</v>
      </c>
      <c r="B85" s="56"/>
      <c r="C85" s="19" t="s">
        <v>52</v>
      </c>
      <c r="D85" s="24" t="s">
        <v>486</v>
      </c>
      <c r="E85" s="24" t="s">
        <v>486</v>
      </c>
      <c r="F85" s="15"/>
      <c r="G85" s="15">
        <v>1</v>
      </c>
      <c r="H85" s="15"/>
      <c r="I85" s="12">
        <v>1</v>
      </c>
      <c r="J85" s="31">
        <v>6500</v>
      </c>
      <c r="K85" s="30">
        <f t="shared" si="1"/>
        <v>6500</v>
      </c>
    </row>
    <row r="86" spans="1:11">
      <c r="A86" s="13" t="s">
        <v>485</v>
      </c>
      <c r="B86" s="56"/>
      <c r="C86" s="19" t="s">
        <v>319</v>
      </c>
      <c r="D86" s="23" t="s">
        <v>255</v>
      </c>
      <c r="E86" s="23" t="s">
        <v>338</v>
      </c>
      <c r="F86" s="15"/>
      <c r="G86" s="15">
        <v>1</v>
      </c>
      <c r="H86" s="15"/>
      <c r="I86" s="12">
        <v>1</v>
      </c>
      <c r="J86" s="31">
        <v>40000</v>
      </c>
      <c r="K86" s="30">
        <f t="shared" si="1"/>
        <v>40000</v>
      </c>
    </row>
    <row r="87" spans="1:11">
      <c r="A87" s="13" t="s">
        <v>485</v>
      </c>
      <c r="B87" s="56"/>
      <c r="C87" s="19" t="s">
        <v>319</v>
      </c>
      <c r="D87" s="23" t="s">
        <v>77</v>
      </c>
      <c r="E87" s="23" t="s">
        <v>339</v>
      </c>
      <c r="F87" s="15"/>
      <c r="G87" s="15">
        <v>1</v>
      </c>
      <c r="H87" s="15"/>
      <c r="I87" s="12">
        <v>1</v>
      </c>
      <c r="J87" s="31">
        <v>40000</v>
      </c>
      <c r="K87" s="30">
        <f t="shared" si="1"/>
        <v>40000</v>
      </c>
    </row>
    <row r="88" spans="1:11">
      <c r="A88" s="13" t="s">
        <v>485</v>
      </c>
      <c r="B88" s="56"/>
      <c r="C88" s="19" t="s">
        <v>51</v>
      </c>
      <c r="D88" s="23" t="s">
        <v>321</v>
      </c>
      <c r="E88" s="23" t="s">
        <v>340</v>
      </c>
      <c r="F88" s="15"/>
      <c r="G88" s="15">
        <v>1</v>
      </c>
      <c r="H88" s="15"/>
      <c r="I88" s="12">
        <v>1</v>
      </c>
      <c r="J88" s="31">
        <v>15500</v>
      </c>
      <c r="K88" s="30">
        <f t="shared" si="1"/>
        <v>15500</v>
      </c>
    </row>
    <row r="89" spans="1:11">
      <c r="A89" s="13" t="s">
        <v>485</v>
      </c>
      <c r="B89" s="56"/>
      <c r="C89" s="19" t="s">
        <v>253</v>
      </c>
      <c r="D89" s="23" t="s">
        <v>255</v>
      </c>
      <c r="E89" s="23" t="s">
        <v>341</v>
      </c>
      <c r="F89" s="15"/>
      <c r="G89" s="15">
        <v>1</v>
      </c>
      <c r="H89" s="15"/>
      <c r="I89" s="12">
        <v>1</v>
      </c>
      <c r="J89" s="31">
        <v>80000</v>
      </c>
      <c r="K89" s="30">
        <f t="shared" si="1"/>
        <v>80000</v>
      </c>
    </row>
    <row r="90" spans="1:11">
      <c r="A90" s="13" t="s">
        <v>485</v>
      </c>
      <c r="B90" s="56"/>
      <c r="C90" s="28" t="s">
        <v>16</v>
      </c>
      <c r="D90" s="26" t="s">
        <v>35</v>
      </c>
      <c r="E90" s="26" t="s">
        <v>342</v>
      </c>
      <c r="F90" s="15"/>
      <c r="G90" s="15">
        <v>1</v>
      </c>
      <c r="H90" s="15"/>
      <c r="I90" s="12">
        <v>1</v>
      </c>
      <c r="J90" s="31">
        <v>38000</v>
      </c>
      <c r="K90" s="30">
        <f t="shared" si="1"/>
        <v>38000</v>
      </c>
    </row>
    <row r="91" spans="1:11">
      <c r="A91" s="13" t="s">
        <v>485</v>
      </c>
      <c r="B91" s="56"/>
      <c r="C91" s="19" t="s">
        <v>51</v>
      </c>
      <c r="D91" s="23" t="s">
        <v>321</v>
      </c>
      <c r="E91" s="23" t="s">
        <v>343</v>
      </c>
      <c r="F91" s="15"/>
      <c r="G91" s="15">
        <v>1</v>
      </c>
      <c r="H91" s="15"/>
      <c r="I91" s="12">
        <v>1</v>
      </c>
      <c r="J91" s="31">
        <v>15500</v>
      </c>
      <c r="K91" s="30">
        <f t="shared" si="1"/>
        <v>15500</v>
      </c>
    </row>
    <row r="92" spans="1:11">
      <c r="A92" s="13" t="s">
        <v>485</v>
      </c>
      <c r="B92" s="56"/>
      <c r="C92" s="19" t="s">
        <v>319</v>
      </c>
      <c r="D92" s="23" t="s">
        <v>77</v>
      </c>
      <c r="E92" s="23" t="s">
        <v>344</v>
      </c>
      <c r="F92" s="15"/>
      <c r="G92" s="15">
        <v>1</v>
      </c>
      <c r="H92" s="15"/>
      <c r="I92" s="12">
        <v>1</v>
      </c>
      <c r="J92" s="31">
        <v>40000</v>
      </c>
      <c r="K92" s="30">
        <f t="shared" si="1"/>
        <v>40000</v>
      </c>
    </row>
    <row r="93" spans="1:11">
      <c r="A93" s="13" t="s">
        <v>485</v>
      </c>
      <c r="B93" s="56"/>
      <c r="C93" s="28" t="s">
        <v>16</v>
      </c>
      <c r="D93" s="26" t="s">
        <v>35</v>
      </c>
      <c r="E93" s="26" t="s">
        <v>345</v>
      </c>
      <c r="F93" s="15"/>
      <c r="G93" s="15">
        <v>1</v>
      </c>
      <c r="H93" s="15"/>
      <c r="I93" s="12">
        <v>1</v>
      </c>
      <c r="J93" s="31">
        <v>38000</v>
      </c>
      <c r="K93" s="30">
        <f t="shared" si="1"/>
        <v>38000</v>
      </c>
    </row>
    <row r="94" spans="1:11">
      <c r="A94" s="13" t="s">
        <v>485</v>
      </c>
      <c r="B94" s="56"/>
      <c r="C94" s="28" t="s">
        <v>16</v>
      </c>
      <c r="D94" s="26" t="s">
        <v>35</v>
      </c>
      <c r="E94" s="26" t="s">
        <v>346</v>
      </c>
      <c r="F94" s="15"/>
      <c r="G94" s="15">
        <v>1</v>
      </c>
      <c r="H94" s="15"/>
      <c r="I94" s="12">
        <v>1</v>
      </c>
      <c r="J94" s="31">
        <v>38000</v>
      </c>
      <c r="K94" s="30">
        <f t="shared" si="1"/>
        <v>38000</v>
      </c>
    </row>
    <row r="95" spans="1:11">
      <c r="A95" s="13" t="s">
        <v>485</v>
      </c>
      <c r="B95" s="56"/>
      <c r="C95" s="19" t="s">
        <v>319</v>
      </c>
      <c r="D95" s="23" t="s">
        <v>77</v>
      </c>
      <c r="E95" s="23" t="s">
        <v>347</v>
      </c>
      <c r="F95" s="15"/>
      <c r="G95" s="15">
        <v>1</v>
      </c>
      <c r="H95" s="15"/>
      <c r="I95" s="12">
        <v>1</v>
      </c>
      <c r="J95" s="31">
        <v>40000</v>
      </c>
      <c r="K95" s="30">
        <f t="shared" si="1"/>
        <v>40000</v>
      </c>
    </row>
    <row r="96" spans="1:11">
      <c r="A96" s="13" t="s">
        <v>485</v>
      </c>
      <c r="B96" s="56"/>
      <c r="C96" s="19" t="s">
        <v>319</v>
      </c>
      <c r="D96" s="23" t="s">
        <v>255</v>
      </c>
      <c r="E96" s="23" t="s">
        <v>348</v>
      </c>
      <c r="F96" s="15"/>
      <c r="G96" s="15">
        <v>1</v>
      </c>
      <c r="H96" s="15"/>
      <c r="I96" s="12">
        <v>1</v>
      </c>
      <c r="J96" s="31">
        <v>40000</v>
      </c>
      <c r="K96" s="30">
        <f t="shared" si="1"/>
        <v>40000</v>
      </c>
    </row>
    <row r="97" spans="1:11">
      <c r="A97" s="13" t="s">
        <v>485</v>
      </c>
      <c r="B97" s="56"/>
      <c r="C97" s="28" t="s">
        <v>16</v>
      </c>
      <c r="D97" s="26" t="s">
        <v>35</v>
      </c>
      <c r="E97" s="26" t="s">
        <v>349</v>
      </c>
      <c r="F97" s="15"/>
      <c r="G97" s="15">
        <v>1</v>
      </c>
      <c r="H97" s="15"/>
      <c r="I97" s="12">
        <v>1</v>
      </c>
      <c r="J97" s="31">
        <v>38000</v>
      </c>
      <c r="K97" s="30">
        <f t="shared" si="1"/>
        <v>38000</v>
      </c>
    </row>
    <row r="98" spans="1:11">
      <c r="A98" s="13" t="s">
        <v>485</v>
      </c>
      <c r="B98" s="56"/>
      <c r="C98" s="19" t="s">
        <v>253</v>
      </c>
      <c r="D98" s="23" t="s">
        <v>255</v>
      </c>
      <c r="E98" s="23" t="s">
        <v>350</v>
      </c>
      <c r="F98" s="15"/>
      <c r="G98" s="15">
        <v>1</v>
      </c>
      <c r="H98" s="15"/>
      <c r="I98" s="12">
        <v>1</v>
      </c>
      <c r="J98" s="31">
        <v>80000</v>
      </c>
      <c r="K98" s="30">
        <f t="shared" si="1"/>
        <v>80000</v>
      </c>
    </row>
    <row r="99" spans="1:11">
      <c r="A99" s="13" t="s">
        <v>485</v>
      </c>
      <c r="B99" s="56"/>
      <c r="C99" s="28" t="s">
        <v>16</v>
      </c>
      <c r="D99" s="26" t="s">
        <v>35</v>
      </c>
      <c r="E99" s="26" t="s">
        <v>351</v>
      </c>
      <c r="F99" s="15"/>
      <c r="G99" s="15">
        <v>1</v>
      </c>
      <c r="H99" s="15"/>
      <c r="I99" s="12">
        <v>1</v>
      </c>
      <c r="J99" s="31">
        <v>38000</v>
      </c>
      <c r="K99" s="30">
        <f t="shared" si="1"/>
        <v>38000</v>
      </c>
    </row>
    <row r="100" spans="1:11">
      <c r="A100" s="13" t="s">
        <v>485</v>
      </c>
      <c r="B100" s="56"/>
      <c r="C100" s="28" t="s">
        <v>16</v>
      </c>
      <c r="D100" s="26" t="s">
        <v>35</v>
      </c>
      <c r="E100" s="26" t="s">
        <v>352</v>
      </c>
      <c r="F100" s="15"/>
      <c r="G100" s="15">
        <v>1</v>
      </c>
      <c r="H100" s="15"/>
      <c r="I100" s="12">
        <v>1</v>
      </c>
      <c r="J100" s="31">
        <v>38000</v>
      </c>
      <c r="K100" s="30">
        <f t="shared" si="1"/>
        <v>38000</v>
      </c>
    </row>
    <row r="101" spans="1:11">
      <c r="A101" s="13" t="s">
        <v>485</v>
      </c>
      <c r="B101" s="56"/>
      <c r="C101" s="28" t="s">
        <v>16</v>
      </c>
      <c r="D101" s="26" t="s">
        <v>35</v>
      </c>
      <c r="E101" s="26" t="s">
        <v>353</v>
      </c>
      <c r="F101" s="15"/>
      <c r="G101" s="15">
        <v>1</v>
      </c>
      <c r="H101" s="15"/>
      <c r="I101" s="12">
        <v>1</v>
      </c>
      <c r="J101" s="31">
        <v>38000</v>
      </c>
      <c r="K101" s="30">
        <f t="shared" si="1"/>
        <v>38000</v>
      </c>
    </row>
    <row r="102" spans="1:11">
      <c r="A102" s="13" t="s">
        <v>485</v>
      </c>
      <c r="B102" s="56"/>
      <c r="C102" s="28" t="s">
        <v>16</v>
      </c>
      <c r="D102" s="26" t="s">
        <v>35</v>
      </c>
      <c r="E102" s="26" t="s">
        <v>355</v>
      </c>
      <c r="F102" s="15"/>
      <c r="G102" s="15">
        <v>1</v>
      </c>
      <c r="H102" s="15"/>
      <c r="I102" s="12">
        <v>1</v>
      </c>
      <c r="J102" s="31">
        <v>38000</v>
      </c>
      <c r="K102" s="30">
        <f t="shared" si="1"/>
        <v>38000</v>
      </c>
    </row>
    <row r="103" spans="1:11">
      <c r="A103" s="13" t="s">
        <v>485</v>
      </c>
      <c r="B103" s="56"/>
      <c r="C103" s="19" t="s">
        <v>51</v>
      </c>
      <c r="D103" s="23" t="s">
        <v>321</v>
      </c>
      <c r="E103" s="23" t="s">
        <v>356</v>
      </c>
      <c r="F103" s="15"/>
      <c r="G103" s="15">
        <v>1</v>
      </c>
      <c r="H103" s="15"/>
      <c r="I103" s="12">
        <v>1</v>
      </c>
      <c r="J103" s="31">
        <v>15500</v>
      </c>
      <c r="K103" s="30">
        <f t="shared" si="1"/>
        <v>15500</v>
      </c>
    </row>
    <row r="104" spans="1:11">
      <c r="A104" s="13" t="s">
        <v>485</v>
      </c>
      <c r="B104" s="56"/>
      <c r="C104" s="28" t="s">
        <v>302</v>
      </c>
      <c r="D104" s="26" t="s">
        <v>255</v>
      </c>
      <c r="E104" s="26" t="s">
        <v>357</v>
      </c>
      <c r="F104" s="15"/>
      <c r="G104" s="15">
        <v>1</v>
      </c>
      <c r="H104" s="15"/>
      <c r="I104" s="12">
        <v>1</v>
      </c>
      <c r="J104" s="31">
        <v>45000</v>
      </c>
      <c r="K104" s="30">
        <f t="shared" si="1"/>
        <v>45000</v>
      </c>
    </row>
    <row r="105" spans="1:11">
      <c r="A105" s="13" t="s">
        <v>485</v>
      </c>
      <c r="B105" s="56"/>
      <c r="C105" s="28" t="s">
        <v>302</v>
      </c>
      <c r="D105" s="26" t="s">
        <v>255</v>
      </c>
      <c r="E105" s="26" t="s">
        <v>360</v>
      </c>
      <c r="F105" s="15"/>
      <c r="G105" s="15">
        <v>1</v>
      </c>
      <c r="H105" s="15"/>
      <c r="I105" s="12">
        <v>1</v>
      </c>
      <c r="J105" s="31">
        <v>45000</v>
      </c>
      <c r="K105" s="30">
        <f t="shared" si="1"/>
        <v>45000</v>
      </c>
    </row>
    <row r="106" spans="1:11">
      <c r="A106" s="13" t="s">
        <v>485</v>
      </c>
      <c r="B106" s="56"/>
      <c r="C106" s="19" t="s">
        <v>253</v>
      </c>
      <c r="D106" s="23" t="s">
        <v>255</v>
      </c>
      <c r="E106" s="23" t="s">
        <v>358</v>
      </c>
      <c r="F106" s="15"/>
      <c r="G106" s="15">
        <v>1</v>
      </c>
      <c r="H106" s="15"/>
      <c r="I106" s="12">
        <v>1</v>
      </c>
      <c r="J106" s="31">
        <v>80000</v>
      </c>
      <c r="K106" s="30">
        <f t="shared" si="1"/>
        <v>80000</v>
      </c>
    </row>
    <row r="107" spans="1:11">
      <c r="A107" s="13" t="s">
        <v>485</v>
      </c>
      <c r="B107" s="56"/>
      <c r="C107" s="19" t="s">
        <v>19</v>
      </c>
      <c r="D107" s="23" t="s">
        <v>354</v>
      </c>
      <c r="E107" s="23" t="s">
        <v>359</v>
      </c>
      <c r="F107" s="15"/>
      <c r="G107" s="15">
        <v>1</v>
      </c>
      <c r="H107" s="15"/>
      <c r="I107" s="12">
        <v>1</v>
      </c>
      <c r="J107" s="31">
        <v>6500</v>
      </c>
      <c r="K107" s="30">
        <f t="shared" si="1"/>
        <v>6500</v>
      </c>
    </row>
    <row r="108" spans="1:11">
      <c r="A108" s="13" t="s">
        <v>485</v>
      </c>
      <c r="B108" s="56"/>
      <c r="C108" s="19" t="s">
        <v>52</v>
      </c>
      <c r="D108" s="23" t="s">
        <v>23</v>
      </c>
      <c r="E108" s="23"/>
      <c r="F108" s="15"/>
      <c r="G108" s="15">
        <v>1</v>
      </c>
      <c r="H108" s="15"/>
      <c r="I108" s="12">
        <v>1</v>
      </c>
      <c r="J108" s="31">
        <v>6500</v>
      </c>
      <c r="K108" s="30">
        <f t="shared" si="1"/>
        <v>6500</v>
      </c>
    </row>
    <row r="109" spans="1:11">
      <c r="A109" s="13" t="s">
        <v>485</v>
      </c>
      <c r="B109" s="56"/>
      <c r="C109" s="19" t="s">
        <v>319</v>
      </c>
      <c r="D109" s="23" t="s">
        <v>77</v>
      </c>
      <c r="E109" s="23" t="s">
        <v>361</v>
      </c>
      <c r="F109" s="15"/>
      <c r="G109" s="15">
        <v>1</v>
      </c>
      <c r="H109" s="15"/>
      <c r="I109" s="12">
        <v>1</v>
      </c>
      <c r="J109" s="31">
        <v>40000</v>
      </c>
      <c r="K109" s="30">
        <f t="shared" si="1"/>
        <v>40000</v>
      </c>
    </row>
    <row r="110" spans="1:11">
      <c r="A110" s="13" t="s">
        <v>485</v>
      </c>
      <c r="B110" s="56"/>
      <c r="C110" s="19" t="s">
        <v>52</v>
      </c>
      <c r="D110" s="23" t="s">
        <v>23</v>
      </c>
      <c r="E110" s="23"/>
      <c r="F110" s="15"/>
      <c r="G110" s="15">
        <v>1</v>
      </c>
      <c r="H110" s="15"/>
      <c r="I110" s="12">
        <v>1</v>
      </c>
      <c r="J110" s="31">
        <v>6500</v>
      </c>
      <c r="K110" s="30">
        <f t="shared" si="1"/>
        <v>6500</v>
      </c>
    </row>
    <row r="111" spans="1:11">
      <c r="A111" s="13" t="s">
        <v>485</v>
      </c>
      <c r="B111" s="56"/>
      <c r="C111" s="19" t="s">
        <v>319</v>
      </c>
      <c r="D111" s="23" t="s">
        <v>255</v>
      </c>
      <c r="E111" s="23" t="s">
        <v>367</v>
      </c>
      <c r="F111" s="15"/>
      <c r="G111" s="15"/>
      <c r="H111" s="15">
        <v>1</v>
      </c>
      <c r="I111" s="12">
        <v>1</v>
      </c>
      <c r="J111" s="31">
        <v>40000</v>
      </c>
      <c r="K111" s="30">
        <f t="shared" si="1"/>
        <v>40000</v>
      </c>
    </row>
    <row r="112" spans="1:11">
      <c r="A112" s="13" t="s">
        <v>485</v>
      </c>
      <c r="B112" s="56"/>
      <c r="C112" s="28" t="s">
        <v>169</v>
      </c>
      <c r="D112" s="26" t="s">
        <v>363</v>
      </c>
      <c r="E112" s="26" t="s">
        <v>368</v>
      </c>
      <c r="F112" s="15"/>
      <c r="G112" s="15"/>
      <c r="H112" s="15">
        <v>1</v>
      </c>
      <c r="I112" s="12">
        <v>1</v>
      </c>
      <c r="J112" s="31">
        <v>55000</v>
      </c>
      <c r="K112" s="30">
        <f t="shared" si="1"/>
        <v>55000</v>
      </c>
    </row>
    <row r="113" spans="1:11">
      <c r="A113" s="13" t="s">
        <v>485</v>
      </c>
      <c r="B113" s="56"/>
      <c r="C113" s="19" t="s">
        <v>69</v>
      </c>
      <c r="D113" s="23" t="s">
        <v>160</v>
      </c>
      <c r="E113" s="23" t="s">
        <v>369</v>
      </c>
      <c r="F113" s="15"/>
      <c r="G113" s="15">
        <v>1</v>
      </c>
      <c r="H113" s="15"/>
      <c r="I113" s="12">
        <v>1</v>
      </c>
      <c r="J113" s="31">
        <v>6500</v>
      </c>
      <c r="K113" s="30">
        <f t="shared" si="1"/>
        <v>6500</v>
      </c>
    </row>
    <row r="114" spans="1:11">
      <c r="A114" s="13" t="s">
        <v>485</v>
      </c>
      <c r="B114" s="56"/>
      <c r="C114" s="28" t="s">
        <v>362</v>
      </c>
      <c r="D114" s="26" t="s">
        <v>364</v>
      </c>
      <c r="E114" s="26" t="s">
        <v>370</v>
      </c>
      <c r="F114" s="15"/>
      <c r="G114" s="15">
        <v>1</v>
      </c>
      <c r="H114" s="15"/>
      <c r="I114" s="12">
        <v>1</v>
      </c>
      <c r="J114" s="31">
        <v>450000</v>
      </c>
      <c r="K114" s="30">
        <f t="shared" si="1"/>
        <v>450000</v>
      </c>
    </row>
    <row r="115" spans="1:11">
      <c r="A115" s="13" t="s">
        <v>485</v>
      </c>
      <c r="B115" s="56"/>
      <c r="C115" s="19" t="s">
        <v>489</v>
      </c>
      <c r="D115" s="23" t="s">
        <v>365</v>
      </c>
      <c r="E115" s="23" t="s">
        <v>371</v>
      </c>
      <c r="F115" s="15"/>
      <c r="G115" s="15">
        <v>1</v>
      </c>
      <c r="H115" s="15"/>
      <c r="I115" s="12">
        <v>1</v>
      </c>
      <c r="J115" s="31">
        <v>850000</v>
      </c>
      <c r="K115" s="30">
        <f t="shared" si="1"/>
        <v>850000</v>
      </c>
    </row>
    <row r="116" spans="1:11">
      <c r="A116" s="13" t="s">
        <v>485</v>
      </c>
      <c r="B116" s="56"/>
      <c r="C116" s="28" t="s">
        <v>30</v>
      </c>
      <c r="D116" s="26" t="s">
        <v>330</v>
      </c>
      <c r="E116" s="26" t="s">
        <v>372</v>
      </c>
      <c r="F116" s="15"/>
      <c r="G116" s="15">
        <v>1</v>
      </c>
      <c r="H116" s="15"/>
      <c r="I116" s="12">
        <v>1</v>
      </c>
      <c r="J116" s="31">
        <v>3500</v>
      </c>
      <c r="K116" s="30">
        <f t="shared" si="1"/>
        <v>3500</v>
      </c>
    </row>
    <row r="117" spans="1:11">
      <c r="A117" s="13" t="s">
        <v>485</v>
      </c>
      <c r="B117" s="56"/>
      <c r="C117" s="28" t="s">
        <v>88</v>
      </c>
      <c r="D117" s="26" t="s">
        <v>366</v>
      </c>
      <c r="E117" s="26" t="s">
        <v>373</v>
      </c>
      <c r="F117" s="15"/>
      <c r="G117" s="15"/>
      <c r="H117" s="15">
        <v>1</v>
      </c>
      <c r="I117" s="12">
        <v>1</v>
      </c>
      <c r="J117" s="31">
        <v>450000</v>
      </c>
      <c r="K117" s="30">
        <f t="shared" si="1"/>
        <v>450000</v>
      </c>
    </row>
    <row r="118" spans="1:11">
      <c r="A118" s="13" t="s">
        <v>485</v>
      </c>
      <c r="B118" s="56"/>
      <c r="C118" s="19" t="s">
        <v>51</v>
      </c>
      <c r="D118" s="23" t="s">
        <v>21</v>
      </c>
      <c r="E118" s="23">
        <v>2411</v>
      </c>
      <c r="F118" s="15"/>
      <c r="G118" s="15"/>
      <c r="H118" s="15">
        <v>1</v>
      </c>
      <c r="I118" s="12">
        <v>1</v>
      </c>
      <c r="J118" s="31">
        <v>15500</v>
      </c>
      <c r="K118" s="30">
        <f t="shared" si="1"/>
        <v>15500</v>
      </c>
    </row>
    <row r="119" spans="1:11">
      <c r="A119" s="13" t="s">
        <v>485</v>
      </c>
      <c r="B119" s="56"/>
      <c r="C119" s="28" t="s">
        <v>302</v>
      </c>
      <c r="D119" s="26" t="s">
        <v>255</v>
      </c>
      <c r="E119" s="26" t="s">
        <v>375</v>
      </c>
      <c r="F119" s="15"/>
      <c r="G119" s="15"/>
      <c r="H119" s="15">
        <v>1</v>
      </c>
      <c r="I119" s="12">
        <v>1</v>
      </c>
      <c r="J119" s="31">
        <v>45000</v>
      </c>
      <c r="K119" s="30">
        <f t="shared" si="1"/>
        <v>45000</v>
      </c>
    </row>
    <row r="120" spans="1:11">
      <c r="A120" s="13" t="s">
        <v>485</v>
      </c>
      <c r="B120" s="56"/>
      <c r="C120" s="28" t="s">
        <v>302</v>
      </c>
      <c r="D120" s="26" t="s">
        <v>255</v>
      </c>
      <c r="E120" s="26" t="s">
        <v>374</v>
      </c>
      <c r="F120" s="15"/>
      <c r="G120" s="15"/>
      <c r="H120" s="15">
        <v>1</v>
      </c>
      <c r="I120" s="12">
        <v>1</v>
      </c>
      <c r="J120" s="31">
        <v>45000</v>
      </c>
      <c r="K120" s="30">
        <f t="shared" si="1"/>
        <v>45000</v>
      </c>
    </row>
    <row r="121" spans="1:11">
      <c r="A121" s="13" t="s">
        <v>485</v>
      </c>
      <c r="B121" s="56"/>
      <c r="C121" s="28" t="s">
        <v>302</v>
      </c>
      <c r="D121" s="26" t="s">
        <v>255</v>
      </c>
      <c r="E121" s="26" t="s">
        <v>376</v>
      </c>
      <c r="F121" s="15"/>
      <c r="G121" s="15"/>
      <c r="H121" s="15">
        <v>1</v>
      </c>
      <c r="I121" s="12">
        <v>1</v>
      </c>
      <c r="J121" s="31">
        <v>45000</v>
      </c>
      <c r="K121" s="30">
        <f t="shared" si="1"/>
        <v>45000</v>
      </c>
    </row>
    <row r="122" spans="1:11">
      <c r="A122" s="13" t="s">
        <v>485</v>
      </c>
      <c r="B122" s="56"/>
      <c r="C122" s="28" t="s">
        <v>169</v>
      </c>
      <c r="D122" s="26" t="s">
        <v>363</v>
      </c>
      <c r="E122" s="26" t="s">
        <v>368</v>
      </c>
      <c r="F122" s="15"/>
      <c r="G122" s="15"/>
      <c r="H122" s="15">
        <v>1</v>
      </c>
      <c r="I122" s="12">
        <v>1</v>
      </c>
      <c r="J122" s="31">
        <v>55000</v>
      </c>
      <c r="K122" s="30">
        <f t="shared" si="1"/>
        <v>55000</v>
      </c>
    </row>
    <row r="123" spans="1:11">
      <c r="A123" s="13" t="s">
        <v>485</v>
      </c>
      <c r="B123" s="54" t="s">
        <v>377</v>
      </c>
      <c r="C123" s="19" t="s">
        <v>378</v>
      </c>
      <c r="D123" s="23" t="s">
        <v>381</v>
      </c>
      <c r="E123" s="24" t="s">
        <v>486</v>
      </c>
      <c r="F123" s="15"/>
      <c r="G123" s="15"/>
      <c r="H123" s="15"/>
      <c r="I123" s="12">
        <v>1</v>
      </c>
      <c r="J123" s="31">
        <v>200000</v>
      </c>
      <c r="K123" s="30">
        <f t="shared" si="1"/>
        <v>200000</v>
      </c>
    </row>
    <row r="124" spans="1:11">
      <c r="A124" s="13" t="s">
        <v>485</v>
      </c>
      <c r="B124" s="54"/>
      <c r="C124" s="19" t="s">
        <v>378</v>
      </c>
      <c r="D124" s="23" t="s">
        <v>381</v>
      </c>
      <c r="E124" s="24" t="s">
        <v>486</v>
      </c>
      <c r="F124" s="15"/>
      <c r="G124" s="15"/>
      <c r="H124" s="15"/>
      <c r="I124" s="12">
        <v>1</v>
      </c>
      <c r="J124" s="31">
        <v>200000</v>
      </c>
      <c r="K124" s="30">
        <f t="shared" si="1"/>
        <v>200000</v>
      </c>
    </row>
    <row r="125" spans="1:11">
      <c r="A125" s="13" t="s">
        <v>485</v>
      </c>
      <c r="B125" s="54"/>
      <c r="C125" s="19" t="s">
        <v>109</v>
      </c>
      <c r="D125" s="23" t="s">
        <v>382</v>
      </c>
      <c r="E125" s="23">
        <v>5899101</v>
      </c>
      <c r="F125" s="15"/>
      <c r="G125" s="15"/>
      <c r="H125" s="15">
        <v>1</v>
      </c>
      <c r="I125" s="12">
        <v>1</v>
      </c>
      <c r="J125" s="31">
        <v>1400</v>
      </c>
      <c r="K125" s="30">
        <f t="shared" si="1"/>
        <v>1400</v>
      </c>
    </row>
    <row r="126" spans="1:11">
      <c r="A126" s="13" t="s">
        <v>485</v>
      </c>
      <c r="B126" s="54"/>
      <c r="C126" s="19" t="s">
        <v>189</v>
      </c>
      <c r="D126" s="23" t="s">
        <v>381</v>
      </c>
      <c r="E126" s="23" t="s">
        <v>383</v>
      </c>
      <c r="F126" s="15"/>
      <c r="G126" s="15"/>
      <c r="H126" s="15">
        <v>1</v>
      </c>
      <c r="I126" s="12">
        <v>1</v>
      </c>
      <c r="J126" s="31">
        <v>200000</v>
      </c>
      <c r="K126" s="30">
        <f t="shared" si="1"/>
        <v>200000</v>
      </c>
    </row>
    <row r="127" spans="1:11">
      <c r="A127" s="13" t="s">
        <v>485</v>
      </c>
      <c r="B127" s="54"/>
      <c r="C127" s="28" t="s">
        <v>379</v>
      </c>
      <c r="D127" s="26" t="s">
        <v>384</v>
      </c>
      <c r="E127" s="26" t="s">
        <v>386</v>
      </c>
      <c r="F127" s="15"/>
      <c r="G127" s="15"/>
      <c r="H127" s="15">
        <v>1</v>
      </c>
      <c r="I127" s="12">
        <v>1</v>
      </c>
      <c r="J127" s="31"/>
      <c r="K127" s="30">
        <f t="shared" si="1"/>
        <v>0</v>
      </c>
    </row>
    <row r="128" spans="1:11">
      <c r="A128" s="13" t="s">
        <v>485</v>
      </c>
      <c r="B128" s="54"/>
      <c r="C128" s="19" t="s">
        <v>70</v>
      </c>
      <c r="D128" s="23" t="s">
        <v>385</v>
      </c>
      <c r="E128" s="24" t="s">
        <v>486</v>
      </c>
      <c r="F128" s="15"/>
      <c r="G128" s="15"/>
      <c r="H128" s="15">
        <v>1</v>
      </c>
      <c r="I128" s="12">
        <v>1</v>
      </c>
      <c r="J128" s="31">
        <v>375000</v>
      </c>
      <c r="K128" s="30">
        <f t="shared" si="1"/>
        <v>375000</v>
      </c>
    </row>
    <row r="129" spans="1:11">
      <c r="A129" s="13" t="s">
        <v>485</v>
      </c>
      <c r="B129" s="54"/>
      <c r="C129" s="28" t="s">
        <v>380</v>
      </c>
      <c r="D129" s="26" t="s">
        <v>47</v>
      </c>
      <c r="E129" s="26" t="s">
        <v>387</v>
      </c>
      <c r="F129" s="15"/>
      <c r="G129" s="15"/>
      <c r="H129" s="15">
        <v>1</v>
      </c>
      <c r="I129" s="12">
        <v>1</v>
      </c>
      <c r="J129" s="31">
        <v>250000</v>
      </c>
      <c r="K129" s="30">
        <f t="shared" si="1"/>
        <v>250000</v>
      </c>
    </row>
    <row r="130" spans="1:11">
      <c r="A130" s="13" t="s">
        <v>485</v>
      </c>
      <c r="B130" s="54"/>
      <c r="C130" s="19" t="s">
        <v>380</v>
      </c>
      <c r="D130" s="23" t="s">
        <v>47</v>
      </c>
      <c r="E130" s="23" t="s">
        <v>388</v>
      </c>
      <c r="F130" s="15"/>
      <c r="G130" s="15"/>
      <c r="H130" s="15">
        <v>1</v>
      </c>
      <c r="I130" s="12">
        <v>1</v>
      </c>
      <c r="J130" s="31">
        <v>250000</v>
      </c>
      <c r="K130" s="30">
        <f t="shared" si="1"/>
        <v>250000</v>
      </c>
    </row>
    <row r="131" spans="1:11">
      <c r="A131" s="13" t="s">
        <v>485</v>
      </c>
      <c r="B131" s="54"/>
      <c r="C131" s="19" t="s">
        <v>380</v>
      </c>
      <c r="D131" s="23" t="s">
        <v>390</v>
      </c>
      <c r="E131" s="23" t="s">
        <v>397</v>
      </c>
      <c r="F131" s="15"/>
      <c r="G131" s="15">
        <v>1</v>
      </c>
      <c r="H131" s="15"/>
      <c r="I131" s="12">
        <v>1</v>
      </c>
      <c r="J131" s="31">
        <v>250000</v>
      </c>
      <c r="K131" s="30">
        <f t="shared" si="1"/>
        <v>250000</v>
      </c>
    </row>
    <row r="132" spans="1:11">
      <c r="A132" s="13" t="s">
        <v>485</v>
      </c>
      <c r="B132" s="54"/>
      <c r="C132" s="19" t="s">
        <v>380</v>
      </c>
      <c r="D132" s="23" t="s">
        <v>391</v>
      </c>
      <c r="E132" s="23" t="s">
        <v>398</v>
      </c>
      <c r="F132" s="15"/>
      <c r="G132" s="15">
        <v>1</v>
      </c>
      <c r="H132" s="15"/>
      <c r="I132" s="12">
        <v>1</v>
      </c>
      <c r="J132" s="31">
        <v>250000</v>
      </c>
      <c r="K132" s="30">
        <f t="shared" si="1"/>
        <v>250000</v>
      </c>
    </row>
    <row r="133" spans="1:11">
      <c r="A133" s="13" t="s">
        <v>485</v>
      </c>
      <c r="B133" s="54"/>
      <c r="C133" s="19" t="s">
        <v>380</v>
      </c>
      <c r="D133" s="23" t="s">
        <v>392</v>
      </c>
      <c r="E133" s="23" t="s">
        <v>399</v>
      </c>
      <c r="F133" s="15"/>
      <c r="G133" s="15">
        <v>1</v>
      </c>
      <c r="H133" s="15"/>
      <c r="I133" s="12">
        <v>1</v>
      </c>
      <c r="J133" s="31">
        <v>250000</v>
      </c>
      <c r="K133" s="30">
        <f t="shared" ref="K133:K183" si="2">I133*J133</f>
        <v>250000</v>
      </c>
    </row>
    <row r="134" spans="1:11">
      <c r="A134" s="13" t="s">
        <v>485</v>
      </c>
      <c r="B134" s="54"/>
      <c r="C134" s="19" t="s">
        <v>380</v>
      </c>
      <c r="D134" s="23" t="s">
        <v>393</v>
      </c>
      <c r="E134" s="23" t="s">
        <v>400</v>
      </c>
      <c r="F134" s="15"/>
      <c r="G134" s="15">
        <v>1</v>
      </c>
      <c r="H134" s="15"/>
      <c r="I134" s="12">
        <v>1</v>
      </c>
      <c r="J134" s="31">
        <v>250000</v>
      </c>
      <c r="K134" s="30">
        <f t="shared" si="2"/>
        <v>250000</v>
      </c>
    </row>
    <row r="135" spans="1:11">
      <c r="A135" s="13" t="s">
        <v>485</v>
      </c>
      <c r="B135" s="54"/>
      <c r="C135" s="19" t="s">
        <v>189</v>
      </c>
      <c r="D135" s="23" t="s">
        <v>394</v>
      </c>
      <c r="E135" s="23" t="s">
        <v>401</v>
      </c>
      <c r="F135" s="15"/>
      <c r="G135" s="15">
        <v>1</v>
      </c>
      <c r="H135" s="15"/>
      <c r="I135" s="12">
        <v>1</v>
      </c>
      <c r="J135" s="31">
        <v>200000</v>
      </c>
      <c r="K135" s="30">
        <f t="shared" si="2"/>
        <v>200000</v>
      </c>
    </row>
    <row r="136" spans="1:11">
      <c r="A136" s="13" t="s">
        <v>485</v>
      </c>
      <c r="B136" s="54"/>
      <c r="C136" s="28" t="s">
        <v>389</v>
      </c>
      <c r="D136" s="26" t="s">
        <v>395</v>
      </c>
      <c r="E136" s="26" t="s">
        <v>402</v>
      </c>
      <c r="F136" s="15"/>
      <c r="G136" s="15">
        <v>1</v>
      </c>
      <c r="H136" s="15"/>
      <c r="I136" s="12">
        <v>1</v>
      </c>
      <c r="J136" s="31">
        <v>4500</v>
      </c>
      <c r="K136" s="30">
        <f t="shared" si="2"/>
        <v>4500</v>
      </c>
    </row>
    <row r="137" spans="1:11">
      <c r="A137" s="13" t="s">
        <v>485</v>
      </c>
      <c r="B137" s="54"/>
      <c r="C137" s="28" t="s">
        <v>61</v>
      </c>
      <c r="D137" s="26" t="s">
        <v>396</v>
      </c>
      <c r="E137" s="10" t="s">
        <v>486</v>
      </c>
      <c r="F137" s="15"/>
      <c r="G137" s="15"/>
      <c r="H137" s="15">
        <v>1</v>
      </c>
      <c r="I137" s="12">
        <v>1</v>
      </c>
      <c r="J137" s="31">
        <v>30000</v>
      </c>
      <c r="K137" s="30">
        <f t="shared" si="2"/>
        <v>30000</v>
      </c>
    </row>
    <row r="138" spans="1:11">
      <c r="A138" s="13" t="s">
        <v>485</v>
      </c>
      <c r="B138" s="54"/>
      <c r="C138" s="19" t="s">
        <v>69</v>
      </c>
      <c r="D138" s="23" t="s">
        <v>404</v>
      </c>
      <c r="E138" s="24" t="s">
        <v>486</v>
      </c>
      <c r="F138" s="15"/>
      <c r="G138" s="15">
        <v>1</v>
      </c>
      <c r="H138" s="15"/>
      <c r="I138" s="12">
        <v>1</v>
      </c>
      <c r="J138" s="31">
        <v>6500</v>
      </c>
      <c r="K138" s="30">
        <f t="shared" si="2"/>
        <v>6500</v>
      </c>
    </row>
    <row r="139" spans="1:11">
      <c r="A139" s="13" t="s">
        <v>485</v>
      </c>
      <c r="B139" s="54"/>
      <c r="C139" s="19" t="s">
        <v>403</v>
      </c>
      <c r="D139" s="23" t="s">
        <v>405</v>
      </c>
      <c r="E139" s="24" t="s">
        <v>486</v>
      </c>
      <c r="F139" s="15"/>
      <c r="G139" s="15">
        <v>1</v>
      </c>
      <c r="H139" s="15"/>
      <c r="I139" s="12">
        <v>1</v>
      </c>
      <c r="J139" s="31">
        <v>4500</v>
      </c>
      <c r="K139" s="30">
        <f t="shared" si="2"/>
        <v>4500</v>
      </c>
    </row>
    <row r="140" spans="1:11">
      <c r="A140" s="13" t="s">
        <v>485</v>
      </c>
      <c r="B140" s="54" t="s">
        <v>406</v>
      </c>
      <c r="C140" s="19" t="s">
        <v>54</v>
      </c>
      <c r="D140" s="23" t="s">
        <v>23</v>
      </c>
      <c r="E140" s="24" t="s">
        <v>486</v>
      </c>
      <c r="F140" s="15"/>
      <c r="G140" s="15">
        <v>1</v>
      </c>
      <c r="H140" s="15"/>
      <c r="I140" s="12">
        <v>1</v>
      </c>
      <c r="J140" s="31">
        <v>6500</v>
      </c>
      <c r="K140" s="30">
        <f t="shared" si="2"/>
        <v>6500</v>
      </c>
    </row>
    <row r="141" spans="1:11">
      <c r="A141" s="13" t="s">
        <v>485</v>
      </c>
      <c r="B141" s="54"/>
      <c r="C141" s="19" t="s">
        <v>55</v>
      </c>
      <c r="D141" s="23" t="s">
        <v>23</v>
      </c>
      <c r="E141" s="24" t="s">
        <v>486</v>
      </c>
      <c r="F141" s="15"/>
      <c r="G141" s="15">
        <v>1</v>
      </c>
      <c r="H141" s="15"/>
      <c r="I141" s="12">
        <v>1</v>
      </c>
      <c r="J141" s="31">
        <v>6500</v>
      </c>
      <c r="K141" s="30">
        <f t="shared" si="2"/>
        <v>6500</v>
      </c>
    </row>
    <row r="142" spans="1:11">
      <c r="A142" s="13" t="s">
        <v>485</v>
      </c>
      <c r="B142" s="54"/>
      <c r="C142" s="19" t="s">
        <v>52</v>
      </c>
      <c r="D142" s="23" t="s">
        <v>176</v>
      </c>
      <c r="E142" s="24" t="s">
        <v>486</v>
      </c>
      <c r="F142" s="15"/>
      <c r="G142" s="15">
        <v>1</v>
      </c>
      <c r="H142" s="15"/>
      <c r="I142" s="12">
        <v>1</v>
      </c>
      <c r="J142" s="31">
        <v>6500</v>
      </c>
      <c r="K142" s="30">
        <f t="shared" si="2"/>
        <v>6500</v>
      </c>
    </row>
    <row r="143" spans="1:11">
      <c r="A143" s="13" t="s">
        <v>485</v>
      </c>
      <c r="B143" s="54"/>
      <c r="C143" s="19" t="s">
        <v>18</v>
      </c>
      <c r="D143" s="23" t="s">
        <v>407</v>
      </c>
      <c r="E143" s="24" t="s">
        <v>486</v>
      </c>
      <c r="F143" s="15"/>
      <c r="G143" s="15">
        <v>1</v>
      </c>
      <c r="H143" s="15"/>
      <c r="I143" s="12">
        <v>1</v>
      </c>
      <c r="J143" s="31">
        <v>650</v>
      </c>
      <c r="K143" s="30">
        <f t="shared" si="2"/>
        <v>650</v>
      </c>
    </row>
    <row r="144" spans="1:11">
      <c r="A144" s="13" t="s">
        <v>485</v>
      </c>
      <c r="B144" s="54" t="s">
        <v>408</v>
      </c>
      <c r="C144" s="28" t="s">
        <v>42</v>
      </c>
      <c r="D144" s="26" t="s">
        <v>47</v>
      </c>
      <c r="E144" s="26" t="s">
        <v>409</v>
      </c>
      <c r="F144" s="15"/>
      <c r="G144" s="15">
        <v>1</v>
      </c>
      <c r="H144" s="15"/>
      <c r="I144" s="12">
        <v>1</v>
      </c>
      <c r="J144" s="31">
        <v>250000</v>
      </c>
      <c r="K144" s="30">
        <f t="shared" si="2"/>
        <v>250000</v>
      </c>
    </row>
    <row r="145" spans="1:11">
      <c r="A145" s="13" t="s">
        <v>485</v>
      </c>
      <c r="B145" s="54"/>
      <c r="C145" s="28" t="s">
        <v>43</v>
      </c>
      <c r="D145" s="26" t="s">
        <v>47</v>
      </c>
      <c r="E145" s="26" t="s">
        <v>410</v>
      </c>
      <c r="F145" s="15"/>
      <c r="G145" s="15">
        <v>1</v>
      </c>
      <c r="H145" s="15"/>
      <c r="I145" s="12">
        <v>1</v>
      </c>
      <c r="J145" s="31">
        <v>250000</v>
      </c>
      <c r="K145" s="30">
        <f t="shared" si="2"/>
        <v>250000</v>
      </c>
    </row>
    <row r="146" spans="1:11">
      <c r="A146" s="13" t="s">
        <v>485</v>
      </c>
      <c r="B146" s="54" t="s">
        <v>411</v>
      </c>
      <c r="C146" s="28" t="s">
        <v>30</v>
      </c>
      <c r="D146" s="26" t="s">
        <v>95</v>
      </c>
      <c r="E146" s="10" t="s">
        <v>486</v>
      </c>
      <c r="F146" s="15"/>
      <c r="G146" s="15">
        <v>1</v>
      </c>
      <c r="H146" s="15"/>
      <c r="I146" s="12">
        <v>1</v>
      </c>
      <c r="J146" s="31">
        <v>3500</v>
      </c>
      <c r="K146" s="30">
        <f t="shared" si="2"/>
        <v>3500</v>
      </c>
    </row>
    <row r="147" spans="1:11">
      <c r="A147" s="13" t="s">
        <v>485</v>
      </c>
      <c r="B147" s="54"/>
      <c r="C147" s="28" t="s">
        <v>16</v>
      </c>
      <c r="D147" s="26" t="s">
        <v>35</v>
      </c>
      <c r="E147" s="26" t="s">
        <v>413</v>
      </c>
      <c r="F147" s="15"/>
      <c r="G147" s="15">
        <v>1</v>
      </c>
      <c r="H147" s="15"/>
      <c r="I147" s="12">
        <v>1</v>
      </c>
      <c r="J147" s="31">
        <v>38000</v>
      </c>
      <c r="K147" s="30">
        <f t="shared" si="2"/>
        <v>38000</v>
      </c>
    </row>
    <row r="148" spans="1:11">
      <c r="A148" s="13" t="s">
        <v>485</v>
      </c>
      <c r="B148" s="54"/>
      <c r="C148" s="19" t="s">
        <v>52</v>
      </c>
      <c r="D148" s="23"/>
      <c r="E148" s="24" t="s">
        <v>486</v>
      </c>
      <c r="F148" s="15"/>
      <c r="G148" s="15">
        <v>1</v>
      </c>
      <c r="H148" s="15"/>
      <c r="I148" s="12">
        <v>1</v>
      </c>
      <c r="J148" s="31">
        <v>6500</v>
      </c>
      <c r="K148" s="30">
        <f t="shared" si="2"/>
        <v>6500</v>
      </c>
    </row>
    <row r="149" spans="1:11">
      <c r="A149" s="13" t="s">
        <v>485</v>
      </c>
      <c r="B149" s="54"/>
      <c r="C149" s="19" t="s">
        <v>18</v>
      </c>
      <c r="D149" s="23" t="s">
        <v>412</v>
      </c>
      <c r="E149" s="24" t="s">
        <v>486</v>
      </c>
      <c r="F149" s="15"/>
      <c r="G149" s="15"/>
      <c r="H149" s="15">
        <v>1</v>
      </c>
      <c r="I149" s="12">
        <v>1</v>
      </c>
      <c r="J149" s="31">
        <v>650</v>
      </c>
      <c r="K149" s="30">
        <f t="shared" si="2"/>
        <v>650</v>
      </c>
    </row>
    <row r="150" spans="1:11">
      <c r="A150" s="13" t="s">
        <v>485</v>
      </c>
      <c r="B150" s="54"/>
      <c r="C150" s="19" t="s">
        <v>19</v>
      </c>
      <c r="D150" s="23" t="s">
        <v>354</v>
      </c>
      <c r="E150" s="23" t="s">
        <v>414</v>
      </c>
      <c r="F150" s="15"/>
      <c r="G150" s="15">
        <v>1</v>
      </c>
      <c r="H150" s="15"/>
      <c r="I150" s="12">
        <v>1</v>
      </c>
      <c r="J150" s="31">
        <v>6500</v>
      </c>
      <c r="K150" s="30">
        <f t="shared" si="2"/>
        <v>6500</v>
      </c>
    </row>
    <row r="151" spans="1:11">
      <c r="A151" s="13" t="s">
        <v>485</v>
      </c>
      <c r="B151" s="54"/>
      <c r="C151" s="19" t="s">
        <v>71</v>
      </c>
      <c r="D151" s="23" t="s">
        <v>161</v>
      </c>
      <c r="E151" s="23" t="s">
        <v>415</v>
      </c>
      <c r="F151" s="15"/>
      <c r="G151" s="15">
        <v>1</v>
      </c>
      <c r="H151" s="15"/>
      <c r="I151" s="12">
        <v>1</v>
      </c>
      <c r="J151" s="31">
        <v>1500</v>
      </c>
      <c r="K151" s="30">
        <f t="shared" si="2"/>
        <v>1500</v>
      </c>
    </row>
    <row r="152" spans="1:11">
      <c r="A152" s="13" t="s">
        <v>485</v>
      </c>
      <c r="B152" s="54" t="s">
        <v>416</v>
      </c>
      <c r="C152" s="19" t="s">
        <v>52</v>
      </c>
      <c r="D152" s="23"/>
      <c r="E152" s="24" t="s">
        <v>486</v>
      </c>
      <c r="F152" s="15"/>
      <c r="G152" s="15">
        <v>1</v>
      </c>
      <c r="H152" s="15"/>
      <c r="I152" s="12">
        <v>1</v>
      </c>
      <c r="J152" s="31">
        <v>6500</v>
      </c>
      <c r="K152" s="30">
        <f t="shared" si="2"/>
        <v>6500</v>
      </c>
    </row>
    <row r="153" spans="1:11">
      <c r="A153" s="13" t="s">
        <v>485</v>
      </c>
      <c r="B153" s="54"/>
      <c r="C153" s="19" t="s">
        <v>18</v>
      </c>
      <c r="D153" s="23" t="s">
        <v>412</v>
      </c>
      <c r="E153" s="24" t="s">
        <v>486</v>
      </c>
      <c r="F153" s="15"/>
      <c r="G153" s="15">
        <v>1</v>
      </c>
      <c r="H153" s="15"/>
      <c r="I153" s="12">
        <v>1</v>
      </c>
      <c r="J153" s="31">
        <v>650</v>
      </c>
      <c r="K153" s="30">
        <f t="shared" si="2"/>
        <v>650</v>
      </c>
    </row>
    <row r="154" spans="1:11">
      <c r="A154" s="13" t="s">
        <v>485</v>
      </c>
      <c r="B154" s="54"/>
      <c r="C154" s="19" t="s">
        <v>54</v>
      </c>
      <c r="D154" s="23" t="s">
        <v>23</v>
      </c>
      <c r="E154" s="24" t="s">
        <v>486</v>
      </c>
      <c r="F154" s="15"/>
      <c r="G154" s="15">
        <v>1</v>
      </c>
      <c r="H154" s="15"/>
      <c r="I154" s="12">
        <v>1</v>
      </c>
      <c r="J154" s="31">
        <v>6500</v>
      </c>
      <c r="K154" s="30">
        <f t="shared" si="2"/>
        <v>6500</v>
      </c>
    </row>
    <row r="155" spans="1:11">
      <c r="A155" s="13" t="s">
        <v>485</v>
      </c>
      <c r="B155" s="54" t="s">
        <v>417</v>
      </c>
      <c r="C155" s="19" t="s">
        <v>418</v>
      </c>
      <c r="D155" s="23" t="s">
        <v>421</v>
      </c>
      <c r="E155" s="24" t="s">
        <v>486</v>
      </c>
      <c r="F155" s="15"/>
      <c r="G155" s="15">
        <v>1</v>
      </c>
      <c r="H155" s="15"/>
      <c r="I155" s="12">
        <v>1</v>
      </c>
      <c r="J155" s="31"/>
      <c r="K155" s="30">
        <f t="shared" si="2"/>
        <v>0</v>
      </c>
    </row>
    <row r="156" spans="1:11">
      <c r="A156" s="13" t="s">
        <v>485</v>
      </c>
      <c r="B156" s="54"/>
      <c r="C156" s="19" t="s">
        <v>52</v>
      </c>
      <c r="D156" s="24" t="s">
        <v>486</v>
      </c>
      <c r="E156" s="24" t="s">
        <v>486</v>
      </c>
      <c r="F156" s="15"/>
      <c r="G156" s="15">
        <v>1</v>
      </c>
      <c r="H156" s="15"/>
      <c r="I156" s="12">
        <v>1</v>
      </c>
      <c r="J156" s="31">
        <v>6500</v>
      </c>
      <c r="K156" s="30">
        <f t="shared" si="2"/>
        <v>6500</v>
      </c>
    </row>
    <row r="157" spans="1:11">
      <c r="A157" s="13" t="s">
        <v>485</v>
      </c>
      <c r="B157" s="54"/>
      <c r="C157" s="19" t="s">
        <v>19</v>
      </c>
      <c r="D157" s="23" t="s">
        <v>354</v>
      </c>
      <c r="E157" s="23">
        <v>17399116</v>
      </c>
      <c r="F157" s="15"/>
      <c r="G157" s="15">
        <v>1</v>
      </c>
      <c r="H157" s="15"/>
      <c r="I157" s="12">
        <v>1</v>
      </c>
      <c r="J157" s="31">
        <v>6500</v>
      </c>
      <c r="K157" s="30">
        <f t="shared" si="2"/>
        <v>6500</v>
      </c>
    </row>
    <row r="158" spans="1:11">
      <c r="A158" s="13" t="s">
        <v>485</v>
      </c>
      <c r="B158" s="54"/>
      <c r="C158" s="19" t="s">
        <v>297</v>
      </c>
      <c r="D158" s="23" t="s">
        <v>255</v>
      </c>
      <c r="E158" s="23" t="s">
        <v>422</v>
      </c>
      <c r="F158" s="15"/>
      <c r="G158" s="15">
        <v>1</v>
      </c>
      <c r="H158" s="15"/>
      <c r="I158" s="12">
        <v>1</v>
      </c>
      <c r="J158" s="31">
        <v>52000</v>
      </c>
      <c r="K158" s="30">
        <f t="shared" si="2"/>
        <v>52000</v>
      </c>
    </row>
    <row r="159" spans="1:11">
      <c r="A159" s="13" t="s">
        <v>485</v>
      </c>
      <c r="B159" s="54"/>
      <c r="C159" s="28" t="s">
        <v>419</v>
      </c>
      <c r="D159" s="26" t="s">
        <v>255</v>
      </c>
      <c r="E159" s="26" t="s">
        <v>423</v>
      </c>
      <c r="F159" s="15"/>
      <c r="G159" s="15"/>
      <c r="H159" s="15">
        <v>1</v>
      </c>
      <c r="I159" s="12">
        <v>1</v>
      </c>
      <c r="J159" s="31">
        <v>170000</v>
      </c>
      <c r="K159" s="30">
        <f t="shared" si="2"/>
        <v>170000</v>
      </c>
    </row>
    <row r="160" spans="1:11">
      <c r="A160" s="13" t="s">
        <v>485</v>
      </c>
      <c r="B160" s="54"/>
      <c r="C160" s="28" t="s">
        <v>297</v>
      </c>
      <c r="D160" s="26" t="s">
        <v>255</v>
      </c>
      <c r="E160" s="26" t="s">
        <v>424</v>
      </c>
      <c r="F160" s="15"/>
      <c r="G160" s="15"/>
      <c r="H160" s="15">
        <v>1</v>
      </c>
      <c r="I160" s="12">
        <v>1</v>
      </c>
      <c r="J160" s="31">
        <v>52000</v>
      </c>
      <c r="K160" s="30">
        <f t="shared" si="2"/>
        <v>52000</v>
      </c>
    </row>
    <row r="161" spans="1:11">
      <c r="A161" s="13" t="s">
        <v>485</v>
      </c>
      <c r="B161" s="54"/>
      <c r="C161" s="28" t="s">
        <v>420</v>
      </c>
      <c r="D161" s="26" t="s">
        <v>94</v>
      </c>
      <c r="E161" s="10" t="s">
        <v>486</v>
      </c>
      <c r="F161" s="15"/>
      <c r="G161" s="15">
        <v>1</v>
      </c>
      <c r="H161" s="15"/>
      <c r="I161" s="12">
        <v>1</v>
      </c>
      <c r="J161" s="31">
        <v>1100</v>
      </c>
      <c r="K161" s="30">
        <f t="shared" si="2"/>
        <v>1100</v>
      </c>
    </row>
    <row r="162" spans="1:11">
      <c r="A162" s="13" t="s">
        <v>485</v>
      </c>
      <c r="B162" s="54"/>
      <c r="C162" s="19" t="s">
        <v>52</v>
      </c>
      <c r="D162" s="23" t="s">
        <v>427</v>
      </c>
      <c r="E162" s="24" t="s">
        <v>486</v>
      </c>
      <c r="F162" s="15"/>
      <c r="G162" s="15">
        <v>1</v>
      </c>
      <c r="H162" s="15"/>
      <c r="I162" s="12">
        <v>1</v>
      </c>
      <c r="J162" s="31">
        <v>6500</v>
      </c>
      <c r="K162" s="30">
        <f t="shared" si="2"/>
        <v>6500</v>
      </c>
    </row>
    <row r="163" spans="1:11">
      <c r="A163" s="13" t="s">
        <v>485</v>
      </c>
      <c r="B163" s="56" t="s">
        <v>425</v>
      </c>
      <c r="C163" s="19" t="s">
        <v>169</v>
      </c>
      <c r="D163" s="23" t="s">
        <v>354</v>
      </c>
      <c r="E163" s="24" t="s">
        <v>486</v>
      </c>
      <c r="F163" s="15"/>
      <c r="G163" s="15">
        <v>1</v>
      </c>
      <c r="H163" s="15"/>
      <c r="I163" s="12">
        <v>1</v>
      </c>
      <c r="J163" s="31">
        <v>55000</v>
      </c>
      <c r="K163" s="30">
        <f t="shared" si="2"/>
        <v>55000</v>
      </c>
    </row>
    <row r="164" spans="1:11">
      <c r="A164" s="13" t="s">
        <v>485</v>
      </c>
      <c r="B164" s="56"/>
      <c r="C164" s="19" t="s">
        <v>19</v>
      </c>
      <c r="D164" s="23" t="s">
        <v>255</v>
      </c>
      <c r="E164" s="23" t="s">
        <v>429</v>
      </c>
      <c r="F164" s="15"/>
      <c r="G164" s="15">
        <v>1</v>
      </c>
      <c r="H164" s="15"/>
      <c r="I164" s="12">
        <v>1</v>
      </c>
      <c r="J164" s="31">
        <v>6500</v>
      </c>
      <c r="K164" s="30">
        <f t="shared" si="2"/>
        <v>6500</v>
      </c>
    </row>
    <row r="165" spans="1:11">
      <c r="A165" s="13" t="s">
        <v>485</v>
      </c>
      <c r="B165" s="56"/>
      <c r="C165" s="19" t="s">
        <v>253</v>
      </c>
      <c r="D165" s="23" t="s">
        <v>255</v>
      </c>
      <c r="E165" s="23" t="s">
        <v>430</v>
      </c>
      <c r="F165" s="15"/>
      <c r="G165" s="15">
        <v>1</v>
      </c>
      <c r="H165" s="15"/>
      <c r="I165" s="12">
        <v>1</v>
      </c>
      <c r="J165" s="31">
        <v>80000</v>
      </c>
      <c r="K165" s="30">
        <f t="shared" si="2"/>
        <v>80000</v>
      </c>
    </row>
    <row r="166" spans="1:11">
      <c r="A166" s="13" t="s">
        <v>485</v>
      </c>
      <c r="B166" s="56"/>
      <c r="C166" s="19" t="s">
        <v>253</v>
      </c>
      <c r="D166" s="23" t="s">
        <v>255</v>
      </c>
      <c r="E166" s="23" t="s">
        <v>431</v>
      </c>
      <c r="F166" s="15"/>
      <c r="G166" s="15">
        <v>1</v>
      </c>
      <c r="H166" s="15"/>
      <c r="I166" s="12">
        <v>1</v>
      </c>
      <c r="J166" s="31">
        <v>80000</v>
      </c>
      <c r="K166" s="30">
        <f t="shared" si="2"/>
        <v>80000</v>
      </c>
    </row>
    <row r="167" spans="1:11">
      <c r="A167" s="13" t="s">
        <v>485</v>
      </c>
      <c r="B167" s="56"/>
      <c r="C167" s="19" t="s">
        <v>253</v>
      </c>
      <c r="D167" s="23" t="s">
        <v>255</v>
      </c>
      <c r="E167" s="23" t="s">
        <v>432</v>
      </c>
      <c r="F167" s="15"/>
      <c r="G167" s="15">
        <v>1</v>
      </c>
      <c r="H167" s="15"/>
      <c r="I167" s="12">
        <v>1</v>
      </c>
      <c r="J167" s="31">
        <v>80000</v>
      </c>
      <c r="K167" s="30">
        <f t="shared" si="2"/>
        <v>80000</v>
      </c>
    </row>
    <row r="168" spans="1:11">
      <c r="A168" s="13" t="s">
        <v>485</v>
      </c>
      <c r="B168" s="56"/>
      <c r="C168" s="19" t="s">
        <v>253</v>
      </c>
      <c r="D168" s="23" t="s">
        <v>255</v>
      </c>
      <c r="E168" s="23" t="s">
        <v>433</v>
      </c>
      <c r="F168" s="15"/>
      <c r="G168" s="15">
        <v>1</v>
      </c>
      <c r="H168" s="15"/>
      <c r="I168" s="12">
        <v>1</v>
      </c>
      <c r="J168" s="31">
        <v>80000</v>
      </c>
      <c r="K168" s="30">
        <f t="shared" si="2"/>
        <v>80000</v>
      </c>
    </row>
    <row r="169" spans="1:11">
      <c r="A169" s="13" t="s">
        <v>485</v>
      </c>
      <c r="B169" s="56"/>
      <c r="C169" s="19" t="s">
        <v>426</v>
      </c>
      <c r="D169" s="23" t="s">
        <v>428</v>
      </c>
      <c r="E169" s="23" t="s">
        <v>434</v>
      </c>
      <c r="F169" s="15"/>
      <c r="G169" s="15">
        <v>1</v>
      </c>
      <c r="H169" s="15"/>
      <c r="I169" s="12">
        <v>1</v>
      </c>
      <c r="J169" s="31">
        <v>55000</v>
      </c>
      <c r="K169" s="30">
        <f t="shared" si="2"/>
        <v>55000</v>
      </c>
    </row>
    <row r="170" spans="1:11">
      <c r="A170" s="13" t="s">
        <v>485</v>
      </c>
      <c r="B170" s="54" t="s">
        <v>435</v>
      </c>
      <c r="C170" s="19" t="s">
        <v>52</v>
      </c>
      <c r="D170" s="24" t="s">
        <v>486</v>
      </c>
      <c r="E170" s="24" t="s">
        <v>486</v>
      </c>
      <c r="F170" s="15"/>
      <c r="G170" s="15">
        <v>1</v>
      </c>
      <c r="H170" s="15"/>
      <c r="I170" s="12">
        <v>1</v>
      </c>
      <c r="J170" s="31">
        <v>6500</v>
      </c>
      <c r="K170" s="30">
        <f t="shared" si="2"/>
        <v>6500</v>
      </c>
    </row>
    <row r="171" spans="1:11">
      <c r="A171" s="13" t="s">
        <v>485</v>
      </c>
      <c r="B171" s="54"/>
      <c r="C171" s="19" t="s">
        <v>19</v>
      </c>
      <c r="D171" s="23" t="s">
        <v>354</v>
      </c>
      <c r="E171" s="23" t="s">
        <v>436</v>
      </c>
      <c r="F171" s="15"/>
      <c r="G171" s="15">
        <v>1</v>
      </c>
      <c r="H171" s="15"/>
      <c r="I171" s="12">
        <v>1</v>
      </c>
      <c r="J171" s="31">
        <v>6500</v>
      </c>
      <c r="K171" s="30">
        <f t="shared" si="2"/>
        <v>6500</v>
      </c>
    </row>
    <row r="172" spans="1:11">
      <c r="A172" s="13" t="s">
        <v>485</v>
      </c>
      <c r="B172" s="54"/>
      <c r="C172" s="19" t="s">
        <v>18</v>
      </c>
      <c r="D172" s="23" t="s">
        <v>412</v>
      </c>
      <c r="E172" s="24" t="s">
        <v>486</v>
      </c>
      <c r="F172" s="15"/>
      <c r="G172" s="15">
        <v>1</v>
      </c>
      <c r="H172" s="15"/>
      <c r="I172" s="12">
        <v>1</v>
      </c>
      <c r="J172" s="31">
        <v>650</v>
      </c>
      <c r="K172" s="30">
        <f t="shared" si="2"/>
        <v>650</v>
      </c>
    </row>
    <row r="173" spans="1:11">
      <c r="A173" s="13" t="s">
        <v>485</v>
      </c>
      <c r="B173" s="54" t="s">
        <v>149</v>
      </c>
      <c r="C173" s="28" t="s">
        <v>16</v>
      </c>
      <c r="D173" s="26" t="s">
        <v>35</v>
      </c>
      <c r="E173" s="26" t="s">
        <v>437</v>
      </c>
      <c r="F173" s="15"/>
      <c r="G173" s="15">
        <v>1</v>
      </c>
      <c r="H173" s="15"/>
      <c r="I173" s="12">
        <v>1</v>
      </c>
      <c r="J173" s="31">
        <v>38000</v>
      </c>
      <c r="K173" s="30">
        <f t="shared" si="2"/>
        <v>38000</v>
      </c>
    </row>
    <row r="174" spans="1:11">
      <c r="A174" s="13" t="s">
        <v>485</v>
      </c>
      <c r="B174" s="54"/>
      <c r="C174" s="28" t="s">
        <v>30</v>
      </c>
      <c r="D174" s="26" t="s">
        <v>321</v>
      </c>
      <c r="E174" s="26" t="s">
        <v>438</v>
      </c>
      <c r="F174" s="15"/>
      <c r="G174" s="15">
        <v>1</v>
      </c>
      <c r="H174" s="15"/>
      <c r="I174" s="12">
        <v>1</v>
      </c>
      <c r="J174" s="31">
        <v>3500</v>
      </c>
      <c r="K174" s="30">
        <f t="shared" si="2"/>
        <v>3500</v>
      </c>
    </row>
    <row r="175" spans="1:11">
      <c r="A175" s="13" t="s">
        <v>485</v>
      </c>
      <c r="B175" s="54"/>
      <c r="C175" s="28" t="s">
        <v>30</v>
      </c>
      <c r="D175" s="26" t="s">
        <v>321</v>
      </c>
      <c r="E175" s="10" t="s">
        <v>486</v>
      </c>
      <c r="F175" s="15"/>
      <c r="G175" s="15">
        <v>1</v>
      </c>
      <c r="H175" s="15"/>
      <c r="I175" s="12">
        <v>1</v>
      </c>
      <c r="J175" s="31">
        <v>3500</v>
      </c>
      <c r="K175" s="30">
        <f t="shared" si="2"/>
        <v>3500</v>
      </c>
    </row>
    <row r="176" spans="1:11">
      <c r="A176" s="13" t="s">
        <v>485</v>
      </c>
      <c r="B176" s="54" t="s">
        <v>14</v>
      </c>
      <c r="C176" s="28" t="s">
        <v>16</v>
      </c>
      <c r="D176" s="26" t="s">
        <v>35</v>
      </c>
      <c r="E176" s="26" t="s">
        <v>440</v>
      </c>
      <c r="F176" s="15"/>
      <c r="G176" s="15">
        <v>1</v>
      </c>
      <c r="H176" s="15"/>
      <c r="I176" s="12">
        <v>1</v>
      </c>
      <c r="J176" s="31">
        <v>38000</v>
      </c>
      <c r="K176" s="30">
        <f t="shared" si="2"/>
        <v>38000</v>
      </c>
    </row>
    <row r="177" spans="1:11">
      <c r="A177" s="13" t="s">
        <v>485</v>
      </c>
      <c r="B177" s="54"/>
      <c r="C177" s="28" t="s">
        <v>30</v>
      </c>
      <c r="D177" s="10" t="s">
        <v>486</v>
      </c>
      <c r="E177" s="26" t="s">
        <v>441</v>
      </c>
      <c r="F177" s="15"/>
      <c r="G177" s="15">
        <v>1</v>
      </c>
      <c r="H177" s="15"/>
      <c r="I177" s="12">
        <v>1</v>
      </c>
      <c r="J177" s="31">
        <v>3500</v>
      </c>
      <c r="K177" s="30">
        <f t="shared" si="2"/>
        <v>3500</v>
      </c>
    </row>
    <row r="178" spans="1:11">
      <c r="A178" s="13" t="s">
        <v>485</v>
      </c>
      <c r="B178" s="54"/>
      <c r="C178" s="19" t="s">
        <v>52</v>
      </c>
      <c r="D178" s="23" t="s">
        <v>439</v>
      </c>
      <c r="E178" s="23" t="s">
        <v>442</v>
      </c>
      <c r="F178" s="15"/>
      <c r="G178" s="15">
        <v>1</v>
      </c>
      <c r="H178" s="15"/>
      <c r="I178" s="12">
        <v>1</v>
      </c>
      <c r="J178" s="31">
        <v>6500</v>
      </c>
      <c r="K178" s="30">
        <f t="shared" si="2"/>
        <v>6500</v>
      </c>
    </row>
    <row r="179" spans="1:11">
      <c r="A179" s="13" t="s">
        <v>485</v>
      </c>
      <c r="B179" s="54"/>
      <c r="C179" s="19" t="s">
        <v>55</v>
      </c>
      <c r="D179" s="23" t="s">
        <v>23</v>
      </c>
      <c r="E179" s="24" t="s">
        <v>486</v>
      </c>
      <c r="F179" s="15"/>
      <c r="G179" s="15">
        <v>1</v>
      </c>
      <c r="H179" s="15"/>
      <c r="I179" s="12">
        <v>1</v>
      </c>
      <c r="J179" s="31">
        <v>6500</v>
      </c>
      <c r="K179" s="30">
        <f t="shared" si="2"/>
        <v>6500</v>
      </c>
    </row>
    <row r="180" spans="1:11">
      <c r="A180" s="13" t="s">
        <v>485</v>
      </c>
      <c r="B180" s="54"/>
      <c r="C180" s="19" t="s">
        <v>54</v>
      </c>
      <c r="D180" s="23" t="s">
        <v>23</v>
      </c>
      <c r="E180" s="24" t="s">
        <v>486</v>
      </c>
      <c r="F180" s="15"/>
      <c r="G180" s="15">
        <v>1</v>
      </c>
      <c r="H180" s="15"/>
      <c r="I180" s="12">
        <v>1</v>
      </c>
      <c r="J180" s="31">
        <v>6500</v>
      </c>
      <c r="K180" s="30">
        <f t="shared" si="2"/>
        <v>6500</v>
      </c>
    </row>
    <row r="181" spans="1:11">
      <c r="A181" s="13" t="s">
        <v>485</v>
      </c>
      <c r="B181" s="54"/>
      <c r="C181" s="19" t="s">
        <v>15</v>
      </c>
      <c r="D181" s="23" t="s">
        <v>23</v>
      </c>
      <c r="E181" s="24" t="s">
        <v>486</v>
      </c>
      <c r="F181" s="15"/>
      <c r="G181" s="15">
        <v>1</v>
      </c>
      <c r="H181" s="15"/>
      <c r="I181" s="12">
        <v>1</v>
      </c>
      <c r="J181" s="31">
        <v>65000</v>
      </c>
      <c r="K181" s="30">
        <f t="shared" si="2"/>
        <v>65000</v>
      </c>
    </row>
    <row r="182" spans="1:11">
      <c r="A182" s="13" t="s">
        <v>485</v>
      </c>
      <c r="B182" s="54"/>
      <c r="C182" s="19" t="s">
        <v>169</v>
      </c>
      <c r="D182" s="23" t="s">
        <v>255</v>
      </c>
      <c r="E182" s="23" t="s">
        <v>443</v>
      </c>
      <c r="F182" s="15"/>
      <c r="G182" s="15">
        <v>1</v>
      </c>
      <c r="H182" s="15"/>
      <c r="I182" s="12">
        <v>1</v>
      </c>
      <c r="J182" s="31">
        <v>55000</v>
      </c>
      <c r="K182" s="30">
        <f t="shared" si="2"/>
        <v>55000</v>
      </c>
    </row>
    <row r="183" spans="1:11">
      <c r="A183" s="13" t="s">
        <v>485</v>
      </c>
      <c r="B183" s="54"/>
      <c r="C183" s="19" t="s">
        <v>169</v>
      </c>
      <c r="D183" s="23" t="s">
        <v>427</v>
      </c>
      <c r="E183" s="24" t="s">
        <v>486</v>
      </c>
      <c r="F183" s="15"/>
      <c r="G183" s="15">
        <v>1</v>
      </c>
      <c r="H183" s="15"/>
      <c r="I183" s="12">
        <v>1</v>
      </c>
      <c r="J183" s="31">
        <v>55000</v>
      </c>
      <c r="K183" s="30">
        <f t="shared" si="2"/>
        <v>55000</v>
      </c>
    </row>
    <row r="185" spans="1:11" ht="16.5" thickBot="1">
      <c r="A185" s="82" t="s">
        <v>490</v>
      </c>
      <c r="B185" s="82"/>
      <c r="J185" s="3"/>
    </row>
    <row r="186" spans="1:11" ht="15.75" thickBot="1">
      <c r="A186" s="83"/>
      <c r="B186" s="83"/>
      <c r="G186" s="90" t="s">
        <v>493</v>
      </c>
      <c r="H186" s="91"/>
      <c r="I186" s="91"/>
      <c r="J186" s="92"/>
      <c r="K186" s="93">
        <f>SUM(I5:I183)</f>
        <v>178</v>
      </c>
    </row>
    <row r="187" spans="1:11" ht="18.75">
      <c r="A187" s="84" t="s">
        <v>485</v>
      </c>
      <c r="B187" s="85" t="s">
        <v>491</v>
      </c>
      <c r="C187" s="86"/>
      <c r="G187" s="94" t="s">
        <v>494</v>
      </c>
      <c r="H187" s="95"/>
      <c r="I187" s="95"/>
      <c r="J187" s="96"/>
      <c r="K187" s="97">
        <f>SUM(K5:K183)</f>
        <v>12987700</v>
      </c>
    </row>
    <row r="188" spans="1:11" ht="15.75" thickBot="1">
      <c r="A188" s="87" t="s">
        <v>486</v>
      </c>
      <c r="B188" s="88" t="s">
        <v>492</v>
      </c>
      <c r="C188" s="89"/>
      <c r="G188" s="98" t="s">
        <v>495</v>
      </c>
      <c r="H188" s="99"/>
      <c r="I188" s="99"/>
      <c r="J188" s="99"/>
      <c r="K188" s="100">
        <f>K187*0.07</f>
        <v>909139.00000000012</v>
      </c>
    </row>
  </sheetData>
  <mergeCells count="37">
    <mergeCell ref="G186:J186"/>
    <mergeCell ref="B187:C187"/>
    <mergeCell ref="G187:J187"/>
    <mergeCell ref="B188:C188"/>
    <mergeCell ref="G188:J188"/>
    <mergeCell ref="B170:B172"/>
    <mergeCell ref="B173:B175"/>
    <mergeCell ref="B176:B183"/>
    <mergeCell ref="B144:B145"/>
    <mergeCell ref="B146:B151"/>
    <mergeCell ref="B152:B154"/>
    <mergeCell ref="B155:B162"/>
    <mergeCell ref="B163:B169"/>
    <mergeCell ref="B42:B47"/>
    <mergeCell ref="B48:B50"/>
    <mergeCell ref="B51:B122"/>
    <mergeCell ref="B123:B139"/>
    <mergeCell ref="B140:B143"/>
    <mergeCell ref="A3:E3"/>
    <mergeCell ref="F3:K3"/>
    <mergeCell ref="B6:B25"/>
    <mergeCell ref="B26:B38"/>
    <mergeCell ref="B39:B41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topLeftCell="A3" workbookViewId="0">
      <selection activeCell="Q5" sqref="Q5"/>
    </sheetView>
  </sheetViews>
  <sheetFormatPr defaultRowHeight="15"/>
  <cols>
    <col min="1" max="1" width="5.85546875" customWidth="1"/>
    <col min="2" max="2" width="10.7109375" customWidth="1"/>
    <col min="3" max="3" width="19.28515625" customWidth="1"/>
    <col min="4" max="4" width="12.28515625" customWidth="1"/>
    <col min="5" max="5" width="18.7109375" customWidth="1"/>
    <col min="6" max="6" width="0.140625" hidden="1" customWidth="1"/>
    <col min="7" max="7" width="4.5703125" customWidth="1"/>
    <col min="8" max="8" width="4.85546875" customWidth="1"/>
    <col min="9" max="9" width="4" customWidth="1"/>
    <col min="10" max="10" width="10.14062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42249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29</v>
      </c>
      <c r="G3" s="36"/>
      <c r="H3" s="36"/>
      <c r="I3" s="36"/>
      <c r="J3" s="36"/>
      <c r="K3" s="37"/>
    </row>
    <row r="4" spans="1:11" ht="21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 ht="20.25" customHeight="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9" t="s">
        <v>16</v>
      </c>
      <c r="D6" s="15" t="s">
        <v>35</v>
      </c>
      <c r="E6" s="15" t="s">
        <v>36</v>
      </c>
      <c r="F6" s="15"/>
      <c r="G6" s="15">
        <v>1</v>
      </c>
      <c r="H6" s="15"/>
      <c r="I6" s="15">
        <v>1</v>
      </c>
      <c r="J6" s="31">
        <v>38000</v>
      </c>
      <c r="K6" s="30">
        <f t="shared" ref="K6:K20" si="0">I6*J6</f>
        <v>38000</v>
      </c>
    </row>
    <row r="7" spans="1:11">
      <c r="A7" s="13" t="s">
        <v>485</v>
      </c>
      <c r="B7" s="54"/>
      <c r="C7" s="29" t="s">
        <v>30</v>
      </c>
      <c r="D7" s="12" t="s">
        <v>486</v>
      </c>
      <c r="E7" s="12" t="s">
        <v>486</v>
      </c>
      <c r="F7" s="15"/>
      <c r="G7" s="15">
        <v>1</v>
      </c>
      <c r="H7" s="15"/>
      <c r="I7" s="15">
        <v>1</v>
      </c>
      <c r="J7" s="31">
        <v>3500</v>
      </c>
      <c r="K7" s="30">
        <f t="shared" si="0"/>
        <v>3500</v>
      </c>
    </row>
    <row r="8" spans="1:11">
      <c r="A8" s="13" t="s">
        <v>485</v>
      </c>
      <c r="B8" s="54"/>
      <c r="C8" s="29" t="s">
        <v>31</v>
      </c>
      <c r="D8" s="12" t="s">
        <v>486</v>
      </c>
      <c r="E8" s="12" t="s">
        <v>486</v>
      </c>
      <c r="F8" s="15"/>
      <c r="G8" s="15">
        <v>1</v>
      </c>
      <c r="H8" s="15"/>
      <c r="I8" s="15">
        <v>1</v>
      </c>
      <c r="J8" s="31">
        <v>6500</v>
      </c>
      <c r="K8" s="30">
        <f t="shared" si="0"/>
        <v>6500</v>
      </c>
    </row>
    <row r="9" spans="1:11">
      <c r="A9" s="13" t="s">
        <v>485</v>
      </c>
      <c r="B9" s="54"/>
      <c r="C9" s="29" t="s">
        <v>32</v>
      </c>
      <c r="D9" s="12" t="s">
        <v>486</v>
      </c>
      <c r="E9" s="12" t="s">
        <v>486</v>
      </c>
      <c r="F9" s="15"/>
      <c r="G9" s="15">
        <v>1</v>
      </c>
      <c r="H9" s="15"/>
      <c r="I9" s="15">
        <v>1</v>
      </c>
      <c r="J9" s="31">
        <v>14000</v>
      </c>
      <c r="K9" s="30">
        <f t="shared" si="0"/>
        <v>14000</v>
      </c>
    </row>
    <row r="10" spans="1:11">
      <c r="A10" s="13" t="s">
        <v>485</v>
      </c>
      <c r="B10" s="54"/>
      <c r="C10" s="29" t="s">
        <v>15</v>
      </c>
      <c r="D10" s="12" t="s">
        <v>486</v>
      </c>
      <c r="E10" s="12" t="s">
        <v>486</v>
      </c>
      <c r="F10" s="15"/>
      <c r="G10" s="15">
        <v>1</v>
      </c>
      <c r="H10" s="15"/>
      <c r="I10" s="15">
        <v>1</v>
      </c>
      <c r="J10" s="31">
        <v>65000</v>
      </c>
      <c r="K10" s="30">
        <f t="shared" si="0"/>
        <v>65000</v>
      </c>
    </row>
    <row r="11" spans="1:11">
      <c r="A11" s="13" t="s">
        <v>485</v>
      </c>
      <c r="B11" s="54"/>
      <c r="C11" s="29" t="s">
        <v>33</v>
      </c>
      <c r="D11" s="15" t="s">
        <v>37</v>
      </c>
      <c r="E11" s="12" t="s">
        <v>486</v>
      </c>
      <c r="F11" s="15"/>
      <c r="G11" s="15">
        <v>1</v>
      </c>
      <c r="H11" s="15"/>
      <c r="I11" s="15">
        <v>1</v>
      </c>
      <c r="J11" s="31">
        <v>1200</v>
      </c>
      <c r="K11" s="30">
        <f t="shared" si="0"/>
        <v>1200</v>
      </c>
    </row>
    <row r="12" spans="1:11">
      <c r="A12" s="13" t="s">
        <v>485</v>
      </c>
      <c r="B12" s="54"/>
      <c r="C12" s="29" t="s">
        <v>34</v>
      </c>
      <c r="D12" s="15" t="s">
        <v>38</v>
      </c>
      <c r="E12" s="12" t="s">
        <v>486</v>
      </c>
      <c r="F12" s="15"/>
      <c r="G12" s="15">
        <v>1</v>
      </c>
      <c r="H12" s="15"/>
      <c r="I12" s="15">
        <v>1</v>
      </c>
      <c r="J12" s="31">
        <v>2500</v>
      </c>
      <c r="K12" s="30">
        <f t="shared" si="0"/>
        <v>2500</v>
      </c>
    </row>
    <row r="13" spans="1:11">
      <c r="A13" s="13" t="s">
        <v>485</v>
      </c>
      <c r="B13" s="54"/>
      <c r="C13" s="29" t="s">
        <v>18</v>
      </c>
      <c r="D13" s="15" t="s">
        <v>39</v>
      </c>
      <c r="E13" s="15">
        <v>82836</v>
      </c>
      <c r="F13" s="15"/>
      <c r="G13" s="15">
        <v>1</v>
      </c>
      <c r="H13" s="15"/>
      <c r="I13" s="15">
        <v>1</v>
      </c>
      <c r="J13" s="31">
        <v>650</v>
      </c>
      <c r="K13" s="30">
        <f t="shared" si="0"/>
        <v>650</v>
      </c>
    </row>
    <row r="14" spans="1:11">
      <c r="A14" s="13" t="s">
        <v>485</v>
      </c>
      <c r="B14" s="56" t="s">
        <v>40</v>
      </c>
      <c r="C14" s="29" t="s">
        <v>41</v>
      </c>
      <c r="D14" s="15" t="s">
        <v>23</v>
      </c>
      <c r="E14" s="12" t="s">
        <v>486</v>
      </c>
      <c r="F14" s="15"/>
      <c r="G14" s="15">
        <v>1</v>
      </c>
      <c r="H14" s="15"/>
      <c r="I14" s="15">
        <v>1</v>
      </c>
      <c r="J14" s="31">
        <v>45000</v>
      </c>
      <c r="K14" s="30">
        <f t="shared" si="0"/>
        <v>45000</v>
      </c>
    </row>
    <row r="15" spans="1:11">
      <c r="A15" s="13" t="s">
        <v>485</v>
      </c>
      <c r="B15" s="56"/>
      <c r="C15" s="29" t="s">
        <v>41</v>
      </c>
      <c r="D15" s="15" t="s">
        <v>23</v>
      </c>
      <c r="E15" s="12" t="s">
        <v>486</v>
      </c>
      <c r="F15" s="15"/>
      <c r="G15" s="15">
        <v>1</v>
      </c>
      <c r="H15" s="15"/>
      <c r="I15" s="15">
        <v>1</v>
      </c>
      <c r="J15" s="31">
        <v>45000</v>
      </c>
      <c r="K15" s="30">
        <f t="shared" si="0"/>
        <v>45000</v>
      </c>
    </row>
    <row r="16" spans="1:11">
      <c r="A16" s="13" t="s">
        <v>485</v>
      </c>
      <c r="B16" s="56"/>
      <c r="C16" s="29" t="s">
        <v>34</v>
      </c>
      <c r="D16" s="12" t="s">
        <v>486</v>
      </c>
      <c r="E16" s="12" t="s">
        <v>486</v>
      </c>
      <c r="F16" s="15"/>
      <c r="G16" s="15">
        <v>1</v>
      </c>
      <c r="H16" s="15"/>
      <c r="I16" s="15">
        <v>1</v>
      </c>
      <c r="J16" s="31">
        <v>2500</v>
      </c>
      <c r="K16" s="30">
        <f t="shared" si="0"/>
        <v>2500</v>
      </c>
    </row>
    <row r="17" spans="1:11">
      <c r="A17" s="13" t="s">
        <v>485</v>
      </c>
      <c r="B17" s="56"/>
      <c r="C17" s="29" t="s">
        <v>34</v>
      </c>
      <c r="D17" s="15" t="s">
        <v>44</v>
      </c>
      <c r="E17" s="12" t="s">
        <v>486</v>
      </c>
      <c r="F17" s="15"/>
      <c r="G17" s="15">
        <v>1</v>
      </c>
      <c r="H17" s="15"/>
      <c r="I17" s="15">
        <v>1</v>
      </c>
      <c r="J17" s="31">
        <v>2500</v>
      </c>
      <c r="K17" s="30">
        <f t="shared" si="0"/>
        <v>2500</v>
      </c>
    </row>
    <row r="18" spans="1:11">
      <c r="A18" s="13" t="s">
        <v>485</v>
      </c>
      <c r="B18" s="56"/>
      <c r="C18" s="29" t="s">
        <v>18</v>
      </c>
      <c r="D18" s="15" t="s">
        <v>45</v>
      </c>
      <c r="E18" s="12" t="s">
        <v>486</v>
      </c>
      <c r="F18" s="15"/>
      <c r="G18" s="15">
        <v>1</v>
      </c>
      <c r="H18" s="15"/>
      <c r="I18" s="15">
        <v>1</v>
      </c>
      <c r="J18" s="31">
        <v>650</v>
      </c>
      <c r="K18" s="30">
        <f t="shared" si="0"/>
        <v>650</v>
      </c>
    </row>
    <row r="19" spans="1:11">
      <c r="A19" s="13" t="s">
        <v>485</v>
      </c>
      <c r="B19" s="56"/>
      <c r="C19" s="29" t="s">
        <v>42</v>
      </c>
      <c r="D19" s="15" t="s">
        <v>46</v>
      </c>
      <c r="E19" s="15" t="s">
        <v>48</v>
      </c>
      <c r="F19" s="15"/>
      <c r="G19" s="15">
        <v>1</v>
      </c>
      <c r="H19" s="15"/>
      <c r="I19" s="15">
        <v>1</v>
      </c>
      <c r="J19" s="31">
        <v>250000</v>
      </c>
      <c r="K19" s="30">
        <f t="shared" si="0"/>
        <v>250000</v>
      </c>
    </row>
    <row r="20" spans="1:11">
      <c r="A20" s="13" t="s">
        <v>485</v>
      </c>
      <c r="B20" s="56"/>
      <c r="C20" s="29" t="s">
        <v>43</v>
      </c>
      <c r="D20" s="15" t="s">
        <v>47</v>
      </c>
      <c r="E20" s="15" t="s">
        <v>49</v>
      </c>
      <c r="F20" s="15"/>
      <c r="G20" s="15">
        <v>1</v>
      </c>
      <c r="H20" s="15"/>
      <c r="I20" s="15">
        <v>1</v>
      </c>
      <c r="J20" s="31">
        <v>250000</v>
      </c>
      <c r="K20" s="30">
        <f t="shared" si="0"/>
        <v>250000</v>
      </c>
    </row>
    <row r="21" spans="1:11">
      <c r="E21" s="2"/>
      <c r="F21" s="2"/>
    </row>
    <row r="22" spans="1:11" ht="16.5" thickBot="1">
      <c r="A22" s="82" t="s">
        <v>490</v>
      </c>
      <c r="B22" s="82"/>
      <c r="J22" s="3"/>
    </row>
    <row r="23" spans="1:11" ht="15.75" thickBot="1">
      <c r="A23" s="83"/>
      <c r="B23" s="83"/>
      <c r="G23" s="90" t="s">
        <v>493</v>
      </c>
      <c r="H23" s="91"/>
      <c r="I23" s="91"/>
      <c r="J23" s="92"/>
      <c r="K23" s="93">
        <f>SUM(I5:I20)</f>
        <v>15</v>
      </c>
    </row>
    <row r="24" spans="1:11" ht="18.75">
      <c r="A24" s="84" t="s">
        <v>485</v>
      </c>
      <c r="B24" s="85" t="s">
        <v>491</v>
      </c>
      <c r="C24" s="86"/>
      <c r="G24" s="94" t="s">
        <v>494</v>
      </c>
      <c r="H24" s="95"/>
      <c r="I24" s="95"/>
      <c r="J24" s="96"/>
      <c r="K24" s="97">
        <f>SUM(K5:K20)</f>
        <v>727000</v>
      </c>
    </row>
    <row r="25" spans="1:11" ht="15.75" thickBot="1">
      <c r="A25" s="87" t="s">
        <v>486</v>
      </c>
      <c r="B25" s="88" t="s">
        <v>492</v>
      </c>
      <c r="C25" s="89"/>
      <c r="G25" s="98" t="s">
        <v>495</v>
      </c>
      <c r="H25" s="99"/>
      <c r="I25" s="99"/>
      <c r="J25" s="99"/>
      <c r="K25" s="100">
        <f>K24*0.07</f>
        <v>50890.000000000007</v>
      </c>
    </row>
  </sheetData>
  <mergeCells count="23">
    <mergeCell ref="B25:C25"/>
    <mergeCell ref="G25:J25"/>
    <mergeCell ref="G4:H4"/>
    <mergeCell ref="A3:E3"/>
    <mergeCell ref="G23:J23"/>
    <mergeCell ref="B24:C24"/>
    <mergeCell ref="G24:J24"/>
    <mergeCell ref="F3:K3"/>
    <mergeCell ref="B6:B13"/>
    <mergeCell ref="B14:B20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F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1"/>
  <sheetViews>
    <sheetView topLeftCell="A19" workbookViewId="0">
      <selection activeCell="P26" sqref="P26"/>
    </sheetView>
  </sheetViews>
  <sheetFormatPr defaultRowHeight="15"/>
  <cols>
    <col min="1" max="1" width="6.28515625" customWidth="1"/>
    <col min="2" max="2" width="11.140625" customWidth="1"/>
    <col min="3" max="3" width="18.85546875" customWidth="1"/>
    <col min="4" max="4" width="11.7109375" customWidth="1"/>
    <col min="5" max="5" width="18.5703125" customWidth="1"/>
    <col min="6" max="6" width="0.140625" hidden="1" customWidth="1"/>
    <col min="7" max="7" width="4.85546875" customWidth="1"/>
    <col min="8" max="8" width="4.42578125" customWidth="1"/>
    <col min="9" max="9" width="4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444</v>
      </c>
      <c r="G3" s="36"/>
      <c r="H3" s="36"/>
      <c r="I3" s="36"/>
      <c r="J3" s="36"/>
      <c r="K3" s="37"/>
    </row>
    <row r="4" spans="1:11" ht="25.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21" t="s">
        <v>222</v>
      </c>
      <c r="C6" s="28" t="s">
        <v>97</v>
      </c>
      <c r="D6" s="27" t="s">
        <v>104</v>
      </c>
      <c r="E6" s="27" t="s">
        <v>447</v>
      </c>
      <c r="F6" s="15"/>
      <c r="G6" s="15">
        <v>1</v>
      </c>
      <c r="H6" s="15"/>
      <c r="I6" s="15">
        <v>1</v>
      </c>
      <c r="J6" s="31">
        <v>1100</v>
      </c>
      <c r="K6" s="30">
        <f t="shared" ref="K6:K26" si="0">I6*J6</f>
        <v>1100</v>
      </c>
    </row>
    <row r="7" spans="1:11">
      <c r="A7" s="13" t="s">
        <v>485</v>
      </c>
      <c r="B7" s="56" t="s">
        <v>59</v>
      </c>
      <c r="C7" s="28" t="s">
        <v>17</v>
      </c>
      <c r="D7" s="27" t="s">
        <v>22</v>
      </c>
      <c r="E7" s="27" t="s">
        <v>448</v>
      </c>
      <c r="F7" s="15"/>
      <c r="G7" s="15">
        <v>1</v>
      </c>
      <c r="H7" s="15"/>
      <c r="I7" s="15">
        <v>1</v>
      </c>
      <c r="J7" s="31">
        <v>15000</v>
      </c>
      <c r="K7" s="30">
        <f t="shared" si="0"/>
        <v>15000</v>
      </c>
    </row>
    <row r="8" spans="1:11">
      <c r="A8" s="13" t="s">
        <v>485</v>
      </c>
      <c r="B8" s="56"/>
      <c r="C8" s="28" t="s">
        <v>61</v>
      </c>
      <c r="D8" s="27" t="s">
        <v>446</v>
      </c>
      <c r="E8" s="27">
        <v>520045</v>
      </c>
      <c r="F8" s="15"/>
      <c r="G8" s="15">
        <v>1</v>
      </c>
      <c r="H8" s="15"/>
      <c r="I8" s="15">
        <v>1</v>
      </c>
      <c r="J8" s="31">
        <v>30000</v>
      </c>
      <c r="K8" s="30">
        <f t="shared" si="0"/>
        <v>30000</v>
      </c>
    </row>
    <row r="9" spans="1:11">
      <c r="A9" s="13" t="s">
        <v>485</v>
      </c>
      <c r="B9" s="56"/>
      <c r="C9" s="28" t="s">
        <v>69</v>
      </c>
      <c r="D9" s="27"/>
      <c r="E9" s="10" t="s">
        <v>486</v>
      </c>
      <c r="F9" s="15"/>
      <c r="G9" s="15">
        <v>1</v>
      </c>
      <c r="H9" s="15"/>
      <c r="I9" s="15">
        <v>1</v>
      </c>
      <c r="J9" s="31">
        <v>6500</v>
      </c>
      <c r="K9" s="30">
        <f t="shared" si="0"/>
        <v>6500</v>
      </c>
    </row>
    <row r="10" spans="1:11">
      <c r="A10" s="13" t="s">
        <v>485</v>
      </c>
      <c r="B10" s="56"/>
      <c r="C10" s="28" t="s">
        <v>60</v>
      </c>
      <c r="D10" s="27" t="s">
        <v>23</v>
      </c>
      <c r="E10" s="10" t="s">
        <v>486</v>
      </c>
      <c r="F10" s="15"/>
      <c r="G10" s="15">
        <v>1</v>
      </c>
      <c r="H10" s="15"/>
      <c r="I10" s="15">
        <v>1</v>
      </c>
      <c r="J10" s="31">
        <v>18500</v>
      </c>
      <c r="K10" s="30">
        <f t="shared" si="0"/>
        <v>18500</v>
      </c>
    </row>
    <row r="11" spans="1:11">
      <c r="A11" s="13" t="s">
        <v>485</v>
      </c>
      <c r="B11" s="56"/>
      <c r="C11" s="28" t="s">
        <v>17</v>
      </c>
      <c r="D11" s="27" t="s">
        <v>22</v>
      </c>
      <c r="E11" s="27" t="s">
        <v>448</v>
      </c>
      <c r="F11" s="15"/>
      <c r="G11" s="15">
        <v>1</v>
      </c>
      <c r="H11" s="15"/>
      <c r="I11" s="15">
        <v>1</v>
      </c>
      <c r="J11" s="31">
        <v>15000</v>
      </c>
      <c r="K11" s="30">
        <f t="shared" si="0"/>
        <v>15000</v>
      </c>
    </row>
    <row r="12" spans="1:11" ht="16.5" customHeight="1">
      <c r="A12" s="13" t="s">
        <v>485</v>
      </c>
      <c r="B12" s="54" t="s">
        <v>445</v>
      </c>
      <c r="C12" s="28" t="s">
        <v>97</v>
      </c>
      <c r="D12" s="27" t="s">
        <v>104</v>
      </c>
      <c r="E12" s="27" t="s">
        <v>449</v>
      </c>
      <c r="F12" s="15"/>
      <c r="G12" s="15">
        <v>1</v>
      </c>
      <c r="H12" s="15"/>
      <c r="I12" s="15">
        <v>1</v>
      </c>
      <c r="J12" s="31">
        <v>1100</v>
      </c>
      <c r="K12" s="30">
        <f t="shared" si="0"/>
        <v>1100</v>
      </c>
    </row>
    <row r="13" spans="1:11">
      <c r="A13" s="13" t="s">
        <v>485</v>
      </c>
      <c r="B13" s="54"/>
      <c r="C13" s="28" t="s">
        <v>18</v>
      </c>
      <c r="D13" s="27" t="s">
        <v>132</v>
      </c>
      <c r="E13" s="10" t="s">
        <v>486</v>
      </c>
      <c r="F13" s="15"/>
      <c r="G13" s="15">
        <v>1</v>
      </c>
      <c r="H13" s="15"/>
      <c r="I13" s="15">
        <v>1</v>
      </c>
      <c r="J13" s="31">
        <v>650</v>
      </c>
      <c r="K13" s="30">
        <f t="shared" si="0"/>
        <v>650</v>
      </c>
    </row>
    <row r="14" spans="1:11">
      <c r="A14" s="13" t="s">
        <v>485</v>
      </c>
      <c r="B14" s="54" t="s">
        <v>81</v>
      </c>
      <c r="C14" s="28" t="s">
        <v>98</v>
      </c>
      <c r="D14" s="27" t="s">
        <v>47</v>
      </c>
      <c r="E14" s="27" t="s">
        <v>451</v>
      </c>
      <c r="F14" s="15"/>
      <c r="G14" s="15">
        <v>1</v>
      </c>
      <c r="H14" s="15"/>
      <c r="I14" s="15">
        <v>1</v>
      </c>
      <c r="J14" s="31">
        <v>250000</v>
      </c>
      <c r="K14" s="30">
        <f t="shared" si="0"/>
        <v>250000</v>
      </c>
    </row>
    <row r="15" spans="1:11">
      <c r="A15" s="13" t="s">
        <v>485</v>
      </c>
      <c r="B15" s="54"/>
      <c r="C15" s="28" t="s">
        <v>98</v>
      </c>
      <c r="D15" s="27" t="s">
        <v>46</v>
      </c>
      <c r="E15" s="27">
        <v>6515222</v>
      </c>
      <c r="F15" s="15"/>
      <c r="G15" s="15">
        <v>1</v>
      </c>
      <c r="H15" s="15"/>
      <c r="I15" s="15">
        <v>1</v>
      </c>
      <c r="J15" s="31">
        <v>250000</v>
      </c>
      <c r="K15" s="30">
        <f t="shared" si="0"/>
        <v>250000</v>
      </c>
    </row>
    <row r="16" spans="1:11">
      <c r="A16" s="13" t="s">
        <v>485</v>
      </c>
      <c r="B16" s="54"/>
      <c r="C16" s="28" t="s">
        <v>43</v>
      </c>
      <c r="D16" s="27" t="s">
        <v>47</v>
      </c>
      <c r="E16" s="27" t="s">
        <v>452</v>
      </c>
      <c r="F16" s="15"/>
      <c r="G16" s="15">
        <v>1</v>
      </c>
      <c r="H16" s="15"/>
      <c r="I16" s="15">
        <v>1</v>
      </c>
      <c r="J16" s="31">
        <v>250000</v>
      </c>
      <c r="K16" s="30">
        <f t="shared" si="0"/>
        <v>250000</v>
      </c>
    </row>
    <row r="17" spans="1:11">
      <c r="A17" s="13" t="s">
        <v>485</v>
      </c>
      <c r="B17" s="54"/>
      <c r="C17" s="28" t="s">
        <v>43</v>
      </c>
      <c r="D17" s="27" t="s">
        <v>46</v>
      </c>
      <c r="E17" s="27">
        <v>65113956</v>
      </c>
      <c r="F17" s="15"/>
      <c r="G17" s="15">
        <v>1</v>
      </c>
      <c r="H17" s="15"/>
      <c r="I17" s="15">
        <v>1</v>
      </c>
      <c r="J17" s="31">
        <v>250000</v>
      </c>
      <c r="K17" s="30">
        <f t="shared" si="0"/>
        <v>250000</v>
      </c>
    </row>
    <row r="18" spans="1:11">
      <c r="A18" s="13" t="s">
        <v>485</v>
      </c>
      <c r="B18" s="56" t="s">
        <v>450</v>
      </c>
      <c r="C18" s="28" t="s">
        <v>15</v>
      </c>
      <c r="D18" s="27" t="s">
        <v>23</v>
      </c>
      <c r="E18" s="10" t="s">
        <v>486</v>
      </c>
      <c r="F18" s="15"/>
      <c r="G18" s="15">
        <v>1</v>
      </c>
      <c r="H18" s="15"/>
      <c r="I18" s="15">
        <v>1</v>
      </c>
      <c r="J18" s="31">
        <v>65000</v>
      </c>
      <c r="K18" s="30">
        <f t="shared" si="0"/>
        <v>65000</v>
      </c>
    </row>
    <row r="19" spans="1:11">
      <c r="A19" s="13" t="s">
        <v>485</v>
      </c>
      <c r="B19" s="56"/>
      <c r="C19" s="28" t="s">
        <v>41</v>
      </c>
      <c r="D19" s="27" t="s">
        <v>23</v>
      </c>
      <c r="E19" s="10" t="s">
        <v>486</v>
      </c>
      <c r="F19" s="15"/>
      <c r="G19" s="15">
        <v>1</v>
      </c>
      <c r="H19" s="15"/>
      <c r="I19" s="15">
        <v>1</v>
      </c>
      <c r="J19" s="31">
        <v>45000</v>
      </c>
      <c r="K19" s="30">
        <f t="shared" si="0"/>
        <v>45000</v>
      </c>
    </row>
    <row r="20" spans="1:11">
      <c r="A20" s="13" t="s">
        <v>485</v>
      </c>
      <c r="B20" s="56"/>
      <c r="C20" s="28" t="s">
        <v>41</v>
      </c>
      <c r="D20" s="27" t="s">
        <v>23</v>
      </c>
      <c r="E20" s="10" t="s">
        <v>486</v>
      </c>
      <c r="F20" s="15"/>
      <c r="G20" s="15">
        <v>1</v>
      </c>
      <c r="H20" s="15"/>
      <c r="I20" s="15">
        <v>1</v>
      </c>
      <c r="J20" s="31">
        <v>45000</v>
      </c>
      <c r="K20" s="30">
        <f t="shared" si="0"/>
        <v>45000</v>
      </c>
    </row>
    <row r="21" spans="1:11">
      <c r="A21" s="13" t="s">
        <v>485</v>
      </c>
      <c r="B21" s="54" t="s">
        <v>14</v>
      </c>
      <c r="C21" s="28" t="s">
        <v>14</v>
      </c>
      <c r="D21" s="27" t="s">
        <v>23</v>
      </c>
      <c r="E21" s="10" t="s">
        <v>486</v>
      </c>
      <c r="F21" s="15"/>
      <c r="G21" s="15">
        <v>1</v>
      </c>
      <c r="H21" s="15"/>
      <c r="I21" s="15">
        <v>1</v>
      </c>
      <c r="J21" s="31">
        <v>14000</v>
      </c>
      <c r="K21" s="30">
        <f t="shared" si="0"/>
        <v>14000</v>
      </c>
    </row>
    <row r="22" spans="1:11">
      <c r="A22" s="13" t="s">
        <v>485</v>
      </c>
      <c r="B22" s="54"/>
      <c r="C22" s="28" t="s">
        <v>14</v>
      </c>
      <c r="D22" s="27" t="s">
        <v>23</v>
      </c>
      <c r="E22" s="10" t="s">
        <v>486</v>
      </c>
      <c r="F22" s="15"/>
      <c r="G22" s="15">
        <v>1</v>
      </c>
      <c r="H22" s="15"/>
      <c r="I22" s="15">
        <v>1</v>
      </c>
      <c r="J22" s="31">
        <v>14000</v>
      </c>
      <c r="K22" s="30">
        <f t="shared" si="0"/>
        <v>14000</v>
      </c>
    </row>
    <row r="23" spans="1:11">
      <c r="A23" s="13" t="s">
        <v>485</v>
      </c>
      <c r="B23" s="54"/>
      <c r="C23" s="28" t="s">
        <v>16</v>
      </c>
      <c r="D23" s="27" t="s">
        <v>20</v>
      </c>
      <c r="E23" s="27" t="s">
        <v>453</v>
      </c>
      <c r="F23" s="15"/>
      <c r="G23" s="15">
        <v>1</v>
      </c>
      <c r="H23" s="15"/>
      <c r="I23" s="15">
        <v>1</v>
      </c>
      <c r="J23" s="31">
        <v>38000</v>
      </c>
      <c r="K23" s="30">
        <f t="shared" si="0"/>
        <v>38000</v>
      </c>
    </row>
    <row r="24" spans="1:11">
      <c r="A24" s="13" t="s">
        <v>485</v>
      </c>
      <c r="B24" s="54"/>
      <c r="C24" s="28" t="s">
        <v>51</v>
      </c>
      <c r="D24" s="27" t="s">
        <v>20</v>
      </c>
      <c r="E24" s="27" t="s">
        <v>454</v>
      </c>
      <c r="F24" s="15"/>
      <c r="G24" s="15">
        <v>1</v>
      </c>
      <c r="H24" s="15"/>
      <c r="I24" s="15">
        <v>1</v>
      </c>
      <c r="J24" s="31">
        <v>15500</v>
      </c>
      <c r="K24" s="30">
        <f t="shared" si="0"/>
        <v>15500</v>
      </c>
    </row>
    <row r="25" spans="1:11">
      <c r="A25" s="13" t="s">
        <v>485</v>
      </c>
      <c r="B25" s="54"/>
      <c r="C25" s="28" t="s">
        <v>30</v>
      </c>
      <c r="D25" s="27" t="s">
        <v>95</v>
      </c>
      <c r="E25" s="10" t="s">
        <v>486</v>
      </c>
      <c r="F25" s="15"/>
      <c r="G25" s="15">
        <v>1</v>
      </c>
      <c r="H25" s="15"/>
      <c r="I25" s="15">
        <v>1</v>
      </c>
      <c r="J25" s="31">
        <v>3500</v>
      </c>
      <c r="K25" s="30">
        <f t="shared" si="0"/>
        <v>3500</v>
      </c>
    </row>
    <row r="26" spans="1:11">
      <c r="A26" s="13" t="s">
        <v>485</v>
      </c>
      <c r="B26" s="54"/>
      <c r="C26" s="28" t="s">
        <v>34</v>
      </c>
      <c r="D26" s="27" t="s">
        <v>95</v>
      </c>
      <c r="E26" s="10" t="s">
        <v>486</v>
      </c>
      <c r="F26" s="15"/>
      <c r="G26" s="15">
        <v>1</v>
      </c>
      <c r="H26" s="15"/>
      <c r="I26" s="15">
        <v>1</v>
      </c>
      <c r="J26" s="31">
        <v>2500</v>
      </c>
      <c r="K26" s="30">
        <f t="shared" si="0"/>
        <v>2500</v>
      </c>
    </row>
    <row r="28" spans="1:11" ht="16.5" thickBot="1">
      <c r="A28" s="82" t="s">
        <v>490</v>
      </c>
      <c r="B28" s="82"/>
      <c r="J28" s="3"/>
    </row>
    <row r="29" spans="1:11" ht="15.75" thickBot="1">
      <c r="A29" s="83"/>
      <c r="B29" s="83"/>
      <c r="G29" s="90" t="s">
        <v>493</v>
      </c>
      <c r="H29" s="91"/>
      <c r="I29" s="91"/>
      <c r="J29" s="92"/>
      <c r="K29" s="93">
        <f>SUM(I5:I26)</f>
        <v>21</v>
      </c>
    </row>
    <row r="30" spans="1:11" ht="18.75">
      <c r="A30" s="84" t="s">
        <v>485</v>
      </c>
      <c r="B30" s="85" t="s">
        <v>491</v>
      </c>
      <c r="C30" s="86"/>
      <c r="G30" s="94" t="s">
        <v>494</v>
      </c>
      <c r="H30" s="95"/>
      <c r="I30" s="95"/>
      <c r="J30" s="96"/>
      <c r="K30" s="97">
        <f>SUM(K5:K26)</f>
        <v>1330350</v>
      </c>
    </row>
    <row r="31" spans="1:11" ht="15.75" thickBot="1">
      <c r="A31" s="87" t="s">
        <v>486</v>
      </c>
      <c r="B31" s="88" t="s">
        <v>492</v>
      </c>
      <c r="C31" s="89"/>
      <c r="G31" s="98" t="s">
        <v>495</v>
      </c>
      <c r="H31" s="99"/>
      <c r="I31" s="99"/>
      <c r="J31" s="99"/>
      <c r="K31" s="100">
        <f>K30*0.07</f>
        <v>93124.500000000015</v>
      </c>
    </row>
  </sheetData>
  <mergeCells count="26">
    <mergeCell ref="G29:J29"/>
    <mergeCell ref="B30:C30"/>
    <mergeCell ref="G30:J30"/>
    <mergeCell ref="B31:C31"/>
    <mergeCell ref="G31:J31"/>
    <mergeCell ref="B18:B20"/>
    <mergeCell ref="B21:B26"/>
    <mergeCell ref="I4:I5"/>
    <mergeCell ref="J4:J5"/>
    <mergeCell ref="K4:K5"/>
    <mergeCell ref="B7:B11"/>
    <mergeCell ref="B12:B13"/>
    <mergeCell ref="B14:B17"/>
    <mergeCell ref="G4:H4"/>
    <mergeCell ref="A4:A5"/>
    <mergeCell ref="B4:B5"/>
    <mergeCell ref="C4:C5"/>
    <mergeCell ref="D4:D5"/>
    <mergeCell ref="E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A17" sqref="A17:K20"/>
    </sheetView>
  </sheetViews>
  <sheetFormatPr defaultRowHeight="15"/>
  <cols>
    <col min="1" max="1" width="5.7109375" customWidth="1"/>
    <col min="2" max="2" width="10.42578125" customWidth="1"/>
    <col min="3" max="3" width="19.42578125" customWidth="1"/>
    <col min="4" max="4" width="11.42578125" customWidth="1"/>
    <col min="5" max="5" width="18.42578125" customWidth="1"/>
    <col min="6" max="6" width="9.140625" hidden="1" customWidth="1"/>
    <col min="7" max="8" width="5.140625" customWidth="1"/>
    <col min="9" max="9" width="4.4257812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455</v>
      </c>
      <c r="G3" s="36"/>
      <c r="H3" s="36"/>
      <c r="I3" s="36"/>
      <c r="J3" s="36"/>
      <c r="K3" s="37"/>
    </row>
    <row r="4" spans="1:11" ht="24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8" t="s">
        <v>16</v>
      </c>
      <c r="D6" s="27" t="s">
        <v>35</v>
      </c>
      <c r="E6" s="10" t="s">
        <v>486</v>
      </c>
      <c r="F6" s="15"/>
      <c r="G6" s="15">
        <v>1</v>
      </c>
      <c r="H6" s="15"/>
      <c r="I6" s="15">
        <v>1</v>
      </c>
      <c r="J6" s="31">
        <v>38000</v>
      </c>
      <c r="K6" s="30">
        <f t="shared" ref="K6:K15" si="0">I6*J6</f>
        <v>38000</v>
      </c>
    </row>
    <row r="7" spans="1:11">
      <c r="A7" s="13" t="s">
        <v>485</v>
      </c>
      <c r="B7" s="54"/>
      <c r="C7" s="28" t="s">
        <v>30</v>
      </c>
      <c r="D7" s="27" t="s">
        <v>133</v>
      </c>
      <c r="E7" s="10" t="s">
        <v>486</v>
      </c>
      <c r="F7" s="15"/>
      <c r="G7" s="15">
        <v>1</v>
      </c>
      <c r="H7" s="15"/>
      <c r="I7" s="15">
        <v>1</v>
      </c>
      <c r="J7" s="31">
        <v>3500</v>
      </c>
      <c r="K7" s="30">
        <f t="shared" si="0"/>
        <v>3500</v>
      </c>
    </row>
    <row r="8" spans="1:11">
      <c r="A8" s="13" t="s">
        <v>485</v>
      </c>
      <c r="B8" s="54"/>
      <c r="C8" s="28" t="s">
        <v>31</v>
      </c>
      <c r="D8" s="27" t="s">
        <v>23</v>
      </c>
      <c r="E8" s="10" t="s">
        <v>486</v>
      </c>
      <c r="F8" s="15"/>
      <c r="G8" s="15">
        <v>1</v>
      </c>
      <c r="H8" s="15"/>
      <c r="I8" s="15">
        <v>1</v>
      </c>
      <c r="J8" s="31">
        <v>6500</v>
      </c>
      <c r="K8" s="30">
        <f t="shared" si="0"/>
        <v>6500</v>
      </c>
    </row>
    <row r="9" spans="1:11">
      <c r="A9" s="13" t="s">
        <v>485</v>
      </c>
      <c r="B9" s="54"/>
      <c r="C9" s="28" t="s">
        <v>34</v>
      </c>
      <c r="D9" s="27" t="s">
        <v>456</v>
      </c>
      <c r="E9" s="10" t="s">
        <v>486</v>
      </c>
      <c r="F9" s="15"/>
      <c r="G9" s="15">
        <v>1</v>
      </c>
      <c r="H9" s="15"/>
      <c r="I9" s="15">
        <v>1</v>
      </c>
      <c r="J9" s="31">
        <v>2500</v>
      </c>
      <c r="K9" s="30">
        <f t="shared" si="0"/>
        <v>2500</v>
      </c>
    </row>
    <row r="10" spans="1:11">
      <c r="A10" s="13" t="s">
        <v>485</v>
      </c>
      <c r="B10" s="54"/>
      <c r="C10" s="28" t="s">
        <v>18</v>
      </c>
      <c r="D10" s="27" t="s">
        <v>457</v>
      </c>
      <c r="E10" s="27">
        <v>51001</v>
      </c>
      <c r="F10" s="15"/>
      <c r="G10" s="15">
        <v>1</v>
      </c>
      <c r="H10" s="15"/>
      <c r="I10" s="15">
        <v>1</v>
      </c>
      <c r="J10" s="31">
        <v>650</v>
      </c>
      <c r="K10" s="30">
        <f t="shared" si="0"/>
        <v>650</v>
      </c>
    </row>
    <row r="11" spans="1:11">
      <c r="A11" s="13" t="s">
        <v>485</v>
      </c>
      <c r="B11" s="54"/>
      <c r="C11" s="28" t="s">
        <v>18</v>
      </c>
      <c r="D11" s="27" t="s">
        <v>23</v>
      </c>
      <c r="E11" s="10" t="s">
        <v>486</v>
      </c>
      <c r="F11" s="15"/>
      <c r="G11" s="15">
        <v>1</v>
      </c>
      <c r="H11" s="15"/>
      <c r="I11" s="15">
        <v>1</v>
      </c>
      <c r="J11" s="31">
        <v>650</v>
      </c>
      <c r="K11" s="30">
        <f t="shared" si="0"/>
        <v>650</v>
      </c>
    </row>
    <row r="12" spans="1:11">
      <c r="A12" s="13" t="s">
        <v>485</v>
      </c>
      <c r="B12" s="54"/>
      <c r="C12" s="28" t="s">
        <v>17</v>
      </c>
      <c r="D12" s="27" t="s">
        <v>22</v>
      </c>
      <c r="E12" s="27" t="s">
        <v>66</v>
      </c>
      <c r="F12" s="15"/>
      <c r="G12" s="15">
        <v>1</v>
      </c>
      <c r="H12" s="15"/>
      <c r="I12" s="15">
        <v>1</v>
      </c>
      <c r="J12" s="31">
        <v>15000</v>
      </c>
      <c r="K12" s="30">
        <f t="shared" si="0"/>
        <v>15000</v>
      </c>
    </row>
    <row r="13" spans="1:11">
      <c r="A13" s="13" t="s">
        <v>485</v>
      </c>
      <c r="B13" s="54"/>
      <c r="C13" s="19" t="s">
        <v>32</v>
      </c>
      <c r="D13" s="23" t="s">
        <v>23</v>
      </c>
      <c r="E13" s="24" t="s">
        <v>486</v>
      </c>
      <c r="F13" s="15"/>
      <c r="G13" s="15">
        <v>1</v>
      </c>
      <c r="H13" s="15"/>
      <c r="I13" s="15">
        <v>1</v>
      </c>
      <c r="J13" s="31">
        <v>14000</v>
      </c>
      <c r="K13" s="30">
        <f t="shared" si="0"/>
        <v>14000</v>
      </c>
    </row>
    <row r="14" spans="1:11">
      <c r="A14" s="13" t="s">
        <v>485</v>
      </c>
      <c r="B14" s="54"/>
      <c r="C14" s="19" t="s">
        <v>54</v>
      </c>
      <c r="D14" s="23" t="s">
        <v>23</v>
      </c>
      <c r="E14" s="24" t="s">
        <v>486</v>
      </c>
      <c r="F14" s="15"/>
      <c r="G14" s="15">
        <v>1</v>
      </c>
      <c r="H14" s="15"/>
      <c r="I14" s="15">
        <v>1</v>
      </c>
      <c r="J14" s="31">
        <v>6500</v>
      </c>
      <c r="K14" s="30">
        <f t="shared" si="0"/>
        <v>6500</v>
      </c>
    </row>
    <row r="15" spans="1:11">
      <c r="A15" s="13" t="s">
        <v>485</v>
      </c>
      <c r="B15" s="54"/>
      <c r="C15" s="19" t="s">
        <v>15</v>
      </c>
      <c r="D15" s="23" t="s">
        <v>23</v>
      </c>
      <c r="E15" s="24" t="s">
        <v>486</v>
      </c>
      <c r="F15" s="15"/>
      <c r="G15" s="15"/>
      <c r="H15" s="15">
        <v>1</v>
      </c>
      <c r="I15" s="15">
        <v>1</v>
      </c>
      <c r="J15" s="31">
        <v>65000</v>
      </c>
      <c r="K15" s="30">
        <f t="shared" si="0"/>
        <v>65000</v>
      </c>
    </row>
    <row r="17" spans="1:11" ht="16.5" thickBot="1">
      <c r="A17" s="82" t="s">
        <v>490</v>
      </c>
      <c r="B17" s="82"/>
      <c r="J17" s="3"/>
    </row>
    <row r="18" spans="1:11" ht="15.75" thickBot="1">
      <c r="A18" s="83"/>
      <c r="B18" s="83"/>
      <c r="G18" s="90" t="s">
        <v>493</v>
      </c>
      <c r="H18" s="91"/>
      <c r="I18" s="91"/>
      <c r="J18" s="92"/>
      <c r="K18" s="93">
        <f>SUM(I5:I15)</f>
        <v>10</v>
      </c>
    </row>
    <row r="19" spans="1:11" ht="18.75">
      <c r="A19" s="84" t="s">
        <v>485</v>
      </c>
      <c r="B19" s="85" t="s">
        <v>491</v>
      </c>
      <c r="C19" s="86"/>
      <c r="G19" s="94" t="s">
        <v>494</v>
      </c>
      <c r="H19" s="95"/>
      <c r="I19" s="95"/>
      <c r="J19" s="96"/>
      <c r="K19" s="97">
        <f>SUM(K5:K15)</f>
        <v>152300</v>
      </c>
    </row>
    <row r="20" spans="1:11" ht="15.75" thickBot="1">
      <c r="A20" s="87" t="s">
        <v>486</v>
      </c>
      <c r="B20" s="88" t="s">
        <v>492</v>
      </c>
      <c r="C20" s="89"/>
      <c r="G20" s="98" t="s">
        <v>495</v>
      </c>
      <c r="H20" s="99"/>
      <c r="I20" s="99"/>
      <c r="J20" s="99"/>
      <c r="K20" s="100">
        <f>K19*0.07</f>
        <v>10661.000000000002</v>
      </c>
    </row>
  </sheetData>
  <mergeCells count="22">
    <mergeCell ref="G18:J18"/>
    <mergeCell ref="B19:C19"/>
    <mergeCell ref="G19:J19"/>
    <mergeCell ref="B20:C20"/>
    <mergeCell ref="G20:J20"/>
    <mergeCell ref="I4:I5"/>
    <mergeCell ref="J4:J5"/>
    <mergeCell ref="K4:K5"/>
    <mergeCell ref="B6:B15"/>
    <mergeCell ref="A4:A5"/>
    <mergeCell ref="B4:B5"/>
    <mergeCell ref="C4:C5"/>
    <mergeCell ref="D4:D5"/>
    <mergeCell ref="E4:F5"/>
    <mergeCell ref="G4:H4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3" sqref="P3"/>
    </sheetView>
  </sheetViews>
  <sheetFormatPr defaultRowHeight="15"/>
  <cols>
    <col min="1" max="1" width="6.140625" customWidth="1"/>
    <col min="2" max="2" width="10.7109375" customWidth="1"/>
    <col min="3" max="3" width="19.140625" customWidth="1"/>
    <col min="4" max="4" width="11.7109375" customWidth="1"/>
    <col min="5" max="5" width="19.140625" customWidth="1"/>
    <col min="6" max="6" width="9.140625" hidden="1" customWidth="1"/>
    <col min="7" max="7" width="4.7109375" customWidth="1"/>
    <col min="8" max="8" width="5" customWidth="1"/>
    <col min="9" max="9" width="4.4257812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467</v>
      </c>
      <c r="G3" s="36"/>
      <c r="H3" s="36"/>
      <c r="I3" s="36"/>
      <c r="J3" s="36"/>
      <c r="K3" s="37"/>
    </row>
    <row r="4" spans="1:11" ht="25.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22"/>
      <c r="C6" s="19" t="s">
        <v>18</v>
      </c>
      <c r="D6" s="23" t="s">
        <v>204</v>
      </c>
      <c r="E6" s="23" t="s">
        <v>470</v>
      </c>
      <c r="F6" s="15"/>
      <c r="G6" s="15">
        <v>1</v>
      </c>
      <c r="H6" s="15"/>
      <c r="I6" s="15">
        <v>1</v>
      </c>
      <c r="J6" s="31">
        <v>650</v>
      </c>
      <c r="K6" s="30">
        <f t="shared" ref="K6:K19" si="0">I6*J6</f>
        <v>650</v>
      </c>
    </row>
    <row r="7" spans="1:11">
      <c r="A7" s="13" t="s">
        <v>485</v>
      </c>
      <c r="B7" s="22"/>
      <c r="C7" s="19" t="s">
        <v>18</v>
      </c>
      <c r="D7" s="23" t="s">
        <v>53</v>
      </c>
      <c r="E7" s="23" t="s">
        <v>471</v>
      </c>
      <c r="F7" s="15"/>
      <c r="G7" s="15">
        <v>1</v>
      </c>
      <c r="H7" s="15"/>
      <c r="I7" s="15">
        <v>1</v>
      </c>
      <c r="J7" s="31">
        <v>650</v>
      </c>
      <c r="K7" s="30">
        <f t="shared" si="0"/>
        <v>650</v>
      </c>
    </row>
    <row r="8" spans="1:11">
      <c r="A8" s="13" t="s">
        <v>485</v>
      </c>
      <c r="B8" s="22"/>
      <c r="C8" s="28" t="s">
        <v>34</v>
      </c>
      <c r="D8" s="27" t="s">
        <v>95</v>
      </c>
      <c r="E8" s="10" t="s">
        <v>486</v>
      </c>
      <c r="F8" s="15"/>
      <c r="G8" s="15">
        <v>1</v>
      </c>
      <c r="H8" s="15"/>
      <c r="I8" s="15">
        <v>1</v>
      </c>
      <c r="J8" s="31">
        <v>2500</v>
      </c>
      <c r="K8" s="30">
        <f t="shared" si="0"/>
        <v>2500</v>
      </c>
    </row>
    <row r="9" spans="1:11">
      <c r="A9" s="13" t="s">
        <v>485</v>
      </c>
      <c r="B9" s="22"/>
      <c r="C9" s="28" t="s">
        <v>97</v>
      </c>
      <c r="D9" s="27" t="s">
        <v>469</v>
      </c>
      <c r="E9" s="27" t="s">
        <v>472</v>
      </c>
      <c r="F9" s="15"/>
      <c r="G9" s="15"/>
      <c r="H9" s="15">
        <v>1</v>
      </c>
      <c r="I9" s="15">
        <v>1</v>
      </c>
      <c r="J9" s="31">
        <v>1100</v>
      </c>
      <c r="K9" s="30">
        <f t="shared" si="0"/>
        <v>1100</v>
      </c>
    </row>
    <row r="10" spans="1:11">
      <c r="A10" s="13" t="s">
        <v>485</v>
      </c>
      <c r="B10" s="22"/>
      <c r="C10" s="28" t="s">
        <v>97</v>
      </c>
      <c r="D10" s="27" t="s">
        <v>84</v>
      </c>
      <c r="E10" s="27" t="s">
        <v>142</v>
      </c>
      <c r="F10" s="15"/>
      <c r="G10" s="15"/>
      <c r="H10" s="15">
        <v>1</v>
      </c>
      <c r="I10" s="15">
        <v>1</v>
      </c>
      <c r="J10" s="31">
        <v>1100</v>
      </c>
      <c r="K10" s="30">
        <f t="shared" si="0"/>
        <v>1100</v>
      </c>
    </row>
    <row r="11" spans="1:11">
      <c r="A11" s="13" t="s">
        <v>485</v>
      </c>
      <c r="B11" s="54" t="s">
        <v>14</v>
      </c>
      <c r="C11" s="28" t="s">
        <v>32</v>
      </c>
      <c r="D11" s="27" t="s">
        <v>23</v>
      </c>
      <c r="E11" s="10" t="s">
        <v>486</v>
      </c>
      <c r="F11" s="15"/>
      <c r="G11" s="15">
        <v>1</v>
      </c>
      <c r="H11" s="15"/>
      <c r="I11" s="15">
        <v>1</v>
      </c>
      <c r="J11" s="31">
        <v>14000</v>
      </c>
      <c r="K11" s="30">
        <f t="shared" si="0"/>
        <v>14000</v>
      </c>
    </row>
    <row r="12" spans="1:11">
      <c r="A12" s="13" t="s">
        <v>485</v>
      </c>
      <c r="B12" s="54"/>
      <c r="C12" s="28" t="s">
        <v>16</v>
      </c>
      <c r="D12" s="27" t="s">
        <v>35</v>
      </c>
      <c r="E12" s="27" t="s">
        <v>473</v>
      </c>
      <c r="F12" s="15"/>
      <c r="G12" s="15">
        <v>1</v>
      </c>
      <c r="H12" s="15"/>
      <c r="I12" s="15">
        <v>1</v>
      </c>
      <c r="J12" s="31">
        <v>38000</v>
      </c>
      <c r="K12" s="30">
        <f t="shared" si="0"/>
        <v>38000</v>
      </c>
    </row>
    <row r="13" spans="1:11">
      <c r="A13" s="13" t="s">
        <v>485</v>
      </c>
      <c r="B13" s="54"/>
      <c r="C13" s="28" t="s">
        <v>468</v>
      </c>
      <c r="D13" s="10" t="s">
        <v>486</v>
      </c>
      <c r="E13" s="10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3" t="s">
        <v>485</v>
      </c>
      <c r="B14" s="54"/>
      <c r="C14" s="28" t="s">
        <v>54</v>
      </c>
      <c r="D14" s="27" t="s">
        <v>23</v>
      </c>
      <c r="E14" s="10" t="s">
        <v>486</v>
      </c>
      <c r="F14" s="15"/>
      <c r="G14" s="15">
        <v>1</v>
      </c>
      <c r="H14" s="15"/>
      <c r="I14" s="15">
        <v>1</v>
      </c>
      <c r="J14" s="31">
        <v>6500</v>
      </c>
      <c r="K14" s="30">
        <f t="shared" si="0"/>
        <v>6500</v>
      </c>
    </row>
    <row r="15" spans="1:11">
      <c r="A15" s="13" t="s">
        <v>485</v>
      </c>
      <c r="B15" s="54"/>
      <c r="C15" s="28" t="s">
        <v>15</v>
      </c>
      <c r="D15" s="27" t="s">
        <v>23</v>
      </c>
      <c r="E15" s="10" t="s">
        <v>486</v>
      </c>
      <c r="F15" s="15"/>
      <c r="G15" s="15"/>
      <c r="H15" s="15">
        <v>1</v>
      </c>
      <c r="I15" s="15">
        <v>1</v>
      </c>
      <c r="J15" s="31">
        <v>65000</v>
      </c>
      <c r="K15" s="30">
        <f t="shared" si="0"/>
        <v>65000</v>
      </c>
    </row>
    <row r="16" spans="1:11">
      <c r="A16" s="13" t="s">
        <v>485</v>
      </c>
      <c r="B16" s="54"/>
      <c r="C16" s="28" t="s">
        <v>54</v>
      </c>
      <c r="D16" s="27" t="s">
        <v>23</v>
      </c>
      <c r="E16" s="10" t="s">
        <v>486</v>
      </c>
      <c r="F16" s="15"/>
      <c r="G16" s="15">
        <v>1</v>
      </c>
      <c r="H16" s="15"/>
      <c r="I16" s="15">
        <v>1</v>
      </c>
      <c r="J16" s="31">
        <v>6500</v>
      </c>
      <c r="K16" s="30">
        <f t="shared" si="0"/>
        <v>6500</v>
      </c>
    </row>
    <row r="17" spans="1:11">
      <c r="A17" s="13" t="s">
        <v>485</v>
      </c>
      <c r="B17" s="54"/>
      <c r="C17" s="28" t="s">
        <v>33</v>
      </c>
      <c r="D17" s="27" t="s">
        <v>94</v>
      </c>
      <c r="E17" s="10" t="s">
        <v>486</v>
      </c>
      <c r="F17" s="15"/>
      <c r="G17" s="15">
        <v>1</v>
      </c>
      <c r="H17" s="15"/>
      <c r="I17" s="15">
        <v>1</v>
      </c>
      <c r="J17" s="31">
        <v>1200</v>
      </c>
      <c r="K17" s="30">
        <f t="shared" si="0"/>
        <v>1200</v>
      </c>
    </row>
    <row r="18" spans="1:11">
      <c r="A18" s="13" t="s">
        <v>485</v>
      </c>
      <c r="B18" s="54"/>
      <c r="C18" s="28" t="s">
        <v>72</v>
      </c>
      <c r="D18" s="27" t="s">
        <v>101</v>
      </c>
      <c r="E18" s="10" t="s">
        <v>486</v>
      </c>
      <c r="F18" s="15"/>
      <c r="G18" s="15">
        <v>1</v>
      </c>
      <c r="H18" s="15"/>
      <c r="I18" s="15">
        <v>1</v>
      </c>
      <c r="J18" s="31">
        <v>1400</v>
      </c>
      <c r="K18" s="30">
        <f t="shared" si="0"/>
        <v>1400</v>
      </c>
    </row>
    <row r="19" spans="1:11">
      <c r="A19" s="13" t="s">
        <v>485</v>
      </c>
      <c r="B19" s="54"/>
      <c r="C19" s="28" t="s">
        <v>17</v>
      </c>
      <c r="D19" s="27" t="s">
        <v>22</v>
      </c>
      <c r="E19" s="27" t="s">
        <v>27</v>
      </c>
      <c r="F19" s="15"/>
      <c r="G19" s="15">
        <v>1</v>
      </c>
      <c r="H19" s="15"/>
      <c r="I19" s="15">
        <v>1</v>
      </c>
      <c r="J19" s="31">
        <v>15000</v>
      </c>
      <c r="K19" s="30">
        <f t="shared" si="0"/>
        <v>15000</v>
      </c>
    </row>
    <row r="21" spans="1:11" ht="16.5" thickBot="1">
      <c r="A21" s="82" t="s">
        <v>490</v>
      </c>
      <c r="B21" s="82"/>
      <c r="J21" s="3"/>
    </row>
    <row r="22" spans="1:11" ht="15.75" thickBot="1">
      <c r="A22" s="83"/>
      <c r="B22" s="83"/>
      <c r="G22" s="90" t="s">
        <v>493</v>
      </c>
      <c r="H22" s="91"/>
      <c r="I22" s="91"/>
      <c r="J22" s="92"/>
      <c r="K22" s="93">
        <f>SUM(I5:I19)</f>
        <v>14</v>
      </c>
    </row>
    <row r="23" spans="1:11" ht="18.75">
      <c r="A23" s="84" t="s">
        <v>485</v>
      </c>
      <c r="B23" s="85" t="s">
        <v>491</v>
      </c>
      <c r="C23" s="86"/>
      <c r="G23" s="94" t="s">
        <v>494</v>
      </c>
      <c r="H23" s="95"/>
      <c r="I23" s="95"/>
      <c r="J23" s="96"/>
      <c r="K23" s="97">
        <f>SUM(K5:K19)</f>
        <v>157100</v>
      </c>
    </row>
    <row r="24" spans="1:11" ht="15.75" thickBot="1">
      <c r="A24" s="87" t="s">
        <v>486</v>
      </c>
      <c r="B24" s="88" t="s">
        <v>492</v>
      </c>
      <c r="C24" s="89"/>
      <c r="G24" s="98" t="s">
        <v>495</v>
      </c>
      <c r="H24" s="99"/>
      <c r="I24" s="99"/>
      <c r="J24" s="99"/>
      <c r="K24" s="100">
        <f>K23*0.07</f>
        <v>10997.000000000002</v>
      </c>
    </row>
  </sheetData>
  <mergeCells count="22">
    <mergeCell ref="G22:J22"/>
    <mergeCell ref="B23:C23"/>
    <mergeCell ref="G23:J23"/>
    <mergeCell ref="B24:C24"/>
    <mergeCell ref="G24:J24"/>
    <mergeCell ref="I4:I5"/>
    <mergeCell ref="J4:J5"/>
    <mergeCell ref="K4:K5"/>
    <mergeCell ref="B11:B19"/>
    <mergeCell ref="A4:A5"/>
    <mergeCell ref="B4:B5"/>
    <mergeCell ref="C4:C5"/>
    <mergeCell ref="D4:D5"/>
    <mergeCell ref="E4:F5"/>
    <mergeCell ref="G4:H4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8"/>
  <sheetViews>
    <sheetView topLeftCell="A4" workbookViewId="0">
      <selection activeCell="O11" sqref="O11"/>
    </sheetView>
  </sheetViews>
  <sheetFormatPr defaultRowHeight="15"/>
  <cols>
    <col min="1" max="1" width="5.7109375" customWidth="1"/>
    <col min="2" max="2" width="10.5703125" customWidth="1"/>
    <col min="3" max="3" width="18.85546875" customWidth="1"/>
    <col min="4" max="4" width="11.85546875" customWidth="1"/>
    <col min="5" max="5" width="20.28515625" customWidth="1"/>
    <col min="6" max="6" width="0.140625" hidden="1" customWidth="1"/>
    <col min="7" max="7" width="4.85546875" customWidth="1"/>
    <col min="8" max="8" width="4.42578125" customWidth="1"/>
    <col min="9" max="9" width="4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458</v>
      </c>
      <c r="G3" s="36"/>
      <c r="H3" s="36"/>
      <c r="I3" s="36"/>
      <c r="J3" s="36"/>
      <c r="K3" s="37"/>
    </row>
    <row r="4" spans="1:11" ht="25.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6" t="s">
        <v>485</v>
      </c>
      <c r="B6" s="54" t="s">
        <v>81</v>
      </c>
      <c r="C6" s="19" t="s">
        <v>42</v>
      </c>
      <c r="D6" s="23" t="s">
        <v>46</v>
      </c>
      <c r="E6" s="23">
        <v>90405473</v>
      </c>
      <c r="F6" s="15"/>
      <c r="G6" s="15">
        <v>1</v>
      </c>
      <c r="H6" s="15"/>
      <c r="I6" s="15">
        <v>1</v>
      </c>
      <c r="J6" s="31">
        <v>250000</v>
      </c>
      <c r="K6" s="30">
        <f t="shared" ref="K6:K23" si="0">I6*J6</f>
        <v>250000</v>
      </c>
    </row>
    <row r="7" spans="1:11">
      <c r="A7" s="16" t="s">
        <v>485</v>
      </c>
      <c r="B7" s="54"/>
      <c r="C7" s="19" t="s">
        <v>43</v>
      </c>
      <c r="D7" s="23" t="s">
        <v>46</v>
      </c>
      <c r="E7" s="23">
        <v>2001020279</v>
      </c>
      <c r="F7" s="15"/>
      <c r="G7" s="15">
        <v>1</v>
      </c>
      <c r="H7" s="15"/>
      <c r="I7" s="15">
        <v>1</v>
      </c>
      <c r="J7" s="31">
        <v>250000</v>
      </c>
      <c r="K7" s="30">
        <f t="shared" si="0"/>
        <v>250000</v>
      </c>
    </row>
    <row r="8" spans="1:11">
      <c r="A8" s="16" t="s">
        <v>485</v>
      </c>
      <c r="B8" s="54"/>
      <c r="C8" s="19" t="s">
        <v>43</v>
      </c>
      <c r="D8" s="23" t="s">
        <v>47</v>
      </c>
      <c r="E8" s="23" t="s">
        <v>459</v>
      </c>
      <c r="F8" s="15"/>
      <c r="G8" s="15"/>
      <c r="H8" s="15">
        <v>1</v>
      </c>
      <c r="I8" s="15">
        <v>1</v>
      </c>
      <c r="J8" s="31">
        <v>250000</v>
      </c>
      <c r="K8" s="30">
        <f t="shared" si="0"/>
        <v>250000</v>
      </c>
    </row>
    <row r="9" spans="1:11" ht="17.25" customHeight="1">
      <c r="A9" s="16" t="s">
        <v>485</v>
      </c>
      <c r="B9" s="54" t="s">
        <v>14</v>
      </c>
      <c r="C9" s="28" t="s">
        <v>97</v>
      </c>
      <c r="D9" s="23" t="s">
        <v>104</v>
      </c>
      <c r="E9" s="26" t="s">
        <v>460</v>
      </c>
      <c r="F9" s="15"/>
      <c r="G9" s="15">
        <v>1</v>
      </c>
      <c r="H9" s="15"/>
      <c r="I9" s="15">
        <v>1</v>
      </c>
      <c r="J9" s="31">
        <v>1100</v>
      </c>
      <c r="K9" s="30">
        <f t="shared" si="0"/>
        <v>1100</v>
      </c>
    </row>
    <row r="10" spans="1:11">
      <c r="A10" s="16" t="s">
        <v>485</v>
      </c>
      <c r="B10" s="54"/>
      <c r="C10" s="19" t="s">
        <v>54</v>
      </c>
      <c r="D10" s="23" t="s">
        <v>23</v>
      </c>
      <c r="E10" s="24" t="s">
        <v>486</v>
      </c>
      <c r="F10" s="15"/>
      <c r="G10" s="15">
        <v>1</v>
      </c>
      <c r="H10" s="15"/>
      <c r="I10" s="15">
        <v>1</v>
      </c>
      <c r="J10" s="31">
        <v>6500</v>
      </c>
      <c r="K10" s="30">
        <f t="shared" si="0"/>
        <v>6500</v>
      </c>
    </row>
    <row r="11" spans="1:11">
      <c r="A11" s="16" t="s">
        <v>485</v>
      </c>
      <c r="B11" s="54"/>
      <c r="C11" s="28" t="s">
        <v>16</v>
      </c>
      <c r="D11" s="26" t="s">
        <v>35</v>
      </c>
      <c r="E11" s="26" t="s">
        <v>461</v>
      </c>
      <c r="F11" s="15"/>
      <c r="G11" s="15">
        <v>1</v>
      </c>
      <c r="H11" s="15"/>
      <c r="I11" s="15">
        <v>1</v>
      </c>
      <c r="J11" s="31">
        <v>38000</v>
      </c>
      <c r="K11" s="30">
        <f t="shared" si="0"/>
        <v>38000</v>
      </c>
    </row>
    <row r="12" spans="1:11">
      <c r="A12" s="16" t="s">
        <v>485</v>
      </c>
      <c r="B12" s="54"/>
      <c r="C12" s="19" t="s">
        <v>32</v>
      </c>
      <c r="D12" s="23" t="s">
        <v>23</v>
      </c>
      <c r="E12" s="24" t="s">
        <v>486</v>
      </c>
      <c r="F12" s="15"/>
      <c r="G12" s="15">
        <v>1</v>
      </c>
      <c r="H12" s="15"/>
      <c r="I12" s="15">
        <v>1</v>
      </c>
      <c r="J12" s="31">
        <v>14000</v>
      </c>
      <c r="K12" s="30">
        <f t="shared" si="0"/>
        <v>14000</v>
      </c>
    </row>
    <row r="13" spans="1:11">
      <c r="A13" s="16" t="s">
        <v>485</v>
      </c>
      <c r="B13" s="54"/>
      <c r="C13" s="28" t="s">
        <v>30</v>
      </c>
      <c r="D13" s="27" t="s">
        <v>95</v>
      </c>
      <c r="E13" s="10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6" t="s">
        <v>485</v>
      </c>
      <c r="B14" s="54"/>
      <c r="C14" s="28" t="s">
        <v>33</v>
      </c>
      <c r="D14" s="27" t="s">
        <v>96</v>
      </c>
      <c r="E14" s="10" t="s">
        <v>486</v>
      </c>
      <c r="F14" s="15"/>
      <c r="G14" s="15">
        <v>1</v>
      </c>
      <c r="H14" s="15"/>
      <c r="I14" s="15">
        <v>1</v>
      </c>
      <c r="J14" s="31">
        <v>1200</v>
      </c>
      <c r="K14" s="30">
        <f t="shared" si="0"/>
        <v>1200</v>
      </c>
    </row>
    <row r="15" spans="1:11">
      <c r="A15" s="16" t="s">
        <v>485</v>
      </c>
      <c r="B15" s="54"/>
      <c r="C15" s="28" t="s">
        <v>226</v>
      </c>
      <c r="D15" s="27" t="s">
        <v>23</v>
      </c>
      <c r="E15" s="10" t="s">
        <v>486</v>
      </c>
      <c r="F15" s="15"/>
      <c r="G15" s="15">
        <v>1</v>
      </c>
      <c r="H15" s="15"/>
      <c r="I15" s="15">
        <v>1</v>
      </c>
      <c r="J15" s="31">
        <v>65000</v>
      </c>
      <c r="K15" s="30">
        <f t="shared" si="0"/>
        <v>65000</v>
      </c>
    </row>
    <row r="16" spans="1:11">
      <c r="A16" s="16" t="s">
        <v>485</v>
      </c>
      <c r="B16" s="54"/>
      <c r="C16" s="28" t="s">
        <v>226</v>
      </c>
      <c r="D16" s="27" t="s">
        <v>23</v>
      </c>
      <c r="E16" s="10" t="s">
        <v>486</v>
      </c>
      <c r="F16" s="15"/>
      <c r="G16" s="15">
        <v>1</v>
      </c>
      <c r="H16" s="15"/>
      <c r="I16" s="15">
        <v>1</v>
      </c>
      <c r="J16" s="31">
        <v>65000</v>
      </c>
      <c r="K16" s="30">
        <f t="shared" si="0"/>
        <v>65000</v>
      </c>
    </row>
    <row r="17" spans="1:11">
      <c r="A17" s="16" t="s">
        <v>485</v>
      </c>
      <c r="B17" s="54"/>
      <c r="C17" s="28" t="s">
        <v>18</v>
      </c>
      <c r="D17" s="27" t="s">
        <v>53</v>
      </c>
      <c r="E17" s="10" t="s">
        <v>486</v>
      </c>
      <c r="F17" s="15"/>
      <c r="G17" s="15"/>
      <c r="H17" s="15">
        <v>1</v>
      </c>
      <c r="I17" s="15">
        <v>1</v>
      </c>
      <c r="J17" s="31">
        <v>650</v>
      </c>
      <c r="K17" s="30">
        <f t="shared" si="0"/>
        <v>650</v>
      </c>
    </row>
    <row r="18" spans="1:11">
      <c r="A18" s="16" t="s">
        <v>485</v>
      </c>
      <c r="B18" s="54" t="s">
        <v>59</v>
      </c>
      <c r="C18" s="28" t="s">
        <v>17</v>
      </c>
      <c r="D18" s="27" t="s">
        <v>110</v>
      </c>
      <c r="E18" s="27" t="s">
        <v>463</v>
      </c>
      <c r="F18" s="15"/>
      <c r="G18" s="15">
        <v>1</v>
      </c>
      <c r="H18" s="15"/>
      <c r="I18" s="15">
        <v>1</v>
      </c>
      <c r="J18" s="31">
        <v>15000</v>
      </c>
      <c r="K18" s="30">
        <f t="shared" si="0"/>
        <v>15000</v>
      </c>
    </row>
    <row r="19" spans="1:11">
      <c r="A19" s="16" t="s">
        <v>485</v>
      </c>
      <c r="B19" s="54"/>
      <c r="C19" s="28" t="s">
        <v>69</v>
      </c>
      <c r="D19" s="27" t="s">
        <v>160</v>
      </c>
      <c r="E19" s="10" t="s">
        <v>486</v>
      </c>
      <c r="F19" s="15"/>
      <c r="G19" s="15">
        <v>1</v>
      </c>
      <c r="H19" s="15"/>
      <c r="I19" s="15">
        <v>1</v>
      </c>
      <c r="J19" s="31">
        <v>6500</v>
      </c>
      <c r="K19" s="30">
        <f t="shared" si="0"/>
        <v>6500</v>
      </c>
    </row>
    <row r="20" spans="1:11">
      <c r="A20" s="16" t="s">
        <v>485</v>
      </c>
      <c r="B20" s="54"/>
      <c r="C20" s="28" t="s">
        <v>61</v>
      </c>
      <c r="D20" s="27" t="s">
        <v>464</v>
      </c>
      <c r="E20" s="27">
        <v>620</v>
      </c>
      <c r="F20" s="15"/>
      <c r="G20" s="15">
        <v>1</v>
      </c>
      <c r="H20" s="15"/>
      <c r="I20" s="15">
        <v>1</v>
      </c>
      <c r="J20" s="31">
        <v>30000</v>
      </c>
      <c r="K20" s="30">
        <f t="shared" si="0"/>
        <v>30000</v>
      </c>
    </row>
    <row r="21" spans="1:11">
      <c r="A21" s="16" t="s">
        <v>485</v>
      </c>
      <c r="B21" s="54"/>
      <c r="C21" s="19" t="s">
        <v>18</v>
      </c>
      <c r="D21" s="23" t="s">
        <v>462</v>
      </c>
      <c r="E21" s="24" t="s">
        <v>486</v>
      </c>
      <c r="F21" s="15"/>
      <c r="G21" s="15"/>
      <c r="H21" s="15">
        <v>1</v>
      </c>
      <c r="I21" s="15">
        <v>1</v>
      </c>
      <c r="J21" s="31">
        <v>650</v>
      </c>
      <c r="K21" s="30">
        <f t="shared" si="0"/>
        <v>650</v>
      </c>
    </row>
    <row r="22" spans="1:11">
      <c r="A22" s="16" t="s">
        <v>485</v>
      </c>
      <c r="B22" s="54"/>
      <c r="C22" s="19" t="s">
        <v>71</v>
      </c>
      <c r="D22" s="23" t="s">
        <v>465</v>
      </c>
      <c r="E22" s="23" t="s">
        <v>466</v>
      </c>
      <c r="F22" s="15"/>
      <c r="G22" s="15">
        <v>1</v>
      </c>
      <c r="H22" s="15"/>
      <c r="I22" s="15">
        <v>1</v>
      </c>
      <c r="J22" s="31">
        <v>1500</v>
      </c>
      <c r="K22" s="30">
        <f t="shared" si="0"/>
        <v>1500</v>
      </c>
    </row>
    <row r="23" spans="1:11">
      <c r="A23" s="16" t="s">
        <v>485</v>
      </c>
      <c r="B23" s="54"/>
      <c r="C23" s="19" t="s">
        <v>33</v>
      </c>
      <c r="D23" s="23" t="s">
        <v>114</v>
      </c>
      <c r="E23" s="24" t="s">
        <v>486</v>
      </c>
      <c r="F23" s="15"/>
      <c r="G23" s="15">
        <v>1</v>
      </c>
      <c r="H23" s="15"/>
      <c r="I23" s="15">
        <v>1</v>
      </c>
      <c r="J23" s="31">
        <v>1200</v>
      </c>
      <c r="K23" s="30">
        <f t="shared" si="0"/>
        <v>1200</v>
      </c>
    </row>
    <row r="25" spans="1:11" ht="16.5" thickBot="1">
      <c r="A25" s="82" t="s">
        <v>490</v>
      </c>
      <c r="B25" s="82"/>
      <c r="J25" s="3"/>
    </row>
    <row r="26" spans="1:11" ht="15.75" thickBot="1">
      <c r="A26" s="83"/>
      <c r="B26" s="83"/>
      <c r="G26" s="90" t="s">
        <v>493</v>
      </c>
      <c r="H26" s="91"/>
      <c r="I26" s="91"/>
      <c r="J26" s="92"/>
      <c r="K26" s="93">
        <f>SUM(I5:I23)</f>
        <v>18</v>
      </c>
    </row>
    <row r="27" spans="1:11" ht="18.75">
      <c r="A27" s="84" t="s">
        <v>485</v>
      </c>
      <c r="B27" s="85" t="s">
        <v>491</v>
      </c>
      <c r="C27" s="86"/>
      <c r="G27" s="94" t="s">
        <v>494</v>
      </c>
      <c r="H27" s="95"/>
      <c r="I27" s="95"/>
      <c r="J27" s="96"/>
      <c r="K27" s="97">
        <f>SUM(K5:K23)</f>
        <v>999800</v>
      </c>
    </row>
    <row r="28" spans="1:11" ht="15.75" thickBot="1">
      <c r="A28" s="87" t="s">
        <v>486</v>
      </c>
      <c r="B28" s="88" t="s">
        <v>492</v>
      </c>
      <c r="C28" s="89"/>
      <c r="G28" s="98" t="s">
        <v>495</v>
      </c>
      <c r="H28" s="99"/>
      <c r="I28" s="99"/>
      <c r="J28" s="99"/>
      <c r="K28" s="100">
        <f>K27*0.07</f>
        <v>69986</v>
      </c>
    </row>
  </sheetData>
  <mergeCells count="24">
    <mergeCell ref="G26:J26"/>
    <mergeCell ref="B27:C27"/>
    <mergeCell ref="G27:J27"/>
    <mergeCell ref="B28:C28"/>
    <mergeCell ref="G28:J28"/>
    <mergeCell ref="I4:I5"/>
    <mergeCell ref="J4:J5"/>
    <mergeCell ref="K4:K5"/>
    <mergeCell ref="B6:B8"/>
    <mergeCell ref="B9:B17"/>
    <mergeCell ref="E4:F5"/>
    <mergeCell ref="G4:H4"/>
    <mergeCell ref="B18:B23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P31" sqref="P31"/>
    </sheetView>
  </sheetViews>
  <sheetFormatPr defaultRowHeight="15"/>
  <cols>
    <col min="1" max="1" width="5.5703125" customWidth="1"/>
    <col min="2" max="2" width="10.42578125" customWidth="1"/>
    <col min="3" max="3" width="19.28515625" customWidth="1"/>
    <col min="4" max="4" width="11.28515625" customWidth="1"/>
    <col min="5" max="5" width="18.140625" customWidth="1"/>
    <col min="6" max="6" width="0.140625" hidden="1" customWidth="1"/>
    <col min="7" max="8" width="4.7109375" customWidth="1"/>
    <col min="9" max="9" width="3.85546875" customWidth="1"/>
    <col min="10" max="10" width="9.140625" style="6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 t="s">
        <v>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474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79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79"/>
      <c r="K5" s="40"/>
    </row>
    <row r="6" spans="1:11">
      <c r="A6" s="16" t="s">
        <v>485</v>
      </c>
      <c r="B6" s="56" t="s">
        <v>58</v>
      </c>
      <c r="C6" s="28" t="s">
        <v>17</v>
      </c>
      <c r="D6" s="23" t="s">
        <v>22</v>
      </c>
      <c r="E6" s="23">
        <v>5192</v>
      </c>
      <c r="F6" s="15"/>
      <c r="G6" s="15"/>
      <c r="H6" s="15">
        <v>1</v>
      </c>
      <c r="I6" s="15">
        <v>1</v>
      </c>
      <c r="J6" s="31">
        <v>15000</v>
      </c>
      <c r="K6" s="30">
        <f t="shared" ref="K6:K41" si="0">I6*J6</f>
        <v>15000</v>
      </c>
    </row>
    <row r="7" spans="1:11">
      <c r="A7" s="16" t="s">
        <v>485</v>
      </c>
      <c r="B7" s="56"/>
      <c r="C7" s="28" t="s">
        <v>30</v>
      </c>
      <c r="D7" s="23" t="s">
        <v>95</v>
      </c>
      <c r="E7" s="24" t="s">
        <v>486</v>
      </c>
      <c r="F7" s="15"/>
      <c r="G7" s="15">
        <v>1</v>
      </c>
      <c r="H7" s="15"/>
      <c r="I7" s="15">
        <v>1</v>
      </c>
      <c r="J7" s="31">
        <v>3500</v>
      </c>
      <c r="K7" s="30">
        <f t="shared" si="0"/>
        <v>3500</v>
      </c>
    </row>
    <row r="8" spans="1:11">
      <c r="A8" s="16" t="s">
        <v>485</v>
      </c>
      <c r="B8" s="56"/>
      <c r="C8" s="28" t="s">
        <v>30</v>
      </c>
      <c r="D8" s="23" t="s">
        <v>64</v>
      </c>
      <c r="E8" s="23" t="s">
        <v>475</v>
      </c>
      <c r="F8" s="15"/>
      <c r="G8" s="15">
        <v>1</v>
      </c>
      <c r="H8" s="15"/>
      <c r="I8" s="15">
        <v>1</v>
      </c>
      <c r="J8" s="31">
        <v>3500</v>
      </c>
      <c r="K8" s="30">
        <f t="shared" si="0"/>
        <v>3500</v>
      </c>
    </row>
    <row r="9" spans="1:11">
      <c r="A9" s="16" t="s">
        <v>485</v>
      </c>
      <c r="B9" s="54" t="s">
        <v>14</v>
      </c>
      <c r="C9" s="19" t="s">
        <v>16</v>
      </c>
      <c r="D9" s="23" t="s">
        <v>21</v>
      </c>
      <c r="E9" s="23" t="s">
        <v>476</v>
      </c>
      <c r="F9" s="15"/>
      <c r="G9" s="15">
        <v>1</v>
      </c>
      <c r="H9" s="15"/>
      <c r="I9" s="15">
        <v>1</v>
      </c>
      <c r="J9" s="31">
        <v>38000</v>
      </c>
      <c r="K9" s="30">
        <f t="shared" si="0"/>
        <v>38000</v>
      </c>
    </row>
    <row r="10" spans="1:11">
      <c r="A10" s="16" t="s">
        <v>485</v>
      </c>
      <c r="B10" s="54"/>
      <c r="C10" s="19" t="s">
        <v>51</v>
      </c>
      <c r="D10" s="23"/>
      <c r="E10" s="24" t="s">
        <v>486</v>
      </c>
      <c r="F10" s="15"/>
      <c r="G10" s="15">
        <v>1</v>
      </c>
      <c r="H10" s="15"/>
      <c r="I10" s="15">
        <v>1</v>
      </c>
      <c r="J10" s="31">
        <v>15500</v>
      </c>
      <c r="K10" s="30">
        <f t="shared" si="0"/>
        <v>15500</v>
      </c>
    </row>
    <row r="11" spans="1:11">
      <c r="A11" s="16" t="s">
        <v>485</v>
      </c>
      <c r="B11" s="54"/>
      <c r="C11" s="19" t="s">
        <v>54</v>
      </c>
      <c r="D11" s="23" t="s">
        <v>23</v>
      </c>
      <c r="E11" s="24" t="s">
        <v>486</v>
      </c>
      <c r="F11" s="15"/>
      <c r="G11" s="15">
        <v>1</v>
      </c>
      <c r="H11" s="15"/>
      <c r="I11" s="15">
        <v>1</v>
      </c>
      <c r="J11" s="31">
        <v>6500</v>
      </c>
      <c r="K11" s="30">
        <f t="shared" si="0"/>
        <v>6500</v>
      </c>
    </row>
    <row r="12" spans="1:11">
      <c r="A12" s="16" t="s">
        <v>485</v>
      </c>
      <c r="B12" s="54"/>
      <c r="C12" s="19" t="s">
        <v>32</v>
      </c>
      <c r="D12" s="23" t="s">
        <v>23</v>
      </c>
      <c r="E12" s="24" t="s">
        <v>486</v>
      </c>
      <c r="F12" s="15"/>
      <c r="G12" s="15">
        <v>1</v>
      </c>
      <c r="H12" s="15"/>
      <c r="I12" s="15">
        <v>1</v>
      </c>
      <c r="J12" s="31">
        <v>14000</v>
      </c>
      <c r="K12" s="30">
        <f t="shared" si="0"/>
        <v>14000</v>
      </c>
    </row>
    <row r="13" spans="1:11">
      <c r="A13" s="16" t="s">
        <v>485</v>
      </c>
      <c r="B13" s="54"/>
      <c r="C13" s="19" t="s">
        <v>32</v>
      </c>
      <c r="D13" s="23" t="s">
        <v>23</v>
      </c>
      <c r="E13" s="24" t="s">
        <v>486</v>
      </c>
      <c r="F13" s="15"/>
      <c r="G13" s="15">
        <v>1</v>
      </c>
      <c r="H13" s="15"/>
      <c r="I13" s="15">
        <v>1</v>
      </c>
      <c r="J13" s="31">
        <v>14000</v>
      </c>
      <c r="K13" s="30">
        <f t="shared" si="0"/>
        <v>14000</v>
      </c>
    </row>
    <row r="14" spans="1:11">
      <c r="A14" s="16" t="s">
        <v>485</v>
      </c>
      <c r="B14" s="54"/>
      <c r="C14" s="19" t="s">
        <v>57</v>
      </c>
      <c r="D14" s="23" t="s">
        <v>23</v>
      </c>
      <c r="E14" s="24" t="s">
        <v>486</v>
      </c>
      <c r="F14" s="15"/>
      <c r="G14" s="15">
        <v>1</v>
      </c>
      <c r="H14" s="15"/>
      <c r="I14" s="15">
        <v>1</v>
      </c>
      <c r="J14" s="31">
        <v>45000</v>
      </c>
      <c r="K14" s="30">
        <f t="shared" si="0"/>
        <v>45000</v>
      </c>
    </row>
    <row r="15" spans="1:11">
      <c r="A15" s="16" t="s">
        <v>485</v>
      </c>
      <c r="B15" s="54"/>
      <c r="C15" s="28" t="s">
        <v>30</v>
      </c>
      <c r="D15" s="23" t="s">
        <v>95</v>
      </c>
      <c r="E15" s="24" t="s">
        <v>486</v>
      </c>
      <c r="F15" s="15"/>
      <c r="G15" s="15">
        <v>1</v>
      </c>
      <c r="H15" s="15"/>
      <c r="I15" s="15">
        <v>1</v>
      </c>
      <c r="J15" s="31">
        <v>3500</v>
      </c>
      <c r="K15" s="30">
        <f t="shared" si="0"/>
        <v>3500</v>
      </c>
    </row>
    <row r="16" spans="1:11">
      <c r="A16" s="16" t="s">
        <v>485</v>
      </c>
      <c r="B16" s="54"/>
      <c r="C16" s="28" t="s">
        <v>34</v>
      </c>
      <c r="D16" s="24" t="s">
        <v>486</v>
      </c>
      <c r="E16" s="24" t="s">
        <v>486</v>
      </c>
      <c r="F16" s="15"/>
      <c r="G16" s="15">
        <v>1</v>
      </c>
      <c r="H16" s="15"/>
      <c r="I16" s="15">
        <v>1</v>
      </c>
      <c r="J16" s="31">
        <v>2500</v>
      </c>
      <c r="K16" s="30">
        <f t="shared" si="0"/>
        <v>2500</v>
      </c>
    </row>
    <row r="17" spans="1:11">
      <c r="A17" s="16" t="s">
        <v>485</v>
      </c>
      <c r="B17" s="54"/>
      <c r="C17" s="19" t="s">
        <v>52</v>
      </c>
      <c r="D17" s="23" t="s">
        <v>89</v>
      </c>
      <c r="E17" s="23" t="s">
        <v>478</v>
      </c>
      <c r="F17" s="15"/>
      <c r="G17" s="15">
        <v>1</v>
      </c>
      <c r="H17" s="15"/>
      <c r="I17" s="15">
        <v>1</v>
      </c>
      <c r="J17" s="31">
        <v>6500</v>
      </c>
      <c r="K17" s="30">
        <f t="shared" si="0"/>
        <v>6500</v>
      </c>
    </row>
    <row r="18" spans="1:11">
      <c r="A18" s="16" t="s">
        <v>485</v>
      </c>
      <c r="B18" s="54"/>
      <c r="C18" s="28" t="s">
        <v>17</v>
      </c>
      <c r="D18" s="23" t="s">
        <v>152</v>
      </c>
      <c r="E18" s="23" t="s">
        <v>479</v>
      </c>
      <c r="F18" s="15"/>
      <c r="G18" s="15">
        <v>1</v>
      </c>
      <c r="H18" s="15"/>
      <c r="I18" s="15">
        <v>1</v>
      </c>
      <c r="J18" s="31">
        <v>15000</v>
      </c>
      <c r="K18" s="30">
        <f t="shared" si="0"/>
        <v>15000</v>
      </c>
    </row>
    <row r="19" spans="1:11">
      <c r="A19" s="16" t="s">
        <v>485</v>
      </c>
      <c r="B19" s="54"/>
      <c r="C19" s="19" t="s">
        <v>15</v>
      </c>
      <c r="D19" s="23" t="s">
        <v>23</v>
      </c>
      <c r="E19" s="24" t="s">
        <v>486</v>
      </c>
      <c r="F19" s="15"/>
      <c r="G19" s="15">
        <v>1</v>
      </c>
      <c r="H19" s="15"/>
      <c r="I19" s="15">
        <v>1</v>
      </c>
      <c r="J19" s="31">
        <v>65000</v>
      </c>
      <c r="K19" s="30">
        <f t="shared" si="0"/>
        <v>65000</v>
      </c>
    </row>
    <row r="20" spans="1:11">
      <c r="A20" s="16" t="s">
        <v>485</v>
      </c>
      <c r="B20" s="54"/>
      <c r="C20" s="19" t="s">
        <v>97</v>
      </c>
      <c r="D20" s="23" t="s">
        <v>104</v>
      </c>
      <c r="E20" s="24" t="s">
        <v>486</v>
      </c>
      <c r="F20" s="15"/>
      <c r="G20" s="15"/>
      <c r="H20" s="15">
        <v>1</v>
      </c>
      <c r="I20" s="15">
        <v>1</v>
      </c>
      <c r="J20" s="31">
        <v>1100</v>
      </c>
      <c r="K20" s="30">
        <f t="shared" si="0"/>
        <v>1100</v>
      </c>
    </row>
    <row r="21" spans="1:11" ht="16.5" customHeight="1">
      <c r="A21" s="16" t="s">
        <v>485</v>
      </c>
      <c r="B21" s="54"/>
      <c r="C21" s="28" t="s">
        <v>18</v>
      </c>
      <c r="D21" s="23" t="s">
        <v>477</v>
      </c>
      <c r="E21" s="24" t="s">
        <v>486</v>
      </c>
      <c r="F21" s="15"/>
      <c r="G21" s="15">
        <v>1</v>
      </c>
      <c r="H21" s="15"/>
      <c r="I21" s="15">
        <v>1</v>
      </c>
      <c r="J21" s="31">
        <v>650</v>
      </c>
      <c r="K21" s="30">
        <f t="shared" si="0"/>
        <v>650</v>
      </c>
    </row>
    <row r="22" spans="1:11">
      <c r="A22" s="16" t="s">
        <v>485</v>
      </c>
      <c r="B22" s="56" t="s">
        <v>59</v>
      </c>
      <c r="C22" s="28" t="s">
        <v>60</v>
      </c>
      <c r="D22" s="23" t="s">
        <v>291</v>
      </c>
      <c r="E22" s="23" t="s">
        <v>481</v>
      </c>
      <c r="F22" s="15"/>
      <c r="G22" s="15">
        <v>1</v>
      </c>
      <c r="H22" s="15"/>
      <c r="I22" s="15">
        <v>1</v>
      </c>
      <c r="J22" s="31">
        <v>18500</v>
      </c>
      <c r="K22" s="30">
        <f t="shared" si="0"/>
        <v>18500</v>
      </c>
    </row>
    <row r="23" spans="1:11">
      <c r="A23" s="16" t="s">
        <v>485</v>
      </c>
      <c r="B23" s="56"/>
      <c r="C23" s="19" t="s">
        <v>69</v>
      </c>
      <c r="D23" s="24" t="s">
        <v>486</v>
      </c>
      <c r="E23" s="24" t="s">
        <v>486</v>
      </c>
      <c r="F23" s="15"/>
      <c r="G23" s="15">
        <v>1</v>
      </c>
      <c r="H23" s="15"/>
      <c r="I23" s="15">
        <v>1</v>
      </c>
      <c r="J23" s="31">
        <v>6500</v>
      </c>
      <c r="K23" s="30">
        <f t="shared" si="0"/>
        <v>6500</v>
      </c>
    </row>
    <row r="24" spans="1:11">
      <c r="A24" s="16" t="s">
        <v>485</v>
      </c>
      <c r="B24" s="56"/>
      <c r="C24" s="28" t="s">
        <v>17</v>
      </c>
      <c r="D24" s="23" t="s">
        <v>22</v>
      </c>
      <c r="E24" s="23" t="s">
        <v>27</v>
      </c>
      <c r="F24" s="15"/>
      <c r="G24" s="15">
        <v>1</v>
      </c>
      <c r="H24" s="15"/>
      <c r="I24" s="15">
        <v>1</v>
      </c>
      <c r="J24" s="31">
        <v>15000</v>
      </c>
      <c r="K24" s="30">
        <f t="shared" si="0"/>
        <v>15000</v>
      </c>
    </row>
    <row r="25" spans="1:11">
      <c r="A25" s="16" t="s">
        <v>485</v>
      </c>
      <c r="B25" s="56"/>
      <c r="C25" s="19" t="s">
        <v>70</v>
      </c>
      <c r="D25" s="24" t="s">
        <v>486</v>
      </c>
      <c r="E25" s="24" t="s">
        <v>486</v>
      </c>
      <c r="F25" s="15"/>
      <c r="G25" s="15">
        <v>1</v>
      </c>
      <c r="H25" s="15"/>
      <c r="I25" s="15">
        <v>1</v>
      </c>
      <c r="J25" s="31">
        <v>375000</v>
      </c>
      <c r="K25" s="30">
        <f t="shared" si="0"/>
        <v>375000</v>
      </c>
    </row>
    <row r="26" spans="1:11">
      <c r="A26" s="16" t="s">
        <v>485</v>
      </c>
      <c r="B26" s="56"/>
      <c r="C26" s="19" t="s">
        <v>403</v>
      </c>
      <c r="D26" s="24" t="s">
        <v>486</v>
      </c>
      <c r="E26" s="23" t="s">
        <v>482</v>
      </c>
      <c r="F26" s="15"/>
      <c r="G26" s="15">
        <v>1</v>
      </c>
      <c r="H26" s="15"/>
      <c r="I26" s="15">
        <v>1</v>
      </c>
      <c r="J26" s="31">
        <v>4500</v>
      </c>
      <c r="K26" s="30">
        <f t="shared" si="0"/>
        <v>4500</v>
      </c>
    </row>
    <row r="27" spans="1:11">
      <c r="A27" s="16" t="s">
        <v>485</v>
      </c>
      <c r="B27" s="56"/>
      <c r="C27" s="19" t="s">
        <v>249</v>
      </c>
      <c r="D27" s="24" t="s">
        <v>486</v>
      </c>
      <c r="E27" s="24" t="s">
        <v>486</v>
      </c>
      <c r="F27" s="15"/>
      <c r="G27" s="15">
        <v>1</v>
      </c>
      <c r="H27" s="15"/>
      <c r="I27" s="15">
        <v>1</v>
      </c>
      <c r="J27" s="31">
        <v>4500</v>
      </c>
      <c r="K27" s="30">
        <f t="shared" si="0"/>
        <v>4500</v>
      </c>
    </row>
    <row r="28" spans="1:11">
      <c r="A28" s="16" t="s">
        <v>485</v>
      </c>
      <c r="B28" s="56"/>
      <c r="C28" s="19" t="s">
        <v>72</v>
      </c>
      <c r="D28" s="23" t="s">
        <v>480</v>
      </c>
      <c r="E28" s="24" t="s">
        <v>486</v>
      </c>
      <c r="F28" s="15"/>
      <c r="G28" s="15">
        <v>1</v>
      </c>
      <c r="H28" s="15"/>
      <c r="I28" s="15">
        <v>1</v>
      </c>
      <c r="J28" s="31">
        <v>1400</v>
      </c>
      <c r="K28" s="30">
        <f t="shared" si="0"/>
        <v>1400</v>
      </c>
    </row>
    <row r="29" spans="1:11">
      <c r="A29" s="16" t="s">
        <v>485</v>
      </c>
      <c r="B29" s="56"/>
      <c r="C29" s="19" t="s">
        <v>69</v>
      </c>
      <c r="D29" s="23" t="s">
        <v>23</v>
      </c>
      <c r="E29" s="24" t="s">
        <v>486</v>
      </c>
      <c r="F29" s="15"/>
      <c r="G29" s="15">
        <v>1</v>
      </c>
      <c r="H29" s="15"/>
      <c r="I29" s="15">
        <v>1</v>
      </c>
      <c r="J29" s="31">
        <v>6500</v>
      </c>
      <c r="K29" s="30">
        <f t="shared" si="0"/>
        <v>6500</v>
      </c>
    </row>
    <row r="30" spans="1:11">
      <c r="A30" s="16" t="s">
        <v>485</v>
      </c>
      <c r="B30" s="56"/>
      <c r="C30" s="19" t="s">
        <v>71</v>
      </c>
      <c r="D30" s="23" t="s">
        <v>74</v>
      </c>
      <c r="E30" s="23" t="s">
        <v>78</v>
      </c>
      <c r="F30" s="15"/>
      <c r="G30" s="15">
        <v>1</v>
      </c>
      <c r="H30" s="15"/>
      <c r="I30" s="15">
        <v>1</v>
      </c>
      <c r="J30" s="31">
        <v>1500</v>
      </c>
      <c r="K30" s="30">
        <f t="shared" si="0"/>
        <v>1500</v>
      </c>
    </row>
    <row r="31" spans="1:11">
      <c r="A31" s="16" t="s">
        <v>485</v>
      </c>
      <c r="B31" s="56"/>
      <c r="C31" s="19" t="s">
        <v>18</v>
      </c>
      <c r="D31" s="23" t="s">
        <v>53</v>
      </c>
      <c r="E31" s="24" t="s">
        <v>486</v>
      </c>
      <c r="F31" s="15"/>
      <c r="G31" s="15">
        <v>1</v>
      </c>
      <c r="H31" s="15"/>
      <c r="I31" s="15">
        <v>1</v>
      </c>
      <c r="J31" s="31">
        <v>650</v>
      </c>
      <c r="K31" s="30">
        <f t="shared" si="0"/>
        <v>650</v>
      </c>
    </row>
    <row r="32" spans="1:11" ht="15.75" customHeight="1">
      <c r="A32" s="16" t="s">
        <v>485</v>
      </c>
      <c r="B32" s="56"/>
      <c r="C32" s="28" t="s">
        <v>18</v>
      </c>
      <c r="D32" s="23" t="s">
        <v>477</v>
      </c>
      <c r="E32" s="24" t="s">
        <v>486</v>
      </c>
      <c r="F32" s="15"/>
      <c r="G32" s="15">
        <v>1</v>
      </c>
      <c r="H32" s="15"/>
      <c r="I32" s="15">
        <v>1</v>
      </c>
      <c r="J32" s="31">
        <v>650</v>
      </c>
      <c r="K32" s="30">
        <f t="shared" si="0"/>
        <v>650</v>
      </c>
    </row>
    <row r="33" spans="1:11" ht="14.25" customHeight="1">
      <c r="A33" s="16" t="s">
        <v>485</v>
      </c>
      <c r="B33" s="56"/>
      <c r="C33" s="28" t="s">
        <v>18</v>
      </c>
      <c r="D33" s="23" t="s">
        <v>477</v>
      </c>
      <c r="E33" s="24" t="s">
        <v>486</v>
      </c>
      <c r="F33" s="15"/>
      <c r="G33" s="15">
        <v>1</v>
      </c>
      <c r="H33" s="15"/>
      <c r="I33" s="15">
        <v>1</v>
      </c>
      <c r="J33" s="31">
        <v>650</v>
      </c>
      <c r="K33" s="30">
        <f t="shared" si="0"/>
        <v>650</v>
      </c>
    </row>
    <row r="34" spans="1:11" ht="16.5" customHeight="1">
      <c r="A34" s="16" t="s">
        <v>485</v>
      </c>
      <c r="B34" s="56"/>
      <c r="C34" s="19" t="s">
        <v>18</v>
      </c>
      <c r="D34" s="23" t="s">
        <v>53</v>
      </c>
      <c r="E34" s="24" t="s">
        <v>486</v>
      </c>
      <c r="F34" s="15"/>
      <c r="G34" s="15">
        <v>1</v>
      </c>
      <c r="H34" s="15"/>
      <c r="I34" s="15">
        <v>1</v>
      </c>
      <c r="J34" s="31">
        <v>650</v>
      </c>
      <c r="K34" s="30">
        <f t="shared" si="0"/>
        <v>650</v>
      </c>
    </row>
    <row r="35" spans="1:11" ht="18.75" customHeight="1">
      <c r="A35" s="16" t="s">
        <v>485</v>
      </c>
      <c r="B35" s="56"/>
      <c r="C35" s="28" t="s">
        <v>42</v>
      </c>
      <c r="D35" s="23" t="s">
        <v>47</v>
      </c>
      <c r="E35" s="26" t="s">
        <v>483</v>
      </c>
      <c r="F35" s="15"/>
      <c r="G35" s="15">
        <v>1</v>
      </c>
      <c r="H35" s="15"/>
      <c r="I35" s="15">
        <v>1</v>
      </c>
      <c r="J35" s="31">
        <v>250000</v>
      </c>
      <c r="K35" s="30">
        <f t="shared" si="0"/>
        <v>250000</v>
      </c>
    </row>
    <row r="36" spans="1:11">
      <c r="A36" s="16" t="s">
        <v>485</v>
      </c>
      <c r="B36" s="56"/>
      <c r="C36" s="19" t="s">
        <v>42</v>
      </c>
      <c r="D36" s="23" t="s">
        <v>46</v>
      </c>
      <c r="E36" s="23">
        <v>44700072</v>
      </c>
      <c r="F36" s="15"/>
      <c r="G36" s="15">
        <v>1</v>
      </c>
      <c r="H36" s="15"/>
      <c r="I36" s="15">
        <v>1</v>
      </c>
      <c r="J36" s="31">
        <v>250000</v>
      </c>
      <c r="K36" s="30">
        <f t="shared" si="0"/>
        <v>250000</v>
      </c>
    </row>
    <row r="37" spans="1:11" ht="17.25" customHeight="1">
      <c r="A37" s="16" t="s">
        <v>485</v>
      </c>
      <c r="B37" s="56"/>
      <c r="C37" s="28" t="s">
        <v>43</v>
      </c>
      <c r="D37" s="23" t="s">
        <v>47</v>
      </c>
      <c r="E37" s="26" t="s">
        <v>484</v>
      </c>
      <c r="F37" s="15"/>
      <c r="G37" s="15">
        <v>1</v>
      </c>
      <c r="H37" s="15"/>
      <c r="I37" s="15">
        <v>1</v>
      </c>
      <c r="J37" s="31">
        <v>250000</v>
      </c>
      <c r="K37" s="30">
        <f t="shared" si="0"/>
        <v>250000</v>
      </c>
    </row>
    <row r="38" spans="1:11">
      <c r="A38" s="16" t="s">
        <v>485</v>
      </c>
      <c r="B38" s="26" t="s">
        <v>81</v>
      </c>
      <c r="C38" s="28" t="s">
        <v>43</v>
      </c>
      <c r="D38" s="23" t="s">
        <v>46</v>
      </c>
      <c r="E38" s="23">
        <v>65114008</v>
      </c>
      <c r="F38" s="15"/>
      <c r="G38" s="15">
        <v>1</v>
      </c>
      <c r="H38" s="15"/>
      <c r="I38" s="15">
        <v>1</v>
      </c>
      <c r="J38" s="31">
        <v>250000</v>
      </c>
      <c r="K38" s="30">
        <f t="shared" si="0"/>
        <v>250000</v>
      </c>
    </row>
    <row r="39" spans="1:11">
      <c r="A39" s="16" t="s">
        <v>485</v>
      </c>
      <c r="B39" s="54" t="s">
        <v>40</v>
      </c>
      <c r="C39" s="19" t="s">
        <v>41</v>
      </c>
      <c r="D39" s="23" t="s">
        <v>23</v>
      </c>
      <c r="E39" s="24" t="s">
        <v>486</v>
      </c>
      <c r="F39" s="15"/>
      <c r="G39" s="15">
        <v>1</v>
      </c>
      <c r="H39" s="15"/>
      <c r="I39" s="15">
        <v>1</v>
      </c>
      <c r="J39" s="31">
        <v>45000</v>
      </c>
      <c r="K39" s="30">
        <f t="shared" si="0"/>
        <v>45000</v>
      </c>
    </row>
    <row r="40" spans="1:11">
      <c r="A40" s="16" t="s">
        <v>485</v>
      </c>
      <c r="B40" s="54"/>
      <c r="C40" s="19" t="s">
        <v>41</v>
      </c>
      <c r="D40" s="23" t="s">
        <v>23</v>
      </c>
      <c r="E40" s="24" t="s">
        <v>486</v>
      </c>
      <c r="F40" s="15"/>
      <c r="G40" s="15">
        <v>1</v>
      </c>
      <c r="H40" s="15"/>
      <c r="I40" s="15">
        <v>1</v>
      </c>
      <c r="J40" s="31">
        <v>45000</v>
      </c>
      <c r="K40" s="30">
        <f t="shared" si="0"/>
        <v>45000</v>
      </c>
    </row>
    <row r="41" spans="1:11">
      <c r="A41" s="16" t="s">
        <v>485</v>
      </c>
      <c r="B41" s="54"/>
      <c r="C41" s="19" t="s">
        <v>41</v>
      </c>
      <c r="D41" s="23" t="s">
        <v>23</v>
      </c>
      <c r="E41" s="24" t="s">
        <v>486</v>
      </c>
      <c r="F41" s="15"/>
      <c r="G41" s="15">
        <v>1</v>
      </c>
      <c r="H41" s="15"/>
      <c r="I41" s="15">
        <v>1</v>
      </c>
      <c r="J41" s="31">
        <v>45000</v>
      </c>
      <c r="K41" s="30">
        <f t="shared" si="0"/>
        <v>45000</v>
      </c>
    </row>
    <row r="43" spans="1:11" ht="16.5" thickBot="1">
      <c r="A43" s="82" t="s">
        <v>490</v>
      </c>
      <c r="B43" s="82"/>
      <c r="J43" s="3"/>
    </row>
    <row r="44" spans="1:11" ht="15.75" thickBot="1">
      <c r="A44" s="83"/>
      <c r="B44" s="83"/>
      <c r="G44" s="90" t="s">
        <v>493</v>
      </c>
      <c r="H44" s="91"/>
      <c r="I44" s="91"/>
      <c r="J44" s="92"/>
      <c r="K44" s="93">
        <f>SUM(I5:I41)</f>
        <v>36</v>
      </c>
    </row>
    <row r="45" spans="1:11" ht="18.75">
      <c r="A45" s="84" t="s">
        <v>485</v>
      </c>
      <c r="B45" s="85" t="s">
        <v>491</v>
      </c>
      <c r="C45" s="86"/>
      <c r="G45" s="94" t="s">
        <v>494</v>
      </c>
      <c r="H45" s="95"/>
      <c r="I45" s="95"/>
      <c r="J45" s="96"/>
      <c r="K45" s="97">
        <f>SUM(K5:K41)</f>
        <v>1820250</v>
      </c>
    </row>
    <row r="46" spans="1:11" ht="15.75" thickBot="1">
      <c r="A46" s="87" t="s">
        <v>486</v>
      </c>
      <c r="B46" s="88" t="s">
        <v>492</v>
      </c>
      <c r="C46" s="89"/>
      <c r="G46" s="98" t="s">
        <v>495</v>
      </c>
      <c r="H46" s="99"/>
      <c r="I46" s="99"/>
      <c r="J46" s="99"/>
      <c r="K46" s="100">
        <f>K45*0.07</f>
        <v>127417.50000000001</v>
      </c>
    </row>
  </sheetData>
  <mergeCells count="25">
    <mergeCell ref="G44:J44"/>
    <mergeCell ref="B45:C45"/>
    <mergeCell ref="G45:J45"/>
    <mergeCell ref="B46:C46"/>
    <mergeCell ref="G46:J46"/>
    <mergeCell ref="B39:B41"/>
    <mergeCell ref="I4:I5"/>
    <mergeCell ref="J4:J5"/>
    <mergeCell ref="K4:K5"/>
    <mergeCell ref="B6:B8"/>
    <mergeCell ref="B9:B21"/>
    <mergeCell ref="B22:B37"/>
    <mergeCell ref="G4:H4"/>
    <mergeCell ref="A4:A5"/>
    <mergeCell ref="B4:B5"/>
    <mergeCell ref="C4:C5"/>
    <mergeCell ref="D4:D5"/>
    <mergeCell ref="E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K56" sqref="K56"/>
    </sheetView>
  </sheetViews>
  <sheetFormatPr defaultRowHeight="15"/>
  <cols>
    <col min="1" max="1" width="5.5703125" customWidth="1"/>
    <col min="2" max="2" width="10.7109375" customWidth="1"/>
    <col min="3" max="3" width="19.5703125" customWidth="1"/>
    <col min="4" max="4" width="10.28515625" style="4" customWidth="1"/>
    <col min="5" max="5" width="18.42578125" customWidth="1"/>
    <col min="6" max="6" width="9.140625" hidden="1" customWidth="1"/>
    <col min="7" max="7" width="4.5703125" customWidth="1"/>
    <col min="8" max="8" width="4.42578125" customWidth="1"/>
    <col min="9" max="9" width="3.85546875" customWidth="1"/>
    <col min="10" max="10" width="11.5703125" customWidth="1"/>
    <col min="11" max="11" width="10.14062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42249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50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 ht="20.25" customHeight="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0" t="s">
        <v>51</v>
      </c>
      <c r="D6" s="21" t="s">
        <v>21</v>
      </c>
      <c r="E6" s="15">
        <v>2911</v>
      </c>
      <c r="F6" s="15"/>
      <c r="G6" s="15"/>
      <c r="H6" s="15">
        <v>1</v>
      </c>
      <c r="I6" s="12">
        <v>1</v>
      </c>
      <c r="J6" s="31">
        <v>15500</v>
      </c>
      <c r="K6" s="30">
        <f t="shared" ref="K6:K51" si="0">I6*J6</f>
        <v>15500</v>
      </c>
    </row>
    <row r="7" spans="1:11">
      <c r="A7" s="13" t="s">
        <v>485</v>
      </c>
      <c r="B7" s="54"/>
      <c r="C7" s="20" t="s">
        <v>51</v>
      </c>
      <c r="D7" s="21" t="s">
        <v>20</v>
      </c>
      <c r="E7" s="12" t="s">
        <v>486</v>
      </c>
      <c r="F7" s="15"/>
      <c r="G7" s="15"/>
      <c r="H7" s="15">
        <v>1</v>
      </c>
      <c r="I7" s="12">
        <v>1</v>
      </c>
      <c r="J7" s="31">
        <v>15500</v>
      </c>
      <c r="K7" s="30">
        <f t="shared" si="0"/>
        <v>15500</v>
      </c>
    </row>
    <row r="8" spans="1:11">
      <c r="A8" s="13" t="s">
        <v>485</v>
      </c>
      <c r="B8" s="54"/>
      <c r="C8" s="20" t="s">
        <v>18</v>
      </c>
      <c r="D8" s="21" t="s">
        <v>53</v>
      </c>
      <c r="E8" s="15">
        <v>81468</v>
      </c>
      <c r="F8" s="15"/>
      <c r="G8" s="15">
        <v>1</v>
      </c>
      <c r="H8" s="15"/>
      <c r="I8" s="12">
        <v>1</v>
      </c>
      <c r="J8" s="31">
        <v>650</v>
      </c>
      <c r="K8" s="30">
        <f t="shared" si="0"/>
        <v>650</v>
      </c>
    </row>
    <row r="9" spans="1:11">
      <c r="A9" s="13" t="s">
        <v>485</v>
      </c>
      <c r="B9" s="54"/>
      <c r="C9" s="20" t="s">
        <v>15</v>
      </c>
      <c r="D9" s="21" t="s">
        <v>23</v>
      </c>
      <c r="E9" s="12" t="s">
        <v>486</v>
      </c>
      <c r="F9" s="15"/>
      <c r="G9" s="15">
        <v>1</v>
      </c>
      <c r="H9" s="15"/>
      <c r="I9" s="12">
        <v>1</v>
      </c>
      <c r="J9" s="31">
        <v>65000</v>
      </c>
      <c r="K9" s="30">
        <f t="shared" si="0"/>
        <v>65000</v>
      </c>
    </row>
    <row r="10" spans="1:11">
      <c r="A10" s="13" t="s">
        <v>485</v>
      </c>
      <c r="B10" s="54"/>
      <c r="C10" s="20" t="s">
        <v>16</v>
      </c>
      <c r="D10" s="21" t="s">
        <v>21</v>
      </c>
      <c r="E10" s="15">
        <v>2211</v>
      </c>
      <c r="F10" s="15"/>
      <c r="G10" s="15"/>
      <c r="H10" s="15">
        <v>1</v>
      </c>
      <c r="I10" s="12">
        <v>1</v>
      </c>
      <c r="J10" s="31">
        <v>38000</v>
      </c>
      <c r="K10" s="30">
        <f t="shared" si="0"/>
        <v>38000</v>
      </c>
    </row>
    <row r="11" spans="1:11">
      <c r="A11" s="13" t="s">
        <v>485</v>
      </c>
      <c r="B11" s="54"/>
      <c r="C11" s="29" t="s">
        <v>34</v>
      </c>
      <c r="D11" s="27" t="s">
        <v>38</v>
      </c>
      <c r="E11" s="12" t="s">
        <v>486</v>
      </c>
      <c r="F11" s="15"/>
      <c r="G11" s="15">
        <v>1</v>
      </c>
      <c r="H11" s="15"/>
      <c r="I11" s="12">
        <v>1</v>
      </c>
      <c r="J11" s="31">
        <v>2500</v>
      </c>
      <c r="K11" s="30">
        <f t="shared" si="0"/>
        <v>2500</v>
      </c>
    </row>
    <row r="12" spans="1:11">
      <c r="A12" s="13" t="s">
        <v>485</v>
      </c>
      <c r="B12" s="54"/>
      <c r="C12" s="20" t="s">
        <v>52</v>
      </c>
      <c r="D12" s="21" t="s">
        <v>23</v>
      </c>
      <c r="E12" s="12" t="s">
        <v>486</v>
      </c>
      <c r="F12" s="15"/>
      <c r="G12" s="15">
        <v>1</v>
      </c>
      <c r="H12" s="15"/>
      <c r="I12" s="12">
        <v>1</v>
      </c>
      <c r="J12" s="31">
        <v>6500</v>
      </c>
      <c r="K12" s="30">
        <f t="shared" si="0"/>
        <v>6500</v>
      </c>
    </row>
    <row r="13" spans="1:11">
      <c r="A13" s="13" t="s">
        <v>485</v>
      </c>
      <c r="B13" s="54"/>
      <c r="C13" s="20" t="s">
        <v>32</v>
      </c>
      <c r="D13" s="21" t="s">
        <v>23</v>
      </c>
      <c r="E13" s="12" t="s">
        <v>486</v>
      </c>
      <c r="F13" s="15"/>
      <c r="G13" s="15">
        <v>1</v>
      </c>
      <c r="H13" s="15"/>
      <c r="I13" s="12">
        <v>1</v>
      </c>
      <c r="J13" s="31">
        <v>14000</v>
      </c>
      <c r="K13" s="30">
        <f t="shared" si="0"/>
        <v>14000</v>
      </c>
    </row>
    <row r="14" spans="1:11">
      <c r="A14" s="13" t="s">
        <v>485</v>
      </c>
      <c r="B14" s="54"/>
      <c r="C14" s="20" t="s">
        <v>54</v>
      </c>
      <c r="D14" s="21" t="s">
        <v>23</v>
      </c>
      <c r="E14" s="12" t="s">
        <v>486</v>
      </c>
      <c r="F14" s="15"/>
      <c r="G14" s="15">
        <v>1</v>
      </c>
      <c r="H14" s="15"/>
      <c r="I14" s="12">
        <v>1</v>
      </c>
      <c r="J14" s="31">
        <v>6500</v>
      </c>
      <c r="K14" s="30">
        <f t="shared" si="0"/>
        <v>6500</v>
      </c>
    </row>
    <row r="15" spans="1:11">
      <c r="A15" s="13" t="s">
        <v>485</v>
      </c>
      <c r="B15" s="54"/>
      <c r="C15" s="29" t="s">
        <v>30</v>
      </c>
      <c r="D15" s="27" t="s">
        <v>23</v>
      </c>
      <c r="E15" s="12" t="s">
        <v>486</v>
      </c>
      <c r="F15" s="15"/>
      <c r="G15" s="15">
        <v>1</v>
      </c>
      <c r="H15" s="15"/>
      <c r="I15" s="12">
        <v>1</v>
      </c>
      <c r="J15" s="31">
        <v>3500</v>
      </c>
      <c r="K15" s="30">
        <f t="shared" si="0"/>
        <v>3500</v>
      </c>
    </row>
    <row r="16" spans="1:11">
      <c r="A16" s="13" t="s">
        <v>485</v>
      </c>
      <c r="B16" s="54"/>
      <c r="C16" s="29" t="s">
        <v>55</v>
      </c>
      <c r="D16" s="27" t="s">
        <v>23</v>
      </c>
      <c r="E16" s="12" t="s">
        <v>486</v>
      </c>
      <c r="F16" s="15"/>
      <c r="G16" s="15">
        <v>1</v>
      </c>
      <c r="H16" s="15"/>
      <c r="I16" s="12">
        <v>1</v>
      </c>
      <c r="J16" s="31">
        <v>6500</v>
      </c>
      <c r="K16" s="30">
        <f t="shared" si="0"/>
        <v>6500</v>
      </c>
    </row>
    <row r="17" spans="1:11">
      <c r="A17" s="13" t="s">
        <v>485</v>
      </c>
      <c r="B17" s="56" t="s">
        <v>56</v>
      </c>
      <c r="C17" s="29" t="s">
        <v>41</v>
      </c>
      <c r="D17" s="27" t="s">
        <v>23</v>
      </c>
      <c r="E17" s="12" t="s">
        <v>486</v>
      </c>
      <c r="F17" s="15"/>
      <c r="G17" s="15">
        <v>1</v>
      </c>
      <c r="H17" s="15"/>
      <c r="I17" s="12">
        <v>1</v>
      </c>
      <c r="J17" s="31">
        <v>45000</v>
      </c>
      <c r="K17" s="30">
        <f t="shared" si="0"/>
        <v>45000</v>
      </c>
    </row>
    <row r="18" spans="1:11">
      <c r="A18" s="13" t="s">
        <v>485</v>
      </c>
      <c r="B18" s="56"/>
      <c r="C18" s="29" t="s">
        <v>41</v>
      </c>
      <c r="D18" s="27" t="s">
        <v>23</v>
      </c>
      <c r="E18" s="12" t="s">
        <v>486</v>
      </c>
      <c r="F18" s="15"/>
      <c r="G18" s="15">
        <v>1</v>
      </c>
      <c r="H18" s="15"/>
      <c r="I18" s="12">
        <v>1</v>
      </c>
      <c r="J18" s="31">
        <v>45000</v>
      </c>
      <c r="K18" s="30">
        <f t="shared" si="0"/>
        <v>45000</v>
      </c>
    </row>
    <row r="19" spans="1:11">
      <c r="A19" s="13" t="s">
        <v>485</v>
      </c>
      <c r="B19" s="56"/>
      <c r="C19" s="29" t="s">
        <v>41</v>
      </c>
      <c r="D19" s="27" t="s">
        <v>23</v>
      </c>
      <c r="E19" s="12" t="s">
        <v>486</v>
      </c>
      <c r="F19" s="15"/>
      <c r="G19" s="15">
        <v>1</v>
      </c>
      <c r="H19" s="15"/>
      <c r="I19" s="12">
        <v>1</v>
      </c>
      <c r="J19" s="31">
        <v>45000</v>
      </c>
      <c r="K19" s="30">
        <f t="shared" si="0"/>
        <v>45000</v>
      </c>
    </row>
    <row r="20" spans="1:11">
      <c r="A20" s="13" t="s">
        <v>485</v>
      </c>
      <c r="B20" s="56"/>
      <c r="C20" s="29" t="s">
        <v>57</v>
      </c>
      <c r="D20" s="27" t="s">
        <v>23</v>
      </c>
      <c r="E20" s="12" t="s">
        <v>486</v>
      </c>
      <c r="F20" s="15"/>
      <c r="G20" s="15">
        <v>1</v>
      </c>
      <c r="H20" s="15"/>
      <c r="I20" s="12">
        <v>1</v>
      </c>
      <c r="J20" s="31">
        <v>45000</v>
      </c>
      <c r="K20" s="30">
        <f t="shared" si="0"/>
        <v>45000</v>
      </c>
    </row>
    <row r="21" spans="1:11">
      <c r="A21" s="13" t="s">
        <v>485</v>
      </c>
      <c r="B21" s="56" t="s">
        <v>58</v>
      </c>
      <c r="C21" s="29" t="s">
        <v>30</v>
      </c>
      <c r="D21" s="27" t="s">
        <v>46</v>
      </c>
      <c r="E21" s="15" t="s">
        <v>64</v>
      </c>
      <c r="F21" s="15"/>
      <c r="G21" s="15">
        <v>1</v>
      </c>
      <c r="H21" s="15"/>
      <c r="I21" s="12">
        <v>1</v>
      </c>
      <c r="J21" s="31">
        <v>3500</v>
      </c>
      <c r="K21" s="30">
        <f t="shared" si="0"/>
        <v>3500</v>
      </c>
    </row>
    <row r="22" spans="1:11">
      <c r="A22" s="13" t="s">
        <v>485</v>
      </c>
      <c r="B22" s="56"/>
      <c r="C22" s="29" t="s">
        <v>17</v>
      </c>
      <c r="D22" s="27" t="s">
        <v>62</v>
      </c>
      <c r="E22" s="15" t="s">
        <v>65</v>
      </c>
      <c r="F22" s="15"/>
      <c r="G22" s="15">
        <v>1</v>
      </c>
      <c r="H22" s="15"/>
      <c r="I22" s="12">
        <v>1</v>
      </c>
      <c r="J22" s="31">
        <v>15000</v>
      </c>
      <c r="K22" s="30">
        <f t="shared" si="0"/>
        <v>15000</v>
      </c>
    </row>
    <row r="23" spans="1:11">
      <c r="A23" s="13" t="s">
        <v>485</v>
      </c>
      <c r="B23" s="56" t="s">
        <v>59</v>
      </c>
      <c r="C23" s="29" t="s">
        <v>17</v>
      </c>
      <c r="D23" s="27" t="s">
        <v>22</v>
      </c>
      <c r="E23" s="15" t="s">
        <v>66</v>
      </c>
      <c r="F23" s="15"/>
      <c r="G23" s="15">
        <v>1</v>
      </c>
      <c r="H23" s="15"/>
      <c r="I23" s="12">
        <v>1</v>
      </c>
      <c r="J23" s="31">
        <v>15000</v>
      </c>
      <c r="K23" s="30">
        <f t="shared" si="0"/>
        <v>15000</v>
      </c>
    </row>
    <row r="24" spans="1:11">
      <c r="A24" s="13" t="s">
        <v>485</v>
      </c>
      <c r="B24" s="56"/>
      <c r="C24" s="29" t="s">
        <v>60</v>
      </c>
      <c r="D24" s="27" t="s">
        <v>63</v>
      </c>
      <c r="E24" s="15">
        <v>912399</v>
      </c>
      <c r="F24" s="15"/>
      <c r="G24" s="15">
        <v>1</v>
      </c>
      <c r="H24" s="15"/>
      <c r="I24" s="12">
        <v>1</v>
      </c>
      <c r="J24" s="31">
        <v>18500</v>
      </c>
      <c r="K24" s="30">
        <f t="shared" si="0"/>
        <v>18500</v>
      </c>
    </row>
    <row r="25" spans="1:11">
      <c r="A25" s="13" t="s">
        <v>485</v>
      </c>
      <c r="B25" s="56"/>
      <c r="C25" s="29" t="s">
        <v>60</v>
      </c>
      <c r="D25" s="27" t="s">
        <v>63</v>
      </c>
      <c r="E25" s="15" t="s">
        <v>67</v>
      </c>
      <c r="F25" s="15"/>
      <c r="G25" s="15">
        <v>1</v>
      </c>
      <c r="H25" s="15"/>
      <c r="I25" s="12">
        <v>1</v>
      </c>
      <c r="J25" s="31">
        <v>18500</v>
      </c>
      <c r="K25" s="30">
        <f t="shared" si="0"/>
        <v>18500</v>
      </c>
    </row>
    <row r="26" spans="1:11">
      <c r="A26" s="13" t="s">
        <v>485</v>
      </c>
      <c r="B26" s="56"/>
      <c r="C26" s="29" t="s">
        <v>61</v>
      </c>
      <c r="D26" s="27" t="s">
        <v>63</v>
      </c>
      <c r="E26" s="15" t="s">
        <v>68</v>
      </c>
      <c r="F26" s="15"/>
      <c r="G26" s="15">
        <v>1</v>
      </c>
      <c r="H26" s="15"/>
      <c r="I26" s="12">
        <v>1</v>
      </c>
      <c r="J26" s="31">
        <v>30000</v>
      </c>
      <c r="K26" s="30">
        <f t="shared" si="0"/>
        <v>30000</v>
      </c>
    </row>
    <row r="27" spans="1:11">
      <c r="A27" s="13" t="s">
        <v>485</v>
      </c>
      <c r="B27" s="56"/>
      <c r="C27" s="29" t="s">
        <v>60</v>
      </c>
      <c r="D27" s="27" t="s">
        <v>63</v>
      </c>
      <c r="E27" s="15">
        <v>95034322</v>
      </c>
      <c r="F27" s="15"/>
      <c r="G27" s="15">
        <v>1</v>
      </c>
      <c r="H27" s="15"/>
      <c r="I27" s="12">
        <v>1</v>
      </c>
      <c r="J27" s="31">
        <v>18500</v>
      </c>
      <c r="K27" s="30">
        <f t="shared" si="0"/>
        <v>18500</v>
      </c>
    </row>
    <row r="28" spans="1:11">
      <c r="A28" s="13" t="s">
        <v>485</v>
      </c>
      <c r="B28" s="56"/>
      <c r="C28" s="29" t="s">
        <v>60</v>
      </c>
      <c r="D28" s="27" t="s">
        <v>63</v>
      </c>
      <c r="E28" s="15">
        <v>51689</v>
      </c>
      <c r="F28" s="15"/>
      <c r="G28" s="15"/>
      <c r="H28" s="15">
        <v>1</v>
      </c>
      <c r="I28" s="12">
        <v>1</v>
      </c>
      <c r="J28" s="31">
        <v>18500</v>
      </c>
      <c r="K28" s="30">
        <f t="shared" si="0"/>
        <v>18500</v>
      </c>
    </row>
    <row r="29" spans="1:11">
      <c r="A29" s="13" t="s">
        <v>485</v>
      </c>
      <c r="B29" s="56"/>
      <c r="C29" s="29" t="s">
        <v>69</v>
      </c>
      <c r="D29" s="27"/>
      <c r="E29" s="12" t="s">
        <v>486</v>
      </c>
      <c r="F29" s="15"/>
      <c r="G29" s="15">
        <v>1</v>
      </c>
      <c r="H29" s="15"/>
      <c r="I29" s="12">
        <v>1</v>
      </c>
      <c r="J29" s="31">
        <v>6500</v>
      </c>
      <c r="K29" s="30">
        <f t="shared" si="0"/>
        <v>6500</v>
      </c>
    </row>
    <row r="30" spans="1:11">
      <c r="A30" s="13" t="s">
        <v>485</v>
      </c>
      <c r="B30" s="56"/>
      <c r="C30" s="29" t="s">
        <v>69</v>
      </c>
      <c r="D30" s="27"/>
      <c r="E30" s="12" t="s">
        <v>486</v>
      </c>
      <c r="F30" s="15"/>
      <c r="G30" s="15">
        <v>1</v>
      </c>
      <c r="H30" s="15"/>
      <c r="I30" s="12">
        <v>1</v>
      </c>
      <c r="J30" s="31">
        <v>6500</v>
      </c>
      <c r="K30" s="30">
        <f t="shared" si="0"/>
        <v>6500</v>
      </c>
    </row>
    <row r="31" spans="1:11">
      <c r="A31" s="13" t="s">
        <v>485</v>
      </c>
      <c r="B31" s="56"/>
      <c r="C31" s="29" t="s">
        <v>70</v>
      </c>
      <c r="D31" s="27"/>
      <c r="E31" s="12" t="s">
        <v>486</v>
      </c>
      <c r="F31" s="15"/>
      <c r="G31" s="15">
        <v>1</v>
      </c>
      <c r="H31" s="15"/>
      <c r="I31" s="12">
        <v>1</v>
      </c>
      <c r="J31" s="31">
        <v>375000</v>
      </c>
      <c r="K31" s="30">
        <f t="shared" si="0"/>
        <v>375000</v>
      </c>
    </row>
    <row r="32" spans="1:11">
      <c r="A32" s="13" t="s">
        <v>485</v>
      </c>
      <c r="B32" s="56"/>
      <c r="C32" s="29" t="s">
        <v>71</v>
      </c>
      <c r="D32" s="27" t="s">
        <v>74</v>
      </c>
      <c r="E32" s="15" t="s">
        <v>78</v>
      </c>
      <c r="F32" s="15"/>
      <c r="G32" s="15">
        <v>1</v>
      </c>
      <c r="H32" s="15"/>
      <c r="I32" s="12">
        <v>1</v>
      </c>
      <c r="J32" s="31">
        <v>1500</v>
      </c>
      <c r="K32" s="30">
        <f t="shared" si="0"/>
        <v>1500</v>
      </c>
    </row>
    <row r="33" spans="1:11">
      <c r="A33" s="13" t="s">
        <v>485</v>
      </c>
      <c r="B33" s="56"/>
      <c r="C33" s="29" t="s">
        <v>72</v>
      </c>
      <c r="D33" s="27" t="s">
        <v>75</v>
      </c>
      <c r="E33" s="12" t="s">
        <v>486</v>
      </c>
      <c r="F33" s="15"/>
      <c r="G33" s="15">
        <v>1</v>
      </c>
      <c r="H33" s="15"/>
      <c r="I33" s="12">
        <v>1</v>
      </c>
      <c r="J33" s="31">
        <v>1400</v>
      </c>
      <c r="K33" s="30">
        <f t="shared" si="0"/>
        <v>1400</v>
      </c>
    </row>
    <row r="34" spans="1:11">
      <c r="A34" s="13" t="s">
        <v>485</v>
      </c>
      <c r="B34" s="56"/>
      <c r="C34" s="29" t="s">
        <v>72</v>
      </c>
      <c r="D34" s="27" t="s">
        <v>75</v>
      </c>
      <c r="E34" s="12" t="s">
        <v>486</v>
      </c>
      <c r="F34" s="15"/>
      <c r="G34" s="15">
        <v>1</v>
      </c>
      <c r="H34" s="15"/>
      <c r="I34" s="12">
        <v>1</v>
      </c>
      <c r="J34" s="31">
        <v>1400</v>
      </c>
      <c r="K34" s="30">
        <f t="shared" si="0"/>
        <v>1400</v>
      </c>
    </row>
    <row r="35" spans="1:11">
      <c r="A35" s="13" t="s">
        <v>485</v>
      </c>
      <c r="B35" s="56"/>
      <c r="C35" s="29" t="s">
        <v>71</v>
      </c>
      <c r="D35" s="27" t="s">
        <v>76</v>
      </c>
      <c r="E35" s="15" t="s">
        <v>79</v>
      </c>
      <c r="F35" s="15"/>
      <c r="G35" s="15">
        <v>1</v>
      </c>
      <c r="H35" s="15"/>
      <c r="I35" s="12">
        <v>1</v>
      </c>
      <c r="J35" s="31">
        <v>1500</v>
      </c>
      <c r="K35" s="30">
        <f t="shared" si="0"/>
        <v>1500</v>
      </c>
    </row>
    <row r="36" spans="1:11">
      <c r="A36" s="13" t="s">
        <v>485</v>
      </c>
      <c r="B36" s="56"/>
      <c r="C36" s="29" t="s">
        <v>73</v>
      </c>
      <c r="D36" s="27" t="s">
        <v>77</v>
      </c>
      <c r="E36" s="15" t="s">
        <v>80</v>
      </c>
      <c r="F36" s="15"/>
      <c r="G36" s="15">
        <v>1</v>
      </c>
      <c r="H36" s="15"/>
      <c r="I36" s="12">
        <v>1</v>
      </c>
      <c r="J36" s="31">
        <v>200000</v>
      </c>
      <c r="K36" s="30">
        <f t="shared" si="0"/>
        <v>200000</v>
      </c>
    </row>
    <row r="37" spans="1:11">
      <c r="A37" s="13" t="s">
        <v>485</v>
      </c>
      <c r="B37" s="54" t="s">
        <v>81</v>
      </c>
      <c r="C37" s="29" t="s">
        <v>43</v>
      </c>
      <c r="D37" s="27" t="s">
        <v>46</v>
      </c>
      <c r="E37" s="15">
        <v>65113980</v>
      </c>
      <c r="F37" s="15"/>
      <c r="G37" s="15">
        <v>1</v>
      </c>
      <c r="H37" s="15"/>
      <c r="I37" s="12">
        <v>1</v>
      </c>
      <c r="J37" s="31">
        <v>250000</v>
      </c>
      <c r="K37" s="30">
        <f t="shared" si="0"/>
        <v>250000</v>
      </c>
    </row>
    <row r="38" spans="1:11">
      <c r="A38" s="13" t="s">
        <v>485</v>
      </c>
      <c r="B38" s="54"/>
      <c r="C38" s="29" t="s">
        <v>42</v>
      </c>
      <c r="D38" s="27" t="s">
        <v>46</v>
      </c>
      <c r="E38" s="15">
        <v>65115059</v>
      </c>
      <c r="F38" s="15"/>
      <c r="G38" s="15">
        <v>1</v>
      </c>
      <c r="H38" s="15"/>
      <c r="I38" s="12">
        <v>1</v>
      </c>
      <c r="J38" s="31">
        <v>250000</v>
      </c>
      <c r="K38" s="30">
        <f t="shared" si="0"/>
        <v>250000</v>
      </c>
    </row>
    <row r="39" spans="1:11">
      <c r="A39" s="13" t="s">
        <v>485</v>
      </c>
      <c r="B39" s="54"/>
      <c r="C39" s="29" t="s">
        <v>43</v>
      </c>
      <c r="D39" s="27" t="s">
        <v>46</v>
      </c>
      <c r="E39" s="15">
        <v>91401333</v>
      </c>
      <c r="F39" s="15"/>
      <c r="G39" s="15">
        <v>1</v>
      </c>
      <c r="H39" s="15"/>
      <c r="I39" s="12">
        <v>1</v>
      </c>
      <c r="J39" s="31">
        <v>250000</v>
      </c>
      <c r="K39" s="30">
        <f t="shared" si="0"/>
        <v>250000</v>
      </c>
    </row>
    <row r="40" spans="1:11">
      <c r="A40" s="13" t="s">
        <v>485</v>
      </c>
      <c r="B40" s="54"/>
      <c r="C40" s="29" t="s">
        <v>42</v>
      </c>
      <c r="D40" s="27" t="s">
        <v>46</v>
      </c>
      <c r="E40" s="15">
        <v>90409398</v>
      </c>
      <c r="F40" s="15"/>
      <c r="G40" s="15">
        <v>1</v>
      </c>
      <c r="H40" s="15"/>
      <c r="I40" s="12">
        <v>1</v>
      </c>
      <c r="J40" s="31">
        <v>250000</v>
      </c>
      <c r="K40" s="30">
        <f t="shared" si="0"/>
        <v>250000</v>
      </c>
    </row>
    <row r="41" spans="1:11">
      <c r="A41" s="13" t="s">
        <v>485</v>
      </c>
      <c r="B41" s="54"/>
      <c r="C41" s="29" t="s">
        <v>43</v>
      </c>
      <c r="D41" s="27" t="s">
        <v>47</v>
      </c>
      <c r="E41" s="15" t="s">
        <v>85</v>
      </c>
      <c r="F41" s="15"/>
      <c r="G41" s="15">
        <v>1</v>
      </c>
      <c r="H41" s="15"/>
      <c r="I41" s="12">
        <v>1</v>
      </c>
      <c r="J41" s="31">
        <v>250000</v>
      </c>
      <c r="K41" s="30">
        <f t="shared" si="0"/>
        <v>250000</v>
      </c>
    </row>
    <row r="42" spans="1:11">
      <c r="A42" s="13" t="s">
        <v>485</v>
      </c>
      <c r="B42" s="54" t="s">
        <v>82</v>
      </c>
      <c r="C42" s="29" t="s">
        <v>18</v>
      </c>
      <c r="D42" s="27" t="s">
        <v>53</v>
      </c>
      <c r="E42" s="15">
        <v>19646</v>
      </c>
      <c r="F42" s="15"/>
      <c r="G42" s="15"/>
      <c r="H42" s="15">
        <v>1</v>
      </c>
      <c r="I42" s="12">
        <v>1</v>
      </c>
      <c r="J42" s="31">
        <v>650</v>
      </c>
      <c r="K42" s="30">
        <f t="shared" si="0"/>
        <v>650</v>
      </c>
    </row>
    <row r="43" spans="1:11">
      <c r="A43" s="13" t="s">
        <v>485</v>
      </c>
      <c r="B43" s="54"/>
      <c r="C43" s="29" t="s">
        <v>18</v>
      </c>
      <c r="D43" s="27" t="s">
        <v>83</v>
      </c>
      <c r="E43" s="15">
        <v>833933</v>
      </c>
      <c r="F43" s="15"/>
      <c r="G43" s="15"/>
      <c r="H43" s="15">
        <v>1</v>
      </c>
      <c r="I43" s="12">
        <v>1</v>
      </c>
      <c r="J43" s="31">
        <v>650</v>
      </c>
      <c r="K43" s="30">
        <f t="shared" si="0"/>
        <v>650</v>
      </c>
    </row>
    <row r="44" spans="1:11">
      <c r="A44" s="13" t="s">
        <v>485</v>
      </c>
      <c r="B44" s="54"/>
      <c r="C44" s="29" t="s">
        <v>18</v>
      </c>
      <c r="D44" s="27" t="s">
        <v>84</v>
      </c>
      <c r="E44" s="15" t="s">
        <v>86</v>
      </c>
      <c r="F44" s="15"/>
      <c r="G44" s="15"/>
      <c r="H44" s="15">
        <v>1</v>
      </c>
      <c r="I44" s="12">
        <v>1</v>
      </c>
      <c r="J44" s="31">
        <v>650</v>
      </c>
      <c r="K44" s="30">
        <f t="shared" si="0"/>
        <v>650</v>
      </c>
    </row>
    <row r="45" spans="1:11">
      <c r="A45" s="13" t="s">
        <v>485</v>
      </c>
      <c r="B45" s="56" t="s">
        <v>87</v>
      </c>
      <c r="C45" s="29" t="s">
        <v>88</v>
      </c>
      <c r="D45" s="27" t="s">
        <v>90</v>
      </c>
      <c r="E45" s="15" t="s">
        <v>91</v>
      </c>
      <c r="F45" s="15"/>
      <c r="G45" s="15">
        <v>1</v>
      </c>
      <c r="H45" s="15"/>
      <c r="I45" s="12">
        <v>1</v>
      </c>
      <c r="J45" s="31">
        <v>450000</v>
      </c>
      <c r="K45" s="30">
        <f t="shared" si="0"/>
        <v>450000</v>
      </c>
    </row>
    <row r="46" spans="1:11">
      <c r="A46" s="13" t="s">
        <v>485</v>
      </c>
      <c r="B46" s="56"/>
      <c r="C46" s="29" t="s">
        <v>88</v>
      </c>
      <c r="D46" s="27" t="s">
        <v>23</v>
      </c>
      <c r="E46" s="12" t="s">
        <v>486</v>
      </c>
      <c r="F46" s="15"/>
      <c r="G46" s="15"/>
      <c r="H46" s="15">
        <v>1</v>
      </c>
      <c r="I46" s="12">
        <v>1</v>
      </c>
      <c r="J46" s="31">
        <v>450000</v>
      </c>
      <c r="K46" s="30">
        <f t="shared" si="0"/>
        <v>450000</v>
      </c>
    </row>
    <row r="47" spans="1:11">
      <c r="A47" s="13" t="s">
        <v>485</v>
      </c>
      <c r="B47" s="56" t="s">
        <v>82</v>
      </c>
      <c r="C47" s="29" t="s">
        <v>18</v>
      </c>
      <c r="D47" s="27" t="s">
        <v>89</v>
      </c>
      <c r="E47" s="12" t="s">
        <v>486</v>
      </c>
      <c r="F47" s="15"/>
      <c r="G47" s="15"/>
      <c r="H47" s="15">
        <v>1</v>
      </c>
      <c r="I47" s="12">
        <v>1</v>
      </c>
      <c r="J47" s="31">
        <v>650</v>
      </c>
      <c r="K47" s="30">
        <f t="shared" si="0"/>
        <v>650</v>
      </c>
    </row>
    <row r="48" spans="1:11">
      <c r="A48" s="13" t="s">
        <v>485</v>
      </c>
      <c r="B48" s="56"/>
      <c r="C48" s="29" t="s">
        <v>18</v>
      </c>
      <c r="D48" s="27" t="s">
        <v>53</v>
      </c>
      <c r="E48" s="12" t="s">
        <v>486</v>
      </c>
      <c r="F48" s="15"/>
      <c r="G48" s="15">
        <v>1</v>
      </c>
      <c r="H48" s="15"/>
      <c r="I48" s="12">
        <v>1</v>
      </c>
      <c r="J48" s="31">
        <v>650</v>
      </c>
      <c r="K48" s="30">
        <f t="shared" si="0"/>
        <v>650</v>
      </c>
    </row>
    <row r="49" spans="1:11">
      <c r="A49" s="13" t="s">
        <v>485</v>
      </c>
      <c r="B49" s="56"/>
      <c r="C49" s="29" t="s">
        <v>18</v>
      </c>
      <c r="D49" s="27" t="s">
        <v>83</v>
      </c>
      <c r="E49" s="12" t="s">
        <v>486</v>
      </c>
      <c r="F49" s="15"/>
      <c r="G49" s="15">
        <v>1</v>
      </c>
      <c r="H49" s="15"/>
      <c r="I49" s="12">
        <v>1</v>
      </c>
      <c r="J49" s="31">
        <v>650</v>
      </c>
      <c r="K49" s="30">
        <f t="shared" si="0"/>
        <v>650</v>
      </c>
    </row>
    <row r="50" spans="1:11">
      <c r="A50" s="13" t="s">
        <v>485</v>
      </c>
      <c r="B50" s="56"/>
      <c r="C50" s="29" t="s">
        <v>18</v>
      </c>
      <c r="D50" s="27" t="s">
        <v>83</v>
      </c>
      <c r="E50" s="12" t="s">
        <v>486</v>
      </c>
      <c r="F50" s="15"/>
      <c r="G50" s="15">
        <v>1</v>
      </c>
      <c r="H50" s="15"/>
      <c r="I50" s="12">
        <v>1</v>
      </c>
      <c r="J50" s="31">
        <v>650</v>
      </c>
      <c r="K50" s="30">
        <f t="shared" si="0"/>
        <v>650</v>
      </c>
    </row>
    <row r="51" spans="1:11">
      <c r="A51" s="13" t="s">
        <v>485</v>
      </c>
      <c r="B51" s="56"/>
      <c r="C51" s="29" t="s">
        <v>18</v>
      </c>
      <c r="D51" s="27" t="s">
        <v>53</v>
      </c>
      <c r="E51" s="12" t="s">
        <v>486</v>
      </c>
      <c r="F51" s="15"/>
      <c r="G51" s="15">
        <v>1</v>
      </c>
      <c r="H51" s="15"/>
      <c r="I51" s="12">
        <v>1</v>
      </c>
      <c r="J51" s="31">
        <v>650</v>
      </c>
      <c r="K51" s="30">
        <f t="shared" si="0"/>
        <v>650</v>
      </c>
    </row>
    <row r="53" spans="1:11" ht="16.5" thickBot="1">
      <c r="A53" s="82" t="s">
        <v>490</v>
      </c>
      <c r="B53" s="82"/>
      <c r="D53"/>
      <c r="J53" s="3"/>
    </row>
    <row r="54" spans="1:11" ht="15.75" thickBot="1">
      <c r="A54" s="83"/>
      <c r="B54" s="83"/>
      <c r="D54"/>
      <c r="G54" s="90" t="s">
        <v>493</v>
      </c>
      <c r="H54" s="91"/>
      <c r="I54" s="91"/>
      <c r="J54" s="92"/>
      <c r="K54" s="93">
        <f>SUM(I5:I51)</f>
        <v>46</v>
      </c>
    </row>
    <row r="55" spans="1:11" ht="18.75">
      <c r="A55" s="84" t="s">
        <v>485</v>
      </c>
      <c r="B55" s="85" t="s">
        <v>491</v>
      </c>
      <c r="C55" s="86"/>
      <c r="D55"/>
      <c r="G55" s="94" t="s">
        <v>494</v>
      </c>
      <c r="H55" s="95"/>
      <c r="I55" s="95"/>
      <c r="J55" s="96"/>
      <c r="K55" s="97">
        <f>SUM(K5:K51)</f>
        <v>3240650</v>
      </c>
    </row>
    <row r="56" spans="1:11" ht="15.75" thickBot="1">
      <c r="A56" s="87" t="s">
        <v>486</v>
      </c>
      <c r="B56" s="88" t="s">
        <v>492</v>
      </c>
      <c r="C56" s="89"/>
      <c r="D56"/>
      <c r="G56" s="98" t="s">
        <v>495</v>
      </c>
      <c r="H56" s="99"/>
      <c r="I56" s="99"/>
      <c r="J56" s="99"/>
      <c r="K56" s="100">
        <f>K55*0.07</f>
        <v>226845.50000000003</v>
      </c>
    </row>
  </sheetData>
  <mergeCells count="29">
    <mergeCell ref="G54:J54"/>
    <mergeCell ref="B55:C55"/>
    <mergeCell ref="G55:J55"/>
    <mergeCell ref="B56:C56"/>
    <mergeCell ref="G56:J56"/>
    <mergeCell ref="B23:B36"/>
    <mergeCell ref="B37:B41"/>
    <mergeCell ref="B42:B44"/>
    <mergeCell ref="B45:B46"/>
    <mergeCell ref="B47:B51"/>
    <mergeCell ref="A3:E3"/>
    <mergeCell ref="F3:K3"/>
    <mergeCell ref="B6:B16"/>
    <mergeCell ref="B17:B20"/>
    <mergeCell ref="B21:B22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topLeftCell="A10" workbookViewId="0">
      <selection activeCell="P24" sqref="P24"/>
    </sheetView>
  </sheetViews>
  <sheetFormatPr defaultRowHeight="15"/>
  <cols>
    <col min="1" max="1" width="5.7109375" customWidth="1"/>
    <col min="2" max="2" width="10.42578125" customWidth="1"/>
    <col min="3" max="3" width="20.42578125" customWidth="1"/>
    <col min="4" max="4" width="11.42578125" customWidth="1"/>
    <col min="5" max="5" width="17.28515625" customWidth="1"/>
    <col min="6" max="6" width="9.140625" hidden="1" customWidth="1"/>
    <col min="7" max="9" width="4.42578125" customWidth="1"/>
    <col min="11" max="11" width="10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42248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92</v>
      </c>
      <c r="G3" s="36"/>
      <c r="H3" s="36"/>
      <c r="I3" s="36"/>
      <c r="J3" s="36"/>
      <c r="K3" s="37"/>
    </row>
    <row r="4" spans="1:11" ht="26.2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27" t="s">
        <v>93</v>
      </c>
      <c r="C6" s="80" t="s">
        <v>18</v>
      </c>
      <c r="D6" s="15" t="s">
        <v>94</v>
      </c>
      <c r="E6" s="12" t="s">
        <v>486</v>
      </c>
      <c r="F6" s="11"/>
      <c r="G6" s="11">
        <v>1</v>
      </c>
      <c r="H6" s="11"/>
      <c r="I6" s="14">
        <v>1</v>
      </c>
      <c r="J6" s="31">
        <v>650</v>
      </c>
      <c r="K6" s="30">
        <f t="shared" ref="K6:K26" si="0">I6*J6</f>
        <v>650</v>
      </c>
    </row>
    <row r="7" spans="1:11" ht="13.5" customHeight="1">
      <c r="A7" s="13" t="s">
        <v>485</v>
      </c>
      <c r="B7" s="54" t="s">
        <v>14</v>
      </c>
      <c r="C7" s="32" t="s">
        <v>32</v>
      </c>
      <c r="D7" s="10" t="s">
        <v>486</v>
      </c>
      <c r="E7" s="10" t="s">
        <v>486</v>
      </c>
      <c r="F7" s="11"/>
      <c r="G7" s="11">
        <v>1</v>
      </c>
      <c r="H7" s="11"/>
      <c r="I7" s="14">
        <v>1</v>
      </c>
      <c r="J7" s="31">
        <v>14000</v>
      </c>
      <c r="K7" s="30">
        <f t="shared" si="0"/>
        <v>14000</v>
      </c>
    </row>
    <row r="8" spans="1:11">
      <c r="A8" s="13" t="s">
        <v>485</v>
      </c>
      <c r="B8" s="54"/>
      <c r="C8" s="80" t="s">
        <v>16</v>
      </c>
      <c r="D8" s="15" t="s">
        <v>35</v>
      </c>
      <c r="E8" s="12" t="s">
        <v>486</v>
      </c>
      <c r="F8" s="11"/>
      <c r="G8" s="11"/>
      <c r="H8" s="11">
        <v>1</v>
      </c>
      <c r="I8" s="14">
        <v>1</v>
      </c>
      <c r="J8" s="31">
        <v>38000</v>
      </c>
      <c r="K8" s="30">
        <f t="shared" si="0"/>
        <v>38000</v>
      </c>
    </row>
    <row r="9" spans="1:11">
      <c r="A9" s="13" t="s">
        <v>485</v>
      </c>
      <c r="B9" s="54"/>
      <c r="C9" s="80" t="s">
        <v>15</v>
      </c>
      <c r="D9" s="15" t="s">
        <v>23</v>
      </c>
      <c r="E9" s="12" t="s">
        <v>486</v>
      </c>
      <c r="F9" s="11"/>
      <c r="G9" s="11">
        <v>1</v>
      </c>
      <c r="H9" s="11"/>
      <c r="I9" s="14">
        <v>1</v>
      </c>
      <c r="J9" s="31">
        <v>65000</v>
      </c>
      <c r="K9" s="30">
        <f t="shared" si="0"/>
        <v>65000</v>
      </c>
    </row>
    <row r="10" spans="1:11">
      <c r="A10" s="13" t="s">
        <v>485</v>
      </c>
      <c r="B10" s="54"/>
      <c r="C10" s="80" t="s">
        <v>30</v>
      </c>
      <c r="D10" s="15" t="s">
        <v>95</v>
      </c>
      <c r="E10" s="12" t="s">
        <v>486</v>
      </c>
      <c r="F10" s="11"/>
      <c r="G10" s="11">
        <v>1</v>
      </c>
      <c r="H10" s="11"/>
      <c r="I10" s="14">
        <v>1</v>
      </c>
      <c r="J10" s="31">
        <v>3500</v>
      </c>
      <c r="K10" s="30">
        <f t="shared" si="0"/>
        <v>3500</v>
      </c>
    </row>
    <row r="11" spans="1:11">
      <c r="A11" s="13" t="s">
        <v>485</v>
      </c>
      <c r="B11" s="54"/>
      <c r="C11" s="80" t="s">
        <v>31</v>
      </c>
      <c r="D11" s="15" t="s">
        <v>23</v>
      </c>
      <c r="E11" s="12" t="s">
        <v>486</v>
      </c>
      <c r="F11" s="11"/>
      <c r="G11" s="11">
        <v>1</v>
      </c>
      <c r="H11" s="11"/>
      <c r="I11" s="14">
        <v>1</v>
      </c>
      <c r="J11" s="31">
        <v>6500</v>
      </c>
      <c r="K11" s="30">
        <f t="shared" si="0"/>
        <v>6500</v>
      </c>
    </row>
    <row r="12" spans="1:11">
      <c r="A12" s="13" t="s">
        <v>485</v>
      </c>
      <c r="B12" s="54"/>
      <c r="C12" s="80" t="s">
        <v>33</v>
      </c>
      <c r="D12" s="15" t="s">
        <v>96</v>
      </c>
      <c r="E12" s="12" t="s">
        <v>486</v>
      </c>
      <c r="F12" s="11"/>
      <c r="G12" s="11">
        <v>1</v>
      </c>
      <c r="H12" s="11"/>
      <c r="I12" s="14">
        <v>1</v>
      </c>
      <c r="J12" s="31">
        <v>1200</v>
      </c>
      <c r="K12" s="30">
        <f t="shared" si="0"/>
        <v>1200</v>
      </c>
    </row>
    <row r="13" spans="1:11">
      <c r="A13" s="13" t="s">
        <v>485</v>
      </c>
      <c r="B13" s="54"/>
      <c r="C13" s="80" t="s">
        <v>55</v>
      </c>
      <c r="D13" s="15" t="s">
        <v>23</v>
      </c>
      <c r="E13" s="12" t="s">
        <v>486</v>
      </c>
      <c r="F13" s="11"/>
      <c r="G13" s="11">
        <v>1</v>
      </c>
      <c r="H13" s="11"/>
      <c r="I13" s="14">
        <v>1</v>
      </c>
      <c r="J13" s="31">
        <v>6500</v>
      </c>
      <c r="K13" s="30">
        <f t="shared" si="0"/>
        <v>6500</v>
      </c>
    </row>
    <row r="14" spans="1:11">
      <c r="A14" s="13" t="s">
        <v>485</v>
      </c>
      <c r="B14" s="56" t="s">
        <v>59</v>
      </c>
      <c r="C14" s="80" t="s">
        <v>17</v>
      </c>
      <c r="D14" s="15" t="s">
        <v>22</v>
      </c>
      <c r="E14" s="15" t="s">
        <v>27</v>
      </c>
      <c r="F14" s="11"/>
      <c r="G14" s="11">
        <v>1</v>
      </c>
      <c r="H14" s="11"/>
      <c r="I14" s="14">
        <v>1</v>
      </c>
      <c r="J14" s="31">
        <v>15000</v>
      </c>
      <c r="K14" s="30">
        <f t="shared" si="0"/>
        <v>15000</v>
      </c>
    </row>
    <row r="15" spans="1:11">
      <c r="A15" s="13" t="s">
        <v>485</v>
      </c>
      <c r="B15" s="56"/>
      <c r="C15" s="80" t="s">
        <v>69</v>
      </c>
      <c r="D15" s="12" t="s">
        <v>486</v>
      </c>
      <c r="E15" s="12" t="s">
        <v>486</v>
      </c>
      <c r="F15" s="11"/>
      <c r="G15" s="11">
        <v>1</v>
      </c>
      <c r="H15" s="11"/>
      <c r="I15" s="14">
        <v>1</v>
      </c>
      <c r="J15" s="31">
        <v>6500</v>
      </c>
      <c r="K15" s="30">
        <f t="shared" si="0"/>
        <v>6500</v>
      </c>
    </row>
    <row r="16" spans="1:11">
      <c r="A16" s="13" t="s">
        <v>485</v>
      </c>
      <c r="B16" s="56"/>
      <c r="C16" s="80" t="s">
        <v>61</v>
      </c>
      <c r="D16" s="15" t="s">
        <v>63</v>
      </c>
      <c r="E16" s="15">
        <v>22940</v>
      </c>
      <c r="F16" s="11"/>
      <c r="G16" s="11">
        <v>1</v>
      </c>
      <c r="H16" s="11"/>
      <c r="I16" s="14">
        <v>1</v>
      </c>
      <c r="J16" s="31">
        <v>30000</v>
      </c>
      <c r="K16" s="30">
        <f t="shared" si="0"/>
        <v>30000</v>
      </c>
    </row>
    <row r="17" spans="1:11">
      <c r="A17" s="13" t="s">
        <v>485</v>
      </c>
      <c r="B17" s="56"/>
      <c r="C17" s="80" t="s">
        <v>60</v>
      </c>
      <c r="D17" s="15" t="s">
        <v>63</v>
      </c>
      <c r="E17" s="15">
        <v>5908</v>
      </c>
      <c r="F17" s="11"/>
      <c r="G17" s="11">
        <v>1</v>
      </c>
      <c r="H17" s="11"/>
      <c r="I17" s="14">
        <v>1</v>
      </c>
      <c r="J17" s="31">
        <v>18500</v>
      </c>
      <c r="K17" s="30">
        <f t="shared" si="0"/>
        <v>18500</v>
      </c>
    </row>
    <row r="18" spans="1:11">
      <c r="A18" s="13" t="s">
        <v>485</v>
      </c>
      <c r="B18" s="56"/>
      <c r="C18" s="80" t="s">
        <v>71</v>
      </c>
      <c r="D18" s="15" t="s">
        <v>74</v>
      </c>
      <c r="E18" s="15" t="s">
        <v>78</v>
      </c>
      <c r="F18" s="11"/>
      <c r="G18" s="11">
        <v>1</v>
      </c>
      <c r="H18" s="11"/>
      <c r="I18" s="14">
        <v>1</v>
      </c>
      <c r="J18" s="31">
        <v>1500</v>
      </c>
      <c r="K18" s="30">
        <f t="shared" si="0"/>
        <v>1500</v>
      </c>
    </row>
    <row r="19" spans="1:11">
      <c r="A19" s="13" t="s">
        <v>485</v>
      </c>
      <c r="B19" s="56"/>
      <c r="C19" s="80" t="s">
        <v>97</v>
      </c>
      <c r="D19" s="15" t="s">
        <v>84</v>
      </c>
      <c r="E19" s="15" t="s">
        <v>99</v>
      </c>
      <c r="F19" s="11"/>
      <c r="G19" s="11">
        <v>1</v>
      </c>
      <c r="H19" s="11"/>
      <c r="I19" s="14">
        <v>1</v>
      </c>
      <c r="J19" s="31">
        <v>1100</v>
      </c>
      <c r="K19" s="30">
        <f t="shared" si="0"/>
        <v>1100</v>
      </c>
    </row>
    <row r="20" spans="1:11">
      <c r="A20" s="13" t="s">
        <v>485</v>
      </c>
      <c r="B20" s="54" t="s">
        <v>81</v>
      </c>
      <c r="C20" s="80" t="s">
        <v>98</v>
      </c>
      <c r="D20" s="15" t="s">
        <v>46</v>
      </c>
      <c r="E20" s="15">
        <v>24513346</v>
      </c>
      <c r="F20" s="11"/>
      <c r="G20" s="11">
        <v>1</v>
      </c>
      <c r="H20" s="11"/>
      <c r="I20" s="14">
        <v>1</v>
      </c>
      <c r="J20" s="31">
        <v>250000</v>
      </c>
      <c r="K20" s="30">
        <f t="shared" si="0"/>
        <v>250000</v>
      </c>
    </row>
    <row r="21" spans="1:11">
      <c r="A21" s="13" t="s">
        <v>485</v>
      </c>
      <c r="B21" s="54"/>
      <c r="C21" s="80" t="s">
        <v>98</v>
      </c>
      <c r="D21" s="15" t="s">
        <v>46</v>
      </c>
      <c r="E21" s="15">
        <v>20032109589</v>
      </c>
      <c r="F21" s="11"/>
      <c r="G21" s="11"/>
      <c r="H21" s="11">
        <v>1</v>
      </c>
      <c r="I21" s="14">
        <v>1</v>
      </c>
      <c r="J21" s="31">
        <v>250000</v>
      </c>
      <c r="K21" s="30">
        <f t="shared" si="0"/>
        <v>250000</v>
      </c>
    </row>
    <row r="22" spans="1:11">
      <c r="A22" s="13" t="s">
        <v>485</v>
      </c>
      <c r="B22" s="54"/>
      <c r="C22" s="80" t="s">
        <v>43</v>
      </c>
      <c r="D22" s="15" t="s">
        <v>46</v>
      </c>
      <c r="E22" s="15">
        <v>20032108744</v>
      </c>
      <c r="F22" s="11"/>
      <c r="G22" s="11">
        <v>1</v>
      </c>
      <c r="H22" s="11"/>
      <c r="I22" s="14">
        <v>1</v>
      </c>
      <c r="J22" s="31">
        <v>250000</v>
      </c>
      <c r="K22" s="30">
        <f t="shared" si="0"/>
        <v>250000</v>
      </c>
    </row>
    <row r="23" spans="1:11">
      <c r="A23" s="13" t="s">
        <v>485</v>
      </c>
      <c r="B23" s="54"/>
      <c r="C23" s="80" t="s">
        <v>43</v>
      </c>
      <c r="D23" s="15" t="s">
        <v>46</v>
      </c>
      <c r="E23" s="15">
        <v>65114011</v>
      </c>
      <c r="F23" s="11"/>
      <c r="G23" s="11"/>
      <c r="H23" s="11">
        <v>1</v>
      </c>
      <c r="I23" s="14">
        <v>1</v>
      </c>
      <c r="J23" s="31">
        <v>250000</v>
      </c>
      <c r="K23" s="30">
        <f t="shared" si="0"/>
        <v>250000</v>
      </c>
    </row>
    <row r="24" spans="1:11">
      <c r="A24" s="13" t="s">
        <v>485</v>
      </c>
      <c r="B24" s="54"/>
      <c r="C24" s="80" t="s">
        <v>71</v>
      </c>
      <c r="D24" s="15" t="s">
        <v>100</v>
      </c>
      <c r="E24" s="15" t="s">
        <v>102</v>
      </c>
      <c r="F24" s="11"/>
      <c r="G24" s="11">
        <v>1</v>
      </c>
      <c r="H24" s="11"/>
      <c r="I24" s="14">
        <v>1</v>
      </c>
      <c r="J24" s="31">
        <v>1500</v>
      </c>
      <c r="K24" s="30">
        <f t="shared" si="0"/>
        <v>1500</v>
      </c>
    </row>
    <row r="25" spans="1:11">
      <c r="A25" s="13" t="s">
        <v>485</v>
      </c>
      <c r="B25" s="54"/>
      <c r="C25" s="80" t="s">
        <v>72</v>
      </c>
      <c r="D25" s="15" t="s">
        <v>101</v>
      </c>
      <c r="E25" s="12" t="s">
        <v>486</v>
      </c>
      <c r="F25" s="11"/>
      <c r="G25" s="11">
        <v>1</v>
      </c>
      <c r="H25" s="11"/>
      <c r="I25" s="14">
        <v>1</v>
      </c>
      <c r="J25" s="31">
        <v>1400</v>
      </c>
      <c r="K25" s="30">
        <f t="shared" si="0"/>
        <v>1400</v>
      </c>
    </row>
    <row r="26" spans="1:11">
      <c r="A26" s="13" t="s">
        <v>485</v>
      </c>
      <c r="B26" s="22" t="s">
        <v>82</v>
      </c>
      <c r="C26" s="80" t="s">
        <v>17</v>
      </c>
      <c r="D26" s="15" t="s">
        <v>22</v>
      </c>
      <c r="E26" s="15" t="s">
        <v>27</v>
      </c>
      <c r="F26" s="11"/>
      <c r="G26" s="11">
        <v>1</v>
      </c>
      <c r="H26" s="11"/>
      <c r="I26" s="14">
        <v>1</v>
      </c>
      <c r="J26" s="31">
        <v>15000</v>
      </c>
      <c r="K26" s="30">
        <f t="shared" si="0"/>
        <v>15000</v>
      </c>
    </row>
    <row r="28" spans="1:11" ht="16.5" thickBot="1">
      <c r="A28" s="82" t="s">
        <v>490</v>
      </c>
      <c r="B28" s="82"/>
      <c r="J28" s="3"/>
    </row>
    <row r="29" spans="1:11" ht="15.75" thickBot="1">
      <c r="A29" s="83"/>
      <c r="B29" s="83"/>
      <c r="G29" s="90" t="s">
        <v>493</v>
      </c>
      <c r="H29" s="91"/>
      <c r="I29" s="91"/>
      <c r="J29" s="92"/>
      <c r="K29" s="93">
        <f>SUM(I5:I26)</f>
        <v>21</v>
      </c>
    </row>
    <row r="30" spans="1:11" ht="18.75">
      <c r="A30" s="84" t="s">
        <v>485</v>
      </c>
      <c r="B30" s="85" t="s">
        <v>491</v>
      </c>
      <c r="C30" s="86"/>
      <c r="G30" s="94" t="s">
        <v>494</v>
      </c>
      <c r="H30" s="95"/>
      <c r="I30" s="95"/>
      <c r="J30" s="96"/>
      <c r="K30" s="97">
        <f>SUM(K5:K26)</f>
        <v>1225850</v>
      </c>
    </row>
    <row r="31" spans="1:11" ht="15.75" thickBot="1">
      <c r="A31" s="87" t="s">
        <v>486</v>
      </c>
      <c r="B31" s="88" t="s">
        <v>492</v>
      </c>
      <c r="C31" s="89"/>
      <c r="G31" s="98" t="s">
        <v>495</v>
      </c>
      <c r="H31" s="99"/>
      <c r="I31" s="99"/>
      <c r="J31" s="99"/>
      <c r="K31" s="100">
        <f>K30*0.07</f>
        <v>85809.500000000015</v>
      </c>
    </row>
  </sheetData>
  <mergeCells count="24">
    <mergeCell ref="G29:J29"/>
    <mergeCell ref="B30:C30"/>
    <mergeCell ref="G30:J30"/>
    <mergeCell ref="B31:C31"/>
    <mergeCell ref="G31:J31"/>
    <mergeCell ref="A3:E3"/>
    <mergeCell ref="F3:K3"/>
    <mergeCell ref="B7:B13"/>
    <mergeCell ref="B14:B19"/>
    <mergeCell ref="B20:B25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P9" sqref="P9"/>
    </sheetView>
  </sheetViews>
  <sheetFormatPr defaultRowHeight="15"/>
  <cols>
    <col min="1" max="1" width="5.7109375" customWidth="1"/>
    <col min="2" max="2" width="11" customWidth="1"/>
    <col min="3" max="3" width="19.42578125" customWidth="1"/>
    <col min="4" max="4" width="11.5703125" customWidth="1"/>
    <col min="5" max="5" width="18.140625" customWidth="1"/>
    <col min="6" max="6" width="0.140625" hidden="1" customWidth="1"/>
    <col min="7" max="7" width="4.7109375" customWidth="1"/>
    <col min="8" max="8" width="4.140625" customWidth="1"/>
    <col min="9" max="9" width="3.8554687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42248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103</v>
      </c>
      <c r="G3" s="36"/>
      <c r="H3" s="36"/>
      <c r="I3" s="36"/>
      <c r="J3" s="36"/>
      <c r="K3" s="37"/>
    </row>
    <row r="4" spans="1:11" ht="27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14</v>
      </c>
      <c r="C6" s="29" t="s">
        <v>32</v>
      </c>
      <c r="D6" s="10" t="s">
        <v>486</v>
      </c>
      <c r="E6" s="10" t="s">
        <v>486</v>
      </c>
      <c r="F6" s="21"/>
      <c r="G6" s="21">
        <v>1</v>
      </c>
      <c r="H6" s="21"/>
      <c r="I6" s="21">
        <v>1</v>
      </c>
      <c r="J6" s="31">
        <v>14000</v>
      </c>
      <c r="K6" s="30">
        <f t="shared" ref="K6:K10" si="0">I6*J6</f>
        <v>14000</v>
      </c>
    </row>
    <row r="7" spans="1:11">
      <c r="A7" s="13" t="s">
        <v>485</v>
      </c>
      <c r="B7" s="54"/>
      <c r="C7" s="29" t="s">
        <v>54</v>
      </c>
      <c r="D7" s="10" t="s">
        <v>486</v>
      </c>
      <c r="E7" s="10" t="s">
        <v>486</v>
      </c>
      <c r="F7" s="21"/>
      <c r="G7" s="21">
        <v>1</v>
      </c>
      <c r="H7" s="21"/>
      <c r="I7" s="21">
        <v>1</v>
      </c>
      <c r="J7" s="31">
        <v>6500</v>
      </c>
      <c r="K7" s="30">
        <f t="shared" si="0"/>
        <v>6500</v>
      </c>
    </row>
    <row r="8" spans="1:11">
      <c r="A8" s="13" t="s">
        <v>485</v>
      </c>
      <c r="B8" s="54"/>
      <c r="C8" s="29" t="s">
        <v>487</v>
      </c>
      <c r="D8" s="27" t="s">
        <v>95</v>
      </c>
      <c r="E8" s="10" t="s">
        <v>486</v>
      </c>
      <c r="F8" s="21"/>
      <c r="G8" s="21">
        <v>1</v>
      </c>
      <c r="H8" s="21"/>
      <c r="I8" s="21">
        <v>1</v>
      </c>
      <c r="J8" s="31">
        <v>3500</v>
      </c>
      <c r="K8" s="30">
        <f t="shared" si="0"/>
        <v>3500</v>
      </c>
    </row>
    <row r="9" spans="1:11">
      <c r="A9" s="13" t="s">
        <v>485</v>
      </c>
      <c r="B9" s="54"/>
      <c r="C9" s="29" t="s">
        <v>97</v>
      </c>
      <c r="D9" s="27" t="s">
        <v>104</v>
      </c>
      <c r="E9" s="27" t="s">
        <v>105</v>
      </c>
      <c r="F9" s="21"/>
      <c r="G9" s="21">
        <v>1</v>
      </c>
      <c r="H9" s="21"/>
      <c r="I9" s="21">
        <v>1</v>
      </c>
      <c r="J9" s="31">
        <v>1100</v>
      </c>
      <c r="K9" s="30">
        <f t="shared" si="0"/>
        <v>1100</v>
      </c>
    </row>
    <row r="10" spans="1:11">
      <c r="A10" s="13" t="s">
        <v>485</v>
      </c>
      <c r="B10" s="54"/>
      <c r="C10" s="29" t="s">
        <v>18</v>
      </c>
      <c r="D10" s="27" t="s">
        <v>84</v>
      </c>
      <c r="E10" s="27" t="s">
        <v>106</v>
      </c>
      <c r="F10" s="21"/>
      <c r="G10" s="21">
        <v>1</v>
      </c>
      <c r="H10" s="21"/>
      <c r="I10" s="21">
        <v>1</v>
      </c>
      <c r="J10" s="31">
        <v>650</v>
      </c>
      <c r="K10" s="30">
        <f t="shared" si="0"/>
        <v>650</v>
      </c>
    </row>
    <row r="11" spans="1:11">
      <c r="C11" s="2"/>
    </row>
    <row r="12" spans="1:11" ht="16.5" thickBot="1">
      <c r="A12" s="82" t="s">
        <v>490</v>
      </c>
      <c r="B12" s="82"/>
      <c r="J12" s="3"/>
    </row>
    <row r="13" spans="1:11" ht="15.75" thickBot="1">
      <c r="A13" s="83"/>
      <c r="B13" s="83"/>
      <c r="G13" s="90" t="s">
        <v>493</v>
      </c>
      <c r="H13" s="91"/>
      <c r="I13" s="91"/>
      <c r="J13" s="92"/>
      <c r="K13" s="93">
        <f>SUM(I2:I10)</f>
        <v>5</v>
      </c>
    </row>
    <row r="14" spans="1:11" ht="18.75">
      <c r="A14" s="84" t="s">
        <v>485</v>
      </c>
      <c r="B14" s="85" t="s">
        <v>491</v>
      </c>
      <c r="C14" s="86"/>
      <c r="G14" s="94" t="s">
        <v>494</v>
      </c>
      <c r="H14" s="95"/>
      <c r="I14" s="95"/>
      <c r="J14" s="96"/>
      <c r="K14" s="97">
        <f>SUM(K3:K10)</f>
        <v>25750</v>
      </c>
    </row>
    <row r="15" spans="1:11" ht="15.75" thickBot="1">
      <c r="A15" s="87" t="s">
        <v>486</v>
      </c>
      <c r="B15" s="88" t="s">
        <v>492</v>
      </c>
      <c r="C15" s="89"/>
      <c r="G15" s="98" t="s">
        <v>495</v>
      </c>
      <c r="H15" s="99"/>
      <c r="I15" s="99"/>
      <c r="J15" s="99"/>
      <c r="K15" s="100">
        <f>K14*0.07</f>
        <v>1802.5000000000002</v>
      </c>
    </row>
  </sheetData>
  <mergeCells count="22">
    <mergeCell ref="G13:J13"/>
    <mergeCell ref="B14:C14"/>
    <mergeCell ref="G14:J14"/>
    <mergeCell ref="B15:C15"/>
    <mergeCell ref="G15:J15"/>
    <mergeCell ref="E4:F5"/>
    <mergeCell ref="G4:H4"/>
    <mergeCell ref="A3:E3"/>
    <mergeCell ref="F3:K3"/>
    <mergeCell ref="B6:B10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topLeftCell="A7" workbookViewId="0">
      <selection activeCell="P9" sqref="P9"/>
    </sheetView>
  </sheetViews>
  <sheetFormatPr defaultRowHeight="15"/>
  <cols>
    <col min="1" max="1" width="5.7109375" customWidth="1"/>
    <col min="2" max="2" width="10.28515625" customWidth="1"/>
    <col min="3" max="3" width="22.28515625" bestFit="1" customWidth="1"/>
    <col min="4" max="4" width="10.28515625" customWidth="1"/>
    <col min="5" max="5" width="20.42578125" customWidth="1"/>
    <col min="6" max="6" width="0.140625" hidden="1" customWidth="1"/>
    <col min="7" max="7" width="4.5703125" customWidth="1"/>
    <col min="8" max="9" width="4" customWidth="1"/>
    <col min="11" max="11" width="9.5703125" bestFit="1" customWidth="1"/>
  </cols>
  <sheetData>
    <row r="1" spans="1:11">
      <c r="A1" s="57"/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>
      <c r="A2" s="60" t="s">
        <v>0</v>
      </c>
      <c r="B2" s="61"/>
      <c r="C2" s="61"/>
      <c r="D2" s="62"/>
      <c r="E2" s="62"/>
      <c r="F2" s="62"/>
      <c r="G2" s="62"/>
      <c r="H2" s="63" t="s">
        <v>1</v>
      </c>
      <c r="I2" s="63"/>
      <c r="J2" s="64">
        <v>42248</v>
      </c>
      <c r="K2" s="65"/>
    </row>
    <row r="3" spans="1:11">
      <c r="A3" s="66" t="s">
        <v>2</v>
      </c>
      <c r="B3" s="67"/>
      <c r="C3" s="67"/>
      <c r="D3" s="67"/>
      <c r="E3" s="67"/>
      <c r="F3" s="68" t="s">
        <v>107</v>
      </c>
      <c r="G3" s="68"/>
      <c r="H3" s="68"/>
      <c r="I3" s="68"/>
      <c r="J3" s="68"/>
      <c r="K3" s="69"/>
    </row>
    <row r="4" spans="1:11" ht="24.75" customHeight="1">
      <c r="A4" s="71" t="s">
        <v>3</v>
      </c>
      <c r="B4" s="72" t="s">
        <v>4</v>
      </c>
      <c r="C4" s="73" t="s">
        <v>5</v>
      </c>
      <c r="D4" s="73" t="s">
        <v>6</v>
      </c>
      <c r="E4" s="74" t="s">
        <v>12</v>
      </c>
      <c r="F4" s="75"/>
      <c r="G4" s="72" t="s">
        <v>7</v>
      </c>
      <c r="H4" s="72"/>
      <c r="I4" s="70" t="s">
        <v>8</v>
      </c>
      <c r="J4" s="40" t="s">
        <v>9</v>
      </c>
      <c r="K4" s="40" t="s">
        <v>488</v>
      </c>
    </row>
    <row r="5" spans="1:11">
      <c r="A5" s="71"/>
      <c r="B5" s="72"/>
      <c r="C5" s="73"/>
      <c r="D5" s="73"/>
      <c r="E5" s="76"/>
      <c r="F5" s="77"/>
      <c r="G5" s="1" t="s">
        <v>10</v>
      </c>
      <c r="H5" s="1" t="s">
        <v>11</v>
      </c>
      <c r="I5" s="70"/>
      <c r="J5" s="40"/>
      <c r="K5" s="40"/>
    </row>
    <row r="6" spans="1:11">
      <c r="A6" s="13" t="s">
        <v>485</v>
      </c>
      <c r="B6" s="54" t="s">
        <v>108</v>
      </c>
      <c r="C6" s="28" t="s">
        <v>17</v>
      </c>
      <c r="D6" s="27" t="s">
        <v>110</v>
      </c>
      <c r="E6" s="27" t="s">
        <v>112</v>
      </c>
      <c r="F6" s="21"/>
      <c r="G6" s="21">
        <v>1</v>
      </c>
      <c r="H6" s="21"/>
      <c r="I6" s="21">
        <v>1</v>
      </c>
      <c r="J6" s="31">
        <v>15000</v>
      </c>
      <c r="K6" s="30">
        <f t="shared" ref="K6:K21" si="0">I6*J6</f>
        <v>15000</v>
      </c>
    </row>
    <row r="7" spans="1:11">
      <c r="A7" s="13" t="s">
        <v>485</v>
      </c>
      <c r="B7" s="54"/>
      <c r="C7" s="19" t="s">
        <v>109</v>
      </c>
      <c r="D7" s="23" t="s">
        <v>75</v>
      </c>
      <c r="E7" s="24" t="s">
        <v>486</v>
      </c>
      <c r="F7" s="21"/>
      <c r="G7" s="21">
        <v>1</v>
      </c>
      <c r="H7" s="21"/>
      <c r="I7" s="21">
        <v>1</v>
      </c>
      <c r="J7" s="31">
        <v>1400</v>
      </c>
      <c r="K7" s="30">
        <f t="shared" si="0"/>
        <v>1400</v>
      </c>
    </row>
    <row r="8" spans="1:11">
      <c r="A8" s="13" t="s">
        <v>485</v>
      </c>
      <c r="B8" s="54"/>
      <c r="C8" s="19" t="s">
        <v>61</v>
      </c>
      <c r="D8" s="23" t="s">
        <v>63</v>
      </c>
      <c r="E8" s="23">
        <v>520070</v>
      </c>
      <c r="F8" s="21"/>
      <c r="G8" s="21">
        <v>1</v>
      </c>
      <c r="H8" s="21"/>
      <c r="I8" s="21">
        <v>1</v>
      </c>
      <c r="J8" s="31">
        <v>30000</v>
      </c>
      <c r="K8" s="30">
        <f t="shared" si="0"/>
        <v>30000</v>
      </c>
    </row>
    <row r="9" spans="1:11">
      <c r="A9" s="13" t="s">
        <v>485</v>
      </c>
      <c r="B9" s="54"/>
      <c r="C9" s="19" t="s">
        <v>60</v>
      </c>
      <c r="D9" s="23" t="s">
        <v>63</v>
      </c>
      <c r="E9" s="23">
        <v>108540</v>
      </c>
      <c r="F9" s="21"/>
      <c r="G9" s="21">
        <v>1</v>
      </c>
      <c r="H9" s="21"/>
      <c r="I9" s="21">
        <v>1</v>
      </c>
      <c r="J9" s="31">
        <v>18500</v>
      </c>
      <c r="K9" s="30">
        <f t="shared" si="0"/>
        <v>18500</v>
      </c>
    </row>
    <row r="10" spans="1:11">
      <c r="A10" s="13" t="s">
        <v>485</v>
      </c>
      <c r="B10" s="54" t="s">
        <v>14</v>
      </c>
      <c r="C10" s="19" t="s">
        <v>52</v>
      </c>
      <c r="D10" s="23"/>
      <c r="E10" s="24" t="s">
        <v>486</v>
      </c>
      <c r="F10" s="21"/>
      <c r="G10" s="21">
        <v>1</v>
      </c>
      <c r="H10" s="21"/>
      <c r="I10" s="21">
        <v>1</v>
      </c>
      <c r="J10" s="31">
        <v>6500</v>
      </c>
      <c r="K10" s="30">
        <f t="shared" si="0"/>
        <v>6500</v>
      </c>
    </row>
    <row r="11" spans="1:11">
      <c r="A11" s="13" t="s">
        <v>485</v>
      </c>
      <c r="B11" s="54"/>
      <c r="C11" s="19" t="s">
        <v>18</v>
      </c>
      <c r="D11" s="23" t="s">
        <v>94</v>
      </c>
      <c r="E11" s="24" t="s">
        <v>486</v>
      </c>
      <c r="F11" s="21"/>
      <c r="G11" s="21">
        <v>1</v>
      </c>
      <c r="H11" s="21"/>
      <c r="I11" s="21">
        <v>1</v>
      </c>
      <c r="J11" s="31">
        <v>650</v>
      </c>
      <c r="K11" s="30">
        <f t="shared" si="0"/>
        <v>650</v>
      </c>
    </row>
    <row r="12" spans="1:11" ht="15" customHeight="1">
      <c r="A12" s="13" t="s">
        <v>485</v>
      </c>
      <c r="B12" s="54"/>
      <c r="C12" s="19" t="s">
        <v>34</v>
      </c>
      <c r="D12" s="23" t="s">
        <v>111</v>
      </c>
      <c r="E12" s="24" t="s">
        <v>486</v>
      </c>
      <c r="F12" s="21"/>
      <c r="G12" s="21">
        <v>1</v>
      </c>
      <c r="H12" s="21"/>
      <c r="I12" s="21">
        <v>1</v>
      </c>
      <c r="J12" s="31">
        <v>2500</v>
      </c>
      <c r="K12" s="30">
        <f t="shared" si="0"/>
        <v>2500</v>
      </c>
    </row>
    <row r="13" spans="1:11">
      <c r="A13" s="13" t="s">
        <v>485</v>
      </c>
      <c r="B13" s="54"/>
      <c r="C13" s="28" t="s">
        <v>16</v>
      </c>
      <c r="D13" s="27" t="s">
        <v>35</v>
      </c>
      <c r="E13" s="27" t="s">
        <v>113</v>
      </c>
      <c r="F13" s="21"/>
      <c r="G13" s="21">
        <v>1</v>
      </c>
      <c r="H13" s="21"/>
      <c r="I13" s="21">
        <v>1</v>
      </c>
      <c r="J13" s="31">
        <v>38000</v>
      </c>
      <c r="K13" s="30">
        <f t="shared" si="0"/>
        <v>38000</v>
      </c>
    </row>
    <row r="14" spans="1:11">
      <c r="A14" s="13" t="s">
        <v>485</v>
      </c>
      <c r="B14" s="54"/>
      <c r="C14" s="19" t="s">
        <v>30</v>
      </c>
      <c r="D14" s="23" t="s">
        <v>95</v>
      </c>
      <c r="E14" s="24" t="s">
        <v>486</v>
      </c>
      <c r="F14" s="21"/>
      <c r="G14" s="21">
        <v>1</v>
      </c>
      <c r="H14" s="21"/>
      <c r="I14" s="21">
        <v>1</v>
      </c>
      <c r="J14" s="31">
        <v>3500</v>
      </c>
      <c r="K14" s="30">
        <f t="shared" si="0"/>
        <v>3500</v>
      </c>
    </row>
    <row r="15" spans="1:11">
      <c r="A15" s="13" t="s">
        <v>485</v>
      </c>
      <c r="B15" s="54"/>
      <c r="C15" s="19" t="s">
        <v>33</v>
      </c>
      <c r="D15" s="23" t="s">
        <v>96</v>
      </c>
      <c r="E15" s="24" t="s">
        <v>486</v>
      </c>
      <c r="F15" s="21"/>
      <c r="G15" s="21">
        <v>1</v>
      </c>
      <c r="H15" s="21"/>
      <c r="I15" s="21">
        <v>1</v>
      </c>
      <c r="J15" s="31">
        <v>1200</v>
      </c>
      <c r="K15" s="30">
        <f t="shared" si="0"/>
        <v>1200</v>
      </c>
    </row>
    <row r="16" spans="1:11">
      <c r="A16" s="13" t="s">
        <v>485</v>
      </c>
      <c r="B16" s="54"/>
      <c r="C16" s="19" t="s">
        <v>54</v>
      </c>
      <c r="D16" s="23"/>
      <c r="E16" s="24" t="s">
        <v>486</v>
      </c>
      <c r="F16" s="21"/>
      <c r="G16" s="21">
        <v>1</v>
      </c>
      <c r="H16" s="21"/>
      <c r="I16" s="21">
        <v>1</v>
      </c>
      <c r="J16" s="31">
        <v>6500</v>
      </c>
      <c r="K16" s="30">
        <f t="shared" si="0"/>
        <v>6500</v>
      </c>
    </row>
    <row r="17" spans="1:11">
      <c r="A17" s="13" t="s">
        <v>485</v>
      </c>
      <c r="B17" s="54"/>
      <c r="C17" s="19" t="s">
        <v>32</v>
      </c>
      <c r="D17" s="23"/>
      <c r="E17" s="24" t="s">
        <v>486</v>
      </c>
      <c r="F17" s="21"/>
      <c r="G17" s="21">
        <v>1</v>
      </c>
      <c r="H17" s="21"/>
      <c r="I17" s="21">
        <v>1</v>
      </c>
      <c r="J17" s="31">
        <v>14000</v>
      </c>
      <c r="K17" s="30">
        <f t="shared" si="0"/>
        <v>14000</v>
      </c>
    </row>
    <row r="18" spans="1:11">
      <c r="A18" s="13" t="s">
        <v>485</v>
      </c>
      <c r="B18" s="54" t="s">
        <v>93</v>
      </c>
      <c r="C18" s="19" t="s">
        <v>33</v>
      </c>
      <c r="D18" s="23" t="s">
        <v>114</v>
      </c>
      <c r="E18" s="24" t="s">
        <v>486</v>
      </c>
      <c r="F18" s="21"/>
      <c r="G18" s="21">
        <v>1</v>
      </c>
      <c r="H18" s="21"/>
      <c r="I18" s="21">
        <v>1</v>
      </c>
      <c r="J18" s="31">
        <v>1200</v>
      </c>
      <c r="K18" s="30">
        <f t="shared" si="0"/>
        <v>1200</v>
      </c>
    </row>
    <row r="19" spans="1:11">
      <c r="A19" s="13" t="s">
        <v>485</v>
      </c>
      <c r="B19" s="54"/>
      <c r="C19" s="19" t="s">
        <v>18</v>
      </c>
      <c r="D19" s="23" t="s">
        <v>53</v>
      </c>
      <c r="E19" s="23">
        <v>67621</v>
      </c>
      <c r="F19" s="21"/>
      <c r="G19" s="21">
        <v>1</v>
      </c>
      <c r="H19" s="21"/>
      <c r="I19" s="21">
        <v>1</v>
      </c>
      <c r="J19" s="31">
        <v>650</v>
      </c>
      <c r="K19" s="30">
        <f t="shared" si="0"/>
        <v>650</v>
      </c>
    </row>
    <row r="20" spans="1:11">
      <c r="A20" s="13" t="s">
        <v>485</v>
      </c>
      <c r="B20" s="54"/>
      <c r="C20" s="19" t="s">
        <v>15</v>
      </c>
      <c r="D20" s="23"/>
      <c r="E20" s="24" t="s">
        <v>486</v>
      </c>
      <c r="F20" s="21"/>
      <c r="G20" s="21">
        <v>1</v>
      </c>
      <c r="H20" s="21"/>
      <c r="I20" s="21">
        <v>1</v>
      </c>
      <c r="J20" s="31">
        <v>65000</v>
      </c>
      <c r="K20" s="30">
        <f t="shared" si="0"/>
        <v>65000</v>
      </c>
    </row>
    <row r="21" spans="1:11">
      <c r="A21" s="13" t="s">
        <v>485</v>
      </c>
      <c r="B21" s="54"/>
      <c r="C21" s="19" t="s">
        <v>34</v>
      </c>
      <c r="D21" s="23" t="s">
        <v>38</v>
      </c>
      <c r="E21" s="24" t="s">
        <v>486</v>
      </c>
      <c r="F21" s="21"/>
      <c r="G21" s="21">
        <v>1</v>
      </c>
      <c r="H21" s="21"/>
      <c r="I21" s="21">
        <v>1</v>
      </c>
      <c r="J21" s="31">
        <v>2500</v>
      </c>
      <c r="K21" s="30">
        <f t="shared" si="0"/>
        <v>2500</v>
      </c>
    </row>
    <row r="23" spans="1:11" ht="16.5" thickBot="1">
      <c r="A23" s="82" t="s">
        <v>490</v>
      </c>
      <c r="B23" s="82"/>
      <c r="J23" s="3"/>
    </row>
    <row r="24" spans="1:11" ht="15.75" thickBot="1">
      <c r="A24" s="83"/>
      <c r="B24" s="83"/>
      <c r="G24" s="90" t="s">
        <v>493</v>
      </c>
      <c r="H24" s="91"/>
      <c r="I24" s="91"/>
      <c r="J24" s="92"/>
      <c r="K24" s="93">
        <f>SUM(I5:I21)</f>
        <v>16</v>
      </c>
    </row>
    <row r="25" spans="1:11" ht="18.75">
      <c r="A25" s="84" t="s">
        <v>485</v>
      </c>
      <c r="B25" s="85" t="s">
        <v>491</v>
      </c>
      <c r="C25" s="86"/>
      <c r="G25" s="94" t="s">
        <v>494</v>
      </c>
      <c r="H25" s="95"/>
      <c r="I25" s="95"/>
      <c r="J25" s="96"/>
      <c r="K25" s="97">
        <f>SUM(K5:K21)</f>
        <v>207100</v>
      </c>
    </row>
    <row r="26" spans="1:11" ht="15.75" thickBot="1">
      <c r="A26" s="87" t="s">
        <v>486</v>
      </c>
      <c r="B26" s="88" t="s">
        <v>492</v>
      </c>
      <c r="C26" s="89"/>
      <c r="G26" s="98" t="s">
        <v>495</v>
      </c>
      <c r="H26" s="99"/>
      <c r="I26" s="99"/>
      <c r="J26" s="99"/>
      <c r="K26" s="100">
        <f>K25*0.07</f>
        <v>14497.000000000002</v>
      </c>
    </row>
  </sheetData>
  <mergeCells count="24">
    <mergeCell ref="G24:J24"/>
    <mergeCell ref="B25:C25"/>
    <mergeCell ref="G25:J25"/>
    <mergeCell ref="B26:C26"/>
    <mergeCell ref="G26:J26"/>
    <mergeCell ref="A3:E3"/>
    <mergeCell ref="F3:K3"/>
    <mergeCell ref="B6:B9"/>
    <mergeCell ref="B10:B17"/>
    <mergeCell ref="B18:B21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activeCell="Q16" sqref="Q16"/>
    </sheetView>
  </sheetViews>
  <sheetFormatPr defaultRowHeight="15"/>
  <cols>
    <col min="1" max="1" width="5.7109375" customWidth="1"/>
    <col min="2" max="2" width="11.28515625" customWidth="1"/>
    <col min="3" max="3" width="19.5703125" customWidth="1"/>
    <col min="4" max="4" width="12.28515625" customWidth="1"/>
    <col min="5" max="5" width="17.5703125" customWidth="1"/>
    <col min="6" max="6" width="0.140625" hidden="1" customWidth="1"/>
    <col min="7" max="7" width="4.42578125" customWidth="1"/>
    <col min="8" max="8" width="4" customWidth="1"/>
    <col min="9" max="9" width="3.85546875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115</v>
      </c>
      <c r="G3" s="36"/>
      <c r="H3" s="36"/>
      <c r="I3" s="36"/>
      <c r="J3" s="36"/>
      <c r="K3" s="37"/>
    </row>
    <row r="4" spans="1:11" ht="22.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22" t="s">
        <v>93</v>
      </c>
      <c r="C6" s="28" t="s">
        <v>34</v>
      </c>
      <c r="D6" s="27" t="s">
        <v>38</v>
      </c>
      <c r="E6" s="10" t="s">
        <v>486</v>
      </c>
      <c r="F6" s="22"/>
      <c r="G6" s="22">
        <v>1</v>
      </c>
      <c r="H6" s="22"/>
      <c r="I6" s="22">
        <v>1</v>
      </c>
      <c r="J6" s="31">
        <v>2500</v>
      </c>
      <c r="K6" s="30">
        <f t="shared" ref="K6:K23" si="0">I6*J6</f>
        <v>2500</v>
      </c>
    </row>
    <row r="7" spans="1:11">
      <c r="A7" s="13" t="s">
        <v>485</v>
      </c>
      <c r="B7" s="54" t="s">
        <v>14</v>
      </c>
      <c r="C7" s="28" t="s">
        <v>52</v>
      </c>
      <c r="D7" s="27" t="s">
        <v>23</v>
      </c>
      <c r="E7" s="27"/>
      <c r="F7" s="22"/>
      <c r="G7" s="22">
        <v>1</v>
      </c>
      <c r="H7" s="22"/>
      <c r="I7" s="22">
        <v>1</v>
      </c>
      <c r="J7" s="31">
        <v>6500</v>
      </c>
      <c r="K7" s="30">
        <f t="shared" si="0"/>
        <v>6500</v>
      </c>
    </row>
    <row r="8" spans="1:11">
      <c r="A8" s="13" t="s">
        <v>485</v>
      </c>
      <c r="B8" s="54"/>
      <c r="C8" s="28" t="s">
        <v>16</v>
      </c>
      <c r="D8" s="27" t="s">
        <v>116</v>
      </c>
      <c r="E8" s="27" t="s">
        <v>119</v>
      </c>
      <c r="F8" s="22"/>
      <c r="G8" s="22">
        <v>1</v>
      </c>
      <c r="H8" s="22"/>
      <c r="I8" s="22">
        <v>1</v>
      </c>
      <c r="J8" s="31">
        <v>38000</v>
      </c>
      <c r="K8" s="30">
        <f t="shared" si="0"/>
        <v>38000</v>
      </c>
    </row>
    <row r="9" spans="1:11">
      <c r="A9" s="13" t="s">
        <v>485</v>
      </c>
      <c r="B9" s="54"/>
      <c r="C9" s="28" t="s">
        <v>33</v>
      </c>
      <c r="D9" s="27" t="s">
        <v>94</v>
      </c>
      <c r="E9" s="10" t="s">
        <v>486</v>
      </c>
      <c r="F9" s="22"/>
      <c r="G9" s="22">
        <v>1</v>
      </c>
      <c r="H9" s="22"/>
      <c r="I9" s="22">
        <v>1</v>
      </c>
      <c r="J9" s="31">
        <v>1200</v>
      </c>
      <c r="K9" s="30">
        <f t="shared" si="0"/>
        <v>1200</v>
      </c>
    </row>
    <row r="10" spans="1:11">
      <c r="A10" s="13" t="s">
        <v>485</v>
      </c>
      <c r="B10" s="54"/>
      <c r="C10" s="28" t="s">
        <v>31</v>
      </c>
      <c r="D10" s="27"/>
      <c r="E10" s="10" t="s">
        <v>486</v>
      </c>
      <c r="F10" s="22"/>
      <c r="G10" s="22">
        <v>1</v>
      </c>
      <c r="H10" s="22"/>
      <c r="I10" s="22">
        <v>1</v>
      </c>
      <c r="J10" s="31">
        <v>6500</v>
      </c>
      <c r="K10" s="30">
        <f t="shared" si="0"/>
        <v>6500</v>
      </c>
    </row>
    <row r="11" spans="1:11">
      <c r="A11" s="13" t="s">
        <v>485</v>
      </c>
      <c r="B11" s="54"/>
      <c r="C11" s="28" t="s">
        <v>33</v>
      </c>
      <c r="D11" s="27" t="s">
        <v>94</v>
      </c>
      <c r="E11" s="10" t="s">
        <v>486</v>
      </c>
      <c r="F11" s="22"/>
      <c r="G11" s="22">
        <v>1</v>
      </c>
      <c r="H11" s="22"/>
      <c r="I11" s="22">
        <v>1</v>
      </c>
      <c r="J11" s="31">
        <v>1200</v>
      </c>
      <c r="K11" s="30">
        <f t="shared" si="0"/>
        <v>1200</v>
      </c>
    </row>
    <row r="12" spans="1:11">
      <c r="A12" s="13" t="s">
        <v>485</v>
      </c>
      <c r="B12" s="54"/>
      <c r="C12" s="28" t="s">
        <v>34</v>
      </c>
      <c r="D12" s="27" t="s">
        <v>117</v>
      </c>
      <c r="E12" s="10" t="s">
        <v>486</v>
      </c>
      <c r="F12" s="22"/>
      <c r="G12" s="22">
        <v>1</v>
      </c>
      <c r="H12" s="22"/>
      <c r="I12" s="22">
        <v>1</v>
      </c>
      <c r="J12" s="31">
        <v>2500</v>
      </c>
      <c r="K12" s="30">
        <f t="shared" si="0"/>
        <v>2500</v>
      </c>
    </row>
    <row r="13" spans="1:11">
      <c r="A13" s="13" t="s">
        <v>485</v>
      </c>
      <c r="B13" s="54"/>
      <c r="C13" s="28" t="s">
        <v>18</v>
      </c>
      <c r="D13" s="27" t="s">
        <v>118</v>
      </c>
      <c r="E13" s="10" t="s">
        <v>486</v>
      </c>
      <c r="F13" s="22"/>
      <c r="G13" s="22">
        <v>1</v>
      </c>
      <c r="H13" s="22"/>
      <c r="I13" s="22">
        <v>1</v>
      </c>
      <c r="J13" s="31">
        <v>650</v>
      </c>
      <c r="K13" s="30">
        <f t="shared" si="0"/>
        <v>650</v>
      </c>
    </row>
    <row r="14" spans="1:11">
      <c r="A14" s="13" t="s">
        <v>485</v>
      </c>
      <c r="B14" s="54"/>
      <c r="C14" s="28" t="s">
        <v>34</v>
      </c>
      <c r="D14" s="27" t="s">
        <v>117</v>
      </c>
      <c r="E14" s="10" t="s">
        <v>486</v>
      </c>
      <c r="F14" s="22"/>
      <c r="G14" s="22"/>
      <c r="H14" s="22">
        <v>1</v>
      </c>
      <c r="I14" s="22">
        <v>1</v>
      </c>
      <c r="J14" s="31">
        <v>2500</v>
      </c>
      <c r="K14" s="30">
        <f t="shared" si="0"/>
        <v>2500</v>
      </c>
    </row>
    <row r="15" spans="1:11">
      <c r="A15" s="13" t="s">
        <v>485</v>
      </c>
      <c r="B15" s="54"/>
      <c r="C15" s="28" t="s">
        <v>17</v>
      </c>
      <c r="D15" s="27" t="s">
        <v>22</v>
      </c>
      <c r="E15" s="27" t="s">
        <v>121</v>
      </c>
      <c r="F15" s="22"/>
      <c r="G15" s="22">
        <v>1</v>
      </c>
      <c r="H15" s="22"/>
      <c r="I15" s="22">
        <v>1</v>
      </c>
      <c r="J15" s="31">
        <v>15000</v>
      </c>
      <c r="K15" s="30">
        <f t="shared" si="0"/>
        <v>15000</v>
      </c>
    </row>
    <row r="16" spans="1:11">
      <c r="A16" s="13" t="s">
        <v>485</v>
      </c>
      <c r="B16" s="54"/>
      <c r="C16" s="28" t="s">
        <v>18</v>
      </c>
      <c r="D16" s="27" t="s">
        <v>23</v>
      </c>
      <c r="E16" s="10" t="s">
        <v>486</v>
      </c>
      <c r="F16" s="22"/>
      <c r="G16" s="22"/>
      <c r="H16" s="22">
        <v>1</v>
      </c>
      <c r="I16" s="22">
        <v>1</v>
      </c>
      <c r="J16" s="31">
        <v>650</v>
      </c>
      <c r="K16" s="30">
        <f t="shared" si="0"/>
        <v>650</v>
      </c>
    </row>
    <row r="17" spans="1:11">
      <c r="A17" s="13" t="s">
        <v>485</v>
      </c>
      <c r="B17" s="54"/>
      <c r="C17" s="28" t="s">
        <v>18</v>
      </c>
      <c r="D17" s="27" t="s">
        <v>120</v>
      </c>
      <c r="E17" s="27">
        <v>10090188</v>
      </c>
      <c r="F17" s="22"/>
      <c r="G17" s="22"/>
      <c r="H17" s="22">
        <v>1</v>
      </c>
      <c r="I17" s="22">
        <v>1</v>
      </c>
      <c r="J17" s="31">
        <v>650</v>
      </c>
      <c r="K17" s="30">
        <f t="shared" si="0"/>
        <v>650</v>
      </c>
    </row>
    <row r="18" spans="1:11">
      <c r="A18" s="13" t="s">
        <v>485</v>
      </c>
      <c r="B18" s="54"/>
      <c r="C18" s="28" t="s">
        <v>18</v>
      </c>
      <c r="D18" s="27" t="s">
        <v>84</v>
      </c>
      <c r="E18" s="27" t="s">
        <v>122</v>
      </c>
      <c r="F18" s="22"/>
      <c r="G18" s="22"/>
      <c r="H18" s="22">
        <v>1</v>
      </c>
      <c r="I18" s="22">
        <v>1</v>
      </c>
      <c r="J18" s="31">
        <v>650</v>
      </c>
      <c r="K18" s="30">
        <f t="shared" si="0"/>
        <v>650</v>
      </c>
    </row>
    <row r="19" spans="1:11">
      <c r="A19" s="13" t="s">
        <v>485</v>
      </c>
      <c r="B19" s="56" t="s">
        <v>40</v>
      </c>
      <c r="C19" s="28" t="s">
        <v>33</v>
      </c>
      <c r="D19" s="27" t="s">
        <v>94</v>
      </c>
      <c r="E19" s="10" t="s">
        <v>486</v>
      </c>
      <c r="F19" s="22"/>
      <c r="G19" s="22">
        <v>1</v>
      </c>
      <c r="H19" s="22"/>
      <c r="I19" s="22">
        <v>1</v>
      </c>
      <c r="J19" s="31">
        <v>1200</v>
      </c>
      <c r="K19" s="30">
        <f t="shared" si="0"/>
        <v>1200</v>
      </c>
    </row>
    <row r="20" spans="1:11">
      <c r="A20" s="13" t="s">
        <v>485</v>
      </c>
      <c r="B20" s="56"/>
      <c r="C20" s="28" t="s">
        <v>54</v>
      </c>
      <c r="D20" s="27" t="s">
        <v>23</v>
      </c>
      <c r="E20" s="10" t="s">
        <v>486</v>
      </c>
      <c r="F20" s="22"/>
      <c r="G20" s="22">
        <v>1</v>
      </c>
      <c r="H20" s="22"/>
      <c r="I20" s="22">
        <v>1</v>
      </c>
      <c r="J20" s="31">
        <v>6500</v>
      </c>
      <c r="K20" s="30">
        <f t="shared" si="0"/>
        <v>6500</v>
      </c>
    </row>
    <row r="21" spans="1:11">
      <c r="A21" s="13" t="s">
        <v>485</v>
      </c>
      <c r="B21" s="78" t="s">
        <v>81</v>
      </c>
      <c r="C21" s="28" t="s">
        <v>43</v>
      </c>
      <c r="D21" s="27" t="s">
        <v>46</v>
      </c>
      <c r="E21" s="27">
        <v>20071020359</v>
      </c>
      <c r="F21" s="22"/>
      <c r="G21" s="22">
        <v>1</v>
      </c>
      <c r="H21" s="22"/>
      <c r="I21" s="22">
        <v>1</v>
      </c>
      <c r="J21" s="31">
        <v>250000</v>
      </c>
      <c r="K21" s="30">
        <f t="shared" si="0"/>
        <v>250000</v>
      </c>
    </row>
    <row r="22" spans="1:11">
      <c r="A22" s="13" t="s">
        <v>485</v>
      </c>
      <c r="B22" s="78"/>
      <c r="C22" s="28" t="s">
        <v>42</v>
      </c>
      <c r="D22" s="27" t="s">
        <v>46</v>
      </c>
      <c r="E22" s="27">
        <v>20013902705</v>
      </c>
      <c r="F22" s="22"/>
      <c r="G22" s="22">
        <v>1</v>
      </c>
      <c r="H22" s="22"/>
      <c r="I22" s="22">
        <v>1</v>
      </c>
      <c r="J22" s="31">
        <v>250000</v>
      </c>
      <c r="K22" s="30">
        <f t="shared" si="0"/>
        <v>250000</v>
      </c>
    </row>
    <row r="23" spans="1:11">
      <c r="A23" s="13" t="s">
        <v>485</v>
      </c>
      <c r="B23" s="78"/>
      <c r="C23" s="28" t="s">
        <v>43</v>
      </c>
      <c r="D23" s="27" t="s">
        <v>123</v>
      </c>
      <c r="E23" s="27" t="s">
        <v>124</v>
      </c>
      <c r="F23" s="22"/>
      <c r="G23" s="22">
        <v>1</v>
      </c>
      <c r="H23" s="22"/>
      <c r="I23" s="22">
        <v>1</v>
      </c>
      <c r="J23" s="31">
        <v>250000</v>
      </c>
      <c r="K23" s="30">
        <f t="shared" si="0"/>
        <v>250000</v>
      </c>
    </row>
    <row r="25" spans="1:11" ht="16.5" thickBot="1">
      <c r="A25" s="82" t="s">
        <v>490</v>
      </c>
      <c r="B25" s="82"/>
      <c r="J25" s="3"/>
    </row>
    <row r="26" spans="1:11" ht="15.75" thickBot="1">
      <c r="A26" s="83"/>
      <c r="B26" s="83"/>
      <c r="G26" s="90" t="s">
        <v>493</v>
      </c>
      <c r="H26" s="91"/>
      <c r="I26" s="91"/>
      <c r="J26" s="92"/>
      <c r="K26" s="93">
        <f>SUM(I5:I23)</f>
        <v>18</v>
      </c>
    </row>
    <row r="27" spans="1:11" ht="18.75">
      <c r="A27" s="84" t="s">
        <v>485</v>
      </c>
      <c r="B27" s="85" t="s">
        <v>491</v>
      </c>
      <c r="C27" s="86"/>
      <c r="G27" s="94" t="s">
        <v>494</v>
      </c>
      <c r="H27" s="95"/>
      <c r="I27" s="95"/>
      <c r="J27" s="96"/>
      <c r="K27" s="97">
        <f>SUM(K5:K23)</f>
        <v>836200</v>
      </c>
    </row>
    <row r="28" spans="1:11" ht="15.75" thickBot="1">
      <c r="A28" s="87" t="s">
        <v>486</v>
      </c>
      <c r="B28" s="88" t="s">
        <v>492</v>
      </c>
      <c r="C28" s="89"/>
      <c r="G28" s="98" t="s">
        <v>495</v>
      </c>
      <c r="H28" s="99"/>
      <c r="I28" s="99"/>
      <c r="J28" s="99"/>
      <c r="K28" s="100">
        <f>K27*0.07</f>
        <v>58534.000000000007</v>
      </c>
    </row>
  </sheetData>
  <mergeCells count="24">
    <mergeCell ref="G26:J26"/>
    <mergeCell ref="B27:C27"/>
    <mergeCell ref="G27:J27"/>
    <mergeCell ref="B28:C28"/>
    <mergeCell ref="G28:J28"/>
    <mergeCell ref="A3:E3"/>
    <mergeCell ref="F3:K3"/>
    <mergeCell ref="B7:B18"/>
    <mergeCell ref="B19:B20"/>
    <mergeCell ref="B21:B23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11" sqref="O11"/>
    </sheetView>
  </sheetViews>
  <sheetFormatPr defaultRowHeight="15"/>
  <cols>
    <col min="1" max="1" width="6" customWidth="1"/>
    <col min="2" max="2" width="11.28515625" customWidth="1"/>
    <col min="3" max="3" width="21.42578125" customWidth="1"/>
    <col min="4" max="4" width="11.5703125" customWidth="1"/>
    <col min="5" max="5" width="17.5703125" customWidth="1"/>
    <col min="6" max="6" width="9.140625" hidden="1" customWidth="1"/>
    <col min="7" max="7" width="4.42578125" customWidth="1"/>
    <col min="8" max="8" width="4.28515625" customWidth="1"/>
    <col min="9" max="9" width="3.5703125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138</v>
      </c>
      <c r="G3" s="36"/>
      <c r="H3" s="36"/>
      <c r="I3" s="36"/>
      <c r="J3" s="36"/>
      <c r="K3" s="37"/>
    </row>
    <row r="4" spans="1:11" ht="24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4" t="s">
        <v>139</v>
      </c>
      <c r="C6" s="29" t="s">
        <v>33</v>
      </c>
      <c r="D6" s="10" t="s">
        <v>486</v>
      </c>
      <c r="E6" s="10" t="s">
        <v>486</v>
      </c>
      <c r="F6" s="15"/>
      <c r="G6" s="15">
        <v>1</v>
      </c>
      <c r="H6" s="15"/>
      <c r="I6" s="15">
        <v>1</v>
      </c>
      <c r="J6" s="31">
        <v>1200</v>
      </c>
      <c r="K6" s="30">
        <f t="shared" ref="K6:K10" si="0">I6*J6</f>
        <v>1200</v>
      </c>
    </row>
    <row r="7" spans="1:11">
      <c r="A7" s="13" t="s">
        <v>485</v>
      </c>
      <c r="B7" s="54"/>
      <c r="C7" s="29" t="s">
        <v>31</v>
      </c>
      <c r="D7" s="27" t="s">
        <v>141</v>
      </c>
      <c r="E7" s="10" t="s">
        <v>486</v>
      </c>
      <c r="F7" s="15"/>
      <c r="G7" s="15">
        <v>1</v>
      </c>
      <c r="H7" s="15"/>
      <c r="I7" s="15">
        <v>1</v>
      </c>
      <c r="J7" s="31">
        <v>6500</v>
      </c>
      <c r="K7" s="30">
        <f t="shared" si="0"/>
        <v>6500</v>
      </c>
    </row>
    <row r="8" spans="1:11">
      <c r="A8" s="13" t="s">
        <v>485</v>
      </c>
      <c r="B8" s="54"/>
      <c r="C8" s="29" t="s">
        <v>30</v>
      </c>
      <c r="D8" s="27" t="s">
        <v>95</v>
      </c>
      <c r="E8" s="10" t="s">
        <v>486</v>
      </c>
      <c r="F8" s="15"/>
      <c r="G8" s="15">
        <v>1</v>
      </c>
      <c r="H8" s="15"/>
      <c r="I8" s="15">
        <v>1</v>
      </c>
      <c r="J8" s="31">
        <v>3500</v>
      </c>
      <c r="K8" s="30">
        <f t="shared" si="0"/>
        <v>3500</v>
      </c>
    </row>
    <row r="9" spans="1:11">
      <c r="A9" s="13" t="s">
        <v>485</v>
      </c>
      <c r="B9" s="54"/>
      <c r="C9" s="29" t="s">
        <v>34</v>
      </c>
      <c r="D9" s="27" t="s">
        <v>38</v>
      </c>
      <c r="E9" s="10" t="s">
        <v>486</v>
      </c>
      <c r="F9" s="15"/>
      <c r="G9" s="15">
        <v>1</v>
      </c>
      <c r="H9" s="15"/>
      <c r="I9" s="15">
        <v>1</v>
      </c>
      <c r="J9" s="31">
        <v>2500</v>
      </c>
      <c r="K9" s="30">
        <f t="shared" si="0"/>
        <v>2500</v>
      </c>
    </row>
    <row r="10" spans="1:11">
      <c r="A10" s="13" t="s">
        <v>485</v>
      </c>
      <c r="B10" s="54"/>
      <c r="C10" s="29" t="s">
        <v>140</v>
      </c>
      <c r="D10" s="27" t="s">
        <v>84</v>
      </c>
      <c r="E10" s="27" t="s">
        <v>142</v>
      </c>
      <c r="F10" s="15"/>
      <c r="G10" s="15">
        <v>1</v>
      </c>
      <c r="H10" s="15"/>
      <c r="I10" s="15">
        <v>1</v>
      </c>
      <c r="J10" s="31">
        <v>1100</v>
      </c>
      <c r="K10" s="30">
        <f t="shared" si="0"/>
        <v>1100</v>
      </c>
    </row>
    <row r="11" spans="1:11">
      <c r="G11" t="s">
        <v>143</v>
      </c>
    </row>
    <row r="12" spans="1:11" ht="16.5" thickBot="1">
      <c r="A12" s="82" t="s">
        <v>490</v>
      </c>
      <c r="B12" s="82"/>
      <c r="J12" s="3"/>
    </row>
    <row r="13" spans="1:11" ht="15.75" thickBot="1">
      <c r="A13" s="83"/>
      <c r="B13" s="83"/>
      <c r="G13" s="90" t="s">
        <v>493</v>
      </c>
      <c r="H13" s="91"/>
      <c r="I13" s="91"/>
      <c r="J13" s="92"/>
      <c r="K13" s="93">
        <f>SUM(I2:I10)</f>
        <v>5</v>
      </c>
    </row>
    <row r="14" spans="1:11" ht="18.75">
      <c r="A14" s="84" t="s">
        <v>485</v>
      </c>
      <c r="B14" s="85" t="s">
        <v>491</v>
      </c>
      <c r="C14" s="86"/>
      <c r="G14" s="94" t="s">
        <v>494</v>
      </c>
      <c r="H14" s="95"/>
      <c r="I14" s="95"/>
      <c r="J14" s="96"/>
      <c r="K14" s="97">
        <f>SUM(K3:K10)</f>
        <v>14800</v>
      </c>
    </row>
    <row r="15" spans="1:11" ht="15.75" thickBot="1">
      <c r="A15" s="87" t="s">
        <v>486</v>
      </c>
      <c r="B15" s="88" t="s">
        <v>492</v>
      </c>
      <c r="C15" s="89"/>
      <c r="G15" s="98" t="s">
        <v>495</v>
      </c>
      <c r="H15" s="99"/>
      <c r="I15" s="99"/>
      <c r="J15" s="99"/>
      <c r="K15" s="100">
        <f>K14*0.07</f>
        <v>1036</v>
      </c>
    </row>
  </sheetData>
  <mergeCells count="22">
    <mergeCell ref="G13:J13"/>
    <mergeCell ref="B14:C14"/>
    <mergeCell ref="G14:J14"/>
    <mergeCell ref="B15:C15"/>
    <mergeCell ref="G15:J15"/>
    <mergeCell ref="E4:F5"/>
    <mergeCell ref="G4:H4"/>
    <mergeCell ref="A3:E3"/>
    <mergeCell ref="F3:K3"/>
    <mergeCell ref="B6:B10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3"/>
  <sheetViews>
    <sheetView topLeftCell="A10" workbookViewId="0">
      <selection activeCell="P13" sqref="P13"/>
    </sheetView>
  </sheetViews>
  <sheetFormatPr defaultRowHeight="15"/>
  <cols>
    <col min="1" max="1" width="5.7109375" customWidth="1"/>
    <col min="2" max="2" width="10.5703125" customWidth="1"/>
    <col min="3" max="3" width="20.5703125" customWidth="1"/>
    <col min="4" max="4" width="11.140625" customWidth="1"/>
    <col min="5" max="5" width="17.5703125" customWidth="1"/>
    <col min="6" max="6" width="9.140625" hidden="1" customWidth="1"/>
    <col min="7" max="7" width="4.7109375" customWidth="1"/>
    <col min="8" max="8" width="4.42578125" customWidth="1"/>
    <col min="9" max="9" width="4" customWidth="1"/>
    <col min="11" max="11" width="9.5703125" bestFit="1" customWidth="1"/>
  </cols>
  <sheetData>
    <row r="1" spans="1:11">
      <c r="A1" s="45"/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>
      <c r="A2" s="48" t="s">
        <v>0</v>
      </c>
      <c r="B2" s="49"/>
      <c r="C2" s="49"/>
      <c r="D2" s="50"/>
      <c r="E2" s="50"/>
      <c r="F2" s="50"/>
      <c r="G2" s="50"/>
      <c r="H2" s="51" t="s">
        <v>1</v>
      </c>
      <c r="I2" s="51"/>
      <c r="J2" s="52">
        <v>42250</v>
      </c>
      <c r="K2" s="53"/>
    </row>
    <row r="3" spans="1:11">
      <c r="A3" s="34" t="s">
        <v>2</v>
      </c>
      <c r="B3" s="35"/>
      <c r="C3" s="35"/>
      <c r="D3" s="35"/>
      <c r="E3" s="35"/>
      <c r="F3" s="36" t="s">
        <v>125</v>
      </c>
      <c r="G3" s="36"/>
      <c r="H3" s="36"/>
      <c r="I3" s="36"/>
      <c r="J3" s="36"/>
      <c r="K3" s="37"/>
    </row>
    <row r="4" spans="1:11" ht="24.75" customHeight="1">
      <c r="A4" s="55" t="s">
        <v>3</v>
      </c>
      <c r="B4" s="38" t="s">
        <v>4</v>
      </c>
      <c r="C4" s="51" t="s">
        <v>5</v>
      </c>
      <c r="D4" s="51" t="s">
        <v>6</v>
      </c>
      <c r="E4" s="41" t="s">
        <v>12</v>
      </c>
      <c r="F4" s="42"/>
      <c r="G4" s="38" t="s">
        <v>7</v>
      </c>
      <c r="H4" s="38"/>
      <c r="I4" s="39" t="s">
        <v>8</v>
      </c>
      <c r="J4" s="40" t="s">
        <v>9</v>
      </c>
      <c r="K4" s="40" t="s">
        <v>488</v>
      </c>
    </row>
    <row r="5" spans="1:11">
      <c r="A5" s="55"/>
      <c r="B5" s="38"/>
      <c r="C5" s="51"/>
      <c r="D5" s="51"/>
      <c r="E5" s="43"/>
      <c r="F5" s="44"/>
      <c r="G5" s="9" t="s">
        <v>10</v>
      </c>
      <c r="H5" s="9" t="s">
        <v>11</v>
      </c>
      <c r="I5" s="39"/>
      <c r="J5" s="40"/>
      <c r="K5" s="40"/>
    </row>
    <row r="6" spans="1:11">
      <c r="A6" s="13" t="s">
        <v>485</v>
      </c>
      <c r="B6" s="56" t="s">
        <v>56</v>
      </c>
      <c r="C6" s="28" t="s">
        <v>51</v>
      </c>
      <c r="D6" s="15" t="s">
        <v>20</v>
      </c>
      <c r="E6" s="15" t="s">
        <v>127</v>
      </c>
      <c r="F6" s="15"/>
      <c r="G6" s="15">
        <v>1</v>
      </c>
      <c r="H6" s="15"/>
      <c r="I6" s="15">
        <v>1</v>
      </c>
      <c r="J6" s="31">
        <v>15500</v>
      </c>
      <c r="K6" s="30">
        <f t="shared" ref="K6:K28" si="0">I6*J6</f>
        <v>15500</v>
      </c>
    </row>
    <row r="7" spans="1:11">
      <c r="A7" s="13" t="s">
        <v>485</v>
      </c>
      <c r="B7" s="56"/>
      <c r="C7" s="28" t="s">
        <v>16</v>
      </c>
      <c r="D7" s="15" t="s">
        <v>116</v>
      </c>
      <c r="E7" s="15" t="s">
        <v>119</v>
      </c>
      <c r="F7" s="15"/>
      <c r="G7" s="15">
        <v>1</v>
      </c>
      <c r="H7" s="15"/>
      <c r="I7" s="15">
        <v>1</v>
      </c>
      <c r="J7" s="31">
        <v>38000</v>
      </c>
      <c r="K7" s="30">
        <f t="shared" si="0"/>
        <v>38000</v>
      </c>
    </row>
    <row r="8" spans="1:11">
      <c r="A8" s="13" t="s">
        <v>485</v>
      </c>
      <c r="B8" s="56"/>
      <c r="C8" s="28" t="s">
        <v>33</v>
      </c>
      <c r="D8" s="15" t="s">
        <v>94</v>
      </c>
      <c r="E8" s="12" t="s">
        <v>486</v>
      </c>
      <c r="F8" s="15"/>
      <c r="G8" s="15">
        <v>1</v>
      </c>
      <c r="H8" s="15"/>
      <c r="I8" s="15">
        <v>1</v>
      </c>
      <c r="J8" s="31">
        <v>1200</v>
      </c>
      <c r="K8" s="30">
        <f t="shared" si="0"/>
        <v>1200</v>
      </c>
    </row>
    <row r="9" spans="1:11">
      <c r="A9" s="13" t="s">
        <v>485</v>
      </c>
      <c r="B9" s="56"/>
      <c r="C9" s="28" t="s">
        <v>31</v>
      </c>
      <c r="D9" s="15" t="s">
        <v>23</v>
      </c>
      <c r="E9" s="12" t="s">
        <v>486</v>
      </c>
      <c r="F9" s="15"/>
      <c r="G9" s="15">
        <v>1</v>
      </c>
      <c r="H9" s="15"/>
      <c r="I9" s="15">
        <v>1</v>
      </c>
      <c r="J9" s="31">
        <v>6500</v>
      </c>
      <c r="K9" s="30">
        <f t="shared" si="0"/>
        <v>6500</v>
      </c>
    </row>
    <row r="10" spans="1:11">
      <c r="A10" s="13" t="s">
        <v>485</v>
      </c>
      <c r="B10" s="56"/>
      <c r="C10" s="28" t="s">
        <v>30</v>
      </c>
      <c r="D10" s="15" t="s">
        <v>95</v>
      </c>
      <c r="E10" s="12" t="s">
        <v>486</v>
      </c>
      <c r="F10" s="15"/>
      <c r="G10" s="15">
        <v>1</v>
      </c>
      <c r="H10" s="15"/>
      <c r="I10" s="15">
        <v>1</v>
      </c>
      <c r="J10" s="31">
        <v>3500</v>
      </c>
      <c r="K10" s="30">
        <f t="shared" si="0"/>
        <v>3500</v>
      </c>
    </row>
    <row r="11" spans="1:11">
      <c r="A11" s="13" t="s">
        <v>485</v>
      </c>
      <c r="B11" s="54" t="s">
        <v>126</v>
      </c>
      <c r="C11" s="28" t="s">
        <v>33</v>
      </c>
      <c r="D11" s="15" t="s">
        <v>96</v>
      </c>
      <c r="E11" s="12" t="s">
        <v>486</v>
      </c>
      <c r="F11" s="15"/>
      <c r="G11" s="15">
        <v>1</v>
      </c>
      <c r="H11" s="15"/>
      <c r="I11" s="15">
        <v>1</v>
      </c>
      <c r="J11" s="31">
        <v>1200</v>
      </c>
      <c r="K11" s="30">
        <f t="shared" si="0"/>
        <v>1200</v>
      </c>
    </row>
    <row r="12" spans="1:11">
      <c r="A12" s="13" t="s">
        <v>485</v>
      </c>
      <c r="B12" s="54"/>
      <c r="C12" s="28" t="s">
        <v>31</v>
      </c>
      <c r="D12" s="15" t="s">
        <v>23</v>
      </c>
      <c r="E12" s="12" t="s">
        <v>486</v>
      </c>
      <c r="F12" s="15"/>
      <c r="G12" s="15">
        <v>1</v>
      </c>
      <c r="H12" s="15"/>
      <c r="I12" s="15">
        <v>1</v>
      </c>
      <c r="J12" s="31">
        <v>6500</v>
      </c>
      <c r="K12" s="30">
        <f t="shared" si="0"/>
        <v>6500</v>
      </c>
    </row>
    <row r="13" spans="1:11">
      <c r="A13" s="13" t="s">
        <v>485</v>
      </c>
      <c r="B13" s="54"/>
      <c r="C13" s="28" t="s">
        <v>30</v>
      </c>
      <c r="D13" s="15" t="s">
        <v>95</v>
      </c>
      <c r="E13" s="12" t="s">
        <v>486</v>
      </c>
      <c r="F13" s="15"/>
      <c r="G13" s="15">
        <v>1</v>
      </c>
      <c r="H13" s="15"/>
      <c r="I13" s="15">
        <v>1</v>
      </c>
      <c r="J13" s="31">
        <v>3500</v>
      </c>
      <c r="K13" s="30">
        <f t="shared" si="0"/>
        <v>3500</v>
      </c>
    </row>
    <row r="14" spans="1:11">
      <c r="A14" s="13" t="s">
        <v>485</v>
      </c>
      <c r="B14" s="54"/>
      <c r="C14" s="28" t="s">
        <v>18</v>
      </c>
      <c r="D14" s="15" t="s">
        <v>84</v>
      </c>
      <c r="E14" s="15" t="s">
        <v>128</v>
      </c>
      <c r="F14" s="15"/>
      <c r="G14" s="15">
        <v>1</v>
      </c>
      <c r="H14" s="15"/>
      <c r="I14" s="15">
        <v>1</v>
      </c>
      <c r="J14" s="31">
        <v>650</v>
      </c>
      <c r="K14" s="30">
        <f t="shared" si="0"/>
        <v>650</v>
      </c>
    </row>
    <row r="15" spans="1:11">
      <c r="A15" s="13" t="s">
        <v>485</v>
      </c>
      <c r="B15" s="54"/>
      <c r="C15" s="28" t="s">
        <v>18</v>
      </c>
      <c r="D15" s="15"/>
      <c r="E15" s="12" t="s">
        <v>486</v>
      </c>
      <c r="F15" s="15"/>
      <c r="G15" s="15"/>
      <c r="H15" s="15">
        <v>1</v>
      </c>
      <c r="I15" s="15">
        <v>1</v>
      </c>
      <c r="J15" s="31">
        <v>650</v>
      </c>
      <c r="K15" s="30">
        <f t="shared" si="0"/>
        <v>650</v>
      </c>
    </row>
    <row r="16" spans="1:11">
      <c r="A16" s="13" t="s">
        <v>485</v>
      </c>
      <c r="B16" s="54"/>
      <c r="C16" s="28" t="s">
        <v>18</v>
      </c>
      <c r="D16" s="15"/>
      <c r="E16" s="12" t="s">
        <v>486</v>
      </c>
      <c r="F16" s="15"/>
      <c r="G16" s="15"/>
      <c r="H16" s="15">
        <v>1</v>
      </c>
      <c r="I16" s="15">
        <v>1</v>
      </c>
      <c r="J16" s="31">
        <v>650</v>
      </c>
      <c r="K16" s="30">
        <f t="shared" si="0"/>
        <v>650</v>
      </c>
    </row>
    <row r="17" spans="1:11">
      <c r="A17" s="13" t="s">
        <v>485</v>
      </c>
      <c r="B17" s="54" t="s">
        <v>82</v>
      </c>
      <c r="C17" s="28" t="s">
        <v>19</v>
      </c>
      <c r="D17" s="15"/>
      <c r="E17" s="15" t="s">
        <v>129</v>
      </c>
      <c r="F17" s="15"/>
      <c r="G17" s="15">
        <v>1</v>
      </c>
      <c r="H17" s="15"/>
      <c r="I17" s="15">
        <v>1</v>
      </c>
      <c r="J17" s="31">
        <v>6500</v>
      </c>
      <c r="K17" s="30">
        <f t="shared" si="0"/>
        <v>6500</v>
      </c>
    </row>
    <row r="18" spans="1:11">
      <c r="A18" s="13" t="s">
        <v>485</v>
      </c>
      <c r="B18" s="54"/>
      <c r="C18" s="28" t="s">
        <v>30</v>
      </c>
      <c r="D18" s="15"/>
      <c r="E18" s="12" t="s">
        <v>486</v>
      </c>
      <c r="F18" s="15"/>
      <c r="G18" s="15"/>
      <c r="H18" s="15">
        <v>1</v>
      </c>
      <c r="I18" s="15">
        <v>1</v>
      </c>
      <c r="J18" s="31">
        <v>3500</v>
      </c>
      <c r="K18" s="30">
        <f t="shared" si="0"/>
        <v>3500</v>
      </c>
    </row>
    <row r="19" spans="1:11">
      <c r="A19" s="13" t="s">
        <v>485</v>
      </c>
      <c r="B19" s="54"/>
      <c r="C19" s="28" t="s">
        <v>31</v>
      </c>
      <c r="D19" s="15" t="s">
        <v>23</v>
      </c>
      <c r="E19" s="12" t="s">
        <v>486</v>
      </c>
      <c r="F19" s="15"/>
      <c r="G19" s="15">
        <v>1</v>
      </c>
      <c r="H19" s="15"/>
      <c r="I19" s="15">
        <v>1</v>
      </c>
      <c r="J19" s="31">
        <v>6500</v>
      </c>
      <c r="K19" s="30">
        <f t="shared" si="0"/>
        <v>6500</v>
      </c>
    </row>
    <row r="20" spans="1:11">
      <c r="A20" s="13" t="s">
        <v>485</v>
      </c>
      <c r="B20" s="54"/>
      <c r="C20" s="28" t="s">
        <v>15</v>
      </c>
      <c r="D20" s="15" t="s">
        <v>23</v>
      </c>
      <c r="E20" s="12" t="s">
        <v>486</v>
      </c>
      <c r="F20" s="15"/>
      <c r="G20" s="15">
        <v>1</v>
      </c>
      <c r="H20" s="15"/>
      <c r="I20" s="15">
        <v>1</v>
      </c>
      <c r="J20" s="31">
        <v>65000</v>
      </c>
      <c r="K20" s="30">
        <f t="shared" si="0"/>
        <v>65000</v>
      </c>
    </row>
    <row r="21" spans="1:11">
      <c r="A21" s="13" t="s">
        <v>485</v>
      </c>
      <c r="B21" s="54"/>
      <c r="C21" s="28" t="s">
        <v>15</v>
      </c>
      <c r="D21" s="15" t="s">
        <v>23</v>
      </c>
      <c r="E21" s="12" t="s">
        <v>486</v>
      </c>
      <c r="F21" s="15"/>
      <c r="G21" s="15"/>
      <c r="H21" s="15">
        <v>1</v>
      </c>
      <c r="I21" s="15">
        <v>1</v>
      </c>
      <c r="J21" s="31">
        <v>65000</v>
      </c>
      <c r="K21" s="30">
        <f t="shared" si="0"/>
        <v>65000</v>
      </c>
    </row>
    <row r="22" spans="1:11">
      <c r="A22" s="13" t="s">
        <v>485</v>
      </c>
      <c r="B22" s="54"/>
      <c r="C22" s="28" t="s">
        <v>15</v>
      </c>
      <c r="D22" s="15"/>
      <c r="E22" s="12" t="s">
        <v>486</v>
      </c>
      <c r="F22" s="15"/>
      <c r="G22" s="15"/>
      <c r="H22" s="15">
        <v>1</v>
      </c>
      <c r="I22" s="15">
        <v>1</v>
      </c>
      <c r="J22" s="31">
        <v>65000</v>
      </c>
      <c r="K22" s="30">
        <f t="shared" si="0"/>
        <v>65000</v>
      </c>
    </row>
    <row r="23" spans="1:11">
      <c r="A23" s="13" t="s">
        <v>485</v>
      </c>
      <c r="B23" s="54"/>
      <c r="C23" s="28" t="s">
        <v>31</v>
      </c>
      <c r="D23" s="15"/>
      <c r="E23" s="12" t="s">
        <v>486</v>
      </c>
      <c r="F23" s="15"/>
      <c r="G23" s="15">
        <v>1</v>
      </c>
      <c r="H23" s="15"/>
      <c r="I23" s="15">
        <v>1</v>
      </c>
      <c r="J23" s="31">
        <v>6500</v>
      </c>
      <c r="K23" s="30">
        <f t="shared" si="0"/>
        <v>6500</v>
      </c>
    </row>
    <row r="24" spans="1:11">
      <c r="A24" s="13" t="s">
        <v>485</v>
      </c>
      <c r="B24" s="54"/>
      <c r="C24" s="28" t="s">
        <v>31</v>
      </c>
      <c r="D24" s="15"/>
      <c r="E24" s="12" t="s">
        <v>486</v>
      </c>
      <c r="F24" s="15"/>
      <c r="G24" s="15">
        <v>1</v>
      </c>
      <c r="H24" s="15"/>
      <c r="I24" s="15">
        <v>1</v>
      </c>
      <c r="J24" s="31">
        <v>6500</v>
      </c>
      <c r="K24" s="30">
        <f t="shared" si="0"/>
        <v>6500</v>
      </c>
    </row>
    <row r="25" spans="1:11">
      <c r="A25" s="13" t="s">
        <v>485</v>
      </c>
      <c r="B25" s="54"/>
      <c r="C25" s="28" t="s">
        <v>31</v>
      </c>
      <c r="D25" s="15"/>
      <c r="E25" s="12" t="s">
        <v>486</v>
      </c>
      <c r="F25" s="15"/>
      <c r="G25" s="15">
        <v>1</v>
      </c>
      <c r="H25" s="15"/>
      <c r="I25" s="15">
        <v>1</v>
      </c>
      <c r="J25" s="31">
        <v>6500</v>
      </c>
      <c r="K25" s="30">
        <f t="shared" si="0"/>
        <v>6500</v>
      </c>
    </row>
    <row r="26" spans="1:11">
      <c r="A26" s="13" t="s">
        <v>485</v>
      </c>
      <c r="B26" s="54"/>
      <c r="C26" s="28" t="s">
        <v>31</v>
      </c>
      <c r="D26" s="15"/>
      <c r="E26" s="12" t="s">
        <v>486</v>
      </c>
      <c r="F26" s="15"/>
      <c r="G26" s="15">
        <v>1</v>
      </c>
      <c r="H26" s="15"/>
      <c r="I26" s="15">
        <v>1</v>
      </c>
      <c r="J26" s="31">
        <v>6500</v>
      </c>
      <c r="K26" s="30">
        <f t="shared" si="0"/>
        <v>6500</v>
      </c>
    </row>
    <row r="27" spans="1:11">
      <c r="A27" s="13" t="s">
        <v>485</v>
      </c>
      <c r="B27" s="54"/>
      <c r="C27" s="28" t="s">
        <v>31</v>
      </c>
      <c r="D27" s="15"/>
      <c r="E27" s="12" t="s">
        <v>486</v>
      </c>
      <c r="F27" s="15"/>
      <c r="G27" s="15">
        <v>1</v>
      </c>
      <c r="H27" s="15"/>
      <c r="I27" s="15">
        <v>1</v>
      </c>
      <c r="J27" s="31">
        <v>6500</v>
      </c>
      <c r="K27" s="30">
        <f t="shared" si="0"/>
        <v>6500</v>
      </c>
    </row>
    <row r="28" spans="1:11">
      <c r="A28" s="13" t="s">
        <v>485</v>
      </c>
      <c r="B28" s="54"/>
      <c r="C28" s="28" t="s">
        <v>17</v>
      </c>
      <c r="D28" s="15" t="s">
        <v>22</v>
      </c>
      <c r="E28" s="12" t="s">
        <v>486</v>
      </c>
      <c r="F28" s="15"/>
      <c r="G28" s="15">
        <v>1</v>
      </c>
      <c r="H28" s="15"/>
      <c r="I28" s="15">
        <v>1</v>
      </c>
      <c r="J28" s="31">
        <v>15000</v>
      </c>
      <c r="K28" s="30">
        <f t="shared" si="0"/>
        <v>15000</v>
      </c>
    </row>
    <row r="30" spans="1:11" ht="16.5" thickBot="1">
      <c r="A30" s="82" t="s">
        <v>490</v>
      </c>
      <c r="B30" s="82"/>
      <c r="J30" s="3"/>
    </row>
    <row r="31" spans="1:11" ht="15.75" thickBot="1">
      <c r="A31" s="83"/>
      <c r="B31" s="83"/>
      <c r="G31" s="90" t="s">
        <v>493</v>
      </c>
      <c r="H31" s="91"/>
      <c r="I31" s="91"/>
      <c r="J31" s="92"/>
      <c r="K31" s="93">
        <f>SUM(I5:I28)</f>
        <v>23</v>
      </c>
    </row>
    <row r="32" spans="1:11" ht="18.75">
      <c r="A32" s="84" t="s">
        <v>485</v>
      </c>
      <c r="B32" s="85" t="s">
        <v>491</v>
      </c>
      <c r="C32" s="86"/>
      <c r="G32" s="94" t="s">
        <v>494</v>
      </c>
      <c r="H32" s="95"/>
      <c r="I32" s="95"/>
      <c r="J32" s="96"/>
      <c r="K32" s="97">
        <f>SUM(K5:K28)</f>
        <v>336850</v>
      </c>
    </row>
    <row r="33" spans="1:11" ht="15.75" thickBot="1">
      <c r="A33" s="87" t="s">
        <v>486</v>
      </c>
      <c r="B33" s="88" t="s">
        <v>492</v>
      </c>
      <c r="C33" s="89"/>
      <c r="G33" s="98" t="s">
        <v>495</v>
      </c>
      <c r="H33" s="99"/>
      <c r="I33" s="99"/>
      <c r="J33" s="99"/>
      <c r="K33" s="100">
        <f>K32*0.07</f>
        <v>23579.500000000004</v>
      </c>
    </row>
  </sheetData>
  <mergeCells count="24">
    <mergeCell ref="G31:J31"/>
    <mergeCell ref="B32:C32"/>
    <mergeCell ref="G32:J32"/>
    <mergeCell ref="B33:C33"/>
    <mergeCell ref="G33:J33"/>
    <mergeCell ref="A3:E3"/>
    <mergeCell ref="F3:K3"/>
    <mergeCell ref="B6:B10"/>
    <mergeCell ref="B11:B16"/>
    <mergeCell ref="B17:B28"/>
    <mergeCell ref="I4:I5"/>
    <mergeCell ref="J4:J5"/>
    <mergeCell ref="K4:K5"/>
    <mergeCell ref="A4:A5"/>
    <mergeCell ref="B4:B5"/>
    <mergeCell ref="C4:C5"/>
    <mergeCell ref="D4:D5"/>
    <mergeCell ref="E4:F5"/>
    <mergeCell ref="G4:H4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PHC HOTA</vt:lpstr>
      <vt:lpstr>PHC TEHARKA</vt:lpstr>
      <vt:lpstr>CHC NIWARI</vt:lpstr>
      <vt:lpstr>PHC ORCHHA</vt:lpstr>
      <vt:lpstr>PHC CHANDAWANI</vt:lpstr>
      <vt:lpstr>PHC TARICHAR</vt:lpstr>
      <vt:lpstr>PHC DIGODA</vt:lpstr>
      <vt:lpstr>PHC BARANATHOR</vt:lpstr>
      <vt:lpstr>PHC LIDHOURA</vt:lpstr>
      <vt:lpstr>PHC BAMHORI KALA</vt:lpstr>
      <vt:lpstr>PHC MOHANGARH</vt:lpstr>
      <vt:lpstr>CHC PALERA</vt:lpstr>
      <vt:lpstr>CHC JATARA</vt:lpstr>
      <vt:lpstr>CHC BADAGAON </vt:lpstr>
      <vt:lpstr>PHC ASTOUN</vt:lpstr>
      <vt:lpstr>PHC SIMNA</vt:lpstr>
      <vt:lpstr>PHC JENON</vt:lpstr>
      <vt:lpstr>CHC PRITHVIPUR</vt:lpstr>
      <vt:lpstr>DISTRICT HOSPITAL</vt:lpstr>
      <vt:lpstr>CHC KHARGAPUR</vt:lpstr>
      <vt:lpstr>PHC SARKANPUR</vt:lpstr>
      <vt:lpstr>PHC BAISA</vt:lpstr>
      <vt:lpstr>PHC BUDERA</vt:lpstr>
      <vt:lpstr>CHC BALDEOGARH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satguru</cp:lastModifiedBy>
  <dcterms:created xsi:type="dcterms:W3CDTF">2015-09-23T04:08:43Z</dcterms:created>
  <dcterms:modified xsi:type="dcterms:W3CDTF">2015-09-30T09:29:42Z</dcterms:modified>
</cp:coreProperties>
</file>