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8130" tabRatio="789" firstSheet="5" activeTab="5"/>
  </bookViews>
  <sheets>
    <sheet name="CIVIL HOSPITAL CHINTPURNI" sheetId="1" r:id="rId1"/>
    <sheet name="PHC MARWARI" sheetId="2" r:id="rId2"/>
    <sheet name="PHC BADHERA RAJPUTANA" sheetId="3" r:id="rId3"/>
    <sheet name="PHC DHUSSARA" sheetId="4" r:id="rId4"/>
    <sheet name="PHC CHURURU" sheetId="5" r:id="rId5"/>
    <sheet name="PHC CHAK SARAI" sheetId="6" r:id="rId6"/>
    <sheet name="PHC AKROT" sheetId="7" r:id="rId7"/>
    <sheet name="PHC DHARAMSAL MAHANTA" sheetId="8" r:id="rId8"/>
    <sheet name="PHC AMLEHAR" sheetId="9" r:id="rId9"/>
    <sheet name="PHC BASDEHRA" sheetId="10" r:id="rId10"/>
    <sheet name="PHC LATHIANI" sheetId="11" r:id="rId11"/>
    <sheet name="PHC THANA KALAN" sheetId="12" r:id="rId12"/>
    <sheet name="PHC RAIPUR MAIDAN" sheetId="13" r:id="rId13"/>
    <sheet name="RH UNA" sheetId="14" r:id="rId14"/>
    <sheet name="CHC SANTOSHGARH" sheetId="15" r:id="rId15"/>
    <sheet name="CIVIL HOSPITAL HAROLI" sheetId="16" r:id="rId16"/>
    <sheet name="PHC DEHLAN" sheetId="17" r:id="rId17"/>
    <sheet name="PHC KANGRATH" sheetId="18" r:id="rId18"/>
    <sheet name="PHC PALAKWAH" sheetId="19" r:id="rId19"/>
    <sheet name="PHC BATHRI" sheetId="20" r:id="rId20"/>
    <sheet name="PHC BADHERA" sheetId="21" r:id="rId21"/>
  </sheets>
  <calcPr calcId="124519"/>
</workbook>
</file>

<file path=xl/calcChain.xml><?xml version="1.0" encoding="utf-8"?>
<calcChain xmlns="http://schemas.openxmlformats.org/spreadsheetml/2006/main">
  <c r="K23" i="21"/>
  <c r="K22"/>
  <c r="K32" i="20"/>
  <c r="K31"/>
  <c r="K16" i="19"/>
  <c r="K15"/>
  <c r="K17" i="18"/>
  <c r="K16"/>
  <c r="K28" i="17"/>
  <c r="K27"/>
  <c r="K47" i="16"/>
  <c r="K17" i="15"/>
  <c r="K16"/>
  <c r="K186" i="14"/>
  <c r="K11" i="13"/>
  <c r="K10"/>
  <c r="K23" i="12"/>
  <c r="K22"/>
  <c r="K20" i="11"/>
  <c r="K19"/>
  <c r="K28" i="9"/>
  <c r="K27"/>
  <c r="K28" i="8"/>
  <c r="K27"/>
  <c r="K20" i="7"/>
  <c r="K19"/>
  <c r="K29" i="5"/>
  <c r="K28"/>
  <c r="K21" i="4"/>
  <c r="K20"/>
  <c r="K20" i="3"/>
  <c r="K19"/>
  <c r="K29" i="2"/>
  <c r="K28"/>
  <c r="K25"/>
  <c r="K53" i="1"/>
  <c r="K52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4" i="2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6" i="3"/>
  <c r="K15"/>
  <c r="K14"/>
  <c r="K13"/>
  <c r="K12"/>
  <c r="K11"/>
  <c r="K10"/>
  <c r="K9"/>
  <c r="K8"/>
  <c r="K7"/>
  <c r="K6"/>
  <c r="K17" i="4"/>
  <c r="K16"/>
  <c r="K15"/>
  <c r="K14"/>
  <c r="K13"/>
  <c r="K12"/>
  <c r="K11"/>
  <c r="K10"/>
  <c r="K9"/>
  <c r="K8"/>
  <c r="K7"/>
  <c r="K6"/>
  <c r="K25" i="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6" i="7"/>
  <c r="K15"/>
  <c r="K14"/>
  <c r="K13"/>
  <c r="K12"/>
  <c r="K11"/>
  <c r="K10"/>
  <c r="K9"/>
  <c r="K8"/>
  <c r="K7"/>
  <c r="K6"/>
  <c r="K24" i="8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4" i="9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2" i="10"/>
  <c r="K26" s="1"/>
  <c r="K21"/>
  <c r="K20"/>
  <c r="K19"/>
  <c r="K18"/>
  <c r="K17"/>
  <c r="K16"/>
  <c r="K15"/>
  <c r="K14"/>
  <c r="K13"/>
  <c r="K12"/>
  <c r="K11"/>
  <c r="K10"/>
  <c r="K9"/>
  <c r="K8"/>
  <c r="K7"/>
  <c r="K6"/>
  <c r="K16" i="11"/>
  <c r="K15"/>
  <c r="K14"/>
  <c r="K13"/>
  <c r="K12"/>
  <c r="K11"/>
  <c r="K10"/>
  <c r="K9"/>
  <c r="K8"/>
  <c r="K7"/>
  <c r="K6"/>
  <c r="K19" i="12"/>
  <c r="K18"/>
  <c r="K17"/>
  <c r="K16"/>
  <c r="K15"/>
  <c r="K14"/>
  <c r="K13"/>
  <c r="K12"/>
  <c r="K11"/>
  <c r="K10"/>
  <c r="K9"/>
  <c r="K8"/>
  <c r="K7"/>
  <c r="K6"/>
  <c r="K7" i="13"/>
  <c r="K6"/>
  <c r="K183" i="14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3" i="15"/>
  <c r="K12"/>
  <c r="K11"/>
  <c r="K10"/>
  <c r="K9"/>
  <c r="K8"/>
  <c r="K7"/>
  <c r="K6"/>
  <c r="K44" i="16"/>
  <c r="K43"/>
  <c r="K42"/>
  <c r="K41"/>
  <c r="K40"/>
  <c r="K39"/>
  <c r="K38"/>
  <c r="K37"/>
  <c r="K48" s="1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4" i="17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3" i="18"/>
  <c r="K12"/>
  <c r="K11"/>
  <c r="K10"/>
  <c r="K9"/>
  <c r="K8"/>
  <c r="K7"/>
  <c r="K6"/>
  <c r="K12" i="19"/>
  <c r="K11"/>
  <c r="K10"/>
  <c r="K9"/>
  <c r="K8"/>
  <c r="K7"/>
  <c r="K6"/>
  <c r="K28" i="20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9" i="21"/>
  <c r="K18"/>
  <c r="K17"/>
  <c r="K16"/>
  <c r="K15"/>
  <c r="K14"/>
  <c r="K13"/>
  <c r="K12"/>
  <c r="K11"/>
  <c r="K10"/>
  <c r="K9"/>
  <c r="K8"/>
  <c r="K7"/>
  <c r="K6"/>
  <c r="K187" i="14" l="1"/>
  <c r="K188" s="1"/>
  <c r="K24" i="21"/>
  <c r="K33" i="20"/>
  <c r="K17" i="19"/>
  <c r="K18" i="18"/>
  <c r="K29" i="17"/>
  <c r="K49" i="16"/>
  <c r="K18" i="15"/>
  <c r="K12" i="13"/>
  <c r="K24" i="12"/>
  <c r="K21" i="11"/>
  <c r="K27" i="10"/>
  <c r="K25"/>
  <c r="K29" i="9"/>
  <c r="K29" i="8"/>
  <c r="K21" i="7"/>
  <c r="K30" i="5"/>
  <c r="K22" i="4"/>
  <c r="K21" i="3"/>
  <c r="K30" i="2"/>
  <c r="K54" i="1"/>
</calcChain>
</file>

<file path=xl/sharedStrings.xml><?xml version="1.0" encoding="utf-8"?>
<sst xmlns="http://schemas.openxmlformats.org/spreadsheetml/2006/main" count="3197" uniqueCount="307">
  <si>
    <t>Name of Consultant :-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</si>
  <si>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</si>
  <si>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</si>
  <si>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</si>
  <si>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</si>
  <si>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</si>
  <si>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</si>
  <si>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</t>
  </si>
  <si>
    <t>Serial No.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</si>
  <si>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</si>
  <si>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</si>
  <si>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</si>
  <si>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</si>
  <si>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</si>
  <si>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</si>
  <si>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Civil Hospital Chintpurni</t>
  </si>
  <si>
    <t>B.P. Apparatus</t>
  </si>
  <si>
    <t>Dental Chair</t>
  </si>
  <si>
    <t>Sterilizer</t>
  </si>
  <si>
    <t>Nebulizer</t>
  </si>
  <si>
    <t>Autoclave</t>
  </si>
  <si>
    <t>Needle Cutter</t>
  </si>
  <si>
    <t>Adult Weighing Machine</t>
  </si>
  <si>
    <t>X-Ray Machine</t>
  </si>
  <si>
    <t>Ultrasound Machine</t>
  </si>
  <si>
    <t>Domestic Refrigerator</t>
  </si>
  <si>
    <t>ECG Machine</t>
  </si>
  <si>
    <t>MMHG</t>
  </si>
  <si>
    <t>Mectron</t>
  </si>
  <si>
    <t>Surgitech</t>
  </si>
  <si>
    <t>SIEMENS</t>
  </si>
  <si>
    <t>Midison</t>
  </si>
  <si>
    <t>Kelvinator</t>
  </si>
  <si>
    <t>RMS</t>
  </si>
  <si>
    <t>LA-500</t>
  </si>
  <si>
    <t>Indian</t>
  </si>
  <si>
    <t>Decxes</t>
  </si>
  <si>
    <t>S-A-600</t>
  </si>
  <si>
    <t>Vesta 301i</t>
  </si>
  <si>
    <t>Fetal Monitor</t>
  </si>
  <si>
    <t>Baby Weighing Machine</t>
  </si>
  <si>
    <t>SPOT Light</t>
  </si>
  <si>
    <t>Infant Baby Warmer</t>
  </si>
  <si>
    <t>Suction Machine</t>
  </si>
  <si>
    <t>Oxygen Concentrator</t>
  </si>
  <si>
    <t>Crown</t>
  </si>
  <si>
    <t>Swisser</t>
  </si>
  <si>
    <t>Santoshi</t>
  </si>
  <si>
    <t>Medoxy</t>
  </si>
  <si>
    <t>Neonatal</t>
  </si>
  <si>
    <t>Shreeyash</t>
  </si>
  <si>
    <t>Medi Tech</t>
  </si>
  <si>
    <t>Life Care</t>
  </si>
  <si>
    <t>Deep Freezer</t>
  </si>
  <si>
    <t>ILR</t>
  </si>
  <si>
    <t>Microscope</t>
  </si>
  <si>
    <t>Labomed</t>
  </si>
  <si>
    <t>Centrifuge</t>
  </si>
  <si>
    <t>Blood Analyzer</t>
  </si>
  <si>
    <t>Analyzer (Biochemistry)</t>
  </si>
  <si>
    <t>Doctor</t>
  </si>
  <si>
    <t>Haier</t>
  </si>
  <si>
    <t>Vest Frost</t>
  </si>
  <si>
    <t>Remi</t>
  </si>
  <si>
    <t>Voltas</t>
  </si>
  <si>
    <t>Transasia</t>
  </si>
  <si>
    <t>MK142</t>
  </si>
  <si>
    <t>BE3701</t>
  </si>
  <si>
    <t>Suction Machine (Foot)</t>
  </si>
  <si>
    <t>Patient Table</t>
  </si>
  <si>
    <t>Anand</t>
  </si>
  <si>
    <t>B. P. Apparatus</t>
  </si>
  <si>
    <t>Perfect</t>
  </si>
  <si>
    <t>Pagoda</t>
  </si>
  <si>
    <t>Micury</t>
  </si>
  <si>
    <t>PHC Marwari</t>
  </si>
  <si>
    <t>B. P. Apparatus (Hg)</t>
  </si>
  <si>
    <t>Microsil</t>
  </si>
  <si>
    <t>G.I</t>
  </si>
  <si>
    <t>DXJ-210</t>
  </si>
  <si>
    <t>Vent</t>
  </si>
  <si>
    <t>RefkFL2343 T-R-D-S</t>
  </si>
  <si>
    <t>PHC Badhera Rajputana</t>
  </si>
  <si>
    <t>PHC Dhussara</t>
  </si>
  <si>
    <t>Diamond</t>
  </si>
  <si>
    <t>Regular</t>
  </si>
  <si>
    <t>Glucometer</t>
  </si>
  <si>
    <t>SS41</t>
  </si>
  <si>
    <t>PHC Chururu</t>
  </si>
  <si>
    <t>Surgix</t>
  </si>
  <si>
    <t>Vesta</t>
  </si>
  <si>
    <t>LG</t>
  </si>
  <si>
    <t>Bestodent</t>
  </si>
  <si>
    <t>MF304</t>
  </si>
  <si>
    <t>Allengers</t>
  </si>
  <si>
    <t>E99037</t>
  </si>
  <si>
    <t>Coslab</t>
  </si>
  <si>
    <t>HL 9</t>
  </si>
  <si>
    <t>PHC Chak Sarai</t>
  </si>
  <si>
    <t>PHC Akrot</t>
  </si>
  <si>
    <t>CAMRY</t>
  </si>
  <si>
    <t>ND360</t>
  </si>
  <si>
    <t>302i</t>
  </si>
  <si>
    <t>V3020212423</t>
  </si>
  <si>
    <t>PHC Dharamsal Mahanta</t>
  </si>
  <si>
    <t>AUSE</t>
  </si>
  <si>
    <t>OMRON</t>
  </si>
  <si>
    <t>Victoria</t>
  </si>
  <si>
    <t>DXT-210</t>
  </si>
  <si>
    <t>Bio Plus</t>
  </si>
  <si>
    <t>PHC AMLEHAR</t>
  </si>
  <si>
    <t>Calorimeter (Digital)</t>
  </si>
  <si>
    <t>Hot Air Oven</t>
  </si>
  <si>
    <t>Ramson</t>
  </si>
  <si>
    <t>SIMCO</t>
  </si>
  <si>
    <t>DXJ210</t>
  </si>
  <si>
    <t>Optik</t>
  </si>
  <si>
    <t>PHC Basdehra</t>
  </si>
  <si>
    <t>Non Contact Machine</t>
  </si>
  <si>
    <t>Suction Mnachine</t>
  </si>
  <si>
    <t>Surgisoft</t>
  </si>
  <si>
    <t>Rohs</t>
  </si>
  <si>
    <t>M.A.C</t>
  </si>
  <si>
    <t>L.C.P</t>
  </si>
  <si>
    <t>Glass Bead Sterilizer</t>
  </si>
  <si>
    <t>Ultrasonic Scalar</t>
  </si>
  <si>
    <t>Unicorn</t>
  </si>
  <si>
    <t>R02306</t>
  </si>
  <si>
    <t>BS10381</t>
  </si>
  <si>
    <t>PHC Lathiani</t>
  </si>
  <si>
    <t>Weighing Machine</t>
  </si>
  <si>
    <t>M.C.P</t>
  </si>
  <si>
    <t>Health Care</t>
  </si>
  <si>
    <t>HBC-70</t>
  </si>
  <si>
    <t>HBD-116</t>
  </si>
  <si>
    <t>301 i</t>
  </si>
  <si>
    <t>B-R-9011</t>
  </si>
  <si>
    <t>PHC Thana Kalan</t>
  </si>
  <si>
    <t>Krups</t>
  </si>
  <si>
    <t>SB-142</t>
  </si>
  <si>
    <t>CT1005162</t>
  </si>
  <si>
    <t>Escorts</t>
  </si>
  <si>
    <t>PHC Raipur Maidan</t>
  </si>
  <si>
    <t>RH Una</t>
  </si>
  <si>
    <t>Meditech</t>
  </si>
  <si>
    <t>Phoenix</t>
  </si>
  <si>
    <t>INNOVA</t>
  </si>
  <si>
    <t>Rev</t>
  </si>
  <si>
    <t>41U6489</t>
  </si>
  <si>
    <t>New Born Child Room</t>
  </si>
  <si>
    <t>Ventilator</t>
  </si>
  <si>
    <t>Phototherapy</t>
  </si>
  <si>
    <t>Syringe Pump</t>
  </si>
  <si>
    <t>Himeltah</t>
  </si>
  <si>
    <t>Bird Meditech</t>
  </si>
  <si>
    <t>Neumolite</t>
  </si>
  <si>
    <t>Videocon</t>
  </si>
  <si>
    <t>S.S Medical</t>
  </si>
  <si>
    <t>Hansraj</t>
  </si>
  <si>
    <t>148A1</t>
  </si>
  <si>
    <t>M7803034</t>
  </si>
  <si>
    <t>OT Light</t>
  </si>
  <si>
    <t>Patient Monitor</t>
  </si>
  <si>
    <t>Surgicraft</t>
  </si>
  <si>
    <t>BPL</t>
  </si>
  <si>
    <t>MZJSD21674</t>
  </si>
  <si>
    <t>MZJSD21747</t>
  </si>
  <si>
    <t>MZJSD21186</t>
  </si>
  <si>
    <t>MZJSD21660</t>
  </si>
  <si>
    <t>ABMK9C10428</t>
  </si>
  <si>
    <t>EMERGENCY ROOM</t>
  </si>
  <si>
    <t>T. B. UNIT</t>
  </si>
  <si>
    <t>Vision 2000</t>
  </si>
  <si>
    <t xml:space="preserve">LABOUR ROOM </t>
  </si>
  <si>
    <t>Braun</t>
  </si>
  <si>
    <t>CCU</t>
  </si>
  <si>
    <t>L &amp; T</t>
  </si>
  <si>
    <t>Elite</t>
  </si>
  <si>
    <t>Star80D</t>
  </si>
  <si>
    <t>F-1050278</t>
  </si>
  <si>
    <t>PS13A1404027</t>
  </si>
  <si>
    <t>F-1050277</t>
  </si>
  <si>
    <t>LAB</t>
  </si>
  <si>
    <t>Analyzer (Bio Chemistry)</t>
  </si>
  <si>
    <t>Cell Counter</t>
  </si>
  <si>
    <t>Hittich</t>
  </si>
  <si>
    <t>Symex</t>
  </si>
  <si>
    <t>Whirlpool</t>
  </si>
  <si>
    <t>Eltek</t>
  </si>
  <si>
    <t>Godrej</t>
  </si>
  <si>
    <t>KX-21</t>
  </si>
  <si>
    <t>B5659129</t>
  </si>
  <si>
    <t>DJC74</t>
  </si>
  <si>
    <t>DJC 65</t>
  </si>
  <si>
    <t>X-RAY + CT SCAN</t>
  </si>
  <si>
    <t>CT Scan</t>
  </si>
  <si>
    <t>Bharat</t>
  </si>
  <si>
    <t>Mobilex</t>
  </si>
  <si>
    <t>E090770</t>
  </si>
  <si>
    <t>BLOOD BANK</t>
  </si>
  <si>
    <t>Tube Sealer</t>
  </si>
  <si>
    <t>WTE</t>
  </si>
  <si>
    <t>Insignia</t>
  </si>
  <si>
    <t>HXC608A</t>
  </si>
  <si>
    <t>MR00130458</t>
  </si>
  <si>
    <t>Wax Bath</t>
  </si>
  <si>
    <t>Traction Machine</t>
  </si>
  <si>
    <t>SWD</t>
  </si>
  <si>
    <t>Short Wave Machine</t>
  </si>
  <si>
    <t>Ultrasonic Machine</t>
  </si>
  <si>
    <t>Physiocare</t>
  </si>
  <si>
    <t>DENTAL + ENT</t>
  </si>
  <si>
    <t>Bull's Lamp</t>
  </si>
  <si>
    <t>Confident</t>
  </si>
  <si>
    <t>OPD EYE</t>
  </si>
  <si>
    <t>Keratometer</t>
  </si>
  <si>
    <t>Slit Lamp</t>
  </si>
  <si>
    <t>Appa Swami</t>
  </si>
  <si>
    <t>Takagi</t>
  </si>
  <si>
    <t>AIA1155</t>
  </si>
  <si>
    <t>EYE OT ROOM</t>
  </si>
  <si>
    <t>OT Table</t>
  </si>
  <si>
    <t>Leproscope</t>
  </si>
  <si>
    <t>Surgivac</t>
  </si>
  <si>
    <t>OT ROOM</t>
  </si>
  <si>
    <t>Supreme</t>
  </si>
  <si>
    <t>ASPEN</t>
  </si>
  <si>
    <t>Ohmeda</t>
  </si>
  <si>
    <t>Altima</t>
  </si>
  <si>
    <t>F-10P1792</t>
  </si>
  <si>
    <t>V3P13041203</t>
  </si>
  <si>
    <t>CHNB00170</t>
  </si>
  <si>
    <t>DNTA0G1109</t>
  </si>
  <si>
    <t>EV5-061</t>
  </si>
  <si>
    <t>Medicare</t>
  </si>
  <si>
    <t>C519DH0D</t>
  </si>
  <si>
    <t>SURGICAL WARD</t>
  </si>
  <si>
    <t>MEDICAL ROOM</t>
  </si>
  <si>
    <t>CHC Santoshgarh</t>
  </si>
  <si>
    <t>Civil Hospital Haroli</t>
  </si>
  <si>
    <t>OPD</t>
  </si>
  <si>
    <t>Retinoscope</t>
  </si>
  <si>
    <t>Niscomed</t>
  </si>
  <si>
    <t>Milto</t>
  </si>
  <si>
    <t>GNATUS</t>
  </si>
  <si>
    <t>HEINE</t>
  </si>
  <si>
    <t>Advance Medical</t>
  </si>
  <si>
    <t>VDRL Rotator</t>
  </si>
  <si>
    <t>Electrolytic Analyzer</t>
  </si>
  <si>
    <t>Microscope (Binocular)</t>
  </si>
  <si>
    <t>Ambassador</t>
  </si>
  <si>
    <t>Kroma</t>
  </si>
  <si>
    <t>MLW</t>
  </si>
  <si>
    <t>MET</t>
  </si>
  <si>
    <t>Erba</t>
  </si>
  <si>
    <t>R4C</t>
  </si>
  <si>
    <t>Chem5 + B2</t>
  </si>
  <si>
    <t>ST-1861</t>
  </si>
  <si>
    <t>32000 8980715</t>
  </si>
  <si>
    <t>Digital Weighing Machine</t>
  </si>
  <si>
    <t>Fetal Doppler</t>
  </si>
  <si>
    <t>Bharat Electronics</t>
  </si>
  <si>
    <t>SWB-105</t>
  </si>
  <si>
    <t>Collimex</t>
  </si>
  <si>
    <t>PS13A1409CD2</t>
  </si>
  <si>
    <t>E10C505</t>
  </si>
  <si>
    <t>SISTER ROOM</t>
  </si>
  <si>
    <t>Simco</t>
  </si>
  <si>
    <t>PHC Dehlan</t>
  </si>
  <si>
    <t>Gold</t>
  </si>
  <si>
    <t>Docbel</t>
  </si>
  <si>
    <t>Atlas</t>
  </si>
  <si>
    <t>API</t>
  </si>
  <si>
    <t>BE058101</t>
  </si>
  <si>
    <t>BC0150</t>
  </si>
  <si>
    <t>WARD</t>
  </si>
  <si>
    <t>STORE ROOM</t>
  </si>
  <si>
    <t>MCP</t>
  </si>
  <si>
    <t>Samso</t>
  </si>
  <si>
    <t>Pulse Way</t>
  </si>
  <si>
    <t>PHC Kangrath</t>
  </si>
  <si>
    <t>IKON</t>
  </si>
  <si>
    <t>1BLC3214</t>
  </si>
  <si>
    <t>PHC Palakwah</t>
  </si>
  <si>
    <t>PHC Bathri</t>
  </si>
  <si>
    <t>Saratech</t>
  </si>
  <si>
    <t>Surgitex</t>
  </si>
  <si>
    <t>Startech</t>
  </si>
  <si>
    <t>Delivery Table</t>
  </si>
  <si>
    <t>Digital Baby Weighing Machine</t>
  </si>
  <si>
    <t>Digital B. P. Apparatus</t>
  </si>
  <si>
    <t>BP12095090556</t>
  </si>
  <si>
    <t>PHC Badhera</t>
  </si>
  <si>
    <t>Life care</t>
  </si>
  <si>
    <t>Kidlee</t>
  </si>
  <si>
    <t>Alpha</t>
  </si>
  <si>
    <t>NOTE</t>
  </si>
  <si>
    <t>Total No.of Equipment</t>
  </si>
  <si>
    <t>#</t>
  </si>
  <si>
    <t>Not Created / Not Found</t>
  </si>
  <si>
    <t>Total Equipment Cost</t>
  </si>
  <si>
    <t>*</t>
  </si>
  <si>
    <t>Not Available</t>
  </si>
  <si>
    <t>Total CMC Value</t>
  </si>
  <si>
    <t>Non Contact Tonometer</t>
  </si>
  <si>
    <t>Doctor is not Available. Hosp. Closed</t>
  </si>
  <si>
    <t>National Care Equip.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</si>
</sst>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/>
    <xf numFmtId="1" fontId="0" fillId="0" borderId="3" xfId="0" applyNumberForma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0" fillId="0" borderId="6" xfId="0" applyNumberFormat="1" applyBorder="1"/>
    <xf numFmtId="0" fontId="7" fillId="0" borderId="16" xfId="0" applyFont="1" applyBorder="1" applyAlignment="1">
      <alignment horizontal="center" vertical="top"/>
    </xf>
    <xf numFmtId="2" fontId="0" fillId="0" borderId="19" xfId="0" applyNumberFormat="1" applyBorder="1"/>
    <xf numFmtId="0" fontId="2" fillId="0" borderId="5" xfId="0" applyFont="1" applyBorder="1" applyAlignment="1">
      <alignment horizontal="center" vertical="center"/>
    </xf>
    <xf numFmtId="2" fontId="0" fillId="0" borderId="0" xfId="0" applyNumberFormat="1"/>
    <xf numFmtId="2" fontId="8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2" fontId="8" fillId="0" borderId="5" xfId="0" applyNumberFormat="1" applyFont="1" applyBorder="1"/>
    <xf numFmtId="0" fontId="7" fillId="0" borderId="4" xfId="0" applyFont="1" applyFill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8" fillId="0" borderId="20" xfId="0" applyFont="1" applyBorder="1"/>
    <xf numFmtId="0" fontId="8" fillId="0" borderId="20" xfId="0" applyFont="1" applyBorder="1" applyAlignment="1">
      <alignment horizontal="center" vertical="center"/>
    </xf>
    <xf numFmtId="2" fontId="8" fillId="0" borderId="20" xfId="0" applyNumberFormat="1" applyFont="1" applyBorder="1"/>
    <xf numFmtId="2" fontId="8" fillId="0" borderId="19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7" fillId="0" borderId="20" xfId="0" applyFont="1" applyBorder="1" applyAlignment="1">
      <alignment horizontal="center" vertical="top"/>
    </xf>
    <xf numFmtId="2" fontId="0" fillId="0" borderId="20" xfId="0" applyNumberFormat="1" applyBorder="1"/>
    <xf numFmtId="0" fontId="7" fillId="0" borderId="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0" fillId="0" borderId="0" xfId="0" applyNumberFormat="1" applyBorder="1"/>
    <xf numFmtId="0" fontId="7" fillId="0" borderId="0" xfId="0" applyFont="1" applyBorder="1" applyAlignment="1">
      <alignment horizontal="center" vertical="top"/>
    </xf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16" xfId="0" applyBorder="1"/>
    <xf numFmtId="0" fontId="0" fillId="0" borderId="20" xfId="0" applyBorder="1"/>
    <xf numFmtId="0" fontId="0" fillId="0" borderId="19" xfId="0" applyBorder="1"/>
    <xf numFmtId="0" fontId="4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8" fillId="0" borderId="23" xfId="0" applyFont="1" applyBorder="1"/>
    <xf numFmtId="0" fontId="8" fillId="0" borderId="23" xfId="0" applyFont="1" applyBorder="1" applyAlignment="1">
      <alignment horizontal="center" vertical="center"/>
    </xf>
    <xf numFmtId="2" fontId="8" fillId="0" borderId="23" xfId="0" applyNumberFormat="1" applyFont="1" applyBorder="1"/>
    <xf numFmtId="2" fontId="8" fillId="0" borderId="24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8" fillId="0" borderId="2" xfId="0" applyNumberFormat="1" applyFont="1" applyBorder="1"/>
    <xf numFmtId="2" fontId="8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top"/>
    </xf>
    <xf numFmtId="0" fontId="1" fillId="0" borderId="5" xfId="0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255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O1" sqref="O1"/>
    </sheetView>
  </sheetViews>
  <sheetFormatPr defaultRowHeight="15"/>
  <cols>
    <col min="1" max="1" width="5.42578125" customWidth="1"/>
    <col min="2" max="2" width="5.85546875" customWidth="1"/>
    <col min="3" max="3" width="19.42578125" customWidth="1"/>
    <col min="4" max="4" width="10.7109375" customWidth="1"/>
    <col min="6" max="6" width="13" customWidth="1"/>
    <col min="7" max="7" width="3.5703125" customWidth="1"/>
    <col min="8" max="9" width="3.7109375" customWidth="1"/>
    <col min="10" max="10" width="9.140625" style="12" customWidth="1"/>
    <col min="11" max="11" width="8.42578125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42193</v>
      </c>
      <c r="K2" s="75"/>
    </row>
    <row r="3" spans="1:11">
      <c r="A3" s="63" t="s">
        <v>2</v>
      </c>
      <c r="B3" s="64"/>
      <c r="C3" s="64"/>
      <c r="D3" s="64"/>
      <c r="E3" s="64"/>
      <c r="F3" s="65" t="s">
        <v>15</v>
      </c>
      <c r="G3" s="65"/>
      <c r="H3" s="65"/>
      <c r="I3" s="65"/>
      <c r="J3" s="65"/>
      <c r="K3" s="66"/>
    </row>
    <row r="4" spans="1:11" ht="25.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 ht="17.25" customHeight="1">
      <c r="A5" s="80"/>
      <c r="B5" s="76"/>
      <c r="C5" s="81"/>
      <c r="D5" s="81"/>
      <c r="E5" s="82"/>
      <c r="F5" s="83"/>
      <c r="G5" s="49" t="s">
        <v>13</v>
      </c>
      <c r="H5" s="49" t="s">
        <v>14</v>
      </c>
      <c r="I5" s="77"/>
      <c r="J5" s="78"/>
      <c r="K5" s="79"/>
    </row>
    <row r="6" spans="1:11">
      <c r="A6" s="20" t="s">
        <v>298</v>
      </c>
      <c r="B6" s="15" t="s">
        <v>298</v>
      </c>
      <c r="C6" s="16" t="s">
        <v>16</v>
      </c>
      <c r="D6" s="17" t="s">
        <v>27</v>
      </c>
      <c r="E6" s="18" t="s">
        <v>301</v>
      </c>
      <c r="F6" s="18" t="s">
        <v>301</v>
      </c>
      <c r="G6" s="17">
        <v>1</v>
      </c>
      <c r="H6" s="17"/>
      <c r="I6" s="17">
        <v>1</v>
      </c>
      <c r="J6" s="19">
        <v>650</v>
      </c>
      <c r="K6" s="21">
        <f t="shared" ref="K6:K49" si="0">I6*J6</f>
        <v>650</v>
      </c>
    </row>
    <row r="7" spans="1:11">
      <c r="A7" s="20" t="s">
        <v>298</v>
      </c>
      <c r="B7" s="15" t="s">
        <v>298</v>
      </c>
      <c r="C7" s="16" t="s">
        <v>17</v>
      </c>
      <c r="D7" s="17" t="s">
        <v>27</v>
      </c>
      <c r="E7" s="18" t="s">
        <v>301</v>
      </c>
      <c r="F7" s="17">
        <v>105201109</v>
      </c>
      <c r="G7" s="17">
        <v>1</v>
      </c>
      <c r="H7" s="17"/>
      <c r="I7" s="17">
        <v>1</v>
      </c>
      <c r="J7" s="19">
        <v>150000</v>
      </c>
      <c r="K7" s="21">
        <f t="shared" si="0"/>
        <v>150000</v>
      </c>
    </row>
    <row r="8" spans="1:11">
      <c r="A8" s="20" t="s">
        <v>298</v>
      </c>
      <c r="B8" s="15" t="s">
        <v>298</v>
      </c>
      <c r="C8" s="16" t="s">
        <v>17</v>
      </c>
      <c r="D8" s="17" t="s">
        <v>28</v>
      </c>
      <c r="E8" s="18" t="s">
        <v>301</v>
      </c>
      <c r="F8" s="18" t="s">
        <v>301</v>
      </c>
      <c r="G8" s="17">
        <v>1</v>
      </c>
      <c r="H8" s="17"/>
      <c r="I8" s="17">
        <v>1</v>
      </c>
      <c r="J8" s="19">
        <v>150000</v>
      </c>
      <c r="K8" s="21">
        <f t="shared" si="0"/>
        <v>150000</v>
      </c>
    </row>
    <row r="9" spans="1:11">
      <c r="A9" s="20" t="s">
        <v>298</v>
      </c>
      <c r="B9" s="15" t="s">
        <v>298</v>
      </c>
      <c r="C9" s="16" t="s">
        <v>18</v>
      </c>
      <c r="D9" s="17" t="s">
        <v>28</v>
      </c>
      <c r="E9" s="18" t="s">
        <v>301</v>
      </c>
      <c r="F9" s="18" t="s">
        <v>301</v>
      </c>
      <c r="G9" s="17">
        <v>1</v>
      </c>
      <c r="H9" s="17"/>
      <c r="I9" s="17">
        <v>1</v>
      </c>
      <c r="J9" s="19">
        <v>6500</v>
      </c>
      <c r="K9" s="21">
        <f t="shared" si="0"/>
        <v>6500</v>
      </c>
    </row>
    <row r="10" spans="1:11">
      <c r="A10" s="20" t="s">
        <v>298</v>
      </c>
      <c r="B10" s="15" t="s">
        <v>298</v>
      </c>
      <c r="C10" s="16" t="s">
        <v>19</v>
      </c>
      <c r="D10" s="17" t="s">
        <v>28</v>
      </c>
      <c r="E10" s="17" t="s">
        <v>34</v>
      </c>
      <c r="F10" s="18" t="s">
        <v>301</v>
      </c>
      <c r="G10" s="17">
        <v>1</v>
      </c>
      <c r="H10" s="17"/>
      <c r="I10" s="17">
        <v>1</v>
      </c>
      <c r="J10" s="19">
        <v>6500</v>
      </c>
      <c r="K10" s="21">
        <f t="shared" si="0"/>
        <v>6500</v>
      </c>
    </row>
    <row r="11" spans="1:11">
      <c r="A11" s="20" t="s">
        <v>298</v>
      </c>
      <c r="B11" s="15" t="s">
        <v>298</v>
      </c>
      <c r="C11" s="16" t="s">
        <v>20</v>
      </c>
      <c r="D11" s="17" t="s">
        <v>28</v>
      </c>
      <c r="E11" s="17" t="s">
        <v>35</v>
      </c>
      <c r="F11" s="18" t="s">
        <v>301</v>
      </c>
      <c r="G11" s="17">
        <v>1</v>
      </c>
      <c r="H11" s="17"/>
      <c r="I11" s="17">
        <v>1</v>
      </c>
      <c r="J11" s="19">
        <v>55000</v>
      </c>
      <c r="K11" s="21">
        <f t="shared" si="0"/>
        <v>55000</v>
      </c>
    </row>
    <row r="12" spans="1:11">
      <c r="A12" s="20" t="s">
        <v>298</v>
      </c>
      <c r="B12" s="15" t="s">
        <v>298</v>
      </c>
      <c r="C12" s="16" t="s">
        <v>21</v>
      </c>
      <c r="D12" s="17" t="s">
        <v>29</v>
      </c>
      <c r="E12" s="17" t="s">
        <v>35</v>
      </c>
      <c r="F12" s="18" t="s">
        <v>301</v>
      </c>
      <c r="G12" s="17">
        <v>1</v>
      </c>
      <c r="H12" s="17"/>
      <c r="I12" s="17">
        <v>1</v>
      </c>
      <c r="J12" s="19">
        <v>1200</v>
      </c>
      <c r="K12" s="21">
        <f t="shared" si="0"/>
        <v>1200</v>
      </c>
    </row>
    <row r="13" spans="1:11">
      <c r="A13" s="20" t="s">
        <v>298</v>
      </c>
      <c r="B13" s="15" t="s">
        <v>298</v>
      </c>
      <c r="C13" s="16" t="s">
        <v>17</v>
      </c>
      <c r="D13" s="17" t="s">
        <v>29</v>
      </c>
      <c r="E13" s="17" t="s">
        <v>35</v>
      </c>
      <c r="F13" s="18" t="s">
        <v>301</v>
      </c>
      <c r="G13" s="17"/>
      <c r="H13" s="17">
        <v>1</v>
      </c>
      <c r="I13" s="17">
        <v>1</v>
      </c>
      <c r="J13" s="19">
        <v>150000</v>
      </c>
      <c r="K13" s="21">
        <f t="shared" si="0"/>
        <v>150000</v>
      </c>
    </row>
    <row r="14" spans="1:11">
      <c r="A14" s="20" t="s">
        <v>298</v>
      </c>
      <c r="B14" s="15" t="s">
        <v>298</v>
      </c>
      <c r="C14" s="16" t="s">
        <v>22</v>
      </c>
      <c r="D14" s="17" t="s">
        <v>29</v>
      </c>
      <c r="E14" s="17" t="s">
        <v>35</v>
      </c>
      <c r="F14" s="18" t="s">
        <v>301</v>
      </c>
      <c r="G14" s="17">
        <v>1</v>
      </c>
      <c r="H14" s="17"/>
      <c r="I14" s="17">
        <v>1</v>
      </c>
      <c r="J14" s="19">
        <v>2500</v>
      </c>
      <c r="K14" s="21">
        <f t="shared" si="0"/>
        <v>2500</v>
      </c>
    </row>
    <row r="15" spans="1:11">
      <c r="A15" s="20" t="s">
        <v>298</v>
      </c>
      <c r="B15" s="15" t="s">
        <v>298</v>
      </c>
      <c r="C15" s="16" t="s">
        <v>23</v>
      </c>
      <c r="D15" s="17" t="s">
        <v>30</v>
      </c>
      <c r="E15" s="17" t="s">
        <v>36</v>
      </c>
      <c r="F15" s="17">
        <v>16673</v>
      </c>
      <c r="G15" s="17"/>
      <c r="H15" s="17">
        <v>1</v>
      </c>
      <c r="I15" s="17">
        <v>1</v>
      </c>
      <c r="J15" s="19">
        <v>450000</v>
      </c>
      <c r="K15" s="21">
        <f t="shared" si="0"/>
        <v>450000</v>
      </c>
    </row>
    <row r="16" spans="1:11">
      <c r="A16" s="20" t="s">
        <v>298</v>
      </c>
      <c r="B16" s="15" t="s">
        <v>298</v>
      </c>
      <c r="C16" s="16" t="s">
        <v>24</v>
      </c>
      <c r="D16" s="17" t="s">
        <v>31</v>
      </c>
      <c r="E16" s="17" t="s">
        <v>37</v>
      </c>
      <c r="F16" s="18" t="s">
        <v>301</v>
      </c>
      <c r="G16" s="17"/>
      <c r="H16" s="17">
        <v>1</v>
      </c>
      <c r="I16" s="17">
        <v>1</v>
      </c>
      <c r="J16" s="19">
        <v>450000</v>
      </c>
      <c r="K16" s="21">
        <f t="shared" si="0"/>
        <v>450000</v>
      </c>
    </row>
    <row r="17" spans="1:11">
      <c r="A17" s="20" t="s">
        <v>298</v>
      </c>
      <c r="B17" s="15" t="s">
        <v>298</v>
      </c>
      <c r="C17" s="16" t="s">
        <v>25</v>
      </c>
      <c r="D17" s="17" t="s">
        <v>32</v>
      </c>
      <c r="E17" s="18" t="s">
        <v>301</v>
      </c>
      <c r="F17" s="18" t="s">
        <v>301</v>
      </c>
      <c r="G17" s="17">
        <v>1</v>
      </c>
      <c r="H17" s="17"/>
      <c r="I17" s="17">
        <v>1</v>
      </c>
      <c r="J17" s="19">
        <v>15000</v>
      </c>
      <c r="K17" s="21">
        <f t="shared" si="0"/>
        <v>15000</v>
      </c>
    </row>
    <row r="18" spans="1:11">
      <c r="A18" s="20" t="s">
        <v>298</v>
      </c>
      <c r="B18" s="15" t="s">
        <v>298</v>
      </c>
      <c r="C18" s="16" t="s">
        <v>26</v>
      </c>
      <c r="D18" s="17" t="s">
        <v>33</v>
      </c>
      <c r="E18" s="17" t="s">
        <v>38</v>
      </c>
      <c r="F18" s="18" t="s">
        <v>301</v>
      </c>
      <c r="G18" s="17">
        <v>1</v>
      </c>
      <c r="H18" s="17"/>
      <c r="I18" s="17">
        <v>1</v>
      </c>
      <c r="J18" s="19">
        <v>52000</v>
      </c>
      <c r="K18" s="21">
        <f t="shared" si="0"/>
        <v>52000</v>
      </c>
    </row>
    <row r="19" spans="1:11">
      <c r="A19" s="20" t="s">
        <v>298</v>
      </c>
      <c r="B19" s="15" t="s">
        <v>298</v>
      </c>
      <c r="C19" s="16" t="s">
        <v>39</v>
      </c>
      <c r="D19" s="18" t="s">
        <v>301</v>
      </c>
      <c r="E19" s="18" t="s">
        <v>301</v>
      </c>
      <c r="F19" s="18" t="s">
        <v>301</v>
      </c>
      <c r="G19" s="17">
        <v>1</v>
      </c>
      <c r="H19" s="17"/>
      <c r="I19" s="17">
        <v>1</v>
      </c>
      <c r="J19" s="19">
        <v>80000</v>
      </c>
      <c r="K19" s="21">
        <f t="shared" si="0"/>
        <v>80000</v>
      </c>
    </row>
    <row r="20" spans="1:11">
      <c r="A20" s="20" t="s">
        <v>298</v>
      </c>
      <c r="B20" s="15" t="s">
        <v>298</v>
      </c>
      <c r="C20" s="16" t="s">
        <v>40</v>
      </c>
      <c r="D20" s="17" t="s">
        <v>45</v>
      </c>
      <c r="E20" s="18" t="s">
        <v>301</v>
      </c>
      <c r="F20" s="18" t="s">
        <v>301</v>
      </c>
      <c r="G20" s="17">
        <v>1</v>
      </c>
      <c r="H20" s="17"/>
      <c r="I20" s="17">
        <v>1</v>
      </c>
      <c r="J20" s="19">
        <v>2500</v>
      </c>
      <c r="K20" s="21">
        <f t="shared" si="0"/>
        <v>2500</v>
      </c>
    </row>
    <row r="21" spans="1:11">
      <c r="A21" s="20" t="s">
        <v>298</v>
      </c>
      <c r="B21" s="15" t="s">
        <v>298</v>
      </c>
      <c r="C21" s="16" t="s">
        <v>40</v>
      </c>
      <c r="D21" s="17" t="s">
        <v>46</v>
      </c>
      <c r="E21" s="18" t="s">
        <v>301</v>
      </c>
      <c r="F21" s="18" t="s">
        <v>301</v>
      </c>
      <c r="G21" s="17">
        <v>1</v>
      </c>
      <c r="H21" s="17"/>
      <c r="I21" s="17">
        <v>1</v>
      </c>
      <c r="J21" s="19">
        <v>2500</v>
      </c>
      <c r="K21" s="21">
        <f t="shared" si="0"/>
        <v>2500</v>
      </c>
    </row>
    <row r="22" spans="1:11">
      <c r="A22" s="20" t="s">
        <v>298</v>
      </c>
      <c r="B22" s="15" t="s">
        <v>298</v>
      </c>
      <c r="C22" s="16" t="s">
        <v>41</v>
      </c>
      <c r="D22" s="18" t="s">
        <v>301</v>
      </c>
      <c r="E22" s="18" t="s">
        <v>301</v>
      </c>
      <c r="F22" s="18" t="s">
        <v>301</v>
      </c>
      <c r="G22" s="17">
        <v>1</v>
      </c>
      <c r="H22" s="17"/>
      <c r="I22" s="17">
        <v>1</v>
      </c>
      <c r="J22" s="19">
        <v>6500</v>
      </c>
      <c r="K22" s="21">
        <f t="shared" si="0"/>
        <v>6500</v>
      </c>
    </row>
    <row r="23" spans="1:11">
      <c r="A23" s="20" t="s">
        <v>298</v>
      </c>
      <c r="B23" s="15" t="s">
        <v>298</v>
      </c>
      <c r="C23" s="16" t="s">
        <v>42</v>
      </c>
      <c r="D23" s="18" t="s">
        <v>301</v>
      </c>
      <c r="E23" s="18" t="s">
        <v>301</v>
      </c>
      <c r="F23" s="18" t="s">
        <v>301</v>
      </c>
      <c r="G23" s="17">
        <v>1</v>
      </c>
      <c r="H23" s="17"/>
      <c r="I23" s="17">
        <v>1</v>
      </c>
      <c r="J23" s="19">
        <v>38000</v>
      </c>
      <c r="K23" s="21">
        <f t="shared" si="0"/>
        <v>38000</v>
      </c>
    </row>
    <row r="24" spans="1:11">
      <c r="A24" s="20" t="s">
        <v>298</v>
      </c>
      <c r="B24" s="15" t="s">
        <v>298</v>
      </c>
      <c r="C24" s="16" t="s">
        <v>21</v>
      </c>
      <c r="D24" s="17" t="s">
        <v>29</v>
      </c>
      <c r="E24" s="18" t="s">
        <v>301</v>
      </c>
      <c r="F24" s="18" t="s">
        <v>301</v>
      </c>
      <c r="G24" s="17">
        <v>1</v>
      </c>
      <c r="H24" s="17"/>
      <c r="I24" s="17">
        <v>1</v>
      </c>
      <c r="J24" s="19">
        <v>1200</v>
      </c>
      <c r="K24" s="21">
        <f t="shared" si="0"/>
        <v>1200</v>
      </c>
    </row>
    <row r="25" spans="1:11">
      <c r="A25" s="20" t="s">
        <v>298</v>
      </c>
      <c r="B25" s="15" t="s">
        <v>298</v>
      </c>
      <c r="C25" s="16" t="s">
        <v>43</v>
      </c>
      <c r="D25" s="17" t="s">
        <v>47</v>
      </c>
      <c r="E25" s="18" t="s">
        <v>301</v>
      </c>
      <c r="F25" s="18" t="s">
        <v>301</v>
      </c>
      <c r="G25" s="17">
        <v>1</v>
      </c>
      <c r="H25" s="17"/>
      <c r="I25" s="17">
        <v>1</v>
      </c>
      <c r="J25" s="19">
        <v>6500</v>
      </c>
      <c r="K25" s="21">
        <f t="shared" si="0"/>
        <v>6500</v>
      </c>
    </row>
    <row r="26" spans="1:11">
      <c r="A26" s="20" t="s">
        <v>298</v>
      </c>
      <c r="B26" s="15" t="s">
        <v>298</v>
      </c>
      <c r="C26" s="16" t="s">
        <v>44</v>
      </c>
      <c r="D26" s="17" t="s">
        <v>48</v>
      </c>
      <c r="E26" s="18" t="s">
        <v>301</v>
      </c>
      <c r="F26" s="18" t="s">
        <v>301</v>
      </c>
      <c r="G26" s="17">
        <v>1</v>
      </c>
      <c r="H26" s="17"/>
      <c r="I26" s="17">
        <v>1</v>
      </c>
      <c r="J26" s="19">
        <v>45000</v>
      </c>
      <c r="K26" s="21">
        <f t="shared" si="0"/>
        <v>45000</v>
      </c>
    </row>
    <row r="27" spans="1:11">
      <c r="A27" s="20" t="s">
        <v>298</v>
      </c>
      <c r="B27" s="15" t="s">
        <v>298</v>
      </c>
      <c r="C27" s="16" t="s">
        <v>44</v>
      </c>
      <c r="D27" s="17" t="s">
        <v>48</v>
      </c>
      <c r="E27" s="18" t="s">
        <v>301</v>
      </c>
      <c r="F27" s="18" t="s">
        <v>301</v>
      </c>
      <c r="G27" s="17">
        <v>1</v>
      </c>
      <c r="H27" s="17"/>
      <c r="I27" s="17">
        <v>1</v>
      </c>
      <c r="J27" s="19">
        <v>45000</v>
      </c>
      <c r="K27" s="21">
        <f t="shared" si="0"/>
        <v>45000</v>
      </c>
    </row>
    <row r="28" spans="1:11">
      <c r="A28" s="20" t="s">
        <v>298</v>
      </c>
      <c r="B28" s="15" t="s">
        <v>298</v>
      </c>
      <c r="C28" s="16" t="s">
        <v>18</v>
      </c>
      <c r="D28" s="17" t="s">
        <v>49</v>
      </c>
      <c r="E28" s="18" t="s">
        <v>301</v>
      </c>
      <c r="F28" s="18" t="s">
        <v>301</v>
      </c>
      <c r="G28" s="17">
        <v>1</v>
      </c>
      <c r="H28" s="17"/>
      <c r="I28" s="17">
        <v>1</v>
      </c>
      <c r="J28" s="19">
        <v>6500</v>
      </c>
      <c r="K28" s="21">
        <f t="shared" si="0"/>
        <v>6500</v>
      </c>
    </row>
    <row r="29" spans="1:11">
      <c r="A29" s="20" t="s">
        <v>298</v>
      </c>
      <c r="B29" s="15" t="s">
        <v>298</v>
      </c>
      <c r="C29" s="16" t="s">
        <v>42</v>
      </c>
      <c r="D29" s="17" t="s">
        <v>50</v>
      </c>
      <c r="E29" s="18" t="s">
        <v>301</v>
      </c>
      <c r="F29" s="18" t="s">
        <v>301</v>
      </c>
      <c r="G29" s="17">
        <v>1</v>
      </c>
      <c r="H29" s="17"/>
      <c r="I29" s="17">
        <v>1</v>
      </c>
      <c r="J29" s="19">
        <v>38000</v>
      </c>
      <c r="K29" s="21">
        <f t="shared" si="0"/>
        <v>38000</v>
      </c>
    </row>
    <row r="30" spans="1:11">
      <c r="A30" s="20" t="s">
        <v>298</v>
      </c>
      <c r="B30" s="15" t="s">
        <v>298</v>
      </c>
      <c r="C30" s="16" t="s">
        <v>42</v>
      </c>
      <c r="D30" s="17" t="s">
        <v>51</v>
      </c>
      <c r="E30" s="18" t="s">
        <v>301</v>
      </c>
      <c r="F30" s="18" t="s">
        <v>301</v>
      </c>
      <c r="G30" s="17">
        <v>1</v>
      </c>
      <c r="H30" s="17"/>
      <c r="I30" s="17">
        <v>1</v>
      </c>
      <c r="J30" s="19">
        <v>38000</v>
      </c>
      <c r="K30" s="21">
        <f t="shared" si="0"/>
        <v>38000</v>
      </c>
    </row>
    <row r="31" spans="1:11">
      <c r="A31" s="20" t="s">
        <v>298</v>
      </c>
      <c r="B31" s="15" t="s">
        <v>298</v>
      </c>
      <c r="C31" s="16" t="s">
        <v>42</v>
      </c>
      <c r="D31" s="17" t="s">
        <v>51</v>
      </c>
      <c r="E31" s="18" t="s">
        <v>301</v>
      </c>
      <c r="F31" s="18" t="s">
        <v>301</v>
      </c>
      <c r="G31" s="17">
        <v>1</v>
      </c>
      <c r="H31" s="17"/>
      <c r="I31" s="17">
        <v>1</v>
      </c>
      <c r="J31" s="19">
        <v>38000</v>
      </c>
      <c r="K31" s="21">
        <f t="shared" si="0"/>
        <v>38000</v>
      </c>
    </row>
    <row r="32" spans="1:11">
      <c r="A32" s="20" t="s">
        <v>298</v>
      </c>
      <c r="B32" s="15" t="s">
        <v>298</v>
      </c>
      <c r="C32" s="16" t="s">
        <v>43</v>
      </c>
      <c r="D32" s="17" t="s">
        <v>52</v>
      </c>
      <c r="E32" s="18" t="s">
        <v>301</v>
      </c>
      <c r="F32" s="18" t="s">
        <v>301</v>
      </c>
      <c r="G32" s="17">
        <v>1</v>
      </c>
      <c r="H32" s="17"/>
      <c r="I32" s="17">
        <v>1</v>
      </c>
      <c r="J32" s="19">
        <v>6500</v>
      </c>
      <c r="K32" s="21">
        <f t="shared" si="0"/>
        <v>6500</v>
      </c>
    </row>
    <row r="33" spans="1:11">
      <c r="A33" s="20" t="s">
        <v>298</v>
      </c>
      <c r="B33" s="15" t="s">
        <v>298</v>
      </c>
      <c r="C33" s="16" t="s">
        <v>44</v>
      </c>
      <c r="D33" s="18" t="s">
        <v>301</v>
      </c>
      <c r="E33" s="18" t="s">
        <v>301</v>
      </c>
      <c r="F33" s="18" t="s">
        <v>301</v>
      </c>
      <c r="G33" s="17">
        <v>1</v>
      </c>
      <c r="H33" s="17"/>
      <c r="I33" s="17">
        <v>1</v>
      </c>
      <c r="J33" s="19">
        <v>45000</v>
      </c>
      <c r="K33" s="21">
        <f t="shared" si="0"/>
        <v>45000</v>
      </c>
    </row>
    <row r="34" spans="1:11">
      <c r="A34" s="20" t="s">
        <v>298</v>
      </c>
      <c r="B34" s="15" t="s">
        <v>298</v>
      </c>
      <c r="C34" s="16" t="s">
        <v>22</v>
      </c>
      <c r="D34" s="17" t="s">
        <v>60</v>
      </c>
      <c r="E34" s="18" t="s">
        <v>301</v>
      </c>
      <c r="F34" s="18" t="s">
        <v>301</v>
      </c>
      <c r="G34" s="17">
        <v>1</v>
      </c>
      <c r="H34" s="17"/>
      <c r="I34" s="17">
        <v>1</v>
      </c>
      <c r="J34" s="19">
        <v>2500</v>
      </c>
      <c r="K34" s="21">
        <f t="shared" si="0"/>
        <v>2500</v>
      </c>
    </row>
    <row r="35" spans="1:11">
      <c r="A35" s="20" t="s">
        <v>298</v>
      </c>
      <c r="B35" s="15" t="s">
        <v>298</v>
      </c>
      <c r="C35" s="16" t="s">
        <v>53</v>
      </c>
      <c r="D35" s="17" t="s">
        <v>61</v>
      </c>
      <c r="E35" s="17" t="s">
        <v>66</v>
      </c>
      <c r="F35" s="17">
        <v>15100254</v>
      </c>
      <c r="G35" s="17">
        <v>1</v>
      </c>
      <c r="H35" s="17"/>
      <c r="I35" s="17">
        <v>1</v>
      </c>
      <c r="J35" s="19">
        <v>150000</v>
      </c>
      <c r="K35" s="21">
        <f t="shared" si="0"/>
        <v>150000</v>
      </c>
    </row>
    <row r="36" spans="1:11">
      <c r="A36" s="20" t="s">
        <v>298</v>
      </c>
      <c r="B36" s="15" t="s">
        <v>298</v>
      </c>
      <c r="C36" s="16" t="s">
        <v>54</v>
      </c>
      <c r="D36" s="17" t="s">
        <v>62</v>
      </c>
      <c r="E36" s="17" t="s">
        <v>66</v>
      </c>
      <c r="F36" s="17">
        <v>15100259</v>
      </c>
      <c r="G36" s="17">
        <v>1</v>
      </c>
      <c r="H36" s="17"/>
      <c r="I36" s="17">
        <v>1</v>
      </c>
      <c r="J36" s="19">
        <v>300000</v>
      </c>
      <c r="K36" s="21">
        <f t="shared" si="0"/>
        <v>300000</v>
      </c>
    </row>
    <row r="37" spans="1:11">
      <c r="A37" s="20" t="s">
        <v>298</v>
      </c>
      <c r="B37" s="15" t="s">
        <v>298</v>
      </c>
      <c r="C37" s="16" t="s">
        <v>55</v>
      </c>
      <c r="D37" s="17" t="s">
        <v>56</v>
      </c>
      <c r="E37" s="18" t="s">
        <v>301</v>
      </c>
      <c r="F37" s="17" t="s">
        <v>67</v>
      </c>
      <c r="G37" s="17">
        <v>1</v>
      </c>
      <c r="H37" s="17"/>
      <c r="I37" s="17">
        <v>1</v>
      </c>
      <c r="J37" s="19">
        <v>30000</v>
      </c>
      <c r="K37" s="21">
        <f t="shared" si="0"/>
        <v>30000</v>
      </c>
    </row>
    <row r="38" spans="1:11">
      <c r="A38" s="20" t="s">
        <v>298</v>
      </c>
      <c r="B38" s="15" t="s">
        <v>298</v>
      </c>
      <c r="C38" s="16" t="s">
        <v>57</v>
      </c>
      <c r="D38" s="17" t="s">
        <v>63</v>
      </c>
      <c r="E38" s="18" t="s">
        <v>301</v>
      </c>
      <c r="F38" s="18" t="s">
        <v>301</v>
      </c>
      <c r="G38" s="17">
        <v>1</v>
      </c>
      <c r="H38" s="17"/>
      <c r="I38" s="17">
        <v>1</v>
      </c>
      <c r="J38" s="19">
        <v>6500</v>
      </c>
      <c r="K38" s="21">
        <f t="shared" si="0"/>
        <v>6500</v>
      </c>
    </row>
    <row r="39" spans="1:11">
      <c r="A39" s="20" t="s">
        <v>298</v>
      </c>
      <c r="B39" s="15" t="s">
        <v>298</v>
      </c>
      <c r="C39" s="16" t="s">
        <v>25</v>
      </c>
      <c r="D39" s="17" t="s">
        <v>64</v>
      </c>
      <c r="E39" s="18" t="s">
        <v>301</v>
      </c>
      <c r="F39" s="18" t="s">
        <v>301</v>
      </c>
      <c r="G39" s="17">
        <v>1</v>
      </c>
      <c r="H39" s="17"/>
      <c r="I39" s="17">
        <v>1</v>
      </c>
      <c r="J39" s="19">
        <v>15000</v>
      </c>
      <c r="K39" s="21">
        <f t="shared" si="0"/>
        <v>15000</v>
      </c>
    </row>
    <row r="40" spans="1:11">
      <c r="A40" s="20" t="s">
        <v>298</v>
      </c>
      <c r="B40" s="15" t="s">
        <v>298</v>
      </c>
      <c r="C40" s="16" t="s">
        <v>58</v>
      </c>
      <c r="D40" s="17" t="s">
        <v>65</v>
      </c>
      <c r="E40" s="18" t="s">
        <v>301</v>
      </c>
      <c r="F40" s="18" t="s">
        <v>301</v>
      </c>
      <c r="G40" s="17"/>
      <c r="H40" s="17">
        <v>1</v>
      </c>
      <c r="I40" s="17">
        <v>1</v>
      </c>
      <c r="J40" s="19">
        <v>200000</v>
      </c>
      <c r="K40" s="21">
        <f t="shared" si="0"/>
        <v>200000</v>
      </c>
    </row>
    <row r="41" spans="1:11">
      <c r="A41" s="20" t="s">
        <v>298</v>
      </c>
      <c r="B41" s="15" t="s">
        <v>298</v>
      </c>
      <c r="C41" s="16" t="s">
        <v>59</v>
      </c>
      <c r="D41" s="18" t="s">
        <v>301</v>
      </c>
      <c r="E41" s="17"/>
      <c r="F41" s="17">
        <v>701050</v>
      </c>
      <c r="G41" s="17"/>
      <c r="H41" s="17">
        <v>1</v>
      </c>
      <c r="I41" s="17">
        <v>1</v>
      </c>
      <c r="J41" s="19">
        <v>225000</v>
      </c>
      <c r="K41" s="21">
        <f t="shared" si="0"/>
        <v>225000</v>
      </c>
    </row>
    <row r="42" spans="1:11">
      <c r="A42" s="20" t="s">
        <v>298</v>
      </c>
      <c r="B42" s="15" t="s">
        <v>298</v>
      </c>
      <c r="C42" s="16" t="s">
        <v>18</v>
      </c>
      <c r="D42" s="17" t="s">
        <v>35</v>
      </c>
      <c r="E42" s="18" t="s">
        <v>301</v>
      </c>
      <c r="F42" s="18" t="s">
        <v>301</v>
      </c>
      <c r="G42" s="17">
        <v>1</v>
      </c>
      <c r="H42" s="17"/>
      <c r="I42" s="17">
        <v>1</v>
      </c>
      <c r="J42" s="19">
        <v>6500</v>
      </c>
      <c r="K42" s="21">
        <f t="shared" si="0"/>
        <v>6500</v>
      </c>
    </row>
    <row r="43" spans="1:11">
      <c r="A43" s="20" t="s">
        <v>298</v>
      </c>
      <c r="B43" s="15" t="s">
        <v>298</v>
      </c>
      <c r="C43" s="16" t="s">
        <v>68</v>
      </c>
      <c r="D43" s="17" t="s">
        <v>70</v>
      </c>
      <c r="E43" s="18" t="s">
        <v>301</v>
      </c>
      <c r="F43" s="18" t="s">
        <v>301</v>
      </c>
      <c r="G43" s="17">
        <v>1</v>
      </c>
      <c r="H43" s="17"/>
      <c r="I43" s="17">
        <v>1</v>
      </c>
      <c r="J43" s="19">
        <v>6500</v>
      </c>
      <c r="K43" s="21">
        <f t="shared" si="0"/>
        <v>6500</v>
      </c>
    </row>
    <row r="44" spans="1:11">
      <c r="A44" s="20" t="s">
        <v>298</v>
      </c>
      <c r="B44" s="15" t="s">
        <v>298</v>
      </c>
      <c r="C44" s="16" t="s">
        <v>20</v>
      </c>
      <c r="D44" s="17" t="s">
        <v>70</v>
      </c>
      <c r="E44" s="18" t="s">
        <v>301</v>
      </c>
      <c r="F44" s="18" t="s">
        <v>301</v>
      </c>
      <c r="G44" s="17">
        <v>1</v>
      </c>
      <c r="H44" s="17"/>
      <c r="I44" s="17">
        <v>1</v>
      </c>
      <c r="J44" s="19">
        <v>55000</v>
      </c>
      <c r="K44" s="21">
        <f t="shared" si="0"/>
        <v>55000</v>
      </c>
    </row>
    <row r="45" spans="1:11">
      <c r="A45" s="20" t="s">
        <v>298</v>
      </c>
      <c r="B45" s="15" t="s">
        <v>298</v>
      </c>
      <c r="C45" s="16" t="s">
        <v>69</v>
      </c>
      <c r="D45" s="17" t="s">
        <v>70</v>
      </c>
      <c r="E45" s="18" t="s">
        <v>301</v>
      </c>
      <c r="F45" s="18" t="s">
        <v>301</v>
      </c>
      <c r="G45" s="17">
        <v>1</v>
      </c>
      <c r="H45" s="17"/>
      <c r="I45" s="17">
        <v>1</v>
      </c>
      <c r="J45" s="19">
        <v>3500</v>
      </c>
      <c r="K45" s="21">
        <f t="shared" si="0"/>
        <v>3500</v>
      </c>
    </row>
    <row r="46" spans="1:11" ht="15.75" thickBot="1">
      <c r="A46" s="22" t="s">
        <v>298</v>
      </c>
      <c r="B46" s="23" t="s">
        <v>298</v>
      </c>
      <c r="C46" s="24" t="s">
        <v>71</v>
      </c>
      <c r="D46" s="25" t="s">
        <v>72</v>
      </c>
      <c r="E46" s="25" t="s">
        <v>74</v>
      </c>
      <c r="F46" s="25">
        <v>4186</v>
      </c>
      <c r="G46" s="25">
        <v>1</v>
      </c>
      <c r="H46" s="25"/>
      <c r="I46" s="25">
        <v>1</v>
      </c>
      <c r="J46" s="26">
        <v>650</v>
      </c>
      <c r="K46" s="27">
        <f t="shared" si="0"/>
        <v>650</v>
      </c>
    </row>
    <row r="47" spans="1:11">
      <c r="A47" s="51" t="s">
        <v>298</v>
      </c>
      <c r="B47" s="52" t="s">
        <v>298</v>
      </c>
      <c r="C47" s="53" t="s">
        <v>71</v>
      </c>
      <c r="D47" s="54" t="s">
        <v>73</v>
      </c>
      <c r="E47" s="54" t="s">
        <v>74</v>
      </c>
      <c r="F47" s="54">
        <v>288808</v>
      </c>
      <c r="G47" s="54">
        <v>1</v>
      </c>
      <c r="H47" s="54"/>
      <c r="I47" s="54">
        <v>1</v>
      </c>
      <c r="J47" s="55">
        <v>650</v>
      </c>
      <c r="K47" s="56">
        <f t="shared" si="0"/>
        <v>650</v>
      </c>
    </row>
    <row r="48" spans="1:11">
      <c r="A48" s="20" t="s">
        <v>298</v>
      </c>
      <c r="B48" s="15" t="s">
        <v>298</v>
      </c>
      <c r="C48" s="16" t="s">
        <v>71</v>
      </c>
      <c r="D48" s="17" t="s">
        <v>73</v>
      </c>
      <c r="E48" s="17" t="s">
        <v>74</v>
      </c>
      <c r="F48" s="17">
        <v>288808</v>
      </c>
      <c r="G48" s="17"/>
      <c r="H48" s="17">
        <v>1</v>
      </c>
      <c r="I48" s="17">
        <v>1</v>
      </c>
      <c r="J48" s="19">
        <v>650</v>
      </c>
      <c r="K48" s="21">
        <f t="shared" si="0"/>
        <v>650</v>
      </c>
    </row>
    <row r="49" spans="1:11" ht="15.75" thickBot="1">
      <c r="A49" s="22" t="s">
        <v>298</v>
      </c>
      <c r="B49" s="23" t="s">
        <v>298</v>
      </c>
      <c r="C49" s="24" t="s">
        <v>71</v>
      </c>
      <c r="D49" s="25" t="s">
        <v>73</v>
      </c>
      <c r="E49" s="25" t="s">
        <v>74</v>
      </c>
      <c r="F49" s="25">
        <v>288808</v>
      </c>
      <c r="G49" s="25"/>
      <c r="H49" s="25">
        <v>1</v>
      </c>
      <c r="I49" s="25">
        <v>1</v>
      </c>
      <c r="J49" s="26">
        <v>650</v>
      </c>
      <c r="K49" s="27">
        <f t="shared" si="0"/>
        <v>650</v>
      </c>
    </row>
    <row r="51" spans="1:11" ht="16.5" thickBot="1">
      <c r="A51" s="1" t="s">
        <v>296</v>
      </c>
      <c r="B51" s="1"/>
      <c r="E51" s="2"/>
      <c r="F51" s="3"/>
      <c r="G51" s="4"/>
      <c r="H51" s="4"/>
      <c r="I51" s="4"/>
    </row>
    <row r="52" spans="1:11" ht="15.75" thickBot="1">
      <c r="A52" s="5"/>
      <c r="B52" s="5"/>
      <c r="E52" s="2"/>
      <c r="F52" s="28"/>
      <c r="G52" s="84" t="s">
        <v>297</v>
      </c>
      <c r="H52" s="85"/>
      <c r="I52" s="85"/>
      <c r="J52" s="86"/>
      <c r="K52" s="6">
        <f>SUM(I6:I49)</f>
        <v>44</v>
      </c>
    </row>
    <row r="53" spans="1:11" ht="18.75">
      <c r="A53" s="7" t="s">
        <v>298</v>
      </c>
      <c r="B53" s="87" t="s">
        <v>299</v>
      </c>
      <c r="C53" s="88"/>
      <c r="E53" s="29"/>
      <c r="F53" s="28"/>
      <c r="G53" s="89" t="s">
        <v>300</v>
      </c>
      <c r="H53" s="90"/>
      <c r="I53" s="90"/>
      <c r="J53" s="91"/>
      <c r="K53" s="8">
        <f>SUM(K6:K49)</f>
        <v>2891650</v>
      </c>
    </row>
    <row r="54" spans="1:11" ht="15.75" thickBot="1">
      <c r="A54" s="9" t="s">
        <v>301</v>
      </c>
      <c r="B54" s="92" t="s">
        <v>302</v>
      </c>
      <c r="C54" s="93"/>
      <c r="E54" s="29"/>
      <c r="F54" s="28"/>
      <c r="G54" s="94" t="s">
        <v>303</v>
      </c>
      <c r="H54" s="95"/>
      <c r="I54" s="95"/>
      <c r="J54" s="95"/>
      <c r="K54" s="10">
        <f>K53*0.07</f>
        <v>202415.50000000003</v>
      </c>
    </row>
    <row r="59" spans="1:11">
      <c r="E59" s="30"/>
    </row>
  </sheetData>
  <mergeCells count="22">
    <mergeCell ref="G52:J52"/>
    <mergeCell ref="B53:C53"/>
    <mergeCell ref="G53:J53"/>
    <mergeCell ref="B54:C54"/>
    <mergeCell ref="G54:J54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1"/>
  <sheetViews>
    <sheetView workbookViewId="0">
      <selection activeCell="O5" sqref="O5"/>
    </sheetView>
  </sheetViews>
  <sheetFormatPr defaultRowHeight="15"/>
  <cols>
    <col min="1" max="2" width="5.7109375" customWidth="1"/>
    <col min="3" max="3" width="20" bestFit="1" customWidth="1"/>
    <col min="4" max="4" width="17.28515625" bestFit="1" customWidth="1"/>
    <col min="5" max="5" width="10.28515625" bestFit="1" customWidth="1"/>
    <col min="6" max="6" width="7.85546875" bestFit="1" customWidth="1"/>
    <col min="7" max="7" width="4.28515625" customWidth="1"/>
    <col min="8" max="8" width="4.140625" customWidth="1"/>
    <col min="9" max="9" width="4" customWidth="1"/>
    <col min="10" max="10" width="8.140625" style="12" customWidth="1"/>
    <col min="11" max="11" width="9.28515625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42189</v>
      </c>
      <c r="K2" s="75"/>
    </row>
    <row r="3" spans="1:11">
      <c r="A3" s="63" t="s">
        <v>2</v>
      </c>
      <c r="B3" s="64"/>
      <c r="C3" s="64"/>
      <c r="D3" s="64"/>
      <c r="E3" s="64"/>
      <c r="F3" s="65" t="s">
        <v>117</v>
      </c>
      <c r="G3" s="65"/>
      <c r="H3" s="65"/>
      <c r="I3" s="65"/>
      <c r="J3" s="65"/>
      <c r="K3" s="66"/>
    </row>
    <row r="4" spans="1:11" ht="23.2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1">
      <c r="A6" s="20" t="s">
        <v>298</v>
      </c>
      <c r="B6" s="15" t="s">
        <v>298</v>
      </c>
      <c r="C6" s="16" t="s">
        <v>71</v>
      </c>
      <c r="D6" s="17" t="s">
        <v>121</v>
      </c>
      <c r="E6" s="34" t="s">
        <v>301</v>
      </c>
      <c r="F6" s="34" t="s">
        <v>301</v>
      </c>
      <c r="G6" s="17">
        <v>1</v>
      </c>
      <c r="H6" s="17"/>
      <c r="I6" s="17">
        <v>1</v>
      </c>
      <c r="J6" s="19">
        <v>650</v>
      </c>
      <c r="K6" s="21">
        <f t="shared" ref="K6:K22" si="0">I6*J6</f>
        <v>650</v>
      </c>
    </row>
    <row r="7" spans="1:11">
      <c r="A7" s="20" t="s">
        <v>298</v>
      </c>
      <c r="B7" s="15" t="s">
        <v>298</v>
      </c>
      <c r="C7" s="16" t="s">
        <v>118</v>
      </c>
      <c r="D7" s="17" t="s">
        <v>120</v>
      </c>
      <c r="E7" s="34" t="s">
        <v>301</v>
      </c>
      <c r="F7" s="34" t="s">
        <v>301</v>
      </c>
      <c r="G7" s="17">
        <v>1</v>
      </c>
      <c r="H7" s="17"/>
      <c r="I7" s="17">
        <v>1</v>
      </c>
      <c r="J7" s="19">
        <v>170000</v>
      </c>
      <c r="K7" s="21">
        <f t="shared" si="0"/>
        <v>170000</v>
      </c>
    </row>
    <row r="8" spans="1:11">
      <c r="A8" s="20" t="s">
        <v>298</v>
      </c>
      <c r="B8" s="15" t="s">
        <v>298</v>
      </c>
      <c r="C8" s="16" t="s">
        <v>71</v>
      </c>
      <c r="D8" s="17" t="s">
        <v>121</v>
      </c>
      <c r="E8" s="34" t="s">
        <v>301</v>
      </c>
      <c r="F8" s="34" t="s">
        <v>301</v>
      </c>
      <c r="G8" s="17">
        <v>1</v>
      </c>
      <c r="H8" s="17"/>
      <c r="I8" s="17">
        <v>1</v>
      </c>
      <c r="J8" s="19">
        <v>650</v>
      </c>
      <c r="K8" s="21">
        <f t="shared" si="0"/>
        <v>650</v>
      </c>
    </row>
    <row r="9" spans="1:11">
      <c r="A9" s="20" t="s">
        <v>298</v>
      </c>
      <c r="B9" s="15" t="s">
        <v>298</v>
      </c>
      <c r="C9" s="16" t="s">
        <v>71</v>
      </c>
      <c r="D9" s="17" t="s">
        <v>121</v>
      </c>
      <c r="E9" s="34" t="s">
        <v>301</v>
      </c>
      <c r="F9" s="34" t="s">
        <v>301</v>
      </c>
      <c r="G9" s="17">
        <v>1</v>
      </c>
      <c r="H9" s="17"/>
      <c r="I9" s="17">
        <v>1</v>
      </c>
      <c r="J9" s="19">
        <v>650</v>
      </c>
      <c r="K9" s="21">
        <f t="shared" si="0"/>
        <v>650</v>
      </c>
    </row>
    <row r="10" spans="1:11">
      <c r="A10" s="20" t="s">
        <v>298</v>
      </c>
      <c r="B10" s="15" t="s">
        <v>298</v>
      </c>
      <c r="C10" s="16" t="s">
        <v>44</v>
      </c>
      <c r="D10" s="17" t="s">
        <v>48</v>
      </c>
      <c r="E10" s="34" t="s">
        <v>301</v>
      </c>
      <c r="F10" s="34" t="s">
        <v>301</v>
      </c>
      <c r="G10" s="17">
        <v>1</v>
      </c>
      <c r="H10" s="17"/>
      <c r="I10" s="17">
        <v>1</v>
      </c>
      <c r="J10" s="19">
        <v>45000</v>
      </c>
      <c r="K10" s="21">
        <f t="shared" si="0"/>
        <v>45000</v>
      </c>
    </row>
    <row r="11" spans="1:11">
      <c r="A11" s="20" t="s">
        <v>298</v>
      </c>
      <c r="B11" s="15" t="s">
        <v>298</v>
      </c>
      <c r="C11" s="16" t="s">
        <v>18</v>
      </c>
      <c r="D11" s="17" t="s">
        <v>35</v>
      </c>
      <c r="E11" s="34" t="s">
        <v>301</v>
      </c>
      <c r="F11" s="34" t="s">
        <v>301</v>
      </c>
      <c r="G11" s="17">
        <v>1</v>
      </c>
      <c r="H11" s="17"/>
      <c r="I11" s="17">
        <v>1</v>
      </c>
      <c r="J11" s="19">
        <v>6500</v>
      </c>
      <c r="K11" s="21">
        <f t="shared" si="0"/>
        <v>6500</v>
      </c>
    </row>
    <row r="12" spans="1:11">
      <c r="A12" s="20" t="s">
        <v>298</v>
      </c>
      <c r="B12" s="15" t="s">
        <v>298</v>
      </c>
      <c r="C12" s="16" t="s">
        <v>21</v>
      </c>
      <c r="D12" s="17" t="s">
        <v>122</v>
      </c>
      <c r="E12" s="34" t="s">
        <v>301</v>
      </c>
      <c r="F12" s="34" t="s">
        <v>301</v>
      </c>
      <c r="G12" s="17">
        <v>1</v>
      </c>
      <c r="H12" s="17"/>
      <c r="I12" s="17">
        <v>1</v>
      </c>
      <c r="J12" s="19">
        <v>1200</v>
      </c>
      <c r="K12" s="21">
        <f t="shared" si="0"/>
        <v>1200</v>
      </c>
    </row>
    <row r="13" spans="1:11">
      <c r="A13" s="20" t="s">
        <v>298</v>
      </c>
      <c r="B13" s="15" t="s">
        <v>298</v>
      </c>
      <c r="C13" s="16" t="s">
        <v>21</v>
      </c>
      <c r="D13" s="17" t="s">
        <v>123</v>
      </c>
      <c r="E13" s="34" t="s">
        <v>301</v>
      </c>
      <c r="F13" s="34" t="s">
        <v>301</v>
      </c>
      <c r="G13" s="17">
        <v>1</v>
      </c>
      <c r="H13" s="17"/>
      <c r="I13" s="17">
        <v>1</v>
      </c>
      <c r="J13" s="19">
        <v>1200</v>
      </c>
      <c r="K13" s="21">
        <f t="shared" si="0"/>
        <v>1200</v>
      </c>
    </row>
    <row r="14" spans="1:11">
      <c r="A14" s="20" t="s">
        <v>298</v>
      </c>
      <c r="B14" s="15" t="s">
        <v>298</v>
      </c>
      <c r="C14" s="16" t="s">
        <v>21</v>
      </c>
      <c r="D14" s="17" t="s">
        <v>123</v>
      </c>
      <c r="E14" s="34" t="s">
        <v>301</v>
      </c>
      <c r="F14" s="34" t="s">
        <v>301</v>
      </c>
      <c r="G14" s="17">
        <v>1</v>
      </c>
      <c r="H14" s="17"/>
      <c r="I14" s="17">
        <v>1</v>
      </c>
      <c r="J14" s="19">
        <v>1200</v>
      </c>
      <c r="K14" s="21">
        <f t="shared" si="0"/>
        <v>1200</v>
      </c>
    </row>
    <row r="15" spans="1:11">
      <c r="A15" s="20" t="s">
        <v>298</v>
      </c>
      <c r="B15" s="15" t="s">
        <v>298</v>
      </c>
      <c r="C15" s="16" t="s">
        <v>21</v>
      </c>
      <c r="D15" s="17" t="s">
        <v>123</v>
      </c>
      <c r="E15" s="34" t="s">
        <v>301</v>
      </c>
      <c r="F15" s="34" t="s">
        <v>301</v>
      </c>
      <c r="G15" s="17">
        <v>1</v>
      </c>
      <c r="H15" s="17"/>
      <c r="I15" s="17">
        <v>1</v>
      </c>
      <c r="J15" s="19">
        <v>1200</v>
      </c>
      <c r="K15" s="21">
        <f t="shared" si="0"/>
        <v>1200</v>
      </c>
    </row>
    <row r="16" spans="1:11">
      <c r="A16" s="20" t="s">
        <v>298</v>
      </c>
      <c r="B16" s="15" t="s">
        <v>298</v>
      </c>
      <c r="C16" s="16" t="s">
        <v>119</v>
      </c>
      <c r="D16" s="17" t="s">
        <v>78</v>
      </c>
      <c r="E16" s="34" t="s">
        <v>301</v>
      </c>
      <c r="F16" s="34" t="s">
        <v>301</v>
      </c>
      <c r="G16" s="17">
        <v>1</v>
      </c>
      <c r="H16" s="17"/>
      <c r="I16" s="17">
        <v>1</v>
      </c>
      <c r="J16" s="19">
        <v>6500</v>
      </c>
      <c r="K16" s="21">
        <f t="shared" si="0"/>
        <v>6500</v>
      </c>
    </row>
    <row r="17" spans="1:11">
      <c r="A17" s="20" t="s">
        <v>298</v>
      </c>
      <c r="B17" s="15" t="s">
        <v>298</v>
      </c>
      <c r="C17" s="16" t="s">
        <v>42</v>
      </c>
      <c r="D17" s="17" t="s">
        <v>306</v>
      </c>
      <c r="E17" s="34" t="s">
        <v>301</v>
      </c>
      <c r="F17" s="34" t="s">
        <v>301</v>
      </c>
      <c r="G17" s="17">
        <v>1</v>
      </c>
      <c r="H17" s="17"/>
      <c r="I17" s="17">
        <v>1</v>
      </c>
      <c r="J17" s="19">
        <v>38000</v>
      </c>
      <c r="K17" s="21">
        <f t="shared" si="0"/>
        <v>38000</v>
      </c>
    </row>
    <row r="18" spans="1:11">
      <c r="A18" s="20" t="s">
        <v>298</v>
      </c>
      <c r="B18" s="15" t="s">
        <v>298</v>
      </c>
      <c r="C18" s="16" t="s">
        <v>40</v>
      </c>
      <c r="D18" s="34" t="s">
        <v>301</v>
      </c>
      <c r="E18" s="34" t="s">
        <v>301</v>
      </c>
      <c r="F18" s="34" t="s">
        <v>301</v>
      </c>
      <c r="G18" s="17">
        <v>1</v>
      </c>
      <c r="H18" s="17"/>
      <c r="I18" s="17">
        <v>1</v>
      </c>
      <c r="J18" s="19">
        <v>2500</v>
      </c>
      <c r="K18" s="21">
        <f t="shared" si="0"/>
        <v>2500</v>
      </c>
    </row>
    <row r="19" spans="1:11">
      <c r="A19" s="20" t="s">
        <v>298</v>
      </c>
      <c r="B19" s="15" t="s">
        <v>298</v>
      </c>
      <c r="C19" s="16" t="s">
        <v>17</v>
      </c>
      <c r="D19" s="17" t="s">
        <v>126</v>
      </c>
      <c r="E19" s="34" t="s">
        <v>301</v>
      </c>
      <c r="F19" s="17" t="s">
        <v>127</v>
      </c>
      <c r="G19" s="17">
        <v>1</v>
      </c>
      <c r="H19" s="17"/>
      <c r="I19" s="17">
        <v>1</v>
      </c>
      <c r="J19" s="19">
        <v>150000</v>
      </c>
      <c r="K19" s="21">
        <f t="shared" si="0"/>
        <v>150000</v>
      </c>
    </row>
    <row r="20" spans="1:11">
      <c r="A20" s="20" t="s">
        <v>298</v>
      </c>
      <c r="B20" s="15" t="s">
        <v>298</v>
      </c>
      <c r="C20" s="16" t="s">
        <v>18</v>
      </c>
      <c r="D20" s="17" t="s">
        <v>35</v>
      </c>
      <c r="E20" s="34" t="s">
        <v>301</v>
      </c>
      <c r="F20" s="34" t="s">
        <v>301</v>
      </c>
      <c r="G20" s="17">
        <v>1</v>
      </c>
      <c r="H20" s="17"/>
      <c r="I20" s="17">
        <v>1</v>
      </c>
      <c r="J20" s="19">
        <v>6500</v>
      </c>
      <c r="K20" s="21">
        <f t="shared" si="0"/>
        <v>6500</v>
      </c>
    </row>
    <row r="21" spans="1:11">
      <c r="A21" s="20" t="s">
        <v>298</v>
      </c>
      <c r="B21" s="15" t="s">
        <v>298</v>
      </c>
      <c r="C21" s="16" t="s">
        <v>124</v>
      </c>
      <c r="D21" s="17" t="s">
        <v>35</v>
      </c>
      <c r="E21" s="34" t="s">
        <v>301</v>
      </c>
      <c r="F21" s="34" t="s">
        <v>301</v>
      </c>
      <c r="G21" s="17">
        <v>1</v>
      </c>
      <c r="H21" s="17"/>
      <c r="I21" s="17">
        <v>1</v>
      </c>
      <c r="J21" s="19">
        <v>7000</v>
      </c>
      <c r="K21" s="21">
        <f t="shared" si="0"/>
        <v>7000</v>
      </c>
    </row>
    <row r="22" spans="1:11" ht="15.75" thickBot="1">
      <c r="A22" s="22" t="s">
        <v>298</v>
      </c>
      <c r="B22" s="23" t="s">
        <v>298</v>
      </c>
      <c r="C22" s="24" t="s">
        <v>125</v>
      </c>
      <c r="D22" s="25" t="s">
        <v>35</v>
      </c>
      <c r="E22" s="35" t="s">
        <v>301</v>
      </c>
      <c r="F22" s="25" t="s">
        <v>128</v>
      </c>
      <c r="G22" s="25">
        <v>1</v>
      </c>
      <c r="H22" s="25"/>
      <c r="I22" s="25">
        <v>1</v>
      </c>
      <c r="J22" s="26">
        <v>1500</v>
      </c>
      <c r="K22" s="27">
        <f t="shared" si="0"/>
        <v>1500</v>
      </c>
    </row>
    <row r="24" spans="1:11" ht="16.5" thickBot="1">
      <c r="A24" s="1" t="s">
        <v>296</v>
      </c>
      <c r="B24" s="1"/>
      <c r="E24" s="2"/>
      <c r="F24" s="3"/>
      <c r="G24" s="4"/>
      <c r="H24" s="4"/>
      <c r="I24" s="4"/>
    </row>
    <row r="25" spans="1:11" ht="15.75" thickBot="1">
      <c r="A25" s="5"/>
      <c r="B25" s="5"/>
      <c r="E25" s="31"/>
      <c r="F25" s="3"/>
      <c r="G25" s="84" t="s">
        <v>297</v>
      </c>
      <c r="H25" s="85"/>
      <c r="I25" s="85"/>
      <c r="J25" s="86"/>
      <c r="K25" s="6">
        <f>SUM(I6:I22)</f>
        <v>17</v>
      </c>
    </row>
    <row r="26" spans="1:11" ht="18.75">
      <c r="A26" s="7" t="s">
        <v>298</v>
      </c>
      <c r="B26" s="87" t="s">
        <v>299</v>
      </c>
      <c r="C26" s="88"/>
      <c r="E26" s="29"/>
      <c r="F26" s="28"/>
      <c r="G26" s="89" t="s">
        <v>300</v>
      </c>
      <c r="H26" s="90"/>
      <c r="I26" s="90"/>
      <c r="J26" s="91"/>
      <c r="K26" s="8">
        <f>SUM(K6:K22)</f>
        <v>440250</v>
      </c>
    </row>
    <row r="27" spans="1:11" ht="15.75" thickBot="1">
      <c r="A27" s="9" t="s">
        <v>301</v>
      </c>
      <c r="B27" s="92" t="s">
        <v>302</v>
      </c>
      <c r="C27" s="93"/>
      <c r="E27" s="29"/>
      <c r="F27" s="28"/>
      <c r="G27" s="94" t="s">
        <v>303</v>
      </c>
      <c r="H27" s="95"/>
      <c r="I27" s="95"/>
      <c r="J27" s="95"/>
      <c r="K27" s="10">
        <f>K26*0.07</f>
        <v>30817.500000000004</v>
      </c>
    </row>
    <row r="28" spans="1:11">
      <c r="F28" s="30"/>
    </row>
    <row r="31" spans="1:11">
      <c r="E31" s="30"/>
    </row>
  </sheetData>
  <mergeCells count="22">
    <mergeCell ref="G25:J25"/>
    <mergeCell ref="B26:C26"/>
    <mergeCell ref="G26:J26"/>
    <mergeCell ref="B27:C27"/>
    <mergeCell ref="G27:J27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P1" sqref="P1"/>
    </sheetView>
  </sheetViews>
  <sheetFormatPr defaultRowHeight="15"/>
  <cols>
    <col min="1" max="1" width="5.42578125" customWidth="1"/>
    <col min="2" max="2" width="5.5703125" customWidth="1"/>
    <col min="3" max="3" width="17.28515625" bestFit="1" customWidth="1"/>
    <col min="4" max="4" width="11.7109375" customWidth="1"/>
    <col min="7" max="7" width="4.7109375" customWidth="1"/>
    <col min="8" max="8" width="4.140625" customWidth="1"/>
    <col min="9" max="9" width="3.5703125" customWidth="1"/>
    <col min="10" max="10" width="9.5703125" style="12" bestFit="1" customWidth="1"/>
    <col min="11" max="11" width="9.5703125" bestFit="1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42191</v>
      </c>
      <c r="K2" s="75"/>
    </row>
    <row r="3" spans="1:11">
      <c r="A3" s="63" t="s">
        <v>2</v>
      </c>
      <c r="B3" s="64"/>
      <c r="C3" s="64"/>
      <c r="D3" s="64"/>
      <c r="E3" s="64"/>
      <c r="F3" s="65" t="s">
        <v>129</v>
      </c>
      <c r="G3" s="65"/>
      <c r="H3" s="65"/>
      <c r="I3" s="65"/>
      <c r="J3" s="65"/>
      <c r="K3" s="66"/>
    </row>
    <row r="4" spans="1:11" ht="20.2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1">
      <c r="A6" s="20" t="s">
        <v>298</v>
      </c>
      <c r="B6" s="15" t="s">
        <v>298</v>
      </c>
      <c r="C6" s="16" t="s">
        <v>54</v>
      </c>
      <c r="D6" s="17" t="s">
        <v>61</v>
      </c>
      <c r="E6" s="17" t="s">
        <v>133</v>
      </c>
      <c r="F6" s="18" t="s">
        <v>301</v>
      </c>
      <c r="G6" s="17">
        <v>1</v>
      </c>
      <c r="H6" s="17"/>
      <c r="I6" s="17">
        <v>1</v>
      </c>
      <c r="J6" s="19">
        <v>300000</v>
      </c>
      <c r="K6" s="21">
        <f t="shared" ref="K6:K16" si="0">I6*J6</f>
        <v>300000</v>
      </c>
    </row>
    <row r="7" spans="1:11">
      <c r="A7" s="20" t="s">
        <v>298</v>
      </c>
      <c r="B7" s="15" t="s">
        <v>298</v>
      </c>
      <c r="C7" s="16" t="s">
        <v>53</v>
      </c>
      <c r="D7" s="17" t="s">
        <v>61</v>
      </c>
      <c r="E7" s="17" t="s">
        <v>134</v>
      </c>
      <c r="F7" s="18" t="s">
        <v>301</v>
      </c>
      <c r="G7" s="17">
        <v>1</v>
      </c>
      <c r="H7" s="17"/>
      <c r="I7" s="17">
        <v>1</v>
      </c>
      <c r="J7" s="19">
        <v>150000</v>
      </c>
      <c r="K7" s="21">
        <f t="shared" si="0"/>
        <v>150000</v>
      </c>
    </row>
    <row r="8" spans="1:11">
      <c r="A8" s="20" t="s">
        <v>298</v>
      </c>
      <c r="B8" s="15" t="s">
        <v>298</v>
      </c>
      <c r="C8" s="16" t="s">
        <v>54</v>
      </c>
      <c r="D8" s="17" t="s">
        <v>62</v>
      </c>
      <c r="E8" s="18" t="s">
        <v>301</v>
      </c>
      <c r="F8" s="18" t="s">
        <v>301</v>
      </c>
      <c r="G8" s="17"/>
      <c r="H8" s="17">
        <v>1</v>
      </c>
      <c r="I8" s="17">
        <v>1</v>
      </c>
      <c r="J8" s="19">
        <v>300000</v>
      </c>
      <c r="K8" s="21">
        <f t="shared" si="0"/>
        <v>300000</v>
      </c>
    </row>
    <row r="9" spans="1:11">
      <c r="A9" s="20" t="s">
        <v>298</v>
      </c>
      <c r="B9" s="15" t="s">
        <v>298</v>
      </c>
      <c r="C9" s="16" t="s">
        <v>44</v>
      </c>
      <c r="D9" s="18" t="s">
        <v>301</v>
      </c>
      <c r="E9" s="18" t="s">
        <v>301</v>
      </c>
      <c r="F9" s="18" t="s">
        <v>301</v>
      </c>
      <c r="G9" s="17">
        <v>1</v>
      </c>
      <c r="H9" s="17"/>
      <c r="I9" s="17">
        <v>1</v>
      </c>
      <c r="J9" s="19">
        <v>45000</v>
      </c>
      <c r="K9" s="21">
        <f t="shared" si="0"/>
        <v>45000</v>
      </c>
    </row>
    <row r="10" spans="1:11">
      <c r="A10" s="20" t="s">
        <v>298</v>
      </c>
      <c r="B10" s="15" t="s">
        <v>298</v>
      </c>
      <c r="C10" s="16" t="s">
        <v>26</v>
      </c>
      <c r="D10" s="17" t="s">
        <v>90</v>
      </c>
      <c r="E10" s="17" t="s">
        <v>135</v>
      </c>
      <c r="F10" s="18" t="s">
        <v>301</v>
      </c>
      <c r="G10" s="17">
        <v>1</v>
      </c>
      <c r="H10" s="17"/>
      <c r="I10" s="17">
        <v>1</v>
      </c>
      <c r="J10" s="19">
        <v>52000</v>
      </c>
      <c r="K10" s="21">
        <f t="shared" si="0"/>
        <v>52000</v>
      </c>
    </row>
    <row r="11" spans="1:11">
      <c r="A11" s="20" t="s">
        <v>298</v>
      </c>
      <c r="B11" s="15" t="s">
        <v>298</v>
      </c>
      <c r="C11" s="16" t="s">
        <v>21</v>
      </c>
      <c r="D11" s="17" t="s">
        <v>77</v>
      </c>
      <c r="E11" s="18" t="s">
        <v>301</v>
      </c>
      <c r="F11" s="18" t="s">
        <v>301</v>
      </c>
      <c r="G11" s="17">
        <v>1</v>
      </c>
      <c r="H11" s="17"/>
      <c r="I11" s="17">
        <v>1</v>
      </c>
      <c r="J11" s="19">
        <v>1200</v>
      </c>
      <c r="K11" s="21">
        <f t="shared" si="0"/>
        <v>1200</v>
      </c>
    </row>
    <row r="12" spans="1:11">
      <c r="A12" s="20" t="s">
        <v>298</v>
      </c>
      <c r="B12" s="15" t="s">
        <v>298</v>
      </c>
      <c r="C12" s="16" t="s">
        <v>19</v>
      </c>
      <c r="D12" s="17" t="s">
        <v>106</v>
      </c>
      <c r="E12" s="18" t="s">
        <v>301</v>
      </c>
      <c r="F12" s="18" t="s">
        <v>301</v>
      </c>
      <c r="G12" s="17">
        <v>1</v>
      </c>
      <c r="H12" s="17"/>
      <c r="I12" s="17">
        <v>1</v>
      </c>
      <c r="J12" s="19">
        <v>6500</v>
      </c>
      <c r="K12" s="21">
        <f t="shared" si="0"/>
        <v>6500</v>
      </c>
    </row>
    <row r="13" spans="1:11">
      <c r="A13" s="20" t="s">
        <v>298</v>
      </c>
      <c r="B13" s="15" t="s">
        <v>298</v>
      </c>
      <c r="C13" s="16" t="s">
        <v>19</v>
      </c>
      <c r="D13" s="17" t="s">
        <v>131</v>
      </c>
      <c r="E13" s="18" t="s">
        <v>301</v>
      </c>
      <c r="F13" s="18" t="s">
        <v>301</v>
      </c>
      <c r="G13" s="17">
        <v>1</v>
      </c>
      <c r="H13" s="17"/>
      <c r="I13" s="17">
        <v>1</v>
      </c>
      <c r="J13" s="19">
        <v>6500</v>
      </c>
      <c r="K13" s="21">
        <f t="shared" si="0"/>
        <v>6500</v>
      </c>
    </row>
    <row r="14" spans="1:11">
      <c r="A14" s="20" t="s">
        <v>298</v>
      </c>
      <c r="B14" s="15" t="s">
        <v>298</v>
      </c>
      <c r="C14" s="16" t="s">
        <v>71</v>
      </c>
      <c r="D14" s="18" t="s">
        <v>301</v>
      </c>
      <c r="E14" s="17" t="s">
        <v>79</v>
      </c>
      <c r="F14" s="18" t="s">
        <v>301</v>
      </c>
      <c r="G14" s="17">
        <v>1</v>
      </c>
      <c r="H14" s="17"/>
      <c r="I14" s="17">
        <v>1</v>
      </c>
      <c r="J14" s="19">
        <v>650</v>
      </c>
      <c r="K14" s="21">
        <f t="shared" si="0"/>
        <v>650</v>
      </c>
    </row>
    <row r="15" spans="1:11">
      <c r="A15" s="20" t="s">
        <v>298</v>
      </c>
      <c r="B15" s="15" t="s">
        <v>298</v>
      </c>
      <c r="C15" s="16" t="s">
        <v>130</v>
      </c>
      <c r="D15" s="18" t="s">
        <v>301</v>
      </c>
      <c r="E15" s="17" t="s">
        <v>136</v>
      </c>
      <c r="F15" s="18" t="s">
        <v>301</v>
      </c>
      <c r="G15" s="17">
        <v>1</v>
      </c>
      <c r="H15" s="17"/>
      <c r="I15" s="17">
        <v>1</v>
      </c>
      <c r="J15" s="19">
        <v>2500</v>
      </c>
      <c r="K15" s="21">
        <f t="shared" si="0"/>
        <v>2500</v>
      </c>
    </row>
    <row r="16" spans="1:11" ht="15.75" thickBot="1">
      <c r="A16" s="22" t="s">
        <v>298</v>
      </c>
      <c r="B16" s="23" t="s">
        <v>298</v>
      </c>
      <c r="C16" s="24" t="s">
        <v>130</v>
      </c>
      <c r="D16" s="25" t="s">
        <v>132</v>
      </c>
      <c r="E16" s="32" t="s">
        <v>301</v>
      </c>
      <c r="F16" s="32" t="s">
        <v>301</v>
      </c>
      <c r="G16" s="25">
        <v>1</v>
      </c>
      <c r="H16" s="25"/>
      <c r="I16" s="25">
        <v>1</v>
      </c>
      <c r="J16" s="26">
        <v>2500</v>
      </c>
      <c r="K16" s="27">
        <f t="shared" si="0"/>
        <v>2500</v>
      </c>
    </row>
    <row r="18" spans="1:11" ht="16.5" thickBot="1">
      <c r="A18" s="1" t="s">
        <v>296</v>
      </c>
      <c r="B18" s="1"/>
      <c r="E18" s="2"/>
      <c r="F18" s="3"/>
      <c r="G18" s="4"/>
      <c r="H18" s="4"/>
      <c r="I18" s="4"/>
    </row>
    <row r="19" spans="1:11" ht="15.75" thickBot="1">
      <c r="A19" s="5"/>
      <c r="B19" s="5"/>
      <c r="E19" s="31"/>
      <c r="F19" s="3"/>
      <c r="G19" s="84" t="s">
        <v>297</v>
      </c>
      <c r="H19" s="85"/>
      <c r="I19" s="85"/>
      <c r="J19" s="86"/>
      <c r="K19" s="6">
        <f>SUM(I6:I16)</f>
        <v>11</v>
      </c>
    </row>
    <row r="20" spans="1:11" ht="18.75">
      <c r="A20" s="7" t="s">
        <v>298</v>
      </c>
      <c r="B20" s="87" t="s">
        <v>299</v>
      </c>
      <c r="C20" s="88"/>
      <c r="E20" s="29"/>
      <c r="F20" s="28"/>
      <c r="G20" s="89" t="s">
        <v>300</v>
      </c>
      <c r="H20" s="90"/>
      <c r="I20" s="90"/>
      <c r="J20" s="91"/>
      <c r="K20" s="8">
        <f>SUM(K6:K16)</f>
        <v>866850</v>
      </c>
    </row>
    <row r="21" spans="1:11" ht="15.75" thickBot="1">
      <c r="A21" s="9" t="s">
        <v>301</v>
      </c>
      <c r="B21" s="92" t="s">
        <v>302</v>
      </c>
      <c r="C21" s="93"/>
      <c r="E21" s="29"/>
      <c r="F21" s="28"/>
      <c r="G21" s="94" t="s">
        <v>303</v>
      </c>
      <c r="H21" s="95"/>
      <c r="I21" s="95"/>
      <c r="J21" s="95"/>
      <c r="K21" s="10">
        <f>K20*0.07</f>
        <v>60679.500000000007</v>
      </c>
    </row>
    <row r="22" spans="1:11">
      <c r="E22" s="30"/>
      <c r="F22" s="30"/>
    </row>
    <row r="24" spans="1:11">
      <c r="E24" s="30"/>
    </row>
  </sheetData>
  <mergeCells count="22">
    <mergeCell ref="G19:J19"/>
    <mergeCell ref="B20:C20"/>
    <mergeCell ref="G20:J20"/>
    <mergeCell ref="B21:C21"/>
    <mergeCell ref="G21:J21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M19" sqref="M19"/>
    </sheetView>
  </sheetViews>
  <sheetFormatPr defaultRowHeight="15"/>
  <cols>
    <col min="1" max="1" width="5.5703125" customWidth="1"/>
    <col min="2" max="2" width="4.85546875" customWidth="1"/>
    <col min="3" max="3" width="20.42578125" bestFit="1" customWidth="1"/>
    <col min="4" max="4" width="10.5703125" bestFit="1" customWidth="1"/>
    <col min="6" max="6" width="10.28515625" customWidth="1"/>
    <col min="7" max="9" width="3.28515625" customWidth="1"/>
    <col min="10" max="10" width="9.5703125" style="12" bestFit="1" customWidth="1"/>
    <col min="11" max="11" width="10.5703125" bestFit="1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42191</v>
      </c>
      <c r="K2" s="75"/>
    </row>
    <row r="3" spans="1:11">
      <c r="A3" s="63" t="s">
        <v>2</v>
      </c>
      <c r="B3" s="64"/>
      <c r="C3" s="64"/>
      <c r="D3" s="64"/>
      <c r="E3" s="64"/>
      <c r="F3" s="65" t="s">
        <v>137</v>
      </c>
      <c r="G3" s="65"/>
      <c r="H3" s="65"/>
      <c r="I3" s="65"/>
      <c r="J3" s="65"/>
      <c r="K3" s="66"/>
    </row>
    <row r="4" spans="1:11" ht="19.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1">
      <c r="A6" s="20" t="s">
        <v>298</v>
      </c>
      <c r="B6" s="15" t="s">
        <v>298</v>
      </c>
      <c r="C6" s="16" t="s">
        <v>54</v>
      </c>
      <c r="D6" s="17" t="s">
        <v>61</v>
      </c>
      <c r="E6" s="17" t="s">
        <v>133</v>
      </c>
      <c r="F6" s="18" t="s">
        <v>301</v>
      </c>
      <c r="G6" s="17">
        <v>1</v>
      </c>
      <c r="H6" s="17"/>
      <c r="I6" s="17">
        <v>1</v>
      </c>
      <c r="J6" s="19">
        <v>300000</v>
      </c>
      <c r="K6" s="21">
        <f t="shared" ref="K6:K19" si="0">I6*J6</f>
        <v>300000</v>
      </c>
    </row>
    <row r="7" spans="1:11">
      <c r="A7" s="20" t="s">
        <v>298</v>
      </c>
      <c r="B7" s="15" t="s">
        <v>298</v>
      </c>
      <c r="C7" s="16" t="s">
        <v>53</v>
      </c>
      <c r="D7" s="17" t="s">
        <v>62</v>
      </c>
      <c r="E7" s="18" t="s">
        <v>301</v>
      </c>
      <c r="F7" s="17" t="s">
        <v>140</v>
      </c>
      <c r="G7" s="17">
        <v>1</v>
      </c>
      <c r="H7" s="17"/>
      <c r="I7" s="17">
        <v>1</v>
      </c>
      <c r="J7" s="19">
        <v>150000</v>
      </c>
      <c r="K7" s="21">
        <f t="shared" si="0"/>
        <v>150000</v>
      </c>
    </row>
    <row r="8" spans="1:11">
      <c r="A8" s="20" t="s">
        <v>298</v>
      </c>
      <c r="B8" s="15" t="s">
        <v>298</v>
      </c>
      <c r="C8" s="16" t="s">
        <v>22</v>
      </c>
      <c r="D8" s="17" t="s">
        <v>35</v>
      </c>
      <c r="E8" s="18" t="s">
        <v>301</v>
      </c>
      <c r="F8" s="18" t="s">
        <v>301</v>
      </c>
      <c r="G8" s="17">
        <v>1</v>
      </c>
      <c r="H8" s="17"/>
      <c r="I8" s="17">
        <v>1</v>
      </c>
      <c r="J8" s="19">
        <v>2500</v>
      </c>
      <c r="K8" s="21">
        <f t="shared" si="0"/>
        <v>2500</v>
      </c>
    </row>
    <row r="9" spans="1:11">
      <c r="A9" s="20" t="s">
        <v>298</v>
      </c>
      <c r="B9" s="15" t="s">
        <v>298</v>
      </c>
      <c r="C9" s="16" t="s">
        <v>53</v>
      </c>
      <c r="D9" s="17" t="s">
        <v>62</v>
      </c>
      <c r="E9" s="17" t="s">
        <v>139</v>
      </c>
      <c r="F9" s="17">
        <v>24122766</v>
      </c>
      <c r="G9" s="17">
        <v>1</v>
      </c>
      <c r="H9" s="17"/>
      <c r="I9" s="17">
        <v>1</v>
      </c>
      <c r="J9" s="19">
        <v>150000</v>
      </c>
      <c r="K9" s="21">
        <f t="shared" si="0"/>
        <v>150000</v>
      </c>
    </row>
    <row r="10" spans="1:11">
      <c r="A10" s="20" t="s">
        <v>298</v>
      </c>
      <c r="B10" s="15" t="s">
        <v>298</v>
      </c>
      <c r="C10" s="16" t="s">
        <v>43</v>
      </c>
      <c r="D10" s="17" t="s">
        <v>35</v>
      </c>
      <c r="E10" s="18" t="s">
        <v>301</v>
      </c>
      <c r="F10" s="18" t="s">
        <v>301</v>
      </c>
      <c r="G10" s="17">
        <v>1</v>
      </c>
      <c r="H10" s="17"/>
      <c r="I10" s="17">
        <v>1</v>
      </c>
      <c r="J10" s="19">
        <v>6500</v>
      </c>
      <c r="K10" s="21">
        <f t="shared" si="0"/>
        <v>6500</v>
      </c>
    </row>
    <row r="11" spans="1:11">
      <c r="A11" s="20" t="s">
        <v>298</v>
      </c>
      <c r="B11" s="15" t="s">
        <v>298</v>
      </c>
      <c r="C11" s="16" t="s">
        <v>40</v>
      </c>
      <c r="D11" s="17" t="s">
        <v>35</v>
      </c>
      <c r="E11" s="18" t="s">
        <v>301</v>
      </c>
      <c r="F11" s="18" t="s">
        <v>301</v>
      </c>
      <c r="G11" s="17">
        <v>1</v>
      </c>
      <c r="H11" s="17"/>
      <c r="I11" s="17">
        <v>1</v>
      </c>
      <c r="J11" s="19">
        <v>2500</v>
      </c>
      <c r="K11" s="21">
        <f t="shared" si="0"/>
        <v>2500</v>
      </c>
    </row>
    <row r="12" spans="1:11">
      <c r="A12" s="20" t="s">
        <v>298</v>
      </c>
      <c r="B12" s="15" t="s">
        <v>298</v>
      </c>
      <c r="C12" s="16" t="s">
        <v>44</v>
      </c>
      <c r="D12" s="17" t="s">
        <v>35</v>
      </c>
      <c r="E12" s="18" t="s">
        <v>301</v>
      </c>
      <c r="F12" s="18" t="s">
        <v>301</v>
      </c>
      <c r="G12" s="17">
        <v>1</v>
      </c>
      <c r="H12" s="17"/>
      <c r="I12" s="17">
        <v>1</v>
      </c>
      <c r="J12" s="19">
        <v>45000</v>
      </c>
      <c r="K12" s="21">
        <f t="shared" si="0"/>
        <v>45000</v>
      </c>
    </row>
    <row r="13" spans="1:11">
      <c r="A13" s="20" t="s">
        <v>298</v>
      </c>
      <c r="B13" s="15" t="s">
        <v>298</v>
      </c>
      <c r="C13" s="16" t="s">
        <v>130</v>
      </c>
      <c r="D13" s="17" t="s">
        <v>138</v>
      </c>
      <c r="E13" s="18" t="s">
        <v>301</v>
      </c>
      <c r="F13" s="18" t="s">
        <v>301</v>
      </c>
      <c r="G13" s="17">
        <v>1</v>
      </c>
      <c r="H13" s="17"/>
      <c r="I13" s="17">
        <v>1</v>
      </c>
      <c r="J13" s="19">
        <v>2500</v>
      </c>
      <c r="K13" s="21">
        <f t="shared" si="0"/>
        <v>2500</v>
      </c>
    </row>
    <row r="14" spans="1:11">
      <c r="A14" s="20" t="s">
        <v>298</v>
      </c>
      <c r="B14" s="15" t="s">
        <v>298</v>
      </c>
      <c r="C14" s="16" t="s">
        <v>21</v>
      </c>
      <c r="D14" s="18" t="s">
        <v>301</v>
      </c>
      <c r="E14" s="18" t="s">
        <v>301</v>
      </c>
      <c r="F14" s="18" t="s">
        <v>301</v>
      </c>
      <c r="G14" s="17">
        <v>1</v>
      </c>
      <c r="H14" s="17"/>
      <c r="I14" s="17">
        <v>1</v>
      </c>
      <c r="J14" s="19">
        <v>1200</v>
      </c>
      <c r="K14" s="21">
        <f t="shared" si="0"/>
        <v>1200</v>
      </c>
    </row>
    <row r="15" spans="1:11">
      <c r="A15" s="20" t="s">
        <v>298</v>
      </c>
      <c r="B15" s="15" t="s">
        <v>298</v>
      </c>
      <c r="C15" s="16" t="s">
        <v>18</v>
      </c>
      <c r="D15" s="17" t="s">
        <v>35</v>
      </c>
      <c r="E15" s="18" t="s">
        <v>301</v>
      </c>
      <c r="F15" s="18" t="s">
        <v>301</v>
      </c>
      <c r="G15" s="17">
        <v>1</v>
      </c>
      <c r="H15" s="17"/>
      <c r="I15" s="17">
        <v>1</v>
      </c>
      <c r="J15" s="19">
        <v>6500</v>
      </c>
      <c r="K15" s="21">
        <f t="shared" si="0"/>
        <v>6500</v>
      </c>
    </row>
    <row r="16" spans="1:11">
      <c r="A16" s="20" t="s">
        <v>298</v>
      </c>
      <c r="B16" s="15" t="s">
        <v>298</v>
      </c>
      <c r="C16" s="16" t="s">
        <v>71</v>
      </c>
      <c r="D16" s="18" t="s">
        <v>301</v>
      </c>
      <c r="E16" s="18" t="s">
        <v>301</v>
      </c>
      <c r="F16" s="18" t="s">
        <v>301</v>
      </c>
      <c r="G16" s="17">
        <v>1</v>
      </c>
      <c r="H16" s="17"/>
      <c r="I16" s="17">
        <v>1</v>
      </c>
      <c r="J16" s="19">
        <v>650</v>
      </c>
      <c r="K16" s="21">
        <f t="shared" si="0"/>
        <v>650</v>
      </c>
    </row>
    <row r="17" spans="1:11">
      <c r="A17" s="20" t="s">
        <v>298</v>
      </c>
      <c r="B17" s="15" t="s">
        <v>298</v>
      </c>
      <c r="C17" s="16" t="s">
        <v>71</v>
      </c>
      <c r="D17" s="18" t="s">
        <v>301</v>
      </c>
      <c r="E17" s="18" t="s">
        <v>301</v>
      </c>
      <c r="F17" s="18" t="s">
        <v>301</v>
      </c>
      <c r="G17" s="17">
        <v>1</v>
      </c>
      <c r="H17" s="17"/>
      <c r="I17" s="17">
        <v>1</v>
      </c>
      <c r="J17" s="19">
        <v>650</v>
      </c>
      <c r="K17" s="21">
        <f t="shared" si="0"/>
        <v>650</v>
      </c>
    </row>
    <row r="18" spans="1:11">
      <c r="A18" s="20" t="s">
        <v>298</v>
      </c>
      <c r="B18" s="15" t="s">
        <v>298</v>
      </c>
      <c r="C18" s="16" t="s">
        <v>130</v>
      </c>
      <c r="D18" s="17" t="s">
        <v>106</v>
      </c>
      <c r="E18" s="18" t="s">
        <v>301</v>
      </c>
      <c r="F18" s="18" t="s">
        <v>301</v>
      </c>
      <c r="G18" s="17">
        <v>1</v>
      </c>
      <c r="H18" s="17"/>
      <c r="I18" s="17">
        <v>1</v>
      </c>
      <c r="J18" s="19">
        <v>2500</v>
      </c>
      <c r="K18" s="21">
        <f t="shared" si="0"/>
        <v>2500</v>
      </c>
    </row>
    <row r="19" spans="1:11" ht="15.75" thickBot="1">
      <c r="A19" s="22" t="s">
        <v>298</v>
      </c>
      <c r="B19" s="23" t="s">
        <v>298</v>
      </c>
      <c r="C19" s="24" t="s">
        <v>23</v>
      </c>
      <c r="D19" s="25" t="s">
        <v>141</v>
      </c>
      <c r="E19" s="32" t="s">
        <v>301</v>
      </c>
      <c r="F19" s="32" t="s">
        <v>301</v>
      </c>
      <c r="G19" s="25"/>
      <c r="H19" s="25">
        <v>1</v>
      </c>
      <c r="I19" s="25">
        <v>1</v>
      </c>
      <c r="J19" s="26">
        <v>450000</v>
      </c>
      <c r="K19" s="27">
        <f t="shared" si="0"/>
        <v>450000</v>
      </c>
    </row>
    <row r="21" spans="1:11" ht="16.5" thickBot="1">
      <c r="A21" s="1" t="s">
        <v>296</v>
      </c>
      <c r="B21" s="1"/>
      <c r="E21" s="2"/>
      <c r="F21" s="3"/>
      <c r="G21" s="4"/>
      <c r="H21" s="4"/>
      <c r="I21" s="4"/>
    </row>
    <row r="22" spans="1:11" ht="15.75" thickBot="1">
      <c r="A22" s="5"/>
      <c r="B22" s="5"/>
      <c r="E22" s="31"/>
      <c r="F22" s="3"/>
      <c r="G22" s="84" t="s">
        <v>297</v>
      </c>
      <c r="H22" s="85"/>
      <c r="I22" s="85"/>
      <c r="J22" s="86"/>
      <c r="K22" s="6">
        <f>SUM(I6:I19)</f>
        <v>14</v>
      </c>
    </row>
    <row r="23" spans="1:11" ht="18.75">
      <c r="A23" s="7" t="s">
        <v>298</v>
      </c>
      <c r="B23" s="87" t="s">
        <v>299</v>
      </c>
      <c r="C23" s="88"/>
      <c r="E23" s="29"/>
      <c r="F23" s="28"/>
      <c r="G23" s="89" t="s">
        <v>300</v>
      </c>
      <c r="H23" s="90"/>
      <c r="I23" s="90"/>
      <c r="J23" s="91"/>
      <c r="K23" s="8">
        <f>SUM(K6:K19)</f>
        <v>1120500</v>
      </c>
    </row>
    <row r="24" spans="1:11" ht="15.75" thickBot="1">
      <c r="A24" s="9" t="s">
        <v>301</v>
      </c>
      <c r="B24" s="92" t="s">
        <v>302</v>
      </c>
      <c r="C24" s="93"/>
      <c r="E24" s="29"/>
      <c r="F24" s="28"/>
      <c r="G24" s="94" t="s">
        <v>303</v>
      </c>
      <c r="H24" s="95"/>
      <c r="I24" s="95"/>
      <c r="J24" s="95"/>
      <c r="K24" s="10">
        <f>K23*0.07</f>
        <v>78435.000000000015</v>
      </c>
    </row>
    <row r="25" spans="1:11">
      <c r="E25" s="30"/>
    </row>
    <row r="27" spans="1:11">
      <c r="E27" s="30"/>
    </row>
  </sheetData>
  <mergeCells count="22">
    <mergeCell ref="G22:J22"/>
    <mergeCell ref="B23:C23"/>
    <mergeCell ref="G23:J23"/>
    <mergeCell ref="B24:C24"/>
    <mergeCell ref="G24:J24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6"/>
  <sheetViews>
    <sheetView workbookViewId="0">
      <selection activeCell="P9" sqref="P9"/>
    </sheetView>
  </sheetViews>
  <sheetFormatPr defaultRowHeight="15"/>
  <cols>
    <col min="1" max="1" width="5.28515625" customWidth="1"/>
    <col min="2" max="2" width="5.140625" customWidth="1"/>
    <col min="3" max="3" width="17.28515625" bestFit="1" customWidth="1"/>
    <col min="4" max="4" width="10.5703125" bestFit="1" customWidth="1"/>
    <col min="5" max="5" width="10.28515625" bestFit="1" customWidth="1"/>
    <col min="6" max="6" width="7.85546875" bestFit="1" customWidth="1"/>
    <col min="7" max="7" width="4.5703125" customWidth="1"/>
    <col min="8" max="8" width="3.85546875" customWidth="1"/>
    <col min="9" max="9" width="4" customWidth="1"/>
    <col min="10" max="10" width="9.140625" style="12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42191</v>
      </c>
      <c r="K2" s="75"/>
    </row>
    <row r="3" spans="1:11">
      <c r="A3" s="63" t="s">
        <v>2</v>
      </c>
      <c r="B3" s="64"/>
      <c r="C3" s="64"/>
      <c r="D3" s="64"/>
      <c r="E3" s="64"/>
      <c r="F3" s="65" t="s">
        <v>142</v>
      </c>
      <c r="G3" s="65"/>
      <c r="H3" s="65"/>
      <c r="I3" s="65"/>
      <c r="J3" s="65"/>
      <c r="K3" s="66"/>
    </row>
    <row r="4" spans="1:11" ht="23.2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1">
      <c r="A6" s="20" t="s">
        <v>298</v>
      </c>
      <c r="B6" s="15" t="s">
        <v>298</v>
      </c>
      <c r="C6" s="16" t="s">
        <v>21</v>
      </c>
      <c r="D6" s="18" t="s">
        <v>301</v>
      </c>
      <c r="E6" s="18" t="s">
        <v>301</v>
      </c>
      <c r="F6" s="18" t="s">
        <v>301</v>
      </c>
      <c r="G6" s="17">
        <v>1</v>
      </c>
      <c r="H6" s="17"/>
      <c r="I6" s="17">
        <v>1</v>
      </c>
      <c r="J6" s="19">
        <v>1200</v>
      </c>
      <c r="K6" s="21">
        <f t="shared" ref="K6:K7" si="0">I6*J6</f>
        <v>1200</v>
      </c>
    </row>
    <row r="7" spans="1:11" ht="15.75" thickBot="1">
      <c r="A7" s="22" t="s">
        <v>298</v>
      </c>
      <c r="B7" s="23" t="s">
        <v>298</v>
      </c>
      <c r="C7" s="24" t="s">
        <v>71</v>
      </c>
      <c r="D7" s="32" t="s">
        <v>301</v>
      </c>
      <c r="E7" s="25" t="s">
        <v>108</v>
      </c>
      <c r="F7" s="32" t="s">
        <v>301</v>
      </c>
      <c r="G7" s="25">
        <v>1</v>
      </c>
      <c r="H7" s="25"/>
      <c r="I7" s="25">
        <v>1</v>
      </c>
      <c r="J7" s="26">
        <v>650</v>
      </c>
      <c r="K7" s="27">
        <f t="shared" si="0"/>
        <v>650</v>
      </c>
    </row>
    <row r="9" spans="1:11" ht="16.5" thickBot="1">
      <c r="A9" s="1" t="s">
        <v>296</v>
      </c>
      <c r="B9" s="1"/>
      <c r="E9" s="2"/>
      <c r="F9" s="3"/>
      <c r="G9" s="4"/>
      <c r="H9" s="4"/>
      <c r="I9" s="4"/>
    </row>
    <row r="10" spans="1:11" ht="15.75" thickBot="1">
      <c r="A10" s="5"/>
      <c r="B10" s="5"/>
      <c r="E10" s="31"/>
      <c r="F10" s="3"/>
      <c r="G10" s="84" t="s">
        <v>297</v>
      </c>
      <c r="H10" s="85"/>
      <c r="I10" s="85"/>
      <c r="J10" s="86"/>
      <c r="K10" s="6">
        <f>SUM(I6:I8)</f>
        <v>2</v>
      </c>
    </row>
    <row r="11" spans="1:11" ht="18.75">
      <c r="A11" s="7" t="s">
        <v>298</v>
      </c>
      <c r="B11" s="87" t="s">
        <v>299</v>
      </c>
      <c r="C11" s="88"/>
      <c r="E11" s="29"/>
      <c r="F11" s="28"/>
      <c r="G11" s="89" t="s">
        <v>300</v>
      </c>
      <c r="H11" s="90"/>
      <c r="I11" s="90"/>
      <c r="J11" s="91"/>
      <c r="K11" s="8">
        <f>SUM(K6:K8)</f>
        <v>1850</v>
      </c>
    </row>
    <row r="12" spans="1:11" ht="15.75" thickBot="1">
      <c r="A12" s="9" t="s">
        <v>301</v>
      </c>
      <c r="B12" s="92" t="s">
        <v>302</v>
      </c>
      <c r="C12" s="93"/>
      <c r="E12" s="29"/>
      <c r="F12" s="28"/>
      <c r="G12" s="94" t="s">
        <v>303</v>
      </c>
      <c r="H12" s="95"/>
      <c r="I12" s="95"/>
      <c r="J12" s="95"/>
      <c r="K12" s="10">
        <f>K11*0.07</f>
        <v>129.5</v>
      </c>
    </row>
    <row r="16" spans="1:11">
      <c r="F16" s="30"/>
    </row>
  </sheetData>
  <mergeCells count="22">
    <mergeCell ref="G10:J10"/>
    <mergeCell ref="B11:C11"/>
    <mergeCell ref="G11:J11"/>
    <mergeCell ref="B12:C12"/>
    <mergeCell ref="G12:J1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92"/>
  <sheetViews>
    <sheetView workbookViewId="0">
      <selection activeCell="O1" sqref="O1"/>
    </sheetView>
  </sheetViews>
  <sheetFormatPr defaultRowHeight="15"/>
  <cols>
    <col min="1" max="1" width="5.28515625" customWidth="1"/>
    <col min="2" max="2" width="11.7109375" style="48" customWidth="1"/>
    <col min="3" max="3" width="20" bestFit="1" customWidth="1"/>
    <col min="4" max="4" width="11.85546875" bestFit="1" customWidth="1"/>
    <col min="5" max="5" width="10.28515625" bestFit="1" customWidth="1"/>
    <col min="6" max="6" width="12.85546875" customWidth="1"/>
    <col min="7" max="7" width="3.5703125" customWidth="1"/>
    <col min="8" max="9" width="3.42578125" customWidth="1"/>
    <col min="10" max="10" width="9.5703125" style="12" bestFit="1" customWidth="1"/>
    <col min="11" max="11" width="9.28515625" customWidth="1"/>
    <col min="15" max="15" width="9.28515625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42191</v>
      </c>
      <c r="K2" s="75"/>
    </row>
    <row r="3" spans="1:11">
      <c r="A3" s="63" t="s">
        <v>2</v>
      </c>
      <c r="B3" s="64"/>
      <c r="C3" s="64"/>
      <c r="D3" s="64"/>
      <c r="E3" s="64"/>
      <c r="F3" s="65" t="s">
        <v>143</v>
      </c>
      <c r="G3" s="65"/>
      <c r="H3" s="65"/>
      <c r="I3" s="65"/>
      <c r="J3" s="65"/>
      <c r="K3" s="66"/>
    </row>
    <row r="4" spans="1:11" ht="22.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>
      <c r="A5" s="80"/>
      <c r="B5" s="76"/>
      <c r="C5" s="81"/>
      <c r="D5" s="81"/>
      <c r="E5" s="82"/>
      <c r="F5" s="83"/>
      <c r="G5" s="49" t="s">
        <v>13</v>
      </c>
      <c r="H5" s="49" t="s">
        <v>14</v>
      </c>
      <c r="I5" s="77"/>
      <c r="J5" s="78"/>
      <c r="K5" s="79"/>
    </row>
    <row r="6" spans="1:11">
      <c r="A6" s="20" t="s">
        <v>298</v>
      </c>
      <c r="B6" s="99" t="s">
        <v>149</v>
      </c>
      <c r="C6" s="16" t="s">
        <v>42</v>
      </c>
      <c r="D6" s="17" t="s">
        <v>144</v>
      </c>
      <c r="E6" s="17" t="s">
        <v>146</v>
      </c>
      <c r="F6" s="34" t="s">
        <v>301</v>
      </c>
      <c r="G6" s="17">
        <v>1</v>
      </c>
      <c r="H6" s="17"/>
      <c r="I6" s="17">
        <v>1</v>
      </c>
      <c r="J6" s="19">
        <v>38000</v>
      </c>
      <c r="K6" s="21">
        <f t="shared" ref="K6:K68" si="0">I6*J6</f>
        <v>38000</v>
      </c>
    </row>
    <row r="7" spans="1:11">
      <c r="A7" s="20" t="s">
        <v>298</v>
      </c>
      <c r="B7" s="99"/>
      <c r="C7" s="16" t="s">
        <v>42</v>
      </c>
      <c r="D7" s="17" t="s">
        <v>145</v>
      </c>
      <c r="E7" s="34" t="s">
        <v>301</v>
      </c>
      <c r="F7" s="17">
        <v>5558</v>
      </c>
      <c r="G7" s="17">
        <v>1</v>
      </c>
      <c r="H7" s="17"/>
      <c r="I7" s="17">
        <v>1</v>
      </c>
      <c r="J7" s="19">
        <v>38000</v>
      </c>
      <c r="K7" s="21">
        <f t="shared" si="0"/>
        <v>38000</v>
      </c>
    </row>
    <row r="8" spans="1:11">
      <c r="A8" s="20" t="s">
        <v>298</v>
      </c>
      <c r="B8" s="99"/>
      <c r="C8" s="16" t="s">
        <v>42</v>
      </c>
      <c r="D8" s="17" t="s">
        <v>144</v>
      </c>
      <c r="E8" s="17" t="s">
        <v>146</v>
      </c>
      <c r="F8" s="34" t="s">
        <v>301</v>
      </c>
      <c r="G8" s="17">
        <v>1</v>
      </c>
      <c r="H8" s="17"/>
      <c r="I8" s="17">
        <v>1</v>
      </c>
      <c r="J8" s="19">
        <v>38000</v>
      </c>
      <c r="K8" s="21">
        <f t="shared" si="0"/>
        <v>38000</v>
      </c>
    </row>
    <row r="9" spans="1:11">
      <c r="A9" s="20" t="s">
        <v>298</v>
      </c>
      <c r="B9" s="99"/>
      <c r="C9" s="16" t="s">
        <v>42</v>
      </c>
      <c r="D9" s="17" t="s">
        <v>144</v>
      </c>
      <c r="E9" s="17" t="s">
        <v>146</v>
      </c>
      <c r="F9" s="34" t="s">
        <v>301</v>
      </c>
      <c r="G9" s="17">
        <v>1</v>
      </c>
      <c r="H9" s="17"/>
      <c r="I9" s="17">
        <v>1</v>
      </c>
      <c r="J9" s="19">
        <v>38000</v>
      </c>
      <c r="K9" s="21">
        <f t="shared" si="0"/>
        <v>38000</v>
      </c>
    </row>
    <row r="10" spans="1:11">
      <c r="A10" s="20" t="s">
        <v>298</v>
      </c>
      <c r="B10" s="99"/>
      <c r="C10" s="16" t="s">
        <v>42</v>
      </c>
      <c r="D10" s="17" t="s">
        <v>144</v>
      </c>
      <c r="E10" s="17" t="s">
        <v>146</v>
      </c>
      <c r="F10" s="34" t="s">
        <v>301</v>
      </c>
      <c r="G10" s="17">
        <v>1</v>
      </c>
      <c r="H10" s="17"/>
      <c r="I10" s="17">
        <v>1</v>
      </c>
      <c r="J10" s="19">
        <v>38000</v>
      </c>
      <c r="K10" s="21">
        <f t="shared" si="0"/>
        <v>38000</v>
      </c>
    </row>
    <row r="11" spans="1:11">
      <c r="A11" s="20" t="s">
        <v>298</v>
      </c>
      <c r="B11" s="99"/>
      <c r="C11" s="16" t="s">
        <v>42</v>
      </c>
      <c r="D11" s="17" t="s">
        <v>144</v>
      </c>
      <c r="E11" s="17" t="s">
        <v>146</v>
      </c>
      <c r="F11" s="34" t="s">
        <v>301</v>
      </c>
      <c r="G11" s="17">
        <v>1</v>
      </c>
      <c r="H11" s="17"/>
      <c r="I11" s="17">
        <v>1</v>
      </c>
      <c r="J11" s="19">
        <v>38000</v>
      </c>
      <c r="K11" s="21">
        <f t="shared" si="0"/>
        <v>38000</v>
      </c>
    </row>
    <row r="12" spans="1:11">
      <c r="A12" s="20" t="s">
        <v>298</v>
      </c>
      <c r="B12" s="99"/>
      <c r="C12" s="16" t="s">
        <v>42</v>
      </c>
      <c r="D12" s="17" t="s">
        <v>144</v>
      </c>
      <c r="E12" s="17" t="s">
        <v>146</v>
      </c>
      <c r="F12" s="34" t="s">
        <v>301</v>
      </c>
      <c r="G12" s="17">
        <v>1</v>
      </c>
      <c r="H12" s="17"/>
      <c r="I12" s="17">
        <v>1</v>
      </c>
      <c r="J12" s="19">
        <v>38000</v>
      </c>
      <c r="K12" s="21">
        <f t="shared" si="0"/>
        <v>38000</v>
      </c>
    </row>
    <row r="13" spans="1:11">
      <c r="A13" s="20" t="s">
        <v>298</v>
      </c>
      <c r="B13" s="99"/>
      <c r="C13" s="16" t="s">
        <v>42</v>
      </c>
      <c r="D13" s="17" t="s">
        <v>144</v>
      </c>
      <c r="E13" s="17" t="s">
        <v>146</v>
      </c>
      <c r="F13" s="34" t="s">
        <v>301</v>
      </c>
      <c r="G13" s="17">
        <v>1</v>
      </c>
      <c r="H13" s="17"/>
      <c r="I13" s="17">
        <v>1</v>
      </c>
      <c r="J13" s="19">
        <v>38000</v>
      </c>
      <c r="K13" s="21">
        <f t="shared" si="0"/>
        <v>38000</v>
      </c>
    </row>
    <row r="14" spans="1:11">
      <c r="A14" s="20" t="s">
        <v>298</v>
      </c>
      <c r="B14" s="99"/>
      <c r="C14" s="16" t="s">
        <v>42</v>
      </c>
      <c r="D14" s="17" t="s">
        <v>144</v>
      </c>
      <c r="E14" s="17" t="s">
        <v>146</v>
      </c>
      <c r="F14" s="34" t="s">
        <v>301</v>
      </c>
      <c r="G14" s="17">
        <v>1</v>
      </c>
      <c r="H14" s="17"/>
      <c r="I14" s="17">
        <v>1</v>
      </c>
      <c r="J14" s="19">
        <v>38000</v>
      </c>
      <c r="K14" s="21">
        <f t="shared" si="0"/>
        <v>38000</v>
      </c>
    </row>
    <row r="15" spans="1:11">
      <c r="A15" s="20" t="s">
        <v>298</v>
      </c>
      <c r="B15" s="99"/>
      <c r="C15" s="16" t="s">
        <v>42</v>
      </c>
      <c r="D15" s="17" t="s">
        <v>145</v>
      </c>
      <c r="E15" s="17" t="s">
        <v>147</v>
      </c>
      <c r="F15" s="17">
        <v>1828</v>
      </c>
      <c r="G15" s="17">
        <v>1</v>
      </c>
      <c r="H15" s="17"/>
      <c r="I15" s="17">
        <v>1</v>
      </c>
      <c r="J15" s="19">
        <v>38000</v>
      </c>
      <c r="K15" s="21">
        <f t="shared" si="0"/>
        <v>38000</v>
      </c>
    </row>
    <row r="16" spans="1:11">
      <c r="A16" s="20" t="s">
        <v>298</v>
      </c>
      <c r="B16" s="99"/>
      <c r="C16" s="16" t="s">
        <v>42</v>
      </c>
      <c r="D16" s="17" t="s">
        <v>145</v>
      </c>
      <c r="E16" s="17" t="s">
        <v>146</v>
      </c>
      <c r="F16" s="17">
        <v>1829</v>
      </c>
      <c r="G16" s="17">
        <v>1</v>
      </c>
      <c r="H16" s="17"/>
      <c r="I16" s="17">
        <v>1</v>
      </c>
      <c r="J16" s="19">
        <v>38000</v>
      </c>
      <c r="K16" s="21">
        <f t="shared" si="0"/>
        <v>38000</v>
      </c>
    </row>
    <row r="17" spans="1:11">
      <c r="A17" s="20" t="s">
        <v>298</v>
      </c>
      <c r="B17" s="99"/>
      <c r="C17" s="16" t="s">
        <v>42</v>
      </c>
      <c r="D17" s="17" t="s">
        <v>145</v>
      </c>
      <c r="E17" s="17" t="s">
        <v>147</v>
      </c>
      <c r="F17" s="17">
        <v>1826</v>
      </c>
      <c r="G17" s="17">
        <v>1</v>
      </c>
      <c r="H17" s="17"/>
      <c r="I17" s="17">
        <v>1</v>
      </c>
      <c r="J17" s="19">
        <v>38000</v>
      </c>
      <c r="K17" s="21">
        <f t="shared" si="0"/>
        <v>38000</v>
      </c>
    </row>
    <row r="18" spans="1:11">
      <c r="A18" s="20" t="s">
        <v>298</v>
      </c>
      <c r="B18" s="99"/>
      <c r="C18" s="16" t="s">
        <v>42</v>
      </c>
      <c r="D18" s="17" t="s">
        <v>144</v>
      </c>
      <c r="E18" s="17" t="s">
        <v>147</v>
      </c>
      <c r="F18" s="34" t="s">
        <v>301</v>
      </c>
      <c r="G18" s="17">
        <v>1</v>
      </c>
      <c r="H18" s="17"/>
      <c r="I18" s="17">
        <v>1</v>
      </c>
      <c r="J18" s="19">
        <v>38000</v>
      </c>
      <c r="K18" s="21">
        <f t="shared" si="0"/>
        <v>38000</v>
      </c>
    </row>
    <row r="19" spans="1:11">
      <c r="A19" s="20" t="s">
        <v>298</v>
      </c>
      <c r="B19" s="99"/>
      <c r="C19" s="16" t="s">
        <v>42</v>
      </c>
      <c r="D19" s="17" t="s">
        <v>144</v>
      </c>
      <c r="E19" s="17" t="s">
        <v>147</v>
      </c>
      <c r="F19" s="34" t="s">
        <v>301</v>
      </c>
      <c r="G19" s="17">
        <v>1</v>
      </c>
      <c r="H19" s="17"/>
      <c r="I19" s="17">
        <v>1</v>
      </c>
      <c r="J19" s="19">
        <v>38000</v>
      </c>
      <c r="K19" s="21">
        <f t="shared" si="0"/>
        <v>38000</v>
      </c>
    </row>
    <row r="20" spans="1:11">
      <c r="A20" s="20" t="s">
        <v>298</v>
      </c>
      <c r="B20" s="99"/>
      <c r="C20" s="16" t="s">
        <v>43</v>
      </c>
      <c r="D20" s="17" t="s">
        <v>70</v>
      </c>
      <c r="E20" s="34" t="s">
        <v>301</v>
      </c>
      <c r="F20" s="17" t="s">
        <v>148</v>
      </c>
      <c r="G20" s="17">
        <v>1</v>
      </c>
      <c r="H20" s="17"/>
      <c r="I20" s="17">
        <v>1</v>
      </c>
      <c r="J20" s="19">
        <v>6500</v>
      </c>
      <c r="K20" s="21">
        <f t="shared" si="0"/>
        <v>6500</v>
      </c>
    </row>
    <row r="21" spans="1:11">
      <c r="A21" s="20" t="s">
        <v>298</v>
      </c>
      <c r="B21" s="99"/>
      <c r="C21" s="16" t="s">
        <v>150</v>
      </c>
      <c r="D21" s="17" t="s">
        <v>153</v>
      </c>
      <c r="E21" s="34" t="s">
        <v>301</v>
      </c>
      <c r="F21" s="17">
        <v>1151</v>
      </c>
      <c r="G21" s="17"/>
      <c r="H21" s="17">
        <v>1</v>
      </c>
      <c r="I21" s="17">
        <v>1</v>
      </c>
      <c r="J21" s="19">
        <v>350000</v>
      </c>
      <c r="K21" s="21">
        <f t="shared" si="0"/>
        <v>350000</v>
      </c>
    </row>
    <row r="22" spans="1:11">
      <c r="A22" s="20" t="s">
        <v>298</v>
      </c>
      <c r="B22" s="99"/>
      <c r="C22" s="16" t="s">
        <v>151</v>
      </c>
      <c r="D22" s="17" t="s">
        <v>35</v>
      </c>
      <c r="E22" s="34" t="s">
        <v>301</v>
      </c>
      <c r="F22" s="34" t="s">
        <v>301</v>
      </c>
      <c r="G22" s="17">
        <v>1</v>
      </c>
      <c r="H22" s="17"/>
      <c r="I22" s="17">
        <v>1</v>
      </c>
      <c r="J22" s="19">
        <v>15500</v>
      </c>
      <c r="K22" s="21">
        <f t="shared" si="0"/>
        <v>15500</v>
      </c>
    </row>
    <row r="23" spans="1:11">
      <c r="A23" s="20" t="s">
        <v>298</v>
      </c>
      <c r="B23" s="99"/>
      <c r="C23" s="16" t="s">
        <v>151</v>
      </c>
      <c r="D23" s="17" t="s">
        <v>154</v>
      </c>
      <c r="E23" s="34" t="s">
        <v>301</v>
      </c>
      <c r="F23" s="34" t="s">
        <v>301</v>
      </c>
      <c r="G23" s="17">
        <v>1</v>
      </c>
      <c r="H23" s="17"/>
      <c r="I23" s="17">
        <v>1</v>
      </c>
      <c r="J23" s="19">
        <v>15500</v>
      </c>
      <c r="K23" s="21">
        <f t="shared" si="0"/>
        <v>15500</v>
      </c>
    </row>
    <row r="24" spans="1:11">
      <c r="A24" s="20" t="s">
        <v>298</v>
      </c>
      <c r="B24" s="99"/>
      <c r="C24" s="16" t="s">
        <v>151</v>
      </c>
      <c r="D24" s="17" t="s">
        <v>154</v>
      </c>
      <c r="E24" s="34" t="s">
        <v>301</v>
      </c>
      <c r="F24" s="17">
        <v>94</v>
      </c>
      <c r="G24" s="17">
        <v>1</v>
      </c>
      <c r="H24" s="17"/>
      <c r="I24" s="17">
        <v>1</v>
      </c>
      <c r="J24" s="19">
        <v>15500</v>
      </c>
      <c r="K24" s="21">
        <f t="shared" si="0"/>
        <v>15500</v>
      </c>
    </row>
    <row r="25" spans="1:11">
      <c r="A25" s="20" t="s">
        <v>298</v>
      </c>
      <c r="B25" s="99"/>
      <c r="C25" s="16" t="s">
        <v>151</v>
      </c>
      <c r="D25" s="17" t="s">
        <v>154</v>
      </c>
      <c r="E25" s="34" t="s">
        <v>301</v>
      </c>
      <c r="F25" s="17">
        <v>101</v>
      </c>
      <c r="G25" s="17">
        <v>1</v>
      </c>
      <c r="H25" s="17"/>
      <c r="I25" s="17">
        <v>1</v>
      </c>
      <c r="J25" s="19">
        <v>15500</v>
      </c>
      <c r="K25" s="21">
        <f t="shared" si="0"/>
        <v>15500</v>
      </c>
    </row>
    <row r="26" spans="1:11">
      <c r="A26" s="20" t="s">
        <v>298</v>
      </c>
      <c r="B26" s="99"/>
      <c r="C26" s="16" t="s">
        <v>151</v>
      </c>
      <c r="D26" s="17" t="s">
        <v>154</v>
      </c>
      <c r="E26" s="34" t="s">
        <v>301</v>
      </c>
      <c r="F26" s="17">
        <v>95</v>
      </c>
      <c r="G26" s="17">
        <v>1</v>
      </c>
      <c r="H26" s="17"/>
      <c r="I26" s="17">
        <v>1</v>
      </c>
      <c r="J26" s="19">
        <v>15500</v>
      </c>
      <c r="K26" s="21">
        <f t="shared" si="0"/>
        <v>15500</v>
      </c>
    </row>
    <row r="27" spans="1:11">
      <c r="A27" s="20" t="s">
        <v>298</v>
      </c>
      <c r="B27" s="99"/>
      <c r="C27" s="16" t="s">
        <v>44</v>
      </c>
      <c r="D27" s="17" t="s">
        <v>155</v>
      </c>
      <c r="E27" s="34" t="s">
        <v>301</v>
      </c>
      <c r="F27" s="34" t="s">
        <v>301</v>
      </c>
      <c r="G27" s="17">
        <v>1</v>
      </c>
      <c r="H27" s="17"/>
      <c r="I27" s="17">
        <v>1</v>
      </c>
      <c r="J27" s="19">
        <v>45000</v>
      </c>
      <c r="K27" s="21">
        <f t="shared" si="0"/>
        <v>45000</v>
      </c>
    </row>
    <row r="28" spans="1:11">
      <c r="A28" s="20" t="s">
        <v>298</v>
      </c>
      <c r="B28" s="99"/>
      <c r="C28" s="16" t="s">
        <v>44</v>
      </c>
      <c r="D28" s="17" t="s">
        <v>155</v>
      </c>
      <c r="E28" s="34" t="s">
        <v>301</v>
      </c>
      <c r="F28" s="17" t="s">
        <v>159</v>
      </c>
      <c r="G28" s="17">
        <v>1</v>
      </c>
      <c r="H28" s="17"/>
      <c r="I28" s="17">
        <v>1</v>
      </c>
      <c r="J28" s="19">
        <v>45000</v>
      </c>
      <c r="K28" s="21">
        <f t="shared" si="0"/>
        <v>45000</v>
      </c>
    </row>
    <row r="29" spans="1:11">
      <c r="A29" s="20" t="s">
        <v>298</v>
      </c>
      <c r="B29" s="99"/>
      <c r="C29" s="16" t="s">
        <v>43</v>
      </c>
      <c r="D29" s="17" t="s">
        <v>35</v>
      </c>
      <c r="E29" s="34" t="s">
        <v>301</v>
      </c>
      <c r="F29" s="34" t="s">
        <v>301</v>
      </c>
      <c r="G29" s="17">
        <v>1</v>
      </c>
      <c r="H29" s="17"/>
      <c r="I29" s="17">
        <v>1</v>
      </c>
      <c r="J29" s="19">
        <v>6500</v>
      </c>
      <c r="K29" s="21">
        <f t="shared" si="0"/>
        <v>6500</v>
      </c>
    </row>
    <row r="30" spans="1:11">
      <c r="A30" s="20" t="s">
        <v>298</v>
      </c>
      <c r="B30" s="99"/>
      <c r="C30" s="16" t="s">
        <v>25</v>
      </c>
      <c r="D30" s="17" t="s">
        <v>156</v>
      </c>
      <c r="E30" s="34" t="s">
        <v>301</v>
      </c>
      <c r="F30" s="34" t="s">
        <v>301</v>
      </c>
      <c r="G30" s="17">
        <v>1</v>
      </c>
      <c r="H30" s="17"/>
      <c r="I30" s="17">
        <v>1</v>
      </c>
      <c r="J30" s="19">
        <v>15000</v>
      </c>
      <c r="K30" s="21">
        <f t="shared" si="0"/>
        <v>15000</v>
      </c>
    </row>
    <row r="31" spans="1:11">
      <c r="A31" s="20" t="s">
        <v>298</v>
      </c>
      <c r="B31" s="99"/>
      <c r="C31" s="16" t="s">
        <v>40</v>
      </c>
      <c r="D31" s="17" t="s">
        <v>46</v>
      </c>
      <c r="E31" s="34" t="s">
        <v>301</v>
      </c>
      <c r="F31" s="17">
        <v>2130745</v>
      </c>
      <c r="G31" s="17">
        <v>1</v>
      </c>
      <c r="H31" s="17"/>
      <c r="I31" s="17">
        <v>1</v>
      </c>
      <c r="J31" s="19">
        <v>2500</v>
      </c>
      <c r="K31" s="21">
        <f t="shared" si="0"/>
        <v>2500</v>
      </c>
    </row>
    <row r="32" spans="1:11">
      <c r="A32" s="20" t="s">
        <v>298</v>
      </c>
      <c r="B32" s="99"/>
      <c r="C32" s="16" t="s">
        <v>152</v>
      </c>
      <c r="D32" s="17" t="s">
        <v>157</v>
      </c>
      <c r="E32" s="34" t="s">
        <v>301</v>
      </c>
      <c r="F32" s="17">
        <v>1976</v>
      </c>
      <c r="G32" s="17">
        <v>1</v>
      </c>
      <c r="H32" s="17"/>
      <c r="I32" s="17">
        <v>1</v>
      </c>
      <c r="J32" s="19">
        <v>40000</v>
      </c>
      <c r="K32" s="21">
        <f t="shared" si="0"/>
        <v>40000</v>
      </c>
    </row>
    <row r="33" spans="1:11">
      <c r="A33" s="20" t="s">
        <v>298</v>
      </c>
      <c r="B33" s="99"/>
      <c r="C33" s="16" t="s">
        <v>21</v>
      </c>
      <c r="D33" s="17" t="s">
        <v>29</v>
      </c>
      <c r="E33" s="34" t="s">
        <v>301</v>
      </c>
      <c r="F33" s="34" t="s">
        <v>301</v>
      </c>
      <c r="G33" s="17">
        <v>1</v>
      </c>
      <c r="H33" s="17"/>
      <c r="I33" s="17">
        <v>1</v>
      </c>
      <c r="J33" s="19">
        <v>1200</v>
      </c>
      <c r="K33" s="21">
        <f t="shared" si="0"/>
        <v>1200</v>
      </c>
    </row>
    <row r="34" spans="1:11">
      <c r="A34" s="20" t="s">
        <v>298</v>
      </c>
      <c r="B34" s="99"/>
      <c r="C34" s="16" t="s">
        <v>152</v>
      </c>
      <c r="D34" s="17" t="s">
        <v>158</v>
      </c>
      <c r="E34" s="34" t="s">
        <v>301</v>
      </c>
      <c r="F34" s="17" t="s">
        <v>160</v>
      </c>
      <c r="G34" s="17">
        <v>1</v>
      </c>
      <c r="H34" s="17"/>
      <c r="I34" s="17">
        <v>1</v>
      </c>
      <c r="J34" s="19">
        <v>40000</v>
      </c>
      <c r="K34" s="21">
        <f t="shared" si="0"/>
        <v>40000</v>
      </c>
    </row>
    <row r="35" spans="1:11">
      <c r="A35" s="20" t="s">
        <v>298</v>
      </c>
      <c r="B35" s="99" t="s">
        <v>170</v>
      </c>
      <c r="C35" s="16" t="s">
        <v>161</v>
      </c>
      <c r="D35" s="17" t="s">
        <v>163</v>
      </c>
      <c r="E35" s="34" t="s">
        <v>301</v>
      </c>
      <c r="F35" s="34" t="s">
        <v>301</v>
      </c>
      <c r="G35" s="17">
        <v>1</v>
      </c>
      <c r="H35" s="17"/>
      <c r="I35" s="17">
        <v>1</v>
      </c>
      <c r="J35" s="19">
        <v>45000</v>
      </c>
      <c r="K35" s="21">
        <f t="shared" si="0"/>
        <v>45000</v>
      </c>
    </row>
    <row r="36" spans="1:11">
      <c r="A36" s="20" t="s">
        <v>298</v>
      </c>
      <c r="B36" s="99"/>
      <c r="C36" s="16" t="s">
        <v>44</v>
      </c>
      <c r="D36" s="17" t="s">
        <v>48</v>
      </c>
      <c r="E36" s="34" t="s">
        <v>301</v>
      </c>
      <c r="F36" s="17" t="s">
        <v>165</v>
      </c>
      <c r="G36" s="17">
        <v>1</v>
      </c>
      <c r="H36" s="17"/>
      <c r="I36" s="17">
        <v>1</v>
      </c>
      <c r="J36" s="19">
        <v>45000</v>
      </c>
      <c r="K36" s="21">
        <f t="shared" si="0"/>
        <v>45000</v>
      </c>
    </row>
    <row r="37" spans="1:11">
      <c r="A37" s="20" t="s">
        <v>298</v>
      </c>
      <c r="B37" s="99"/>
      <c r="C37" s="16" t="s">
        <v>44</v>
      </c>
      <c r="D37" s="17" t="s">
        <v>48</v>
      </c>
      <c r="E37" s="34" t="s">
        <v>301</v>
      </c>
      <c r="F37" s="17" t="s">
        <v>166</v>
      </c>
      <c r="G37" s="17">
        <v>1</v>
      </c>
      <c r="H37" s="17"/>
      <c r="I37" s="17">
        <v>1</v>
      </c>
      <c r="J37" s="19">
        <v>45000</v>
      </c>
      <c r="K37" s="21">
        <f t="shared" si="0"/>
        <v>45000</v>
      </c>
    </row>
    <row r="38" spans="1:11">
      <c r="A38" s="20" t="s">
        <v>298</v>
      </c>
      <c r="B38" s="99"/>
      <c r="C38" s="16" t="s">
        <v>162</v>
      </c>
      <c r="D38" s="17" t="s">
        <v>33</v>
      </c>
      <c r="E38" s="34" t="s">
        <v>301</v>
      </c>
      <c r="F38" s="34" t="s">
        <v>301</v>
      </c>
      <c r="G38" s="17">
        <v>1</v>
      </c>
      <c r="H38" s="17"/>
      <c r="I38" s="17">
        <v>1</v>
      </c>
      <c r="J38" s="19">
        <v>80000</v>
      </c>
      <c r="K38" s="21">
        <f t="shared" si="0"/>
        <v>80000</v>
      </c>
    </row>
    <row r="39" spans="1:11">
      <c r="A39" s="20" t="s">
        <v>298</v>
      </c>
      <c r="B39" s="99"/>
      <c r="C39" s="16" t="s">
        <v>162</v>
      </c>
      <c r="D39" s="17" t="s">
        <v>33</v>
      </c>
      <c r="E39" s="34" t="s">
        <v>301</v>
      </c>
      <c r="F39" s="34" t="s">
        <v>301</v>
      </c>
      <c r="G39" s="17">
        <v>1</v>
      </c>
      <c r="H39" s="17"/>
      <c r="I39" s="17">
        <v>1</v>
      </c>
      <c r="J39" s="19">
        <v>80000</v>
      </c>
      <c r="K39" s="21">
        <f t="shared" si="0"/>
        <v>80000</v>
      </c>
    </row>
    <row r="40" spans="1:11">
      <c r="A40" s="20" t="s">
        <v>298</v>
      </c>
      <c r="B40" s="99"/>
      <c r="C40" s="16" t="s">
        <v>44</v>
      </c>
      <c r="D40" s="17" t="s">
        <v>48</v>
      </c>
      <c r="E40" s="34" t="s">
        <v>301</v>
      </c>
      <c r="F40" s="17" t="s">
        <v>167</v>
      </c>
      <c r="G40" s="17">
        <v>1</v>
      </c>
      <c r="H40" s="17"/>
      <c r="I40" s="17">
        <v>1</v>
      </c>
      <c r="J40" s="19">
        <v>45000</v>
      </c>
      <c r="K40" s="21">
        <f t="shared" si="0"/>
        <v>45000</v>
      </c>
    </row>
    <row r="41" spans="1:11">
      <c r="A41" s="20" t="s">
        <v>298</v>
      </c>
      <c r="B41" s="99"/>
      <c r="C41" s="16" t="s">
        <v>162</v>
      </c>
      <c r="D41" s="17" t="s">
        <v>33</v>
      </c>
      <c r="E41" s="34" t="s">
        <v>301</v>
      </c>
      <c r="F41" s="34" t="s">
        <v>301</v>
      </c>
      <c r="G41" s="17">
        <v>1</v>
      </c>
      <c r="H41" s="17"/>
      <c r="I41" s="17">
        <v>1</v>
      </c>
      <c r="J41" s="19">
        <v>80000</v>
      </c>
      <c r="K41" s="21">
        <f t="shared" si="0"/>
        <v>80000</v>
      </c>
    </row>
    <row r="42" spans="1:11">
      <c r="A42" s="20" t="s">
        <v>298</v>
      </c>
      <c r="B42" s="99"/>
      <c r="C42" s="16" t="s">
        <v>162</v>
      </c>
      <c r="D42" s="17" t="s">
        <v>33</v>
      </c>
      <c r="E42" s="34" t="s">
        <v>301</v>
      </c>
      <c r="F42" s="34" t="s">
        <v>301</v>
      </c>
      <c r="G42" s="17">
        <v>1</v>
      </c>
      <c r="H42" s="17"/>
      <c r="I42" s="17">
        <v>1</v>
      </c>
      <c r="J42" s="19">
        <v>80000</v>
      </c>
      <c r="K42" s="21">
        <f t="shared" si="0"/>
        <v>80000</v>
      </c>
    </row>
    <row r="43" spans="1:11">
      <c r="A43" s="20" t="s">
        <v>298</v>
      </c>
      <c r="B43" s="99"/>
      <c r="C43" s="16" t="s">
        <v>162</v>
      </c>
      <c r="D43" s="17" t="s">
        <v>33</v>
      </c>
      <c r="E43" s="34" t="s">
        <v>301</v>
      </c>
      <c r="F43" s="34" t="s">
        <v>301</v>
      </c>
      <c r="G43" s="17">
        <v>1</v>
      </c>
      <c r="H43" s="17"/>
      <c r="I43" s="17">
        <v>1</v>
      </c>
      <c r="J43" s="19">
        <v>80000</v>
      </c>
      <c r="K43" s="21">
        <f t="shared" si="0"/>
        <v>80000</v>
      </c>
    </row>
    <row r="44" spans="1:11">
      <c r="A44" s="20" t="s">
        <v>298</v>
      </c>
      <c r="B44" s="99"/>
      <c r="C44" s="16" t="s">
        <v>43</v>
      </c>
      <c r="D44" s="17" t="s">
        <v>78</v>
      </c>
      <c r="E44" s="34" t="s">
        <v>301</v>
      </c>
      <c r="F44" s="34" t="s">
        <v>301</v>
      </c>
      <c r="G44" s="17">
        <v>1</v>
      </c>
      <c r="H44" s="17"/>
      <c r="I44" s="17">
        <v>1</v>
      </c>
      <c r="J44" s="19">
        <v>6500</v>
      </c>
      <c r="K44" s="21">
        <f t="shared" si="0"/>
        <v>6500</v>
      </c>
    </row>
    <row r="45" spans="1:11">
      <c r="A45" s="20" t="s">
        <v>298</v>
      </c>
      <c r="B45" s="99"/>
      <c r="C45" s="16" t="s">
        <v>43</v>
      </c>
      <c r="D45" s="17" t="s">
        <v>78</v>
      </c>
      <c r="E45" s="34" t="s">
        <v>301</v>
      </c>
      <c r="F45" s="34" t="s">
        <v>301</v>
      </c>
      <c r="G45" s="17"/>
      <c r="H45" s="17">
        <v>1</v>
      </c>
      <c r="I45" s="17">
        <v>1</v>
      </c>
      <c r="J45" s="19">
        <v>6500</v>
      </c>
      <c r="K45" s="21">
        <f t="shared" si="0"/>
        <v>6500</v>
      </c>
    </row>
    <row r="46" spans="1:11">
      <c r="A46" s="20" t="s">
        <v>298</v>
      </c>
      <c r="B46" s="99"/>
      <c r="C46" s="16" t="s">
        <v>44</v>
      </c>
      <c r="D46" s="17" t="s">
        <v>48</v>
      </c>
      <c r="E46" s="34" t="s">
        <v>301</v>
      </c>
      <c r="F46" s="17" t="s">
        <v>168</v>
      </c>
      <c r="G46" s="17"/>
      <c r="H46" s="17">
        <v>1</v>
      </c>
      <c r="I46" s="17">
        <v>1</v>
      </c>
      <c r="J46" s="19">
        <v>45000</v>
      </c>
      <c r="K46" s="21">
        <f t="shared" si="0"/>
        <v>45000</v>
      </c>
    </row>
    <row r="47" spans="1:11">
      <c r="A47" s="20" t="s">
        <v>298</v>
      </c>
      <c r="B47" s="99"/>
      <c r="C47" s="16" t="s">
        <v>21</v>
      </c>
      <c r="D47" s="17" t="s">
        <v>77</v>
      </c>
      <c r="E47" s="34" t="s">
        <v>301</v>
      </c>
      <c r="F47" s="34" t="s">
        <v>301</v>
      </c>
      <c r="G47" s="17">
        <v>1</v>
      </c>
      <c r="H47" s="17"/>
      <c r="I47" s="17">
        <v>1</v>
      </c>
      <c r="J47" s="19">
        <v>1200</v>
      </c>
      <c r="K47" s="21">
        <f t="shared" si="0"/>
        <v>1200</v>
      </c>
    </row>
    <row r="48" spans="1:11">
      <c r="A48" s="20" t="s">
        <v>298</v>
      </c>
      <c r="B48" s="99"/>
      <c r="C48" s="16" t="s">
        <v>26</v>
      </c>
      <c r="D48" s="17" t="s">
        <v>164</v>
      </c>
      <c r="E48" s="34" t="s">
        <v>301</v>
      </c>
      <c r="F48" s="17" t="s">
        <v>169</v>
      </c>
      <c r="G48" s="17">
        <v>1</v>
      </c>
      <c r="H48" s="17"/>
      <c r="I48" s="17">
        <v>1</v>
      </c>
      <c r="J48" s="19">
        <v>52000</v>
      </c>
      <c r="K48" s="21">
        <f t="shared" si="0"/>
        <v>52000</v>
      </c>
    </row>
    <row r="49" spans="1:11">
      <c r="A49" s="20" t="s">
        <v>298</v>
      </c>
      <c r="B49" s="99" t="s">
        <v>171</v>
      </c>
      <c r="C49" s="16" t="s">
        <v>55</v>
      </c>
      <c r="D49" s="17" t="s">
        <v>56</v>
      </c>
      <c r="E49" s="17" t="s">
        <v>172</v>
      </c>
      <c r="F49" s="17">
        <v>724</v>
      </c>
      <c r="G49" s="17">
        <v>1</v>
      </c>
      <c r="H49" s="17"/>
      <c r="I49" s="17">
        <v>1</v>
      </c>
      <c r="J49" s="19">
        <v>30000</v>
      </c>
      <c r="K49" s="21">
        <f t="shared" si="0"/>
        <v>30000</v>
      </c>
    </row>
    <row r="50" spans="1:11">
      <c r="A50" s="20" t="s">
        <v>298</v>
      </c>
      <c r="B50" s="99"/>
      <c r="C50" s="16" t="s">
        <v>130</v>
      </c>
      <c r="D50" s="17" t="s">
        <v>138</v>
      </c>
      <c r="E50" s="34" t="s">
        <v>301</v>
      </c>
      <c r="F50" s="34" t="s">
        <v>301</v>
      </c>
      <c r="G50" s="17">
        <v>1</v>
      </c>
      <c r="H50" s="17"/>
      <c r="I50" s="17">
        <v>1</v>
      </c>
      <c r="J50" s="19">
        <v>2500</v>
      </c>
      <c r="K50" s="21">
        <f t="shared" si="0"/>
        <v>2500</v>
      </c>
    </row>
    <row r="51" spans="1:11" ht="15.75" thickBot="1">
      <c r="A51" s="22" t="s">
        <v>298</v>
      </c>
      <c r="B51" s="100"/>
      <c r="C51" s="24" t="s">
        <v>71</v>
      </c>
      <c r="D51" s="25" t="s">
        <v>73</v>
      </c>
      <c r="E51" s="35" t="s">
        <v>301</v>
      </c>
      <c r="F51" s="35" t="s">
        <v>301</v>
      </c>
      <c r="G51" s="25">
        <v>1</v>
      </c>
      <c r="H51" s="25"/>
      <c r="I51" s="25">
        <v>1</v>
      </c>
      <c r="J51" s="26">
        <v>650</v>
      </c>
      <c r="K51" s="27">
        <f t="shared" si="0"/>
        <v>650</v>
      </c>
    </row>
    <row r="52" spans="1:11">
      <c r="A52" s="14" t="s">
        <v>298</v>
      </c>
      <c r="B52" s="101" t="s">
        <v>173</v>
      </c>
      <c r="C52" s="58" t="s">
        <v>21</v>
      </c>
      <c r="D52" s="59" t="s">
        <v>77</v>
      </c>
      <c r="E52" s="60" t="s">
        <v>301</v>
      </c>
      <c r="F52" s="60" t="s">
        <v>301</v>
      </c>
      <c r="G52" s="59">
        <v>1</v>
      </c>
      <c r="H52" s="59"/>
      <c r="I52" s="59">
        <v>1</v>
      </c>
      <c r="J52" s="61">
        <v>1200</v>
      </c>
      <c r="K52" s="62">
        <f t="shared" si="0"/>
        <v>1200</v>
      </c>
    </row>
    <row r="53" spans="1:11">
      <c r="A53" s="20" t="s">
        <v>298</v>
      </c>
      <c r="B53" s="99"/>
      <c r="C53" s="16" t="s">
        <v>161</v>
      </c>
      <c r="D53" s="34" t="s">
        <v>301</v>
      </c>
      <c r="E53" s="34" t="s">
        <v>301</v>
      </c>
      <c r="F53" s="34" t="s">
        <v>301</v>
      </c>
      <c r="G53" s="17">
        <v>1</v>
      </c>
      <c r="H53" s="17"/>
      <c r="I53" s="17">
        <v>1</v>
      </c>
      <c r="J53" s="19">
        <v>45000</v>
      </c>
      <c r="K53" s="21">
        <f t="shared" si="0"/>
        <v>45000</v>
      </c>
    </row>
    <row r="54" spans="1:11">
      <c r="A54" s="20" t="s">
        <v>298</v>
      </c>
      <c r="B54" s="99"/>
      <c r="C54" s="16" t="s">
        <v>43</v>
      </c>
      <c r="D54" s="34" t="s">
        <v>301</v>
      </c>
      <c r="E54" s="34" t="s">
        <v>301</v>
      </c>
      <c r="F54" s="34" t="s">
        <v>301</v>
      </c>
      <c r="G54" s="17">
        <v>1</v>
      </c>
      <c r="H54" s="17"/>
      <c r="I54" s="17">
        <v>1</v>
      </c>
      <c r="J54" s="19">
        <v>6500</v>
      </c>
      <c r="K54" s="21">
        <f t="shared" si="0"/>
        <v>6500</v>
      </c>
    </row>
    <row r="55" spans="1:11">
      <c r="A55" s="20" t="s">
        <v>298</v>
      </c>
      <c r="B55" s="99"/>
      <c r="C55" s="16" t="s">
        <v>18</v>
      </c>
      <c r="D55" s="34" t="s">
        <v>301</v>
      </c>
      <c r="E55" s="34" t="s">
        <v>301</v>
      </c>
      <c r="F55" s="34" t="s">
        <v>301</v>
      </c>
      <c r="G55" s="17">
        <v>1</v>
      </c>
      <c r="H55" s="17"/>
      <c r="I55" s="17">
        <v>1</v>
      </c>
      <c r="J55" s="19">
        <v>6500</v>
      </c>
      <c r="K55" s="21">
        <f t="shared" si="0"/>
        <v>6500</v>
      </c>
    </row>
    <row r="56" spans="1:11">
      <c r="A56" s="20" t="s">
        <v>298</v>
      </c>
      <c r="B56" s="99"/>
      <c r="C56" s="16" t="s">
        <v>18</v>
      </c>
      <c r="D56" s="34" t="s">
        <v>301</v>
      </c>
      <c r="E56" s="34" t="s">
        <v>301</v>
      </c>
      <c r="F56" s="34" t="s">
        <v>301</v>
      </c>
      <c r="G56" s="17">
        <v>1</v>
      </c>
      <c r="H56" s="17"/>
      <c r="I56" s="17">
        <v>1</v>
      </c>
      <c r="J56" s="19">
        <v>6500</v>
      </c>
      <c r="K56" s="21">
        <f t="shared" si="0"/>
        <v>6500</v>
      </c>
    </row>
    <row r="57" spans="1:11">
      <c r="A57" s="20" t="s">
        <v>298</v>
      </c>
      <c r="B57" s="99"/>
      <c r="C57" s="16" t="s">
        <v>42</v>
      </c>
      <c r="D57" s="17" t="s">
        <v>144</v>
      </c>
      <c r="E57" s="17" t="s">
        <v>146</v>
      </c>
      <c r="F57" s="34" t="s">
        <v>301</v>
      </c>
      <c r="G57" s="17">
        <v>1</v>
      </c>
      <c r="H57" s="17"/>
      <c r="I57" s="17">
        <v>1</v>
      </c>
      <c r="J57" s="19">
        <v>38000</v>
      </c>
      <c r="K57" s="21">
        <f t="shared" si="0"/>
        <v>38000</v>
      </c>
    </row>
    <row r="58" spans="1:11">
      <c r="A58" s="20" t="s">
        <v>298</v>
      </c>
      <c r="B58" s="99"/>
      <c r="C58" s="16" t="s">
        <v>42</v>
      </c>
      <c r="D58" s="17" t="s">
        <v>144</v>
      </c>
      <c r="E58" s="17" t="s">
        <v>146</v>
      </c>
      <c r="F58" s="34" t="s">
        <v>301</v>
      </c>
      <c r="G58" s="17">
        <v>1</v>
      </c>
      <c r="H58" s="17"/>
      <c r="I58" s="17">
        <v>1</v>
      </c>
      <c r="J58" s="19">
        <v>38000</v>
      </c>
      <c r="K58" s="21">
        <f t="shared" si="0"/>
        <v>38000</v>
      </c>
    </row>
    <row r="59" spans="1:11">
      <c r="A59" s="20" t="s">
        <v>298</v>
      </c>
      <c r="B59" s="99"/>
      <c r="C59" s="16" t="s">
        <v>43</v>
      </c>
      <c r="D59" s="17" t="s">
        <v>35</v>
      </c>
      <c r="E59" s="17" t="s">
        <v>146</v>
      </c>
      <c r="F59" s="34" t="s">
        <v>301</v>
      </c>
      <c r="G59" s="17">
        <v>1</v>
      </c>
      <c r="H59" s="17"/>
      <c r="I59" s="17">
        <v>1</v>
      </c>
      <c r="J59" s="19">
        <v>6500</v>
      </c>
      <c r="K59" s="21">
        <f t="shared" si="0"/>
        <v>6500</v>
      </c>
    </row>
    <row r="60" spans="1:11">
      <c r="A60" s="20" t="s">
        <v>298</v>
      </c>
      <c r="B60" s="99"/>
      <c r="C60" s="16" t="s">
        <v>40</v>
      </c>
      <c r="D60" s="17" t="s">
        <v>60</v>
      </c>
      <c r="E60" s="17" t="s">
        <v>174</v>
      </c>
      <c r="F60" s="34" t="s">
        <v>301</v>
      </c>
      <c r="G60" s="17">
        <v>1</v>
      </c>
      <c r="H60" s="17"/>
      <c r="I60" s="17">
        <v>1</v>
      </c>
      <c r="J60" s="19">
        <v>2500</v>
      </c>
      <c r="K60" s="21">
        <f t="shared" si="0"/>
        <v>2500</v>
      </c>
    </row>
    <row r="61" spans="1:11">
      <c r="A61" s="20" t="s">
        <v>298</v>
      </c>
      <c r="B61" s="99"/>
      <c r="C61" s="16" t="s">
        <v>42</v>
      </c>
      <c r="D61" s="17" t="s">
        <v>144</v>
      </c>
      <c r="E61" s="34" t="s">
        <v>301</v>
      </c>
      <c r="F61" s="17">
        <v>282081314</v>
      </c>
      <c r="G61" s="17">
        <v>1</v>
      </c>
      <c r="H61" s="17"/>
      <c r="I61" s="17">
        <v>1</v>
      </c>
      <c r="J61" s="19">
        <v>38000</v>
      </c>
      <c r="K61" s="21">
        <f t="shared" si="0"/>
        <v>38000</v>
      </c>
    </row>
    <row r="62" spans="1:11">
      <c r="A62" s="20" t="s">
        <v>298</v>
      </c>
      <c r="B62" s="99"/>
      <c r="C62" s="16" t="s">
        <v>161</v>
      </c>
      <c r="D62" s="34" t="s">
        <v>301</v>
      </c>
      <c r="E62" s="34" t="s">
        <v>301</v>
      </c>
      <c r="F62" s="34" t="s">
        <v>301</v>
      </c>
      <c r="G62" s="17">
        <v>1</v>
      </c>
      <c r="H62" s="17"/>
      <c r="I62" s="17">
        <v>1</v>
      </c>
      <c r="J62" s="19">
        <v>45000</v>
      </c>
      <c r="K62" s="21">
        <f t="shared" si="0"/>
        <v>45000</v>
      </c>
    </row>
    <row r="63" spans="1:11">
      <c r="A63" s="20" t="s">
        <v>298</v>
      </c>
      <c r="B63" s="99"/>
      <c r="C63" s="16" t="s">
        <v>161</v>
      </c>
      <c r="D63" s="34" t="s">
        <v>301</v>
      </c>
      <c r="E63" s="34" t="s">
        <v>301</v>
      </c>
      <c r="F63" s="34" t="s">
        <v>301</v>
      </c>
      <c r="G63" s="17">
        <v>1</v>
      </c>
      <c r="H63" s="17"/>
      <c r="I63" s="17">
        <v>1</v>
      </c>
      <c r="J63" s="19">
        <v>45000</v>
      </c>
      <c r="K63" s="21">
        <f t="shared" si="0"/>
        <v>45000</v>
      </c>
    </row>
    <row r="64" spans="1:11">
      <c r="A64" s="20" t="s">
        <v>298</v>
      </c>
      <c r="B64" s="99" t="s">
        <v>175</v>
      </c>
      <c r="C64" s="16" t="s">
        <v>71</v>
      </c>
      <c r="D64" s="17" t="s">
        <v>73</v>
      </c>
      <c r="E64" s="17" t="s">
        <v>177</v>
      </c>
      <c r="F64" s="17">
        <v>898643</v>
      </c>
      <c r="G64" s="17">
        <v>1</v>
      </c>
      <c r="H64" s="17"/>
      <c r="I64" s="17">
        <v>1</v>
      </c>
      <c r="J64" s="19">
        <v>650</v>
      </c>
      <c r="K64" s="21">
        <f t="shared" si="0"/>
        <v>650</v>
      </c>
    </row>
    <row r="65" spans="1:11">
      <c r="A65" s="20" t="s">
        <v>298</v>
      </c>
      <c r="B65" s="99"/>
      <c r="C65" s="16" t="s">
        <v>71</v>
      </c>
      <c r="D65" s="17" t="s">
        <v>73</v>
      </c>
      <c r="E65" s="17" t="s">
        <v>79</v>
      </c>
      <c r="F65" s="34" t="s">
        <v>301</v>
      </c>
      <c r="G65" s="17">
        <v>1</v>
      </c>
      <c r="H65" s="17"/>
      <c r="I65" s="17">
        <v>1</v>
      </c>
      <c r="J65" s="19">
        <v>650</v>
      </c>
      <c r="K65" s="21">
        <f t="shared" si="0"/>
        <v>650</v>
      </c>
    </row>
    <row r="66" spans="1:11">
      <c r="A66" s="20" t="s">
        <v>298</v>
      </c>
      <c r="B66" s="99"/>
      <c r="C66" s="16" t="s">
        <v>71</v>
      </c>
      <c r="D66" s="17" t="s">
        <v>73</v>
      </c>
      <c r="E66" s="17" t="s">
        <v>79</v>
      </c>
      <c r="F66" s="34" t="s">
        <v>301</v>
      </c>
      <c r="G66" s="17">
        <v>1</v>
      </c>
      <c r="H66" s="17"/>
      <c r="I66" s="17">
        <v>1</v>
      </c>
      <c r="J66" s="19">
        <v>650</v>
      </c>
      <c r="K66" s="21">
        <f t="shared" si="0"/>
        <v>650</v>
      </c>
    </row>
    <row r="67" spans="1:11">
      <c r="A67" s="20" t="s">
        <v>298</v>
      </c>
      <c r="B67" s="99"/>
      <c r="C67" s="16" t="s">
        <v>71</v>
      </c>
      <c r="D67" s="17" t="s">
        <v>73</v>
      </c>
      <c r="E67" s="17" t="s">
        <v>79</v>
      </c>
      <c r="F67" s="34" t="s">
        <v>301</v>
      </c>
      <c r="G67" s="17">
        <v>1</v>
      </c>
      <c r="H67" s="17"/>
      <c r="I67" s="17">
        <v>1</v>
      </c>
      <c r="J67" s="19">
        <v>650</v>
      </c>
      <c r="K67" s="21">
        <f t="shared" si="0"/>
        <v>650</v>
      </c>
    </row>
    <row r="68" spans="1:11">
      <c r="A68" s="20" t="s">
        <v>298</v>
      </c>
      <c r="B68" s="99"/>
      <c r="C68" s="16" t="s">
        <v>71</v>
      </c>
      <c r="D68" s="17" t="s">
        <v>73</v>
      </c>
      <c r="E68" s="17" t="s">
        <v>79</v>
      </c>
      <c r="F68" s="34" t="s">
        <v>301</v>
      </c>
      <c r="G68" s="17">
        <v>1</v>
      </c>
      <c r="H68" s="17"/>
      <c r="I68" s="17">
        <v>1</v>
      </c>
      <c r="J68" s="19">
        <v>650</v>
      </c>
      <c r="K68" s="21">
        <f t="shared" si="0"/>
        <v>650</v>
      </c>
    </row>
    <row r="69" spans="1:11">
      <c r="A69" s="20" t="s">
        <v>298</v>
      </c>
      <c r="B69" s="99"/>
      <c r="C69" s="16" t="s">
        <v>162</v>
      </c>
      <c r="D69" s="17" t="s">
        <v>176</v>
      </c>
      <c r="E69" s="17" t="s">
        <v>178</v>
      </c>
      <c r="F69" s="17" t="s">
        <v>179</v>
      </c>
      <c r="G69" s="17">
        <v>1</v>
      </c>
      <c r="H69" s="17"/>
      <c r="I69" s="17">
        <v>1</v>
      </c>
      <c r="J69" s="19">
        <v>80000</v>
      </c>
      <c r="K69" s="21">
        <f t="shared" ref="K69:K127" si="1">I69*J69</f>
        <v>80000</v>
      </c>
    </row>
    <row r="70" spans="1:11">
      <c r="A70" s="20" t="s">
        <v>298</v>
      </c>
      <c r="B70" s="99"/>
      <c r="C70" s="16" t="s">
        <v>162</v>
      </c>
      <c r="D70" s="17" t="s">
        <v>33</v>
      </c>
      <c r="E70" s="34" t="s">
        <v>301</v>
      </c>
      <c r="F70" s="17" t="s">
        <v>180</v>
      </c>
      <c r="G70" s="17">
        <v>1</v>
      </c>
      <c r="H70" s="17"/>
      <c r="I70" s="17">
        <v>1</v>
      </c>
      <c r="J70" s="19">
        <v>80000</v>
      </c>
      <c r="K70" s="21">
        <f t="shared" si="1"/>
        <v>80000</v>
      </c>
    </row>
    <row r="71" spans="1:11">
      <c r="A71" s="20" t="s">
        <v>298</v>
      </c>
      <c r="B71" s="99"/>
      <c r="C71" s="16" t="s">
        <v>162</v>
      </c>
      <c r="D71" s="17" t="s">
        <v>176</v>
      </c>
      <c r="E71" s="17" t="s">
        <v>178</v>
      </c>
      <c r="F71" s="17" t="s">
        <v>181</v>
      </c>
      <c r="G71" s="17">
        <v>1</v>
      </c>
      <c r="H71" s="17"/>
      <c r="I71" s="17">
        <v>1</v>
      </c>
      <c r="J71" s="19">
        <v>80000</v>
      </c>
      <c r="K71" s="21">
        <f t="shared" si="1"/>
        <v>80000</v>
      </c>
    </row>
    <row r="72" spans="1:11">
      <c r="A72" s="20" t="s">
        <v>298</v>
      </c>
      <c r="B72" s="99"/>
      <c r="C72" s="16" t="s">
        <v>43</v>
      </c>
      <c r="D72" s="17" t="s">
        <v>35</v>
      </c>
      <c r="E72" s="34" t="s">
        <v>301</v>
      </c>
      <c r="F72" s="34" t="s">
        <v>301</v>
      </c>
      <c r="G72" s="17">
        <v>1</v>
      </c>
      <c r="H72" s="17"/>
      <c r="I72" s="17">
        <v>1</v>
      </c>
      <c r="J72" s="19">
        <v>6500</v>
      </c>
      <c r="K72" s="21">
        <f t="shared" si="1"/>
        <v>6500</v>
      </c>
    </row>
    <row r="73" spans="1:11">
      <c r="A73" s="20" t="s">
        <v>298</v>
      </c>
      <c r="B73" s="99"/>
      <c r="C73" s="16" t="s">
        <v>44</v>
      </c>
      <c r="D73" s="17" t="s">
        <v>35</v>
      </c>
      <c r="E73" s="34" t="s">
        <v>301</v>
      </c>
      <c r="F73" s="34" t="s">
        <v>301</v>
      </c>
      <c r="G73" s="17">
        <v>1</v>
      </c>
      <c r="H73" s="17"/>
      <c r="I73" s="17">
        <v>1</v>
      </c>
      <c r="J73" s="19">
        <v>45000</v>
      </c>
      <c r="K73" s="21">
        <f t="shared" si="1"/>
        <v>45000</v>
      </c>
    </row>
    <row r="74" spans="1:11">
      <c r="A74" s="20" t="s">
        <v>298</v>
      </c>
      <c r="B74" s="99"/>
      <c r="C74" s="16" t="s">
        <v>43</v>
      </c>
      <c r="D74" s="17" t="s">
        <v>35</v>
      </c>
      <c r="E74" s="34" t="s">
        <v>301</v>
      </c>
      <c r="F74" s="34" t="s">
        <v>301</v>
      </c>
      <c r="G74" s="17">
        <v>1</v>
      </c>
      <c r="H74" s="17"/>
      <c r="I74" s="17">
        <v>1</v>
      </c>
      <c r="J74" s="19">
        <v>6500</v>
      </c>
      <c r="K74" s="21">
        <f t="shared" si="1"/>
        <v>6500</v>
      </c>
    </row>
    <row r="75" spans="1:11">
      <c r="A75" s="20" t="s">
        <v>298</v>
      </c>
      <c r="B75" s="99" t="s">
        <v>182</v>
      </c>
      <c r="C75" s="16" t="s">
        <v>57</v>
      </c>
      <c r="D75" s="34" t="s">
        <v>301</v>
      </c>
      <c r="E75" s="34" t="s">
        <v>301</v>
      </c>
      <c r="F75" s="34" t="s">
        <v>301</v>
      </c>
      <c r="G75" s="17">
        <v>1</v>
      </c>
      <c r="H75" s="17"/>
      <c r="I75" s="17">
        <v>1</v>
      </c>
      <c r="J75" s="19">
        <v>6500</v>
      </c>
      <c r="K75" s="21">
        <f t="shared" si="1"/>
        <v>6500</v>
      </c>
    </row>
    <row r="76" spans="1:11">
      <c r="A76" s="20" t="s">
        <v>298</v>
      </c>
      <c r="B76" s="99"/>
      <c r="C76" s="16" t="s">
        <v>55</v>
      </c>
      <c r="D76" s="17" t="s">
        <v>56</v>
      </c>
      <c r="E76" s="17" t="s">
        <v>172</v>
      </c>
      <c r="F76" s="17">
        <v>4661</v>
      </c>
      <c r="G76" s="17">
        <v>1</v>
      </c>
      <c r="H76" s="17"/>
      <c r="I76" s="17">
        <v>1</v>
      </c>
      <c r="J76" s="19">
        <v>30000</v>
      </c>
      <c r="K76" s="21">
        <f t="shared" si="1"/>
        <v>30000</v>
      </c>
    </row>
    <row r="77" spans="1:11">
      <c r="A77" s="20" t="s">
        <v>298</v>
      </c>
      <c r="B77" s="99"/>
      <c r="C77" s="16" t="s">
        <v>57</v>
      </c>
      <c r="D77" s="17" t="s">
        <v>185</v>
      </c>
      <c r="E77" s="34" t="s">
        <v>301</v>
      </c>
      <c r="F77" s="34" t="s">
        <v>301</v>
      </c>
      <c r="G77" s="17">
        <v>1</v>
      </c>
      <c r="H77" s="17"/>
      <c r="I77" s="17">
        <v>1</v>
      </c>
      <c r="J77" s="19">
        <v>6500</v>
      </c>
      <c r="K77" s="21">
        <f t="shared" si="1"/>
        <v>6500</v>
      </c>
    </row>
    <row r="78" spans="1:11">
      <c r="A78" s="20" t="s">
        <v>298</v>
      </c>
      <c r="B78" s="99"/>
      <c r="C78" s="16" t="s">
        <v>183</v>
      </c>
      <c r="D78" s="34" t="s">
        <v>301</v>
      </c>
      <c r="E78" s="34" t="s">
        <v>301</v>
      </c>
      <c r="F78" s="34" t="s">
        <v>301</v>
      </c>
      <c r="G78" s="17">
        <v>1</v>
      </c>
      <c r="H78" s="17"/>
      <c r="I78" s="17">
        <v>1</v>
      </c>
      <c r="J78" s="19">
        <v>225000</v>
      </c>
      <c r="K78" s="21">
        <f t="shared" si="1"/>
        <v>225000</v>
      </c>
    </row>
    <row r="79" spans="1:11">
      <c r="A79" s="20" t="s">
        <v>298</v>
      </c>
      <c r="B79" s="99"/>
      <c r="C79" s="16" t="s">
        <v>184</v>
      </c>
      <c r="D79" s="17" t="s">
        <v>186</v>
      </c>
      <c r="E79" s="17" t="s">
        <v>190</v>
      </c>
      <c r="F79" s="17" t="s">
        <v>191</v>
      </c>
      <c r="G79" s="17">
        <v>1</v>
      </c>
      <c r="H79" s="17"/>
      <c r="I79" s="17">
        <v>1</v>
      </c>
      <c r="J79" s="19">
        <v>350000</v>
      </c>
      <c r="K79" s="21">
        <f t="shared" si="1"/>
        <v>350000</v>
      </c>
    </row>
    <row r="80" spans="1:11">
      <c r="A80" s="20" t="s">
        <v>298</v>
      </c>
      <c r="B80" s="99"/>
      <c r="C80" s="16" t="s">
        <v>25</v>
      </c>
      <c r="D80" s="17" t="s">
        <v>187</v>
      </c>
      <c r="E80" s="34" t="s">
        <v>301</v>
      </c>
      <c r="F80" s="34" t="s">
        <v>301</v>
      </c>
      <c r="G80" s="17">
        <v>1</v>
      </c>
      <c r="H80" s="17"/>
      <c r="I80" s="17">
        <v>1</v>
      </c>
      <c r="J80" s="19">
        <v>15000</v>
      </c>
      <c r="K80" s="21">
        <f t="shared" si="1"/>
        <v>15000</v>
      </c>
    </row>
    <row r="81" spans="1:11">
      <c r="A81" s="20" t="s">
        <v>298</v>
      </c>
      <c r="B81" s="99"/>
      <c r="C81" s="16" t="s">
        <v>21</v>
      </c>
      <c r="D81" s="17" t="s">
        <v>35</v>
      </c>
      <c r="E81" s="34" t="s">
        <v>301</v>
      </c>
      <c r="F81" s="17" t="s">
        <v>192</v>
      </c>
      <c r="G81" s="17">
        <v>1</v>
      </c>
      <c r="H81" s="17"/>
      <c r="I81" s="17">
        <v>1</v>
      </c>
      <c r="J81" s="19">
        <v>1200</v>
      </c>
      <c r="K81" s="21">
        <f t="shared" si="1"/>
        <v>1200</v>
      </c>
    </row>
    <row r="82" spans="1:11">
      <c r="A82" s="20" t="s">
        <v>298</v>
      </c>
      <c r="B82" s="99"/>
      <c r="C82" s="16" t="s">
        <v>21</v>
      </c>
      <c r="D82" s="17" t="s">
        <v>77</v>
      </c>
      <c r="E82" s="34" t="s">
        <v>301</v>
      </c>
      <c r="F82" s="34" t="s">
        <v>301</v>
      </c>
      <c r="G82" s="17">
        <v>1</v>
      </c>
      <c r="H82" s="17"/>
      <c r="I82" s="17">
        <v>1</v>
      </c>
      <c r="J82" s="19">
        <v>1200</v>
      </c>
      <c r="K82" s="21">
        <f t="shared" si="1"/>
        <v>1200</v>
      </c>
    </row>
    <row r="83" spans="1:11">
      <c r="A83" s="20" t="s">
        <v>298</v>
      </c>
      <c r="B83" s="99"/>
      <c r="C83" s="16" t="s">
        <v>21</v>
      </c>
      <c r="D83" s="17" t="s">
        <v>77</v>
      </c>
      <c r="E83" s="34" t="s">
        <v>301</v>
      </c>
      <c r="F83" s="34" t="s">
        <v>301</v>
      </c>
      <c r="G83" s="17">
        <v>1</v>
      </c>
      <c r="H83" s="17"/>
      <c r="I83" s="17">
        <v>1</v>
      </c>
      <c r="J83" s="19">
        <v>1200</v>
      </c>
      <c r="K83" s="21">
        <f t="shared" si="1"/>
        <v>1200</v>
      </c>
    </row>
    <row r="84" spans="1:11">
      <c r="A84" s="20" t="s">
        <v>298</v>
      </c>
      <c r="B84" s="99"/>
      <c r="C84" s="16" t="s">
        <v>57</v>
      </c>
      <c r="D84" s="17" t="s">
        <v>188</v>
      </c>
      <c r="E84" s="34" t="s">
        <v>301</v>
      </c>
      <c r="F84" s="17" t="s">
        <v>193</v>
      </c>
      <c r="G84" s="17">
        <v>1</v>
      </c>
      <c r="H84" s="17"/>
      <c r="I84" s="17">
        <v>1</v>
      </c>
      <c r="J84" s="19">
        <v>6500</v>
      </c>
      <c r="K84" s="21">
        <f t="shared" si="1"/>
        <v>6500</v>
      </c>
    </row>
    <row r="85" spans="1:11">
      <c r="A85" s="20" t="s">
        <v>298</v>
      </c>
      <c r="B85" s="99"/>
      <c r="C85" s="16" t="s">
        <v>25</v>
      </c>
      <c r="D85" s="17" t="s">
        <v>189</v>
      </c>
      <c r="E85" s="34" t="s">
        <v>301</v>
      </c>
      <c r="F85" s="17">
        <v>6013338</v>
      </c>
      <c r="G85" s="17">
        <v>1</v>
      </c>
      <c r="H85" s="17"/>
      <c r="I85" s="17">
        <v>1</v>
      </c>
      <c r="J85" s="19">
        <v>15000</v>
      </c>
      <c r="K85" s="21">
        <f t="shared" si="1"/>
        <v>15000</v>
      </c>
    </row>
    <row r="86" spans="1:11">
      <c r="A86" s="20" t="s">
        <v>298</v>
      </c>
      <c r="B86" s="99"/>
      <c r="C86" s="16" t="s">
        <v>25</v>
      </c>
      <c r="D86" s="17" t="s">
        <v>187</v>
      </c>
      <c r="E86" s="34" t="s">
        <v>301</v>
      </c>
      <c r="F86" s="34" t="s">
        <v>301</v>
      </c>
      <c r="G86" s="17">
        <v>1</v>
      </c>
      <c r="H86" s="17"/>
      <c r="I86" s="17">
        <v>1</v>
      </c>
      <c r="J86" s="19">
        <v>15000</v>
      </c>
      <c r="K86" s="21">
        <f t="shared" si="1"/>
        <v>15000</v>
      </c>
    </row>
    <row r="87" spans="1:11">
      <c r="A87" s="20" t="s">
        <v>298</v>
      </c>
      <c r="B87" s="99"/>
      <c r="C87" s="16" t="s">
        <v>57</v>
      </c>
      <c r="D87" s="17" t="s">
        <v>188</v>
      </c>
      <c r="E87" s="34" t="s">
        <v>301</v>
      </c>
      <c r="F87" s="34" t="s">
        <v>301</v>
      </c>
      <c r="G87" s="17">
        <v>1</v>
      </c>
      <c r="H87" s="17"/>
      <c r="I87" s="17">
        <v>1</v>
      </c>
      <c r="J87" s="19">
        <v>6500</v>
      </c>
      <c r="K87" s="21">
        <f t="shared" si="1"/>
        <v>6500</v>
      </c>
    </row>
    <row r="88" spans="1:11">
      <c r="A88" s="20" t="s">
        <v>298</v>
      </c>
      <c r="B88" s="99" t="s">
        <v>194</v>
      </c>
      <c r="C88" s="16" t="s">
        <v>23</v>
      </c>
      <c r="D88" s="17" t="s">
        <v>196</v>
      </c>
      <c r="E88" s="34" t="s">
        <v>301</v>
      </c>
      <c r="F88" s="17" t="s">
        <v>198</v>
      </c>
      <c r="G88" s="17">
        <v>1</v>
      </c>
      <c r="H88" s="17"/>
      <c r="I88" s="17">
        <v>1</v>
      </c>
      <c r="J88" s="19">
        <v>450000</v>
      </c>
      <c r="K88" s="21">
        <f t="shared" si="1"/>
        <v>450000</v>
      </c>
    </row>
    <row r="89" spans="1:11">
      <c r="A89" s="20" t="s">
        <v>298</v>
      </c>
      <c r="B89" s="99"/>
      <c r="C89" s="16" t="s">
        <v>23</v>
      </c>
      <c r="D89" s="17" t="s">
        <v>197</v>
      </c>
      <c r="E89" s="34" t="s">
        <v>301</v>
      </c>
      <c r="F89" s="34" t="s">
        <v>301</v>
      </c>
      <c r="G89" s="17">
        <v>1</v>
      </c>
      <c r="H89" s="17"/>
      <c r="I89" s="17">
        <v>1</v>
      </c>
      <c r="J89" s="19">
        <v>450000</v>
      </c>
      <c r="K89" s="21">
        <f t="shared" si="1"/>
        <v>450000</v>
      </c>
    </row>
    <row r="90" spans="1:11">
      <c r="A90" s="20" t="s">
        <v>298</v>
      </c>
      <c r="B90" s="99"/>
      <c r="C90" s="16" t="s">
        <v>195</v>
      </c>
      <c r="D90" s="34" t="s">
        <v>301</v>
      </c>
      <c r="E90" s="34" t="s">
        <v>301</v>
      </c>
      <c r="F90" s="17">
        <v>293594</v>
      </c>
      <c r="G90" s="17">
        <v>1</v>
      </c>
      <c r="H90" s="17"/>
      <c r="I90" s="17">
        <v>1</v>
      </c>
      <c r="J90" s="19">
        <v>450000</v>
      </c>
      <c r="K90" s="21">
        <f t="shared" si="1"/>
        <v>450000</v>
      </c>
    </row>
    <row r="91" spans="1:11">
      <c r="A91" s="20" t="s">
        <v>298</v>
      </c>
      <c r="B91" s="99"/>
      <c r="C91" s="16" t="s">
        <v>24</v>
      </c>
      <c r="D91" s="34" t="s">
        <v>301</v>
      </c>
      <c r="E91" s="34" t="s">
        <v>301</v>
      </c>
      <c r="F91" s="34" t="s">
        <v>301</v>
      </c>
      <c r="G91" s="17">
        <v>1</v>
      </c>
      <c r="H91" s="17"/>
      <c r="I91" s="17">
        <v>1</v>
      </c>
      <c r="J91" s="19">
        <v>450000</v>
      </c>
      <c r="K91" s="21">
        <f t="shared" si="1"/>
        <v>450000</v>
      </c>
    </row>
    <row r="92" spans="1:11">
      <c r="A92" s="20" t="s">
        <v>298</v>
      </c>
      <c r="B92" s="99" t="s">
        <v>199</v>
      </c>
      <c r="C92" s="16" t="s">
        <v>21</v>
      </c>
      <c r="D92" s="17" t="s">
        <v>77</v>
      </c>
      <c r="E92" s="34" t="s">
        <v>301</v>
      </c>
      <c r="F92" s="34" t="s">
        <v>301</v>
      </c>
      <c r="G92" s="17">
        <v>1</v>
      </c>
      <c r="H92" s="17"/>
      <c r="I92" s="17">
        <v>1</v>
      </c>
      <c r="J92" s="19">
        <v>1200</v>
      </c>
      <c r="K92" s="21">
        <f t="shared" si="1"/>
        <v>1200</v>
      </c>
    </row>
    <row r="93" spans="1:11">
      <c r="A93" s="20" t="s">
        <v>298</v>
      </c>
      <c r="B93" s="99"/>
      <c r="C93" s="16" t="s">
        <v>57</v>
      </c>
      <c r="D93" s="17" t="s">
        <v>63</v>
      </c>
      <c r="E93" s="34" t="s">
        <v>301</v>
      </c>
      <c r="F93" s="34" t="s">
        <v>301</v>
      </c>
      <c r="G93" s="17">
        <v>1</v>
      </c>
      <c r="H93" s="17"/>
      <c r="I93" s="17">
        <v>1</v>
      </c>
      <c r="J93" s="19">
        <v>6500</v>
      </c>
      <c r="K93" s="21">
        <f t="shared" si="1"/>
        <v>6500</v>
      </c>
    </row>
    <row r="94" spans="1:11">
      <c r="A94" s="20" t="s">
        <v>298</v>
      </c>
      <c r="B94" s="99"/>
      <c r="C94" s="16" t="s">
        <v>25</v>
      </c>
      <c r="D94" s="17" t="s">
        <v>187</v>
      </c>
      <c r="E94" s="34" t="s">
        <v>301</v>
      </c>
      <c r="F94" s="34" t="s">
        <v>301</v>
      </c>
      <c r="G94" s="17">
        <v>1</v>
      </c>
      <c r="H94" s="17"/>
      <c r="I94" s="17">
        <v>1</v>
      </c>
      <c r="J94" s="19">
        <v>15000</v>
      </c>
      <c r="K94" s="21">
        <f t="shared" si="1"/>
        <v>15000</v>
      </c>
    </row>
    <row r="95" spans="1:11">
      <c r="A95" s="20" t="s">
        <v>298</v>
      </c>
      <c r="B95" s="99"/>
      <c r="C95" s="16" t="s">
        <v>112</v>
      </c>
      <c r="D95" s="17" t="s">
        <v>201</v>
      </c>
      <c r="E95" s="34" t="s">
        <v>301</v>
      </c>
      <c r="F95" s="34" t="s">
        <v>301</v>
      </c>
      <c r="G95" s="17">
        <v>1</v>
      </c>
      <c r="H95" s="17"/>
      <c r="I95" s="17">
        <v>1</v>
      </c>
      <c r="J95" s="19">
        <v>4500</v>
      </c>
      <c r="K95" s="21">
        <f t="shared" si="1"/>
        <v>4500</v>
      </c>
    </row>
    <row r="96" spans="1:11">
      <c r="A96" s="20" t="s">
        <v>298</v>
      </c>
      <c r="B96" s="99"/>
      <c r="C96" s="16" t="s">
        <v>53</v>
      </c>
      <c r="D96" s="17" t="s">
        <v>61</v>
      </c>
      <c r="E96" s="34" t="s">
        <v>301</v>
      </c>
      <c r="F96" s="34" t="s">
        <v>301</v>
      </c>
      <c r="G96" s="17"/>
      <c r="H96" s="17">
        <v>1</v>
      </c>
      <c r="I96" s="17">
        <v>1</v>
      </c>
      <c r="J96" s="19">
        <v>150000</v>
      </c>
      <c r="K96" s="21">
        <f t="shared" si="1"/>
        <v>150000</v>
      </c>
    </row>
    <row r="97" spans="1:11">
      <c r="A97" s="20" t="s">
        <v>298</v>
      </c>
      <c r="B97" s="99"/>
      <c r="C97" s="16" t="s">
        <v>71</v>
      </c>
      <c r="D97" s="17" t="s">
        <v>35</v>
      </c>
      <c r="E97" s="34" t="s">
        <v>301</v>
      </c>
      <c r="F97" s="34" t="s">
        <v>301</v>
      </c>
      <c r="G97" s="17">
        <v>1</v>
      </c>
      <c r="H97" s="17"/>
      <c r="I97" s="17">
        <v>1</v>
      </c>
      <c r="J97" s="19">
        <v>650</v>
      </c>
      <c r="K97" s="21">
        <f t="shared" si="1"/>
        <v>650</v>
      </c>
    </row>
    <row r="98" spans="1:11">
      <c r="A98" s="20" t="s">
        <v>298</v>
      </c>
      <c r="B98" s="99"/>
      <c r="C98" s="16" t="s">
        <v>71</v>
      </c>
      <c r="D98" s="17" t="s">
        <v>35</v>
      </c>
      <c r="E98" s="34" t="s">
        <v>301</v>
      </c>
      <c r="F98" s="34" t="s">
        <v>301</v>
      </c>
      <c r="G98" s="17">
        <v>1</v>
      </c>
      <c r="H98" s="17"/>
      <c r="I98" s="17">
        <v>1</v>
      </c>
      <c r="J98" s="19">
        <v>650</v>
      </c>
      <c r="K98" s="21">
        <f t="shared" si="1"/>
        <v>650</v>
      </c>
    </row>
    <row r="99" spans="1:11">
      <c r="A99" s="20" t="s">
        <v>298</v>
      </c>
      <c r="B99" s="99"/>
      <c r="C99" s="16" t="s">
        <v>53</v>
      </c>
      <c r="D99" s="17" t="s">
        <v>61</v>
      </c>
      <c r="E99" s="17" t="s">
        <v>203</v>
      </c>
      <c r="F99" s="34" t="s">
        <v>301</v>
      </c>
      <c r="G99" s="17">
        <v>1</v>
      </c>
      <c r="H99" s="17"/>
      <c r="I99" s="17">
        <v>1</v>
      </c>
      <c r="J99" s="19">
        <v>150000</v>
      </c>
      <c r="K99" s="21">
        <f t="shared" si="1"/>
        <v>150000</v>
      </c>
    </row>
    <row r="100" spans="1:11">
      <c r="A100" s="20" t="s">
        <v>298</v>
      </c>
      <c r="B100" s="99"/>
      <c r="C100" s="16" t="s">
        <v>53</v>
      </c>
      <c r="D100" s="17" t="s">
        <v>61</v>
      </c>
      <c r="E100" s="34" t="s">
        <v>301</v>
      </c>
      <c r="F100" s="34" t="s">
        <v>301</v>
      </c>
      <c r="G100" s="17">
        <v>1</v>
      </c>
      <c r="H100" s="17"/>
      <c r="I100" s="17">
        <v>1</v>
      </c>
      <c r="J100" s="19">
        <v>150000</v>
      </c>
      <c r="K100" s="21">
        <f t="shared" si="1"/>
        <v>150000</v>
      </c>
    </row>
    <row r="101" spans="1:11">
      <c r="A101" s="20" t="s">
        <v>298</v>
      </c>
      <c r="B101" s="99"/>
      <c r="C101" s="16" t="s">
        <v>200</v>
      </c>
      <c r="D101" s="17" t="s">
        <v>202</v>
      </c>
      <c r="E101" s="34" t="s">
        <v>301</v>
      </c>
      <c r="F101" s="17" t="s">
        <v>204</v>
      </c>
      <c r="G101" s="17">
        <v>1</v>
      </c>
      <c r="H101" s="17"/>
      <c r="I101" s="17">
        <v>1</v>
      </c>
      <c r="J101" s="19">
        <v>4500</v>
      </c>
      <c r="K101" s="21">
        <f t="shared" si="1"/>
        <v>4500</v>
      </c>
    </row>
    <row r="102" spans="1:11">
      <c r="A102" s="20" t="s">
        <v>298</v>
      </c>
      <c r="B102" s="20" t="s">
        <v>298</v>
      </c>
      <c r="C102" s="16" t="s">
        <v>205</v>
      </c>
      <c r="D102" s="34" t="s">
        <v>301</v>
      </c>
      <c r="E102" s="34" t="s">
        <v>301</v>
      </c>
      <c r="F102" s="34" t="s">
        <v>301</v>
      </c>
      <c r="G102" s="17">
        <v>1</v>
      </c>
      <c r="H102" s="17"/>
      <c r="I102" s="17">
        <v>1</v>
      </c>
      <c r="J102" s="19">
        <v>25000</v>
      </c>
      <c r="K102" s="21">
        <f t="shared" si="1"/>
        <v>25000</v>
      </c>
    </row>
    <row r="103" spans="1:11" ht="15.75" thickBot="1">
      <c r="A103" s="22" t="s">
        <v>298</v>
      </c>
      <c r="B103" s="22" t="s">
        <v>298</v>
      </c>
      <c r="C103" s="24" t="s">
        <v>206</v>
      </c>
      <c r="D103" s="25" t="s">
        <v>144</v>
      </c>
      <c r="E103" s="35" t="s">
        <v>301</v>
      </c>
      <c r="F103" s="35" t="s">
        <v>301</v>
      </c>
      <c r="G103" s="25">
        <v>1</v>
      </c>
      <c r="H103" s="25"/>
      <c r="I103" s="25">
        <v>1</v>
      </c>
      <c r="J103" s="26">
        <v>350000</v>
      </c>
      <c r="K103" s="27">
        <f t="shared" si="1"/>
        <v>350000</v>
      </c>
    </row>
    <row r="104" spans="1:11">
      <c r="A104" s="14" t="s">
        <v>298</v>
      </c>
      <c r="B104" s="14" t="s">
        <v>298</v>
      </c>
      <c r="C104" s="58" t="s">
        <v>207</v>
      </c>
      <c r="D104" s="60" t="s">
        <v>301</v>
      </c>
      <c r="E104" s="60" t="s">
        <v>301</v>
      </c>
      <c r="F104" s="60" t="s">
        <v>301</v>
      </c>
      <c r="G104" s="59">
        <v>1</v>
      </c>
      <c r="H104" s="59"/>
      <c r="I104" s="59">
        <v>1</v>
      </c>
      <c r="J104" s="61">
        <v>650000</v>
      </c>
      <c r="K104" s="62">
        <f t="shared" si="1"/>
        <v>650000</v>
      </c>
    </row>
    <row r="105" spans="1:11">
      <c r="A105" s="20" t="s">
        <v>298</v>
      </c>
      <c r="B105" s="20" t="s">
        <v>298</v>
      </c>
      <c r="C105" s="16" t="s">
        <v>208</v>
      </c>
      <c r="D105" s="17" t="s">
        <v>210</v>
      </c>
      <c r="E105" s="34" t="s">
        <v>301</v>
      </c>
      <c r="F105" s="34" t="s">
        <v>301</v>
      </c>
      <c r="G105" s="17">
        <v>1</v>
      </c>
      <c r="H105" s="17"/>
      <c r="I105" s="17">
        <v>1</v>
      </c>
      <c r="J105" s="19">
        <v>650000</v>
      </c>
      <c r="K105" s="21">
        <f t="shared" si="1"/>
        <v>650000</v>
      </c>
    </row>
    <row r="106" spans="1:11">
      <c r="A106" s="20" t="s">
        <v>298</v>
      </c>
      <c r="B106" s="20" t="s">
        <v>298</v>
      </c>
      <c r="C106" s="16" t="s">
        <v>209</v>
      </c>
      <c r="D106" s="17" t="s">
        <v>210</v>
      </c>
      <c r="E106" s="34" t="s">
        <v>301</v>
      </c>
      <c r="F106" s="34" t="s">
        <v>301</v>
      </c>
      <c r="G106" s="17">
        <v>1</v>
      </c>
      <c r="H106" s="17"/>
      <c r="I106" s="17">
        <v>1</v>
      </c>
      <c r="J106" s="19">
        <v>450000</v>
      </c>
      <c r="K106" s="21">
        <f t="shared" si="1"/>
        <v>450000</v>
      </c>
    </row>
    <row r="107" spans="1:11">
      <c r="A107" s="20" t="s">
        <v>298</v>
      </c>
      <c r="B107" s="99" t="s">
        <v>211</v>
      </c>
      <c r="C107" s="16" t="s">
        <v>18</v>
      </c>
      <c r="D107" s="34" t="s">
        <v>301</v>
      </c>
      <c r="E107" s="34" t="s">
        <v>301</v>
      </c>
      <c r="F107" s="34" t="s">
        <v>301</v>
      </c>
      <c r="G107" s="17">
        <v>1</v>
      </c>
      <c r="H107" s="17"/>
      <c r="I107" s="17">
        <v>1</v>
      </c>
      <c r="J107" s="19">
        <v>6500</v>
      </c>
      <c r="K107" s="21">
        <f t="shared" si="1"/>
        <v>6500</v>
      </c>
    </row>
    <row r="108" spans="1:11">
      <c r="A108" s="20" t="s">
        <v>298</v>
      </c>
      <c r="B108" s="99"/>
      <c r="C108" s="16" t="s">
        <v>21</v>
      </c>
      <c r="D108" s="17" t="s">
        <v>77</v>
      </c>
      <c r="E108" s="34" t="s">
        <v>301</v>
      </c>
      <c r="F108" s="34" t="s">
        <v>301</v>
      </c>
      <c r="G108" s="17">
        <v>1</v>
      </c>
      <c r="H108" s="17"/>
      <c r="I108" s="17">
        <v>1</v>
      </c>
      <c r="J108" s="19">
        <v>1200</v>
      </c>
      <c r="K108" s="21">
        <f t="shared" si="1"/>
        <v>1200</v>
      </c>
    </row>
    <row r="109" spans="1:11">
      <c r="A109" s="20" t="s">
        <v>298</v>
      </c>
      <c r="B109" s="99"/>
      <c r="C109" s="16" t="s">
        <v>17</v>
      </c>
      <c r="D109" s="17" t="s">
        <v>213</v>
      </c>
      <c r="E109" s="34" t="s">
        <v>301</v>
      </c>
      <c r="F109" s="34" t="s">
        <v>301</v>
      </c>
      <c r="G109" s="17">
        <v>1</v>
      </c>
      <c r="H109" s="17"/>
      <c r="I109" s="17">
        <v>1</v>
      </c>
      <c r="J109" s="19">
        <v>150000</v>
      </c>
      <c r="K109" s="21">
        <f t="shared" si="1"/>
        <v>150000</v>
      </c>
    </row>
    <row r="110" spans="1:11">
      <c r="A110" s="20" t="s">
        <v>298</v>
      </c>
      <c r="B110" s="99"/>
      <c r="C110" s="16" t="s">
        <v>17</v>
      </c>
      <c r="D110" s="17" t="s">
        <v>213</v>
      </c>
      <c r="E110" s="34" t="s">
        <v>301</v>
      </c>
      <c r="F110" s="34" t="s">
        <v>301</v>
      </c>
      <c r="G110" s="17">
        <v>1</v>
      </c>
      <c r="H110" s="17"/>
      <c r="I110" s="17">
        <v>1</v>
      </c>
      <c r="J110" s="19">
        <v>150000</v>
      </c>
      <c r="K110" s="21">
        <f t="shared" si="1"/>
        <v>150000</v>
      </c>
    </row>
    <row r="111" spans="1:11">
      <c r="A111" s="20" t="s">
        <v>298</v>
      </c>
      <c r="B111" s="99"/>
      <c r="C111" s="16" t="s">
        <v>17</v>
      </c>
      <c r="D111" s="17" t="s">
        <v>213</v>
      </c>
      <c r="E111" s="34" t="s">
        <v>301</v>
      </c>
      <c r="F111" s="34" t="s">
        <v>301</v>
      </c>
      <c r="G111" s="17">
        <v>1</v>
      </c>
      <c r="H111" s="17"/>
      <c r="I111" s="17">
        <v>1</v>
      </c>
      <c r="J111" s="19">
        <v>150000</v>
      </c>
      <c r="K111" s="21">
        <f t="shared" si="1"/>
        <v>150000</v>
      </c>
    </row>
    <row r="112" spans="1:11">
      <c r="A112" s="20" t="s">
        <v>298</v>
      </c>
      <c r="B112" s="99"/>
      <c r="C112" s="16" t="s">
        <v>212</v>
      </c>
      <c r="D112" s="17" t="s">
        <v>35</v>
      </c>
      <c r="E112" s="34" t="s">
        <v>301</v>
      </c>
      <c r="F112" s="34" t="s">
        <v>301</v>
      </c>
      <c r="G112" s="17">
        <v>1</v>
      </c>
      <c r="H112" s="17"/>
      <c r="I112" s="17">
        <v>1</v>
      </c>
      <c r="J112" s="19">
        <v>65000</v>
      </c>
      <c r="K112" s="21">
        <f t="shared" si="1"/>
        <v>65000</v>
      </c>
    </row>
    <row r="113" spans="1:11">
      <c r="A113" s="20" t="s">
        <v>298</v>
      </c>
      <c r="B113" s="99"/>
      <c r="C113" s="16" t="s">
        <v>18</v>
      </c>
      <c r="D113" s="17" t="s">
        <v>35</v>
      </c>
      <c r="E113" s="34" t="s">
        <v>301</v>
      </c>
      <c r="F113" s="34" t="s">
        <v>301</v>
      </c>
      <c r="G113" s="17">
        <v>1</v>
      </c>
      <c r="H113" s="17"/>
      <c r="I113" s="17">
        <v>1</v>
      </c>
      <c r="J113" s="19">
        <v>6500</v>
      </c>
      <c r="K113" s="21">
        <f t="shared" si="1"/>
        <v>6500</v>
      </c>
    </row>
    <row r="114" spans="1:11">
      <c r="A114" s="20" t="s">
        <v>298</v>
      </c>
      <c r="B114" s="99"/>
      <c r="C114" s="16" t="s">
        <v>17</v>
      </c>
      <c r="D114" s="17" t="s">
        <v>213</v>
      </c>
      <c r="E114" s="34" t="s">
        <v>301</v>
      </c>
      <c r="F114" s="34" t="s">
        <v>301</v>
      </c>
      <c r="G114" s="17">
        <v>1</v>
      </c>
      <c r="H114" s="17"/>
      <c r="I114" s="17">
        <v>1</v>
      </c>
      <c r="J114" s="19">
        <v>150000</v>
      </c>
      <c r="K114" s="21">
        <f t="shared" si="1"/>
        <v>150000</v>
      </c>
    </row>
    <row r="115" spans="1:11">
      <c r="A115" s="20" t="s">
        <v>298</v>
      </c>
      <c r="B115" s="99" t="s">
        <v>214</v>
      </c>
      <c r="C115" s="16" t="s">
        <v>215</v>
      </c>
      <c r="D115" s="34" t="s">
        <v>301</v>
      </c>
      <c r="E115" s="34" t="s">
        <v>301</v>
      </c>
      <c r="F115" s="34" t="s">
        <v>301</v>
      </c>
      <c r="G115" s="17">
        <v>1</v>
      </c>
      <c r="H115" s="17"/>
      <c r="I115" s="17">
        <v>1</v>
      </c>
      <c r="J115" s="19">
        <v>50000</v>
      </c>
      <c r="K115" s="21">
        <f t="shared" si="1"/>
        <v>50000</v>
      </c>
    </row>
    <row r="116" spans="1:11">
      <c r="A116" s="20" t="s">
        <v>298</v>
      </c>
      <c r="B116" s="99"/>
      <c r="C116" s="16" t="s">
        <v>216</v>
      </c>
      <c r="D116" s="17" t="s">
        <v>217</v>
      </c>
      <c r="E116" s="17" t="s">
        <v>219</v>
      </c>
      <c r="F116" s="34" t="s">
        <v>301</v>
      </c>
      <c r="G116" s="17">
        <v>1</v>
      </c>
      <c r="H116" s="17"/>
      <c r="I116" s="17">
        <v>1</v>
      </c>
      <c r="J116" s="19">
        <v>13000</v>
      </c>
      <c r="K116" s="21">
        <f t="shared" si="1"/>
        <v>13000</v>
      </c>
    </row>
    <row r="117" spans="1:11">
      <c r="A117" s="20" t="s">
        <v>298</v>
      </c>
      <c r="B117" s="99"/>
      <c r="C117" s="16" t="s">
        <v>216</v>
      </c>
      <c r="D117" s="17" t="s">
        <v>217</v>
      </c>
      <c r="E117" s="34" t="s">
        <v>301</v>
      </c>
      <c r="F117" s="34" t="s">
        <v>301</v>
      </c>
      <c r="G117" s="17">
        <v>1</v>
      </c>
      <c r="H117" s="17"/>
      <c r="I117" s="17">
        <v>1</v>
      </c>
      <c r="J117" s="19">
        <v>13000</v>
      </c>
      <c r="K117" s="21">
        <f t="shared" si="1"/>
        <v>13000</v>
      </c>
    </row>
    <row r="118" spans="1:11">
      <c r="A118" s="20" t="s">
        <v>298</v>
      </c>
      <c r="B118" s="99"/>
      <c r="C118" s="16" t="s">
        <v>71</v>
      </c>
      <c r="D118" s="17" t="s">
        <v>73</v>
      </c>
      <c r="E118" s="34" t="s">
        <v>301</v>
      </c>
      <c r="F118" s="34" t="s">
        <v>301</v>
      </c>
      <c r="G118" s="17">
        <v>1</v>
      </c>
      <c r="H118" s="17"/>
      <c r="I118" s="17">
        <v>1</v>
      </c>
      <c r="J118" s="19">
        <v>650</v>
      </c>
      <c r="K118" s="21">
        <f t="shared" si="1"/>
        <v>650</v>
      </c>
    </row>
    <row r="119" spans="1:11">
      <c r="A119" s="20" t="s">
        <v>298</v>
      </c>
      <c r="B119" s="99"/>
      <c r="C119" s="16" t="s">
        <v>55</v>
      </c>
      <c r="D119" s="17" t="s">
        <v>218</v>
      </c>
      <c r="E119" s="34" t="s">
        <v>301</v>
      </c>
      <c r="F119" s="34" t="s">
        <v>301</v>
      </c>
      <c r="G119" s="17">
        <v>1</v>
      </c>
      <c r="H119" s="17"/>
      <c r="I119" s="17">
        <v>1</v>
      </c>
      <c r="J119" s="19">
        <v>30000</v>
      </c>
      <c r="K119" s="21">
        <f t="shared" si="1"/>
        <v>30000</v>
      </c>
    </row>
    <row r="120" spans="1:11">
      <c r="A120" s="20" t="s">
        <v>298</v>
      </c>
      <c r="B120" s="99" t="s">
        <v>220</v>
      </c>
      <c r="C120" s="16" t="s">
        <v>20</v>
      </c>
      <c r="D120" s="17" t="s">
        <v>35</v>
      </c>
      <c r="E120" s="34" t="s">
        <v>301</v>
      </c>
      <c r="F120" s="34" t="s">
        <v>301</v>
      </c>
      <c r="G120" s="17">
        <v>1</v>
      </c>
      <c r="H120" s="17"/>
      <c r="I120" s="17">
        <v>1</v>
      </c>
      <c r="J120" s="19">
        <v>55000</v>
      </c>
      <c r="K120" s="21">
        <f t="shared" si="1"/>
        <v>55000</v>
      </c>
    </row>
    <row r="121" spans="1:11">
      <c r="A121" s="20" t="s">
        <v>298</v>
      </c>
      <c r="B121" s="99"/>
      <c r="C121" s="16" t="s">
        <v>20</v>
      </c>
      <c r="D121" s="17" t="s">
        <v>35</v>
      </c>
      <c r="E121" s="34" t="s">
        <v>301</v>
      </c>
      <c r="F121" s="34" t="s">
        <v>301</v>
      </c>
      <c r="G121" s="17">
        <v>1</v>
      </c>
      <c r="H121" s="17"/>
      <c r="I121" s="17">
        <v>1</v>
      </c>
      <c r="J121" s="19">
        <v>55000</v>
      </c>
      <c r="K121" s="21">
        <f t="shared" si="1"/>
        <v>55000</v>
      </c>
    </row>
    <row r="122" spans="1:11">
      <c r="A122" s="20" t="s">
        <v>298</v>
      </c>
      <c r="B122" s="99"/>
      <c r="C122" s="16" t="s">
        <v>20</v>
      </c>
      <c r="D122" s="17" t="s">
        <v>35</v>
      </c>
      <c r="E122" s="34" t="s">
        <v>301</v>
      </c>
      <c r="F122" s="34" t="s">
        <v>301</v>
      </c>
      <c r="G122" s="17"/>
      <c r="H122" s="17">
        <v>1</v>
      </c>
      <c r="I122" s="17">
        <v>1</v>
      </c>
      <c r="J122" s="19">
        <v>55000</v>
      </c>
      <c r="K122" s="21">
        <f t="shared" si="1"/>
        <v>55000</v>
      </c>
    </row>
    <row r="123" spans="1:11">
      <c r="A123" s="20" t="s">
        <v>298</v>
      </c>
      <c r="B123" s="99"/>
      <c r="C123" s="16" t="s">
        <v>43</v>
      </c>
      <c r="D123" s="17" t="s">
        <v>35</v>
      </c>
      <c r="E123" s="34" t="s">
        <v>301</v>
      </c>
      <c r="F123" s="34" t="s">
        <v>301</v>
      </c>
      <c r="G123" s="17"/>
      <c r="H123" s="17">
        <v>1</v>
      </c>
      <c r="I123" s="17">
        <v>1</v>
      </c>
      <c r="J123" s="19">
        <v>6500</v>
      </c>
      <c r="K123" s="21">
        <f t="shared" si="1"/>
        <v>6500</v>
      </c>
    </row>
    <row r="124" spans="1:11">
      <c r="A124" s="20" t="s">
        <v>298</v>
      </c>
      <c r="B124" s="99"/>
      <c r="C124" s="16" t="s">
        <v>43</v>
      </c>
      <c r="D124" s="17" t="s">
        <v>223</v>
      </c>
      <c r="E124" s="34" t="s">
        <v>301</v>
      </c>
      <c r="F124" s="34" t="s">
        <v>301</v>
      </c>
      <c r="G124" s="17"/>
      <c r="H124" s="17">
        <v>1</v>
      </c>
      <c r="I124" s="17">
        <v>1</v>
      </c>
      <c r="J124" s="19">
        <v>6500</v>
      </c>
      <c r="K124" s="21">
        <f t="shared" si="1"/>
        <v>6500</v>
      </c>
    </row>
    <row r="125" spans="1:11">
      <c r="A125" s="20" t="s">
        <v>298</v>
      </c>
      <c r="B125" s="99"/>
      <c r="C125" s="16" t="s">
        <v>18</v>
      </c>
      <c r="D125" s="17" t="s">
        <v>35</v>
      </c>
      <c r="E125" s="34" t="s">
        <v>301</v>
      </c>
      <c r="F125" s="34" t="s">
        <v>301</v>
      </c>
      <c r="G125" s="17">
        <v>1</v>
      </c>
      <c r="H125" s="17"/>
      <c r="I125" s="17">
        <v>1</v>
      </c>
      <c r="J125" s="19">
        <v>6500</v>
      </c>
      <c r="K125" s="21">
        <f t="shared" si="1"/>
        <v>6500</v>
      </c>
    </row>
    <row r="126" spans="1:11">
      <c r="A126" s="20" t="s">
        <v>298</v>
      </c>
      <c r="B126" s="99"/>
      <c r="C126" s="16" t="s">
        <v>221</v>
      </c>
      <c r="D126" s="17" t="s">
        <v>35</v>
      </c>
      <c r="E126" s="34" t="s">
        <v>301</v>
      </c>
      <c r="F126" s="34" t="s">
        <v>301</v>
      </c>
      <c r="G126" s="17">
        <v>1</v>
      </c>
      <c r="H126" s="17"/>
      <c r="I126" s="17">
        <v>1</v>
      </c>
      <c r="J126" s="19">
        <v>45000</v>
      </c>
      <c r="K126" s="21">
        <f t="shared" si="1"/>
        <v>45000</v>
      </c>
    </row>
    <row r="127" spans="1:11">
      <c r="A127" s="20" t="s">
        <v>298</v>
      </c>
      <c r="B127" s="99"/>
      <c r="C127" s="16" t="s">
        <v>221</v>
      </c>
      <c r="D127" s="34" t="s">
        <v>301</v>
      </c>
      <c r="E127" s="34" t="s">
        <v>301</v>
      </c>
      <c r="F127" s="34" t="s">
        <v>301</v>
      </c>
      <c r="G127" s="17">
        <v>1</v>
      </c>
      <c r="H127" s="17"/>
      <c r="I127" s="17">
        <v>1</v>
      </c>
      <c r="J127" s="19">
        <v>45000</v>
      </c>
      <c r="K127" s="21">
        <f t="shared" si="1"/>
        <v>45000</v>
      </c>
    </row>
    <row r="128" spans="1:11">
      <c r="A128" s="20" t="s">
        <v>298</v>
      </c>
      <c r="B128" s="99"/>
      <c r="C128" s="16" t="s">
        <v>222</v>
      </c>
      <c r="D128" s="34" t="s">
        <v>301</v>
      </c>
      <c r="E128" s="34" t="s">
        <v>301</v>
      </c>
      <c r="F128" s="34" t="s">
        <v>301</v>
      </c>
      <c r="G128" s="17">
        <v>1</v>
      </c>
      <c r="H128" s="17"/>
      <c r="I128" s="17">
        <v>1</v>
      </c>
      <c r="J128" s="19">
        <v>10000</v>
      </c>
      <c r="K128" s="21">
        <f t="shared" ref="K128:K183" si="2">I128*J128</f>
        <v>10000</v>
      </c>
    </row>
    <row r="129" spans="1:11">
      <c r="A129" s="20" t="s">
        <v>298</v>
      </c>
      <c r="B129" s="99"/>
      <c r="C129" s="16" t="s">
        <v>222</v>
      </c>
      <c r="D129" s="34" t="s">
        <v>301</v>
      </c>
      <c r="E129" s="34" t="s">
        <v>301</v>
      </c>
      <c r="F129" s="34" t="s">
        <v>301</v>
      </c>
      <c r="G129" s="17">
        <v>1</v>
      </c>
      <c r="H129" s="17"/>
      <c r="I129" s="17">
        <v>1</v>
      </c>
      <c r="J129" s="19">
        <v>10000</v>
      </c>
      <c r="K129" s="21">
        <f t="shared" si="2"/>
        <v>10000</v>
      </c>
    </row>
    <row r="130" spans="1:11">
      <c r="A130" s="20" t="s">
        <v>298</v>
      </c>
      <c r="B130" s="99"/>
      <c r="C130" s="16" t="s">
        <v>222</v>
      </c>
      <c r="D130" s="34" t="s">
        <v>301</v>
      </c>
      <c r="E130" s="34" t="s">
        <v>301</v>
      </c>
      <c r="F130" s="34" t="s">
        <v>301</v>
      </c>
      <c r="G130" s="17">
        <v>1</v>
      </c>
      <c r="H130" s="17"/>
      <c r="I130" s="17">
        <v>1</v>
      </c>
      <c r="J130" s="19">
        <v>10000</v>
      </c>
      <c r="K130" s="21">
        <f t="shared" si="2"/>
        <v>10000</v>
      </c>
    </row>
    <row r="131" spans="1:11">
      <c r="A131" s="20" t="s">
        <v>298</v>
      </c>
      <c r="B131" s="99"/>
      <c r="C131" s="16" t="s">
        <v>222</v>
      </c>
      <c r="D131" s="34" t="s">
        <v>301</v>
      </c>
      <c r="E131" s="34" t="s">
        <v>301</v>
      </c>
      <c r="F131" s="34" t="s">
        <v>301</v>
      </c>
      <c r="G131" s="17">
        <v>1</v>
      </c>
      <c r="H131" s="17"/>
      <c r="I131" s="17">
        <v>1</v>
      </c>
      <c r="J131" s="19">
        <v>10000</v>
      </c>
      <c r="K131" s="21">
        <f t="shared" si="2"/>
        <v>10000</v>
      </c>
    </row>
    <row r="132" spans="1:11">
      <c r="A132" s="20" t="s">
        <v>298</v>
      </c>
      <c r="B132" s="99"/>
      <c r="C132" s="16" t="s">
        <v>222</v>
      </c>
      <c r="D132" s="34" t="s">
        <v>301</v>
      </c>
      <c r="E132" s="34" t="s">
        <v>301</v>
      </c>
      <c r="F132" s="34" t="s">
        <v>301</v>
      </c>
      <c r="G132" s="17">
        <v>1</v>
      </c>
      <c r="H132" s="17"/>
      <c r="I132" s="17">
        <v>1</v>
      </c>
      <c r="J132" s="19">
        <v>10000</v>
      </c>
      <c r="K132" s="21">
        <f t="shared" si="2"/>
        <v>10000</v>
      </c>
    </row>
    <row r="133" spans="1:11">
      <c r="A133" s="20" t="s">
        <v>298</v>
      </c>
      <c r="B133" s="99"/>
      <c r="C133" s="16" t="s">
        <v>222</v>
      </c>
      <c r="D133" s="34" t="s">
        <v>301</v>
      </c>
      <c r="E133" s="34" t="s">
        <v>301</v>
      </c>
      <c r="F133" s="34" t="s">
        <v>301</v>
      </c>
      <c r="G133" s="17">
        <v>1</v>
      </c>
      <c r="H133" s="17"/>
      <c r="I133" s="17">
        <v>1</v>
      </c>
      <c r="J133" s="19">
        <v>10000</v>
      </c>
      <c r="K133" s="21">
        <f t="shared" si="2"/>
        <v>10000</v>
      </c>
    </row>
    <row r="134" spans="1:11">
      <c r="A134" s="20" t="s">
        <v>298</v>
      </c>
      <c r="B134" s="99"/>
      <c r="C134" s="16" t="s">
        <v>222</v>
      </c>
      <c r="D134" s="34" t="s">
        <v>301</v>
      </c>
      <c r="E134" s="34" t="s">
        <v>301</v>
      </c>
      <c r="F134" s="34" t="s">
        <v>301</v>
      </c>
      <c r="G134" s="17"/>
      <c r="H134" s="17">
        <v>1</v>
      </c>
      <c r="I134" s="17">
        <v>1</v>
      </c>
      <c r="J134" s="19">
        <v>10000</v>
      </c>
      <c r="K134" s="21">
        <f t="shared" si="2"/>
        <v>10000</v>
      </c>
    </row>
    <row r="135" spans="1:11">
      <c r="A135" s="20" t="s">
        <v>298</v>
      </c>
      <c r="B135" s="102" t="s">
        <v>224</v>
      </c>
      <c r="C135" s="16" t="s">
        <v>71</v>
      </c>
      <c r="D135" s="17" t="s">
        <v>225</v>
      </c>
      <c r="E135" s="34" t="s">
        <v>301</v>
      </c>
      <c r="F135" s="17">
        <v>8262373</v>
      </c>
      <c r="G135" s="17">
        <v>1</v>
      </c>
      <c r="H135" s="17"/>
      <c r="I135" s="17">
        <v>1</v>
      </c>
      <c r="J135" s="19">
        <v>650</v>
      </c>
      <c r="K135" s="21">
        <f t="shared" si="2"/>
        <v>650</v>
      </c>
    </row>
    <row r="136" spans="1:11">
      <c r="A136" s="20" t="s">
        <v>298</v>
      </c>
      <c r="B136" s="103"/>
      <c r="C136" s="16" t="s">
        <v>162</v>
      </c>
      <c r="D136" s="17" t="s">
        <v>176</v>
      </c>
      <c r="E136" s="34" t="s">
        <v>301</v>
      </c>
      <c r="F136" s="17" t="s">
        <v>229</v>
      </c>
      <c r="G136" s="17">
        <v>1</v>
      </c>
      <c r="H136" s="17"/>
      <c r="I136" s="17">
        <v>1</v>
      </c>
      <c r="J136" s="19">
        <v>80000</v>
      </c>
      <c r="K136" s="21">
        <f t="shared" si="2"/>
        <v>80000</v>
      </c>
    </row>
    <row r="137" spans="1:11">
      <c r="A137" s="20" t="s">
        <v>298</v>
      </c>
      <c r="B137" s="103"/>
      <c r="C137" s="16" t="s">
        <v>162</v>
      </c>
      <c r="D137" s="17" t="s">
        <v>226</v>
      </c>
      <c r="E137" s="34" t="s">
        <v>301</v>
      </c>
      <c r="F137" s="17" t="s">
        <v>230</v>
      </c>
      <c r="G137" s="17">
        <v>1</v>
      </c>
      <c r="H137" s="17"/>
      <c r="I137" s="17">
        <v>1</v>
      </c>
      <c r="J137" s="19">
        <v>80000</v>
      </c>
      <c r="K137" s="21">
        <f t="shared" si="2"/>
        <v>80000</v>
      </c>
    </row>
    <row r="138" spans="1:11">
      <c r="A138" s="20" t="s">
        <v>298</v>
      </c>
      <c r="B138" s="103"/>
      <c r="C138" s="16" t="s">
        <v>161</v>
      </c>
      <c r="D138" s="17" t="s">
        <v>35</v>
      </c>
      <c r="E138" s="34" t="s">
        <v>301</v>
      </c>
      <c r="F138" s="34" t="s">
        <v>301</v>
      </c>
      <c r="G138" s="17">
        <v>1</v>
      </c>
      <c r="H138" s="17"/>
      <c r="I138" s="17">
        <v>1</v>
      </c>
      <c r="J138" s="19">
        <v>45000</v>
      </c>
      <c r="K138" s="21">
        <f t="shared" si="2"/>
        <v>45000</v>
      </c>
    </row>
    <row r="139" spans="1:11">
      <c r="A139" s="20" t="s">
        <v>298</v>
      </c>
      <c r="B139" s="103"/>
      <c r="C139" s="16" t="s">
        <v>43</v>
      </c>
      <c r="D139" s="17" t="s">
        <v>89</v>
      </c>
      <c r="E139" s="34" t="s">
        <v>301</v>
      </c>
      <c r="F139" s="34" t="s">
        <v>301</v>
      </c>
      <c r="G139" s="17">
        <v>1</v>
      </c>
      <c r="H139" s="17"/>
      <c r="I139" s="17">
        <v>1</v>
      </c>
      <c r="J139" s="19">
        <v>6500</v>
      </c>
      <c r="K139" s="21">
        <f t="shared" si="2"/>
        <v>6500</v>
      </c>
    </row>
    <row r="140" spans="1:11">
      <c r="A140" s="20" t="s">
        <v>298</v>
      </c>
      <c r="B140" s="103"/>
      <c r="C140" s="16" t="s">
        <v>18</v>
      </c>
      <c r="D140" s="17" t="s">
        <v>89</v>
      </c>
      <c r="E140" s="34" t="s">
        <v>301</v>
      </c>
      <c r="F140" s="34" t="s">
        <v>301</v>
      </c>
      <c r="G140" s="17"/>
      <c r="H140" s="17">
        <v>1</v>
      </c>
      <c r="I140" s="17">
        <v>1</v>
      </c>
      <c r="J140" s="19">
        <v>6500</v>
      </c>
      <c r="K140" s="21">
        <f t="shared" si="2"/>
        <v>6500</v>
      </c>
    </row>
    <row r="141" spans="1:11">
      <c r="A141" s="20" t="s">
        <v>298</v>
      </c>
      <c r="B141" s="103"/>
      <c r="C141" s="16" t="s">
        <v>55</v>
      </c>
      <c r="D141" s="34" t="s">
        <v>301</v>
      </c>
      <c r="E141" s="34" t="s">
        <v>301</v>
      </c>
      <c r="F141" s="34" t="s">
        <v>301</v>
      </c>
      <c r="G141" s="17">
        <v>1</v>
      </c>
      <c r="H141" s="17"/>
      <c r="I141" s="17">
        <v>1</v>
      </c>
      <c r="J141" s="19">
        <v>30000</v>
      </c>
      <c r="K141" s="21">
        <f t="shared" si="2"/>
        <v>30000</v>
      </c>
    </row>
    <row r="142" spans="1:11">
      <c r="A142" s="20" t="s">
        <v>298</v>
      </c>
      <c r="B142" s="103"/>
      <c r="C142" s="16" t="s">
        <v>43</v>
      </c>
      <c r="D142" s="34" t="s">
        <v>301</v>
      </c>
      <c r="E142" s="34" t="s">
        <v>301</v>
      </c>
      <c r="F142" s="34" t="s">
        <v>301</v>
      </c>
      <c r="G142" s="17"/>
      <c r="H142" s="17">
        <v>1</v>
      </c>
      <c r="I142" s="17">
        <v>1</v>
      </c>
      <c r="J142" s="19">
        <v>6500</v>
      </c>
      <c r="K142" s="21">
        <f t="shared" si="2"/>
        <v>6500</v>
      </c>
    </row>
    <row r="143" spans="1:11">
      <c r="A143" s="20" t="s">
        <v>298</v>
      </c>
      <c r="B143" s="103"/>
      <c r="C143" s="16" t="s">
        <v>150</v>
      </c>
      <c r="D143" s="17" t="s">
        <v>227</v>
      </c>
      <c r="E143" s="34" t="s">
        <v>301</v>
      </c>
      <c r="F143" s="17" t="s">
        <v>231</v>
      </c>
      <c r="G143" s="17">
        <v>1</v>
      </c>
      <c r="H143" s="17"/>
      <c r="I143" s="17">
        <v>1</v>
      </c>
      <c r="J143" s="19">
        <v>350000</v>
      </c>
      <c r="K143" s="21">
        <f t="shared" si="2"/>
        <v>350000</v>
      </c>
    </row>
    <row r="144" spans="1:11">
      <c r="A144" s="20" t="s">
        <v>298</v>
      </c>
      <c r="B144" s="103"/>
      <c r="C144" s="16" t="s">
        <v>43</v>
      </c>
      <c r="D144" s="17" t="s">
        <v>35</v>
      </c>
      <c r="E144" s="34" t="s">
        <v>301</v>
      </c>
      <c r="F144" s="34" t="s">
        <v>301</v>
      </c>
      <c r="G144" s="17">
        <v>1</v>
      </c>
      <c r="H144" s="17"/>
      <c r="I144" s="17">
        <v>1</v>
      </c>
      <c r="J144" s="19">
        <v>6500</v>
      </c>
      <c r="K144" s="21">
        <f t="shared" si="2"/>
        <v>6500</v>
      </c>
    </row>
    <row r="145" spans="1:11">
      <c r="A145" s="20" t="s">
        <v>298</v>
      </c>
      <c r="B145" s="103"/>
      <c r="C145" s="16" t="s">
        <v>18</v>
      </c>
      <c r="D145" s="17" t="s">
        <v>35</v>
      </c>
      <c r="E145" s="34" t="s">
        <v>301</v>
      </c>
      <c r="F145" s="34" t="s">
        <v>301</v>
      </c>
      <c r="G145" s="17">
        <v>1</v>
      </c>
      <c r="H145" s="17"/>
      <c r="I145" s="17">
        <v>1</v>
      </c>
      <c r="J145" s="19">
        <v>6500</v>
      </c>
      <c r="K145" s="21">
        <f t="shared" si="2"/>
        <v>6500</v>
      </c>
    </row>
    <row r="146" spans="1:11">
      <c r="A146" s="20" t="s">
        <v>298</v>
      </c>
      <c r="B146" s="103"/>
      <c r="C146" s="16" t="s">
        <v>71</v>
      </c>
      <c r="D146" s="17" t="s">
        <v>35</v>
      </c>
      <c r="E146" s="34" t="s">
        <v>301</v>
      </c>
      <c r="F146" s="34" t="s">
        <v>301</v>
      </c>
      <c r="G146" s="17"/>
      <c r="H146" s="17">
        <v>1</v>
      </c>
      <c r="I146" s="17">
        <v>1</v>
      </c>
      <c r="J146" s="19">
        <v>650</v>
      </c>
      <c r="K146" s="21">
        <f t="shared" si="2"/>
        <v>650</v>
      </c>
    </row>
    <row r="147" spans="1:11">
      <c r="A147" s="20" t="s">
        <v>298</v>
      </c>
      <c r="B147" s="103"/>
      <c r="C147" s="16" t="s">
        <v>71</v>
      </c>
      <c r="D147" s="17" t="s">
        <v>225</v>
      </c>
      <c r="E147" s="34" t="s">
        <v>301</v>
      </c>
      <c r="F147" s="17">
        <v>6262373</v>
      </c>
      <c r="G147" s="17"/>
      <c r="H147" s="17">
        <v>1</v>
      </c>
      <c r="I147" s="17">
        <v>1</v>
      </c>
      <c r="J147" s="19">
        <v>650</v>
      </c>
      <c r="K147" s="21">
        <f t="shared" si="2"/>
        <v>650</v>
      </c>
    </row>
    <row r="148" spans="1:11">
      <c r="A148" s="20" t="s">
        <v>298</v>
      </c>
      <c r="B148" s="103"/>
      <c r="C148" s="16" t="s">
        <v>162</v>
      </c>
      <c r="D148" s="17" t="s">
        <v>164</v>
      </c>
      <c r="E148" s="17" t="s">
        <v>228</v>
      </c>
      <c r="F148" s="17" t="s">
        <v>232</v>
      </c>
      <c r="G148" s="17">
        <v>1</v>
      </c>
      <c r="H148" s="17"/>
      <c r="I148" s="17">
        <v>1</v>
      </c>
      <c r="J148" s="19">
        <v>80000</v>
      </c>
      <c r="K148" s="21">
        <f t="shared" si="2"/>
        <v>80000</v>
      </c>
    </row>
    <row r="149" spans="1:11">
      <c r="A149" s="20" t="s">
        <v>298</v>
      </c>
      <c r="B149" s="103"/>
      <c r="C149" s="16" t="s">
        <v>150</v>
      </c>
      <c r="D149" s="34" t="s">
        <v>301</v>
      </c>
      <c r="E149" s="34" t="s">
        <v>301</v>
      </c>
      <c r="F149" s="17" t="s">
        <v>233</v>
      </c>
      <c r="G149" s="17"/>
      <c r="H149" s="17">
        <v>1</v>
      </c>
      <c r="I149" s="17">
        <v>1</v>
      </c>
      <c r="J149" s="19">
        <v>350000</v>
      </c>
      <c r="K149" s="21">
        <f t="shared" si="2"/>
        <v>350000</v>
      </c>
    </row>
    <row r="150" spans="1:11">
      <c r="A150" s="20" t="s">
        <v>298</v>
      </c>
      <c r="B150" s="103"/>
      <c r="C150" s="16" t="s">
        <v>43</v>
      </c>
      <c r="D150" s="17" t="s">
        <v>35</v>
      </c>
      <c r="E150" s="34" t="s">
        <v>301</v>
      </c>
      <c r="F150" s="34" t="s">
        <v>301</v>
      </c>
      <c r="G150" s="17">
        <v>1</v>
      </c>
      <c r="H150" s="17"/>
      <c r="I150" s="17">
        <v>1</v>
      </c>
      <c r="J150" s="19">
        <v>6500</v>
      </c>
      <c r="K150" s="21">
        <f t="shared" si="2"/>
        <v>6500</v>
      </c>
    </row>
    <row r="151" spans="1:11">
      <c r="A151" s="20" t="s">
        <v>298</v>
      </c>
      <c r="B151" s="103"/>
      <c r="C151" s="16" t="s">
        <v>43</v>
      </c>
      <c r="D151" s="17" t="s">
        <v>35</v>
      </c>
      <c r="E151" s="34" t="s">
        <v>301</v>
      </c>
      <c r="F151" s="34" t="s">
        <v>301</v>
      </c>
      <c r="G151" s="17">
        <v>1</v>
      </c>
      <c r="H151" s="17"/>
      <c r="I151" s="17">
        <v>1</v>
      </c>
      <c r="J151" s="19">
        <v>6500</v>
      </c>
      <c r="K151" s="21">
        <f t="shared" si="2"/>
        <v>6500</v>
      </c>
    </row>
    <row r="152" spans="1:11">
      <c r="A152" s="20" t="s">
        <v>298</v>
      </c>
      <c r="B152" s="103"/>
      <c r="C152" s="16" t="s">
        <v>161</v>
      </c>
      <c r="D152" s="17" t="s">
        <v>35</v>
      </c>
      <c r="E152" s="17" t="s">
        <v>235</v>
      </c>
      <c r="F152" s="34" t="s">
        <v>301</v>
      </c>
      <c r="G152" s="17">
        <v>1</v>
      </c>
      <c r="H152" s="17"/>
      <c r="I152" s="17">
        <v>1</v>
      </c>
      <c r="J152" s="19">
        <v>45000</v>
      </c>
      <c r="K152" s="21">
        <f t="shared" si="2"/>
        <v>45000</v>
      </c>
    </row>
    <row r="153" spans="1:11">
      <c r="A153" s="20" t="s">
        <v>298</v>
      </c>
      <c r="B153" s="103"/>
      <c r="C153" s="16" t="s">
        <v>41</v>
      </c>
      <c r="D153" s="17" t="s">
        <v>35</v>
      </c>
      <c r="E153" s="34" t="s">
        <v>301</v>
      </c>
      <c r="F153" s="34" t="s">
        <v>301</v>
      </c>
      <c r="G153" s="17"/>
      <c r="H153" s="17">
        <v>1</v>
      </c>
      <c r="I153" s="17">
        <v>1</v>
      </c>
      <c r="J153" s="19">
        <v>6500</v>
      </c>
      <c r="K153" s="21">
        <f t="shared" si="2"/>
        <v>6500</v>
      </c>
    </row>
    <row r="154" spans="1:11">
      <c r="A154" s="20" t="s">
        <v>298</v>
      </c>
      <c r="B154" s="103"/>
      <c r="C154" s="16" t="s">
        <v>18</v>
      </c>
      <c r="D154" s="17" t="s">
        <v>234</v>
      </c>
      <c r="E154" s="34" t="s">
        <v>301</v>
      </c>
      <c r="F154" s="34" t="s">
        <v>301</v>
      </c>
      <c r="G154" s="17">
        <v>1</v>
      </c>
      <c r="H154" s="17"/>
      <c r="I154" s="17">
        <v>1</v>
      </c>
      <c r="J154" s="19">
        <v>6500</v>
      </c>
      <c r="K154" s="21">
        <f t="shared" si="2"/>
        <v>6500</v>
      </c>
    </row>
    <row r="155" spans="1:11" ht="15.75" thickBot="1">
      <c r="A155" s="22" t="s">
        <v>298</v>
      </c>
      <c r="B155" s="104"/>
      <c r="C155" s="24" t="s">
        <v>20</v>
      </c>
      <c r="D155" s="25" t="s">
        <v>234</v>
      </c>
      <c r="E155" s="35" t="s">
        <v>301</v>
      </c>
      <c r="F155" s="35" t="s">
        <v>301</v>
      </c>
      <c r="G155" s="25">
        <v>1</v>
      </c>
      <c r="H155" s="25"/>
      <c r="I155" s="25">
        <v>1</v>
      </c>
      <c r="J155" s="26">
        <v>55000</v>
      </c>
      <c r="K155" s="27">
        <f t="shared" si="2"/>
        <v>55000</v>
      </c>
    </row>
    <row r="156" spans="1:11">
      <c r="A156" s="51" t="s">
        <v>298</v>
      </c>
      <c r="B156" s="103" t="s">
        <v>224</v>
      </c>
      <c r="C156" s="53" t="s">
        <v>20</v>
      </c>
      <c r="D156" s="54" t="s">
        <v>35</v>
      </c>
      <c r="E156" s="57" t="s">
        <v>301</v>
      </c>
      <c r="F156" s="57" t="s">
        <v>301</v>
      </c>
      <c r="G156" s="54">
        <v>1</v>
      </c>
      <c r="H156" s="54"/>
      <c r="I156" s="54">
        <v>1</v>
      </c>
      <c r="J156" s="55">
        <v>55000</v>
      </c>
      <c r="K156" s="56">
        <f t="shared" si="2"/>
        <v>55000</v>
      </c>
    </row>
    <row r="157" spans="1:11">
      <c r="A157" s="20" t="s">
        <v>298</v>
      </c>
      <c r="B157" s="103"/>
      <c r="C157" s="16" t="s">
        <v>18</v>
      </c>
      <c r="D157" s="17" t="s">
        <v>35</v>
      </c>
      <c r="E157" s="34" t="s">
        <v>301</v>
      </c>
      <c r="F157" s="34" t="s">
        <v>301</v>
      </c>
      <c r="G157" s="17">
        <v>1</v>
      </c>
      <c r="H157" s="17"/>
      <c r="I157" s="17">
        <v>1</v>
      </c>
      <c r="J157" s="19">
        <v>6500</v>
      </c>
      <c r="K157" s="21">
        <f t="shared" si="2"/>
        <v>6500</v>
      </c>
    </row>
    <row r="158" spans="1:11">
      <c r="A158" s="20" t="s">
        <v>298</v>
      </c>
      <c r="B158" s="103"/>
      <c r="C158" s="16" t="s">
        <v>43</v>
      </c>
      <c r="D158" s="17" t="s">
        <v>89</v>
      </c>
      <c r="E158" s="34" t="s">
        <v>301</v>
      </c>
      <c r="F158" s="34" t="s">
        <v>301</v>
      </c>
      <c r="G158" s="17"/>
      <c r="H158" s="17">
        <v>1</v>
      </c>
      <c r="I158" s="17">
        <v>1</v>
      </c>
      <c r="J158" s="19">
        <v>6500</v>
      </c>
      <c r="K158" s="21">
        <f t="shared" si="2"/>
        <v>6500</v>
      </c>
    </row>
    <row r="159" spans="1:11">
      <c r="A159" s="20" t="s">
        <v>298</v>
      </c>
      <c r="B159" s="103"/>
      <c r="C159" s="16" t="s">
        <v>43</v>
      </c>
      <c r="D159" s="17" t="s">
        <v>89</v>
      </c>
      <c r="E159" s="34" t="s">
        <v>301</v>
      </c>
      <c r="F159" s="34" t="s">
        <v>301</v>
      </c>
      <c r="G159" s="17">
        <v>1</v>
      </c>
      <c r="H159" s="17"/>
      <c r="I159" s="17">
        <v>1</v>
      </c>
      <c r="J159" s="19">
        <v>6500</v>
      </c>
      <c r="K159" s="21">
        <f t="shared" si="2"/>
        <v>6500</v>
      </c>
    </row>
    <row r="160" spans="1:11">
      <c r="A160" s="20" t="s">
        <v>298</v>
      </c>
      <c r="B160" s="103"/>
      <c r="C160" s="16" t="s">
        <v>25</v>
      </c>
      <c r="D160" s="17" t="s">
        <v>187</v>
      </c>
      <c r="E160" s="34" t="s">
        <v>301</v>
      </c>
      <c r="F160" s="34" t="s">
        <v>301</v>
      </c>
      <c r="G160" s="17">
        <v>1</v>
      </c>
      <c r="H160" s="17"/>
      <c r="I160" s="17">
        <v>1</v>
      </c>
      <c r="J160" s="19">
        <v>15000</v>
      </c>
      <c r="K160" s="21">
        <f t="shared" si="2"/>
        <v>15000</v>
      </c>
    </row>
    <row r="161" spans="1:11">
      <c r="A161" s="20" t="s">
        <v>298</v>
      </c>
      <c r="B161" s="105"/>
      <c r="C161" s="16" t="s">
        <v>55</v>
      </c>
      <c r="D161" s="17" t="s">
        <v>35</v>
      </c>
      <c r="E161" s="34" t="s">
        <v>301</v>
      </c>
      <c r="F161" s="34" t="s">
        <v>301</v>
      </c>
      <c r="G161" s="17">
        <v>1</v>
      </c>
      <c r="H161" s="17"/>
      <c r="I161" s="17">
        <v>1</v>
      </c>
      <c r="J161" s="19">
        <v>30000</v>
      </c>
      <c r="K161" s="21">
        <f t="shared" si="2"/>
        <v>30000</v>
      </c>
    </row>
    <row r="162" spans="1:11">
      <c r="A162" s="20" t="s">
        <v>298</v>
      </c>
      <c r="B162" s="99" t="s">
        <v>236</v>
      </c>
      <c r="C162" s="16" t="s">
        <v>44</v>
      </c>
      <c r="D162" s="17" t="s">
        <v>48</v>
      </c>
      <c r="E162" s="34" t="s">
        <v>301</v>
      </c>
      <c r="F162" s="34" t="s">
        <v>301</v>
      </c>
      <c r="G162" s="17">
        <v>1</v>
      </c>
      <c r="H162" s="17"/>
      <c r="I162" s="17">
        <v>1</v>
      </c>
      <c r="J162" s="19">
        <v>45000</v>
      </c>
      <c r="K162" s="21">
        <f t="shared" si="2"/>
        <v>45000</v>
      </c>
    </row>
    <row r="163" spans="1:11">
      <c r="A163" s="20" t="s">
        <v>298</v>
      </c>
      <c r="B163" s="99"/>
      <c r="C163" s="16" t="s">
        <v>44</v>
      </c>
      <c r="D163" s="17" t="s">
        <v>48</v>
      </c>
      <c r="E163" s="34" t="s">
        <v>301</v>
      </c>
      <c r="F163" s="34" t="s">
        <v>301</v>
      </c>
      <c r="G163" s="17">
        <v>1</v>
      </c>
      <c r="H163" s="17"/>
      <c r="I163" s="17">
        <v>1</v>
      </c>
      <c r="J163" s="19">
        <v>45000</v>
      </c>
      <c r="K163" s="21">
        <f t="shared" si="2"/>
        <v>45000</v>
      </c>
    </row>
    <row r="164" spans="1:11">
      <c r="A164" s="20" t="s">
        <v>298</v>
      </c>
      <c r="B164" s="99"/>
      <c r="C164" s="16" t="s">
        <v>43</v>
      </c>
      <c r="D164" s="34" t="s">
        <v>301</v>
      </c>
      <c r="E164" s="34" t="s">
        <v>301</v>
      </c>
      <c r="F164" s="34" t="s">
        <v>301</v>
      </c>
      <c r="G164" s="17">
        <v>1</v>
      </c>
      <c r="H164" s="17"/>
      <c r="I164" s="17">
        <v>1</v>
      </c>
      <c r="J164" s="19">
        <v>6500</v>
      </c>
      <c r="K164" s="21">
        <f t="shared" si="2"/>
        <v>6500</v>
      </c>
    </row>
    <row r="165" spans="1:11">
      <c r="A165" s="20" t="s">
        <v>298</v>
      </c>
      <c r="B165" s="99"/>
      <c r="C165" s="16" t="s">
        <v>44</v>
      </c>
      <c r="D165" s="17" t="s">
        <v>48</v>
      </c>
      <c r="E165" s="34" t="s">
        <v>301</v>
      </c>
      <c r="F165" s="34" t="s">
        <v>301</v>
      </c>
      <c r="G165" s="17">
        <v>1</v>
      </c>
      <c r="H165" s="17"/>
      <c r="I165" s="17">
        <v>1</v>
      </c>
      <c r="J165" s="19">
        <v>45000</v>
      </c>
      <c r="K165" s="21">
        <f t="shared" si="2"/>
        <v>45000</v>
      </c>
    </row>
    <row r="166" spans="1:11">
      <c r="A166" s="20" t="s">
        <v>298</v>
      </c>
      <c r="B166" s="99"/>
      <c r="C166" s="16" t="s">
        <v>44</v>
      </c>
      <c r="D166" s="17" t="s">
        <v>226</v>
      </c>
      <c r="E166" s="34" t="s">
        <v>301</v>
      </c>
      <c r="F166" s="34" t="s">
        <v>301</v>
      </c>
      <c r="G166" s="17">
        <v>1</v>
      </c>
      <c r="H166" s="17"/>
      <c r="I166" s="17">
        <v>1</v>
      </c>
      <c r="J166" s="19">
        <v>45000</v>
      </c>
      <c r="K166" s="21">
        <f t="shared" si="2"/>
        <v>45000</v>
      </c>
    </row>
    <row r="167" spans="1:11">
      <c r="A167" s="20" t="s">
        <v>298</v>
      </c>
      <c r="B167" s="99"/>
      <c r="C167" s="16" t="s">
        <v>43</v>
      </c>
      <c r="D167" s="34" t="s">
        <v>301</v>
      </c>
      <c r="E167" s="34" t="s">
        <v>301</v>
      </c>
      <c r="F167" s="34" t="s">
        <v>301</v>
      </c>
      <c r="G167" s="17">
        <v>1</v>
      </c>
      <c r="H167" s="17"/>
      <c r="I167" s="17">
        <v>1</v>
      </c>
      <c r="J167" s="19">
        <v>6500</v>
      </c>
      <c r="K167" s="21">
        <f t="shared" si="2"/>
        <v>6500</v>
      </c>
    </row>
    <row r="168" spans="1:11">
      <c r="A168" s="20" t="s">
        <v>298</v>
      </c>
      <c r="B168" s="99"/>
      <c r="C168" s="16" t="s">
        <v>26</v>
      </c>
      <c r="D168" s="17" t="s">
        <v>90</v>
      </c>
      <c r="E168" s="34" t="s">
        <v>301</v>
      </c>
      <c r="F168" s="34" t="s">
        <v>301</v>
      </c>
      <c r="G168" s="17">
        <v>1</v>
      </c>
      <c r="H168" s="17"/>
      <c r="I168" s="17">
        <v>1</v>
      </c>
      <c r="J168" s="19">
        <v>52000</v>
      </c>
      <c r="K168" s="21">
        <f t="shared" si="2"/>
        <v>52000</v>
      </c>
    </row>
    <row r="169" spans="1:11">
      <c r="A169" s="20" t="s">
        <v>298</v>
      </c>
      <c r="B169" s="99"/>
      <c r="C169" s="16" t="s">
        <v>43</v>
      </c>
      <c r="D169" s="34" t="s">
        <v>301</v>
      </c>
      <c r="E169" s="34" t="s">
        <v>301</v>
      </c>
      <c r="F169" s="34" t="s">
        <v>301</v>
      </c>
      <c r="G169" s="17">
        <v>1</v>
      </c>
      <c r="H169" s="17"/>
      <c r="I169" s="17">
        <v>1</v>
      </c>
      <c r="J169" s="19">
        <v>6500</v>
      </c>
      <c r="K169" s="21">
        <f t="shared" si="2"/>
        <v>6500</v>
      </c>
    </row>
    <row r="170" spans="1:11">
      <c r="A170" s="20" t="s">
        <v>298</v>
      </c>
      <c r="B170" s="99"/>
      <c r="C170" s="16" t="s">
        <v>43</v>
      </c>
      <c r="D170" s="34" t="s">
        <v>301</v>
      </c>
      <c r="E170" s="34" t="s">
        <v>301</v>
      </c>
      <c r="F170" s="34" t="s">
        <v>301</v>
      </c>
      <c r="G170" s="17">
        <v>1</v>
      </c>
      <c r="H170" s="17"/>
      <c r="I170" s="17">
        <v>1</v>
      </c>
      <c r="J170" s="19">
        <v>6500</v>
      </c>
      <c r="K170" s="21">
        <f t="shared" si="2"/>
        <v>6500</v>
      </c>
    </row>
    <row r="171" spans="1:11">
      <c r="A171" s="20" t="s">
        <v>298</v>
      </c>
      <c r="B171" s="99"/>
      <c r="C171" s="16" t="s">
        <v>44</v>
      </c>
      <c r="D171" s="17" t="s">
        <v>48</v>
      </c>
      <c r="E171" s="34" t="s">
        <v>301</v>
      </c>
      <c r="F171" s="34" t="s">
        <v>301</v>
      </c>
      <c r="G171" s="17">
        <v>1</v>
      </c>
      <c r="H171" s="17"/>
      <c r="I171" s="17">
        <v>1</v>
      </c>
      <c r="J171" s="19">
        <v>45000</v>
      </c>
      <c r="K171" s="21">
        <f t="shared" si="2"/>
        <v>45000</v>
      </c>
    </row>
    <row r="172" spans="1:11">
      <c r="A172" s="20" t="s">
        <v>298</v>
      </c>
      <c r="B172" s="99"/>
      <c r="C172" s="16" t="s">
        <v>44</v>
      </c>
      <c r="D172" s="17" t="s">
        <v>48</v>
      </c>
      <c r="E172" s="34" t="s">
        <v>301</v>
      </c>
      <c r="F172" s="34" t="s">
        <v>301</v>
      </c>
      <c r="G172" s="17">
        <v>1</v>
      </c>
      <c r="H172" s="17"/>
      <c r="I172" s="17">
        <v>1</v>
      </c>
      <c r="J172" s="19">
        <v>45000</v>
      </c>
      <c r="K172" s="21">
        <f t="shared" si="2"/>
        <v>45000</v>
      </c>
    </row>
    <row r="173" spans="1:11">
      <c r="A173" s="20" t="s">
        <v>298</v>
      </c>
      <c r="B173" s="99"/>
      <c r="C173" s="16" t="s">
        <v>21</v>
      </c>
      <c r="D173" s="17" t="s">
        <v>77</v>
      </c>
      <c r="E173" s="34" t="s">
        <v>301</v>
      </c>
      <c r="F173" s="34" t="s">
        <v>301</v>
      </c>
      <c r="G173" s="17">
        <v>1</v>
      </c>
      <c r="H173" s="17"/>
      <c r="I173" s="17">
        <v>1</v>
      </c>
      <c r="J173" s="19">
        <v>1200</v>
      </c>
      <c r="K173" s="21">
        <f t="shared" si="2"/>
        <v>1200</v>
      </c>
    </row>
    <row r="174" spans="1:11">
      <c r="A174" s="20" t="s">
        <v>298</v>
      </c>
      <c r="B174" s="99"/>
      <c r="C174" s="16" t="s">
        <v>21</v>
      </c>
      <c r="D174" s="17" t="s">
        <v>77</v>
      </c>
      <c r="E174" s="34" t="s">
        <v>301</v>
      </c>
      <c r="F174" s="34" t="s">
        <v>301</v>
      </c>
      <c r="G174" s="17">
        <v>1</v>
      </c>
      <c r="H174" s="17"/>
      <c r="I174" s="17">
        <v>1</v>
      </c>
      <c r="J174" s="19">
        <v>1200</v>
      </c>
      <c r="K174" s="21">
        <f t="shared" si="2"/>
        <v>1200</v>
      </c>
    </row>
    <row r="175" spans="1:11">
      <c r="A175" s="20" t="s">
        <v>298</v>
      </c>
      <c r="B175" s="99"/>
      <c r="C175" s="16" t="s">
        <v>21</v>
      </c>
      <c r="D175" s="17" t="s">
        <v>77</v>
      </c>
      <c r="E175" s="34" t="s">
        <v>301</v>
      </c>
      <c r="F175" s="34" t="s">
        <v>301</v>
      </c>
      <c r="G175" s="17">
        <v>1</v>
      </c>
      <c r="H175" s="17"/>
      <c r="I175" s="17">
        <v>1</v>
      </c>
      <c r="J175" s="19">
        <v>1200</v>
      </c>
      <c r="K175" s="21">
        <f t="shared" si="2"/>
        <v>1200</v>
      </c>
    </row>
    <row r="176" spans="1:11">
      <c r="A176" s="20" t="s">
        <v>298</v>
      </c>
      <c r="B176" s="99"/>
      <c r="C176" s="16" t="s">
        <v>21</v>
      </c>
      <c r="D176" s="17" t="s">
        <v>77</v>
      </c>
      <c r="E176" s="34" t="s">
        <v>301</v>
      </c>
      <c r="F176" s="34" t="s">
        <v>301</v>
      </c>
      <c r="G176" s="17"/>
      <c r="H176" s="17">
        <v>1</v>
      </c>
      <c r="I176" s="17">
        <v>1</v>
      </c>
      <c r="J176" s="19">
        <v>1200</v>
      </c>
      <c r="K176" s="21">
        <f t="shared" si="2"/>
        <v>1200</v>
      </c>
    </row>
    <row r="177" spans="1:11">
      <c r="A177" s="20" t="s">
        <v>298</v>
      </c>
      <c r="B177" s="99" t="s">
        <v>237</v>
      </c>
      <c r="C177" s="16" t="s">
        <v>21</v>
      </c>
      <c r="D177" s="17" t="s">
        <v>77</v>
      </c>
      <c r="E177" s="34" t="s">
        <v>301</v>
      </c>
      <c r="F177" s="34" t="s">
        <v>301</v>
      </c>
      <c r="G177" s="17">
        <v>1</v>
      </c>
      <c r="H177" s="17"/>
      <c r="I177" s="17">
        <v>1</v>
      </c>
      <c r="J177" s="19">
        <v>1200</v>
      </c>
      <c r="K177" s="21">
        <f t="shared" si="2"/>
        <v>1200</v>
      </c>
    </row>
    <row r="178" spans="1:11">
      <c r="A178" s="20" t="s">
        <v>298</v>
      </c>
      <c r="B178" s="99"/>
      <c r="C178" s="16" t="s">
        <v>19</v>
      </c>
      <c r="D178" s="34" t="s">
        <v>301</v>
      </c>
      <c r="E178" s="34" t="s">
        <v>301</v>
      </c>
      <c r="F178" s="34" t="s">
        <v>301</v>
      </c>
      <c r="G178" s="17">
        <v>1</v>
      </c>
      <c r="H178" s="17"/>
      <c r="I178" s="17">
        <v>1</v>
      </c>
      <c r="J178" s="19">
        <v>6500</v>
      </c>
      <c r="K178" s="21">
        <f t="shared" si="2"/>
        <v>6500</v>
      </c>
    </row>
    <row r="179" spans="1:11">
      <c r="A179" s="20" t="s">
        <v>298</v>
      </c>
      <c r="B179" s="99"/>
      <c r="C179" s="16" t="s">
        <v>44</v>
      </c>
      <c r="D179" s="34" t="s">
        <v>301</v>
      </c>
      <c r="E179" s="34" t="s">
        <v>301</v>
      </c>
      <c r="F179" s="34" t="s">
        <v>301</v>
      </c>
      <c r="G179" s="17">
        <v>1</v>
      </c>
      <c r="H179" s="17"/>
      <c r="I179" s="17">
        <v>1</v>
      </c>
      <c r="J179" s="19">
        <v>45000</v>
      </c>
      <c r="K179" s="21">
        <f t="shared" si="2"/>
        <v>45000</v>
      </c>
    </row>
    <row r="180" spans="1:11">
      <c r="A180" s="20" t="s">
        <v>298</v>
      </c>
      <c r="B180" s="99"/>
      <c r="C180" s="16" t="s">
        <v>71</v>
      </c>
      <c r="D180" s="17" t="s">
        <v>73</v>
      </c>
      <c r="E180" s="34" t="s">
        <v>301</v>
      </c>
      <c r="F180" s="34" t="s">
        <v>301</v>
      </c>
      <c r="G180" s="17">
        <v>1</v>
      </c>
      <c r="H180" s="17"/>
      <c r="I180" s="17">
        <v>1</v>
      </c>
      <c r="J180" s="19">
        <v>650</v>
      </c>
      <c r="K180" s="21">
        <f t="shared" si="2"/>
        <v>650</v>
      </c>
    </row>
    <row r="181" spans="1:11">
      <c r="A181" s="20" t="s">
        <v>298</v>
      </c>
      <c r="B181" s="99"/>
      <c r="C181" s="16" t="s">
        <v>71</v>
      </c>
      <c r="D181" s="17" t="s">
        <v>73</v>
      </c>
      <c r="E181" s="34" t="s">
        <v>301</v>
      </c>
      <c r="F181" s="34" t="s">
        <v>301</v>
      </c>
      <c r="G181" s="17"/>
      <c r="H181" s="17">
        <v>1</v>
      </c>
      <c r="I181" s="17">
        <v>1</v>
      </c>
      <c r="J181" s="19">
        <v>650</v>
      </c>
      <c r="K181" s="21">
        <f t="shared" si="2"/>
        <v>650</v>
      </c>
    </row>
    <row r="182" spans="1:11">
      <c r="A182" s="20" t="s">
        <v>298</v>
      </c>
      <c r="B182" s="99"/>
      <c r="C182" s="16" t="s">
        <v>21</v>
      </c>
      <c r="D182" s="17" t="s">
        <v>77</v>
      </c>
      <c r="E182" s="34" t="s">
        <v>301</v>
      </c>
      <c r="F182" s="34" t="s">
        <v>301</v>
      </c>
      <c r="G182" s="17">
        <v>1</v>
      </c>
      <c r="H182" s="17"/>
      <c r="I182" s="17">
        <v>1</v>
      </c>
      <c r="J182" s="19">
        <v>1200</v>
      </c>
      <c r="K182" s="21">
        <f t="shared" si="2"/>
        <v>1200</v>
      </c>
    </row>
    <row r="183" spans="1:11" ht="15.75" thickBot="1">
      <c r="A183" s="22" t="s">
        <v>298</v>
      </c>
      <c r="B183" s="100"/>
      <c r="C183" s="24" t="s">
        <v>71</v>
      </c>
      <c r="D183" s="35" t="s">
        <v>301</v>
      </c>
      <c r="E183" s="35" t="s">
        <v>301</v>
      </c>
      <c r="F183" s="35" t="s">
        <v>301</v>
      </c>
      <c r="G183" s="25">
        <v>1</v>
      </c>
      <c r="H183" s="25"/>
      <c r="I183" s="25">
        <v>1</v>
      </c>
      <c r="J183" s="26">
        <v>650</v>
      </c>
      <c r="K183" s="27">
        <f t="shared" si="2"/>
        <v>650</v>
      </c>
    </row>
    <row r="185" spans="1:11" ht="16.5" thickBot="1">
      <c r="A185" s="1" t="s">
        <v>296</v>
      </c>
      <c r="B185" s="46"/>
      <c r="E185" s="2"/>
      <c r="F185" s="3"/>
      <c r="G185" s="4"/>
      <c r="H185" s="4"/>
      <c r="I185" s="4"/>
    </row>
    <row r="186" spans="1:11" ht="15.75" thickBot="1">
      <c r="A186" s="5"/>
      <c r="B186" s="47"/>
      <c r="E186" s="31"/>
      <c r="F186" s="3"/>
      <c r="G186" s="84" t="s">
        <v>297</v>
      </c>
      <c r="H186" s="85"/>
      <c r="I186" s="85"/>
      <c r="J186" s="86"/>
      <c r="K186" s="6">
        <f>SUM(I6:I183)</f>
        <v>178</v>
      </c>
    </row>
    <row r="187" spans="1:11">
      <c r="A187" s="14" t="s">
        <v>298</v>
      </c>
      <c r="B187" s="87" t="s">
        <v>299</v>
      </c>
      <c r="C187" s="88"/>
      <c r="E187" s="29"/>
      <c r="F187" s="28"/>
      <c r="G187" s="89" t="s">
        <v>300</v>
      </c>
      <c r="H187" s="90"/>
      <c r="I187" s="90"/>
      <c r="J187" s="91"/>
      <c r="K187" s="8">
        <f>SUM(K6:K183)</f>
        <v>10387050</v>
      </c>
    </row>
    <row r="188" spans="1:11" ht="15.75" thickBot="1">
      <c r="A188" s="9" t="s">
        <v>301</v>
      </c>
      <c r="B188" s="92" t="s">
        <v>302</v>
      </c>
      <c r="C188" s="93"/>
      <c r="E188" s="29"/>
      <c r="F188" s="28"/>
      <c r="G188" s="94" t="s">
        <v>303</v>
      </c>
      <c r="H188" s="95"/>
      <c r="I188" s="95"/>
      <c r="J188" s="95"/>
      <c r="K188" s="10">
        <f>K187*0.07</f>
        <v>727093.50000000012</v>
      </c>
    </row>
    <row r="189" spans="1:11">
      <c r="E189" s="30"/>
    </row>
    <row r="192" spans="1:11">
      <c r="F192" s="30"/>
    </row>
  </sheetData>
  <mergeCells count="37">
    <mergeCell ref="B120:B134"/>
    <mergeCell ref="B162:B176"/>
    <mergeCell ref="B177:B183"/>
    <mergeCell ref="B135:B155"/>
    <mergeCell ref="B156:B161"/>
    <mergeCell ref="B75:B87"/>
    <mergeCell ref="B88:B91"/>
    <mergeCell ref="B92:B101"/>
    <mergeCell ref="B107:B114"/>
    <mergeCell ref="B115:B119"/>
    <mergeCell ref="B6:B34"/>
    <mergeCell ref="B35:B48"/>
    <mergeCell ref="B49:B51"/>
    <mergeCell ref="B52:B63"/>
    <mergeCell ref="B64:B74"/>
    <mergeCell ref="G186:J186"/>
    <mergeCell ref="B187:C187"/>
    <mergeCell ref="G187:J187"/>
    <mergeCell ref="B188:C188"/>
    <mergeCell ref="G188:J188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P3" sqref="P3"/>
    </sheetView>
  </sheetViews>
  <sheetFormatPr defaultRowHeight="15"/>
  <cols>
    <col min="1" max="1" width="6.140625" customWidth="1"/>
    <col min="2" max="2" width="5.85546875" customWidth="1"/>
    <col min="3" max="3" width="17.28515625" bestFit="1" customWidth="1"/>
    <col min="4" max="4" width="10.5703125" bestFit="1" customWidth="1"/>
    <col min="5" max="5" width="9.5703125" customWidth="1"/>
    <col min="7" max="7" width="4.28515625" customWidth="1"/>
    <col min="8" max="8" width="4" customWidth="1"/>
    <col min="9" max="9" width="4.42578125" customWidth="1"/>
    <col min="10" max="10" width="9.5703125" style="12" bestFit="1" customWidth="1"/>
    <col min="11" max="11" width="9.5703125" bestFit="1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42189</v>
      </c>
      <c r="K2" s="75"/>
    </row>
    <row r="3" spans="1:11">
      <c r="A3" s="63" t="s">
        <v>2</v>
      </c>
      <c r="B3" s="64"/>
      <c r="C3" s="64"/>
      <c r="D3" s="64"/>
      <c r="E3" s="64"/>
      <c r="F3" s="73" t="s">
        <v>238</v>
      </c>
      <c r="G3" s="73"/>
      <c r="H3" s="73"/>
      <c r="I3" s="73"/>
      <c r="J3" s="73"/>
      <c r="K3" s="96"/>
    </row>
    <row r="4" spans="1:11" ht="25.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1">
      <c r="A6" s="20" t="s">
        <v>298</v>
      </c>
      <c r="B6" s="15" t="s">
        <v>298</v>
      </c>
      <c r="C6" s="16" t="s">
        <v>18</v>
      </c>
      <c r="D6" s="17" t="s">
        <v>35</v>
      </c>
      <c r="E6" s="34" t="s">
        <v>301</v>
      </c>
      <c r="F6" s="34" t="s">
        <v>301</v>
      </c>
      <c r="G6" s="17">
        <v>1</v>
      </c>
      <c r="H6" s="17"/>
      <c r="I6" s="17">
        <v>1</v>
      </c>
      <c r="J6" s="19">
        <v>6500</v>
      </c>
      <c r="K6" s="21">
        <f t="shared" ref="K6:K13" si="0">I6*J6</f>
        <v>6500</v>
      </c>
    </row>
    <row r="7" spans="1:11">
      <c r="A7" s="20" t="s">
        <v>298</v>
      </c>
      <c r="B7" s="15" t="s">
        <v>298</v>
      </c>
      <c r="C7" s="16" t="s">
        <v>21</v>
      </c>
      <c r="D7" s="17" t="s">
        <v>52</v>
      </c>
      <c r="E7" s="34" t="s">
        <v>301</v>
      </c>
      <c r="F7" s="34" t="s">
        <v>301</v>
      </c>
      <c r="G7" s="17">
        <v>1</v>
      </c>
      <c r="H7" s="17"/>
      <c r="I7" s="17">
        <v>1</v>
      </c>
      <c r="J7" s="19">
        <v>1200</v>
      </c>
      <c r="K7" s="21">
        <f t="shared" si="0"/>
        <v>1200</v>
      </c>
    </row>
    <row r="8" spans="1:11">
      <c r="A8" s="20" t="s">
        <v>298</v>
      </c>
      <c r="B8" s="15" t="s">
        <v>298</v>
      </c>
      <c r="C8" s="16" t="s">
        <v>43</v>
      </c>
      <c r="D8" s="17" t="s">
        <v>35</v>
      </c>
      <c r="E8" s="34" t="s">
        <v>301</v>
      </c>
      <c r="F8" s="34" t="s">
        <v>301</v>
      </c>
      <c r="G8" s="17">
        <v>1</v>
      </c>
      <c r="H8" s="17"/>
      <c r="I8" s="17">
        <v>1</v>
      </c>
      <c r="J8" s="19">
        <v>6500</v>
      </c>
      <c r="K8" s="21">
        <f t="shared" si="0"/>
        <v>6500</v>
      </c>
    </row>
    <row r="9" spans="1:11">
      <c r="A9" s="20" t="s">
        <v>298</v>
      </c>
      <c r="B9" s="15" t="s">
        <v>298</v>
      </c>
      <c r="C9" s="16" t="s">
        <v>130</v>
      </c>
      <c r="D9" s="34" t="s">
        <v>301</v>
      </c>
      <c r="E9" s="34" t="s">
        <v>301</v>
      </c>
      <c r="F9" s="34" t="s">
        <v>301</v>
      </c>
      <c r="G9" s="17">
        <v>1</v>
      </c>
      <c r="H9" s="17"/>
      <c r="I9" s="17">
        <v>1</v>
      </c>
      <c r="J9" s="19">
        <v>2500</v>
      </c>
      <c r="K9" s="21">
        <f t="shared" si="0"/>
        <v>2500</v>
      </c>
    </row>
    <row r="10" spans="1:11">
      <c r="A10" s="20" t="s">
        <v>298</v>
      </c>
      <c r="B10" s="15" t="s">
        <v>298</v>
      </c>
      <c r="C10" s="16" t="s">
        <v>54</v>
      </c>
      <c r="D10" s="17" t="s">
        <v>62</v>
      </c>
      <c r="E10" s="34" t="s">
        <v>301</v>
      </c>
      <c r="F10" s="17">
        <v>91005152</v>
      </c>
      <c r="G10" s="17">
        <v>1</v>
      </c>
      <c r="H10" s="17"/>
      <c r="I10" s="17">
        <v>1</v>
      </c>
      <c r="J10" s="19">
        <v>300000</v>
      </c>
      <c r="K10" s="21">
        <f t="shared" si="0"/>
        <v>300000</v>
      </c>
    </row>
    <row r="11" spans="1:11">
      <c r="A11" s="20" t="s">
        <v>298</v>
      </c>
      <c r="B11" s="15" t="s">
        <v>298</v>
      </c>
      <c r="C11" s="16" t="s">
        <v>54</v>
      </c>
      <c r="D11" s="17" t="s">
        <v>62</v>
      </c>
      <c r="E11" s="34" t="s">
        <v>301</v>
      </c>
      <c r="F11" s="17">
        <v>94710371</v>
      </c>
      <c r="G11" s="17">
        <v>1</v>
      </c>
      <c r="H11" s="17"/>
      <c r="I11" s="17">
        <v>1</v>
      </c>
      <c r="J11" s="19">
        <v>300000</v>
      </c>
      <c r="K11" s="21">
        <f t="shared" si="0"/>
        <v>300000</v>
      </c>
    </row>
    <row r="12" spans="1:11">
      <c r="A12" s="20" t="s">
        <v>298</v>
      </c>
      <c r="B12" s="15" t="s">
        <v>298</v>
      </c>
      <c r="C12" s="16" t="s">
        <v>17</v>
      </c>
      <c r="D12" s="17" t="s">
        <v>35</v>
      </c>
      <c r="E12" s="34" t="s">
        <v>301</v>
      </c>
      <c r="F12" s="34" t="s">
        <v>301</v>
      </c>
      <c r="G12" s="17">
        <v>1</v>
      </c>
      <c r="H12" s="17"/>
      <c r="I12" s="17">
        <v>1</v>
      </c>
      <c r="J12" s="19">
        <v>150000</v>
      </c>
      <c r="K12" s="21">
        <f t="shared" si="0"/>
        <v>150000</v>
      </c>
    </row>
    <row r="13" spans="1:11" ht="15.75" thickBot="1">
      <c r="A13" s="22" t="s">
        <v>298</v>
      </c>
      <c r="B13" s="23" t="s">
        <v>298</v>
      </c>
      <c r="C13" s="24" t="s">
        <v>18</v>
      </c>
      <c r="D13" s="25" t="s">
        <v>35</v>
      </c>
      <c r="E13" s="35" t="s">
        <v>301</v>
      </c>
      <c r="F13" s="35" t="s">
        <v>301</v>
      </c>
      <c r="G13" s="25">
        <v>1</v>
      </c>
      <c r="H13" s="25"/>
      <c r="I13" s="25">
        <v>1</v>
      </c>
      <c r="J13" s="26">
        <v>6500</v>
      </c>
      <c r="K13" s="27">
        <f t="shared" si="0"/>
        <v>6500</v>
      </c>
    </row>
    <row r="15" spans="1:11" ht="16.5" thickBot="1">
      <c r="A15" s="1" t="s">
        <v>296</v>
      </c>
      <c r="B15" s="1"/>
      <c r="E15" s="2"/>
      <c r="F15" s="3"/>
      <c r="G15" s="4"/>
      <c r="H15" s="4"/>
      <c r="I15" s="4"/>
    </row>
    <row r="16" spans="1:11" ht="15.75" thickBot="1">
      <c r="A16" s="5"/>
      <c r="B16" s="5"/>
      <c r="E16" s="31"/>
      <c r="F16" s="28"/>
      <c r="G16" s="84" t="s">
        <v>297</v>
      </c>
      <c r="H16" s="85"/>
      <c r="I16" s="85"/>
      <c r="J16" s="86"/>
      <c r="K16" s="6">
        <f>SUM(I6:I13)</f>
        <v>8</v>
      </c>
    </row>
    <row r="17" spans="1:11" ht="18.75">
      <c r="A17" s="7" t="s">
        <v>298</v>
      </c>
      <c r="B17" s="87" t="s">
        <v>299</v>
      </c>
      <c r="C17" s="88"/>
      <c r="E17" s="29"/>
      <c r="F17" s="28"/>
      <c r="G17" s="89" t="s">
        <v>300</v>
      </c>
      <c r="H17" s="90"/>
      <c r="I17" s="90"/>
      <c r="J17" s="91"/>
      <c r="K17" s="8">
        <f>SUM(K6:K13)</f>
        <v>773200</v>
      </c>
    </row>
    <row r="18" spans="1:11" ht="15.75" thickBot="1">
      <c r="A18" s="9" t="s">
        <v>301</v>
      </c>
      <c r="B18" s="92" t="s">
        <v>302</v>
      </c>
      <c r="C18" s="93"/>
      <c r="E18" s="29"/>
      <c r="F18" s="28"/>
      <c r="G18" s="94" t="s">
        <v>303</v>
      </c>
      <c r="H18" s="95"/>
      <c r="I18" s="95"/>
      <c r="J18" s="95"/>
      <c r="K18" s="10">
        <f>K17*0.07</f>
        <v>54124.000000000007</v>
      </c>
    </row>
    <row r="20" spans="1:11">
      <c r="E20" s="30"/>
    </row>
  </sheetData>
  <mergeCells count="22">
    <mergeCell ref="G16:J16"/>
    <mergeCell ref="B17:C17"/>
    <mergeCell ref="G17:J17"/>
    <mergeCell ref="B18:C18"/>
    <mergeCell ref="G18:J18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56"/>
  <sheetViews>
    <sheetView workbookViewId="0">
      <selection activeCell="O1" sqref="O1"/>
    </sheetView>
  </sheetViews>
  <sheetFormatPr defaultRowHeight="15"/>
  <cols>
    <col min="1" max="1" width="5.42578125" customWidth="1"/>
    <col min="2" max="2" width="8.85546875" style="48" customWidth="1"/>
    <col min="3" max="3" width="20.140625" customWidth="1"/>
    <col min="4" max="4" width="14.42578125" customWidth="1"/>
    <col min="5" max="5" width="9.28515625" customWidth="1"/>
    <col min="6" max="6" width="11.140625" customWidth="1"/>
    <col min="7" max="7" width="4.140625" customWidth="1"/>
    <col min="8" max="8" width="4" customWidth="1"/>
    <col min="9" max="9" width="4.28515625" customWidth="1"/>
    <col min="10" max="10" width="9.5703125" style="12" bestFit="1" customWidth="1"/>
    <col min="11" max="11" width="8.7109375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42192</v>
      </c>
      <c r="K2" s="75"/>
    </row>
    <row r="3" spans="1:11">
      <c r="A3" s="63" t="s">
        <v>2</v>
      </c>
      <c r="B3" s="64"/>
      <c r="C3" s="64"/>
      <c r="D3" s="64"/>
      <c r="E3" s="64"/>
      <c r="F3" s="73" t="s">
        <v>239</v>
      </c>
      <c r="G3" s="73"/>
      <c r="H3" s="73"/>
      <c r="I3" s="73"/>
      <c r="J3" s="73"/>
      <c r="K3" s="96"/>
    </row>
    <row r="4" spans="1:11" ht="23.2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1">
      <c r="A6" s="20" t="s">
        <v>298</v>
      </c>
      <c r="B6" s="99" t="s">
        <v>240</v>
      </c>
      <c r="C6" s="16" t="s">
        <v>71</v>
      </c>
      <c r="D6" s="17" t="s">
        <v>242</v>
      </c>
      <c r="E6" s="34" t="s">
        <v>301</v>
      </c>
      <c r="F6" s="34" t="s">
        <v>301</v>
      </c>
      <c r="G6" s="17">
        <v>1</v>
      </c>
      <c r="H6" s="17"/>
      <c r="I6" s="17">
        <v>1</v>
      </c>
      <c r="J6" s="19">
        <v>650</v>
      </c>
      <c r="K6" s="21">
        <f t="shared" ref="K6:K44" si="0">I6*J6</f>
        <v>650</v>
      </c>
    </row>
    <row r="7" spans="1:11">
      <c r="A7" s="20" t="s">
        <v>298</v>
      </c>
      <c r="B7" s="99"/>
      <c r="C7" s="16" t="s">
        <v>71</v>
      </c>
      <c r="D7" s="17" t="s">
        <v>242</v>
      </c>
      <c r="E7" s="34" t="s">
        <v>301</v>
      </c>
      <c r="F7" s="34" t="s">
        <v>301</v>
      </c>
      <c r="G7" s="17">
        <v>1</v>
      </c>
      <c r="H7" s="17"/>
      <c r="I7" s="17">
        <v>1</v>
      </c>
      <c r="J7" s="19">
        <v>650</v>
      </c>
      <c r="K7" s="21">
        <f t="shared" si="0"/>
        <v>650</v>
      </c>
    </row>
    <row r="8" spans="1:11">
      <c r="A8" s="20" t="s">
        <v>298</v>
      </c>
      <c r="B8" s="99"/>
      <c r="C8" s="16" t="s">
        <v>17</v>
      </c>
      <c r="D8" s="17" t="s">
        <v>92</v>
      </c>
      <c r="E8" s="34" t="s">
        <v>301</v>
      </c>
      <c r="F8" s="34" t="s">
        <v>301</v>
      </c>
      <c r="G8" s="17">
        <v>1</v>
      </c>
      <c r="H8" s="17"/>
      <c r="I8" s="17">
        <v>1</v>
      </c>
      <c r="J8" s="19">
        <v>150000</v>
      </c>
      <c r="K8" s="21">
        <f t="shared" si="0"/>
        <v>150000</v>
      </c>
    </row>
    <row r="9" spans="1:11">
      <c r="A9" s="20" t="s">
        <v>298</v>
      </c>
      <c r="B9" s="99"/>
      <c r="C9" s="16" t="s">
        <v>21</v>
      </c>
      <c r="D9" s="17" t="s">
        <v>243</v>
      </c>
      <c r="E9" s="34" t="s">
        <v>301</v>
      </c>
      <c r="F9" s="34" t="s">
        <v>301</v>
      </c>
      <c r="G9" s="17">
        <v>1</v>
      </c>
      <c r="H9" s="17"/>
      <c r="I9" s="17">
        <v>1</v>
      </c>
      <c r="J9" s="19">
        <v>1200</v>
      </c>
      <c r="K9" s="21">
        <f t="shared" si="0"/>
        <v>1200</v>
      </c>
    </row>
    <row r="10" spans="1:11">
      <c r="A10" s="20" t="s">
        <v>298</v>
      </c>
      <c r="B10" s="99"/>
      <c r="C10" s="16" t="s">
        <v>17</v>
      </c>
      <c r="D10" s="17" t="s">
        <v>244</v>
      </c>
      <c r="E10" s="34" t="s">
        <v>301</v>
      </c>
      <c r="F10" s="34" t="s">
        <v>301</v>
      </c>
      <c r="G10" s="17">
        <v>1</v>
      </c>
      <c r="H10" s="17"/>
      <c r="I10" s="17">
        <v>1</v>
      </c>
      <c r="J10" s="19">
        <v>150000</v>
      </c>
      <c r="K10" s="21">
        <f t="shared" si="0"/>
        <v>150000</v>
      </c>
    </row>
    <row r="11" spans="1:11">
      <c r="A11" s="20" t="s">
        <v>298</v>
      </c>
      <c r="B11" s="99"/>
      <c r="C11" s="16" t="s">
        <v>17</v>
      </c>
      <c r="D11" s="17" t="s">
        <v>244</v>
      </c>
      <c r="E11" s="34" t="s">
        <v>301</v>
      </c>
      <c r="F11" s="34" t="s">
        <v>301</v>
      </c>
      <c r="G11" s="17">
        <v>1</v>
      </c>
      <c r="H11" s="17"/>
      <c r="I11" s="17">
        <v>1</v>
      </c>
      <c r="J11" s="19">
        <v>150000</v>
      </c>
      <c r="K11" s="21">
        <f t="shared" si="0"/>
        <v>150000</v>
      </c>
    </row>
    <row r="12" spans="1:11">
      <c r="A12" s="20" t="s">
        <v>298</v>
      </c>
      <c r="B12" s="99"/>
      <c r="C12" s="16" t="s">
        <v>18</v>
      </c>
      <c r="D12" s="34" t="s">
        <v>301</v>
      </c>
      <c r="E12" s="34" t="s">
        <v>301</v>
      </c>
      <c r="F12" s="34" t="s">
        <v>301</v>
      </c>
      <c r="G12" s="17">
        <v>1</v>
      </c>
      <c r="H12" s="17"/>
      <c r="I12" s="17">
        <v>1</v>
      </c>
      <c r="J12" s="19">
        <v>6500</v>
      </c>
      <c r="K12" s="21">
        <f t="shared" si="0"/>
        <v>6500</v>
      </c>
    </row>
    <row r="13" spans="1:11">
      <c r="A13" s="20" t="s">
        <v>298</v>
      </c>
      <c r="B13" s="99"/>
      <c r="C13" s="16" t="s">
        <v>241</v>
      </c>
      <c r="D13" s="17" t="s">
        <v>245</v>
      </c>
      <c r="E13" s="34" t="s">
        <v>301</v>
      </c>
      <c r="F13" s="34" t="s">
        <v>301</v>
      </c>
      <c r="G13" s="17">
        <v>1</v>
      </c>
      <c r="H13" s="17"/>
      <c r="I13" s="17">
        <v>1</v>
      </c>
      <c r="J13" s="19">
        <v>45000</v>
      </c>
      <c r="K13" s="21">
        <f t="shared" si="0"/>
        <v>45000</v>
      </c>
    </row>
    <row r="14" spans="1:11">
      <c r="A14" s="20" t="s">
        <v>298</v>
      </c>
      <c r="B14" s="99"/>
      <c r="C14" s="16" t="s">
        <v>18</v>
      </c>
      <c r="D14" s="34" t="s">
        <v>301</v>
      </c>
      <c r="E14" s="34" t="s">
        <v>301</v>
      </c>
      <c r="F14" s="34" t="s">
        <v>301</v>
      </c>
      <c r="G14" s="17">
        <v>1</v>
      </c>
      <c r="H14" s="17"/>
      <c r="I14" s="17">
        <v>1</v>
      </c>
      <c r="J14" s="19">
        <v>6500</v>
      </c>
      <c r="K14" s="21">
        <f t="shared" si="0"/>
        <v>6500</v>
      </c>
    </row>
    <row r="15" spans="1:11">
      <c r="A15" s="20" t="s">
        <v>298</v>
      </c>
      <c r="B15" s="99"/>
      <c r="C15" s="16" t="s">
        <v>21</v>
      </c>
      <c r="D15" s="17" t="s">
        <v>77</v>
      </c>
      <c r="E15" s="34" t="s">
        <v>301</v>
      </c>
      <c r="F15" s="34" t="s">
        <v>301</v>
      </c>
      <c r="G15" s="17">
        <v>1</v>
      </c>
      <c r="H15" s="17"/>
      <c r="I15" s="17">
        <v>1</v>
      </c>
      <c r="J15" s="19">
        <v>1200</v>
      </c>
      <c r="K15" s="21">
        <f t="shared" si="0"/>
        <v>1200</v>
      </c>
    </row>
    <row r="16" spans="1:11">
      <c r="A16" s="20" t="s">
        <v>298</v>
      </c>
      <c r="B16" s="99"/>
      <c r="C16" s="16" t="s">
        <v>44</v>
      </c>
      <c r="D16" s="17" t="s">
        <v>48</v>
      </c>
      <c r="E16" s="34" t="s">
        <v>301</v>
      </c>
      <c r="F16" s="34" t="s">
        <v>301</v>
      </c>
      <c r="G16" s="17">
        <v>1</v>
      </c>
      <c r="H16" s="17"/>
      <c r="I16" s="17">
        <v>1</v>
      </c>
      <c r="J16" s="19">
        <v>45000</v>
      </c>
      <c r="K16" s="21">
        <f t="shared" si="0"/>
        <v>45000</v>
      </c>
    </row>
    <row r="17" spans="1:11">
      <c r="A17" s="20" t="s">
        <v>298</v>
      </c>
      <c r="B17" s="99"/>
      <c r="C17" s="16" t="s">
        <v>43</v>
      </c>
      <c r="D17" s="17" t="s">
        <v>246</v>
      </c>
      <c r="E17" s="34" t="s">
        <v>301</v>
      </c>
      <c r="F17" s="34" t="s">
        <v>301</v>
      </c>
      <c r="G17" s="17">
        <v>1</v>
      </c>
      <c r="H17" s="17"/>
      <c r="I17" s="17">
        <v>1</v>
      </c>
      <c r="J17" s="19">
        <v>6500</v>
      </c>
      <c r="K17" s="21">
        <f t="shared" si="0"/>
        <v>6500</v>
      </c>
    </row>
    <row r="18" spans="1:11">
      <c r="A18" s="20" t="s">
        <v>298</v>
      </c>
      <c r="B18" s="99"/>
      <c r="C18" s="16" t="s">
        <v>71</v>
      </c>
      <c r="D18" s="17" t="s">
        <v>144</v>
      </c>
      <c r="E18" s="34" t="s">
        <v>301</v>
      </c>
      <c r="F18" s="34" t="s">
        <v>301</v>
      </c>
      <c r="G18" s="17">
        <v>1</v>
      </c>
      <c r="H18" s="17"/>
      <c r="I18" s="17">
        <v>1</v>
      </c>
      <c r="J18" s="19">
        <v>650</v>
      </c>
      <c r="K18" s="21">
        <f t="shared" si="0"/>
        <v>650</v>
      </c>
    </row>
    <row r="19" spans="1:11">
      <c r="A19" s="20" t="s">
        <v>298</v>
      </c>
      <c r="B19" s="99"/>
      <c r="C19" s="16" t="s">
        <v>26</v>
      </c>
      <c r="D19" s="17" t="s">
        <v>90</v>
      </c>
      <c r="E19" s="34" t="s">
        <v>301</v>
      </c>
      <c r="F19" s="34" t="s">
        <v>301</v>
      </c>
      <c r="G19" s="17">
        <v>1</v>
      </c>
      <c r="H19" s="17"/>
      <c r="I19" s="17">
        <v>1</v>
      </c>
      <c r="J19" s="19">
        <v>52000</v>
      </c>
      <c r="K19" s="21">
        <f t="shared" si="0"/>
        <v>52000</v>
      </c>
    </row>
    <row r="20" spans="1:11">
      <c r="A20" s="20" t="s">
        <v>298</v>
      </c>
      <c r="B20" s="99"/>
      <c r="C20" s="16" t="s">
        <v>24</v>
      </c>
      <c r="D20" s="17" t="s">
        <v>176</v>
      </c>
      <c r="E20" s="34" t="s">
        <v>301</v>
      </c>
      <c r="F20" s="34" t="s">
        <v>301</v>
      </c>
      <c r="G20" s="17">
        <v>1</v>
      </c>
      <c r="H20" s="17"/>
      <c r="I20" s="17">
        <v>1</v>
      </c>
      <c r="J20" s="19">
        <v>450000</v>
      </c>
      <c r="K20" s="21">
        <f t="shared" si="0"/>
        <v>450000</v>
      </c>
    </row>
    <row r="21" spans="1:11">
      <c r="A21" s="20" t="s">
        <v>298</v>
      </c>
      <c r="B21" s="99" t="s">
        <v>182</v>
      </c>
      <c r="C21" s="16" t="s">
        <v>112</v>
      </c>
      <c r="D21" s="17" t="s">
        <v>250</v>
      </c>
      <c r="E21" s="34" t="s">
        <v>301</v>
      </c>
      <c r="F21" s="34" t="s">
        <v>301</v>
      </c>
      <c r="G21" s="17">
        <v>1</v>
      </c>
      <c r="H21" s="17"/>
      <c r="I21" s="17">
        <v>1</v>
      </c>
      <c r="J21" s="19">
        <v>4500</v>
      </c>
      <c r="K21" s="21">
        <f t="shared" si="0"/>
        <v>4500</v>
      </c>
    </row>
    <row r="22" spans="1:11">
      <c r="A22" s="20" t="s">
        <v>298</v>
      </c>
      <c r="B22" s="99"/>
      <c r="C22" s="16" t="s">
        <v>57</v>
      </c>
      <c r="D22" s="17" t="s">
        <v>63</v>
      </c>
      <c r="E22" s="17" t="s">
        <v>255</v>
      </c>
      <c r="F22" s="34" t="s">
        <v>301</v>
      </c>
      <c r="G22" s="17">
        <v>1</v>
      </c>
      <c r="H22" s="17"/>
      <c r="I22" s="17">
        <v>1</v>
      </c>
      <c r="J22" s="19">
        <v>6500</v>
      </c>
      <c r="K22" s="21">
        <f t="shared" si="0"/>
        <v>6500</v>
      </c>
    </row>
    <row r="23" spans="1:11">
      <c r="A23" s="20" t="s">
        <v>298</v>
      </c>
      <c r="B23" s="99"/>
      <c r="C23" s="16" t="s">
        <v>247</v>
      </c>
      <c r="D23" s="17" t="s">
        <v>63</v>
      </c>
      <c r="E23" s="34" t="s">
        <v>301</v>
      </c>
      <c r="F23" s="34" t="s">
        <v>301</v>
      </c>
      <c r="G23" s="17">
        <v>1</v>
      </c>
      <c r="H23" s="17"/>
      <c r="I23" s="17">
        <v>1</v>
      </c>
      <c r="J23" s="19">
        <v>4500</v>
      </c>
      <c r="K23" s="21">
        <f t="shared" si="0"/>
        <v>4500</v>
      </c>
    </row>
    <row r="24" spans="1:11">
      <c r="A24" s="20" t="s">
        <v>298</v>
      </c>
      <c r="B24" s="99"/>
      <c r="C24" s="16" t="s">
        <v>248</v>
      </c>
      <c r="D24" s="17" t="s">
        <v>251</v>
      </c>
      <c r="E24" s="34" t="s">
        <v>301</v>
      </c>
      <c r="F24" s="17" t="s">
        <v>257</v>
      </c>
      <c r="G24" s="17">
        <v>1</v>
      </c>
      <c r="H24" s="17"/>
      <c r="I24" s="17">
        <v>1</v>
      </c>
      <c r="J24" s="19">
        <v>200000</v>
      </c>
      <c r="K24" s="21">
        <f t="shared" si="0"/>
        <v>200000</v>
      </c>
    </row>
    <row r="25" spans="1:11">
      <c r="A25" s="20" t="s">
        <v>298</v>
      </c>
      <c r="B25" s="99"/>
      <c r="C25" s="16" t="s">
        <v>249</v>
      </c>
      <c r="D25" s="17" t="s">
        <v>252</v>
      </c>
      <c r="E25" s="34" t="s">
        <v>301</v>
      </c>
      <c r="F25" s="17" t="s">
        <v>258</v>
      </c>
      <c r="G25" s="17">
        <v>1</v>
      </c>
      <c r="H25" s="17"/>
      <c r="I25" s="17">
        <v>1</v>
      </c>
      <c r="J25" s="19">
        <v>30000</v>
      </c>
      <c r="K25" s="21">
        <f t="shared" si="0"/>
        <v>30000</v>
      </c>
    </row>
    <row r="26" spans="1:11">
      <c r="A26" s="20" t="s">
        <v>298</v>
      </c>
      <c r="B26" s="99"/>
      <c r="C26" s="16" t="s">
        <v>21</v>
      </c>
      <c r="D26" s="17" t="s">
        <v>253</v>
      </c>
      <c r="E26" s="34" t="s">
        <v>301</v>
      </c>
      <c r="F26" s="34" t="s">
        <v>301</v>
      </c>
      <c r="G26" s="17">
        <v>1</v>
      </c>
      <c r="H26" s="17"/>
      <c r="I26" s="17">
        <v>1</v>
      </c>
      <c r="J26" s="19">
        <v>1200</v>
      </c>
      <c r="K26" s="21">
        <f t="shared" si="0"/>
        <v>1200</v>
      </c>
    </row>
    <row r="27" spans="1:11">
      <c r="A27" s="20" t="s">
        <v>298</v>
      </c>
      <c r="B27" s="99"/>
      <c r="C27" s="16" t="s">
        <v>183</v>
      </c>
      <c r="D27" s="17" t="s">
        <v>254</v>
      </c>
      <c r="E27" s="17" t="s">
        <v>256</v>
      </c>
      <c r="F27" s="17">
        <v>71117</v>
      </c>
      <c r="G27" s="17">
        <v>1</v>
      </c>
      <c r="H27" s="17"/>
      <c r="I27" s="17">
        <v>1</v>
      </c>
      <c r="J27" s="19">
        <v>225000</v>
      </c>
      <c r="K27" s="21">
        <f t="shared" si="0"/>
        <v>225000</v>
      </c>
    </row>
    <row r="28" spans="1:11">
      <c r="A28" s="20" t="s">
        <v>298</v>
      </c>
      <c r="B28" s="99" t="s">
        <v>173</v>
      </c>
      <c r="C28" s="16" t="s">
        <v>25</v>
      </c>
      <c r="D28" s="17" t="s">
        <v>91</v>
      </c>
      <c r="E28" s="34" t="s">
        <v>301</v>
      </c>
      <c r="F28" s="34" t="s">
        <v>301</v>
      </c>
      <c r="G28" s="17">
        <v>1</v>
      </c>
      <c r="H28" s="17"/>
      <c r="I28" s="17">
        <v>1</v>
      </c>
      <c r="J28" s="19">
        <v>15000</v>
      </c>
      <c r="K28" s="21">
        <f t="shared" si="0"/>
        <v>15000</v>
      </c>
    </row>
    <row r="29" spans="1:11">
      <c r="A29" s="20" t="s">
        <v>298</v>
      </c>
      <c r="B29" s="99"/>
      <c r="C29" s="16" t="s">
        <v>43</v>
      </c>
      <c r="D29" s="34" t="s">
        <v>301</v>
      </c>
      <c r="E29" s="34" t="s">
        <v>301</v>
      </c>
      <c r="F29" s="34" t="s">
        <v>301</v>
      </c>
      <c r="G29" s="17">
        <v>1</v>
      </c>
      <c r="H29" s="17"/>
      <c r="I29" s="17">
        <v>1</v>
      </c>
      <c r="J29" s="19">
        <v>6500</v>
      </c>
      <c r="K29" s="21">
        <f t="shared" si="0"/>
        <v>6500</v>
      </c>
    </row>
    <row r="30" spans="1:11">
      <c r="A30" s="20" t="s">
        <v>298</v>
      </c>
      <c r="B30" s="99"/>
      <c r="C30" s="16" t="s">
        <v>18</v>
      </c>
      <c r="D30" s="34" t="s">
        <v>301</v>
      </c>
      <c r="E30" s="34" t="s">
        <v>301</v>
      </c>
      <c r="F30" s="34" t="s">
        <v>301</v>
      </c>
      <c r="G30" s="17">
        <v>1</v>
      </c>
      <c r="H30" s="17"/>
      <c r="I30" s="17">
        <v>1</v>
      </c>
      <c r="J30" s="19">
        <v>6500</v>
      </c>
      <c r="K30" s="21">
        <f t="shared" si="0"/>
        <v>6500</v>
      </c>
    </row>
    <row r="31" spans="1:11">
      <c r="A31" s="20" t="s">
        <v>298</v>
      </c>
      <c r="B31" s="99"/>
      <c r="C31" s="16" t="s">
        <v>21</v>
      </c>
      <c r="D31" s="17" t="s">
        <v>77</v>
      </c>
      <c r="E31" s="34" t="s">
        <v>301</v>
      </c>
      <c r="F31" s="34" t="s">
        <v>301</v>
      </c>
      <c r="G31" s="17">
        <v>1</v>
      </c>
      <c r="H31" s="17"/>
      <c r="I31" s="17">
        <v>1</v>
      </c>
      <c r="J31" s="19">
        <v>1200</v>
      </c>
      <c r="K31" s="21">
        <f t="shared" si="0"/>
        <v>1200</v>
      </c>
    </row>
    <row r="32" spans="1:11">
      <c r="A32" s="20" t="s">
        <v>298</v>
      </c>
      <c r="B32" s="99"/>
      <c r="C32" s="16" t="s">
        <v>42</v>
      </c>
      <c r="D32" s="17" t="s">
        <v>50</v>
      </c>
      <c r="E32" s="34" t="s">
        <v>301</v>
      </c>
      <c r="F32" s="34" t="s">
        <v>301</v>
      </c>
      <c r="G32" s="17">
        <v>1</v>
      </c>
      <c r="H32" s="17"/>
      <c r="I32" s="17">
        <v>1</v>
      </c>
      <c r="J32" s="19">
        <v>38000</v>
      </c>
      <c r="K32" s="21">
        <f t="shared" si="0"/>
        <v>38000</v>
      </c>
    </row>
    <row r="33" spans="1:11">
      <c r="A33" s="20" t="s">
        <v>298</v>
      </c>
      <c r="B33" s="99"/>
      <c r="C33" s="16" t="s">
        <v>259</v>
      </c>
      <c r="D33" s="17" t="s">
        <v>46</v>
      </c>
      <c r="E33" s="17" t="s">
        <v>262</v>
      </c>
      <c r="F33" s="17">
        <v>2140224</v>
      </c>
      <c r="G33" s="17">
        <v>1</v>
      </c>
      <c r="H33" s="17"/>
      <c r="I33" s="17">
        <v>1</v>
      </c>
      <c r="J33" s="19">
        <v>2500</v>
      </c>
      <c r="K33" s="21">
        <f t="shared" si="0"/>
        <v>2500</v>
      </c>
    </row>
    <row r="34" spans="1:11">
      <c r="A34" s="20" t="s">
        <v>298</v>
      </c>
      <c r="B34" s="99"/>
      <c r="C34" s="16" t="s">
        <v>43</v>
      </c>
      <c r="D34" s="17" t="s">
        <v>114</v>
      </c>
      <c r="E34" s="34" t="s">
        <v>301</v>
      </c>
      <c r="F34" s="34" t="s">
        <v>301</v>
      </c>
      <c r="G34" s="17">
        <v>1</v>
      </c>
      <c r="H34" s="17"/>
      <c r="I34" s="17">
        <v>1</v>
      </c>
      <c r="J34" s="19">
        <v>6500</v>
      </c>
      <c r="K34" s="21">
        <f t="shared" si="0"/>
        <v>6500</v>
      </c>
    </row>
    <row r="35" spans="1:11">
      <c r="A35" s="20" t="s">
        <v>298</v>
      </c>
      <c r="B35" s="99"/>
      <c r="C35" s="16" t="s">
        <v>43</v>
      </c>
      <c r="D35" s="17" t="s">
        <v>114</v>
      </c>
      <c r="E35" s="34" t="s">
        <v>301</v>
      </c>
      <c r="F35" s="34" t="s">
        <v>301</v>
      </c>
      <c r="G35" s="17">
        <v>1</v>
      </c>
      <c r="H35" s="17"/>
      <c r="I35" s="17">
        <v>1</v>
      </c>
      <c r="J35" s="19">
        <v>6500</v>
      </c>
      <c r="K35" s="21">
        <f t="shared" si="0"/>
        <v>6500</v>
      </c>
    </row>
    <row r="36" spans="1:11">
      <c r="A36" s="20" t="s">
        <v>298</v>
      </c>
      <c r="B36" s="99"/>
      <c r="C36" s="16" t="s">
        <v>151</v>
      </c>
      <c r="D36" s="17" t="s">
        <v>50</v>
      </c>
      <c r="E36" s="34" t="s">
        <v>301</v>
      </c>
      <c r="F36" s="34" t="s">
        <v>301</v>
      </c>
      <c r="G36" s="17">
        <v>1</v>
      </c>
      <c r="H36" s="17"/>
      <c r="I36" s="17">
        <v>1</v>
      </c>
      <c r="J36" s="19">
        <v>15500</v>
      </c>
      <c r="K36" s="21">
        <f t="shared" si="0"/>
        <v>15500</v>
      </c>
    </row>
    <row r="37" spans="1:11">
      <c r="A37" s="20" t="s">
        <v>298</v>
      </c>
      <c r="B37" s="99"/>
      <c r="C37" s="16" t="s">
        <v>162</v>
      </c>
      <c r="D37" s="17" t="s">
        <v>33</v>
      </c>
      <c r="E37" s="34" t="s">
        <v>301</v>
      </c>
      <c r="F37" s="17" t="s">
        <v>264</v>
      </c>
      <c r="G37" s="17">
        <v>1</v>
      </c>
      <c r="H37" s="17"/>
      <c r="I37" s="17">
        <v>1</v>
      </c>
      <c r="J37" s="19">
        <v>80000</v>
      </c>
      <c r="K37" s="21">
        <f t="shared" si="0"/>
        <v>80000</v>
      </c>
    </row>
    <row r="38" spans="1:11">
      <c r="A38" s="20" t="s">
        <v>298</v>
      </c>
      <c r="B38" s="99"/>
      <c r="C38" s="16" t="s">
        <v>260</v>
      </c>
      <c r="D38" s="34" t="s">
        <v>301</v>
      </c>
      <c r="E38" s="34" t="s">
        <v>301</v>
      </c>
      <c r="F38" s="34" t="s">
        <v>301</v>
      </c>
      <c r="G38" s="17">
        <v>1</v>
      </c>
      <c r="H38" s="17"/>
      <c r="I38" s="17">
        <v>1</v>
      </c>
      <c r="J38" s="19">
        <v>80000</v>
      </c>
      <c r="K38" s="21">
        <f t="shared" si="0"/>
        <v>80000</v>
      </c>
    </row>
    <row r="39" spans="1:11">
      <c r="A39" s="20" t="s">
        <v>298</v>
      </c>
      <c r="B39" s="99"/>
      <c r="C39" s="16" t="s">
        <v>20</v>
      </c>
      <c r="D39" s="34" t="s">
        <v>301</v>
      </c>
      <c r="E39" s="34" t="s">
        <v>301</v>
      </c>
      <c r="F39" s="34" t="s">
        <v>301</v>
      </c>
      <c r="G39" s="17">
        <v>1</v>
      </c>
      <c r="H39" s="17"/>
      <c r="I39" s="17">
        <v>1</v>
      </c>
      <c r="J39" s="19">
        <v>55000</v>
      </c>
      <c r="K39" s="21">
        <f t="shared" si="0"/>
        <v>55000</v>
      </c>
    </row>
    <row r="40" spans="1:11">
      <c r="A40" s="20" t="s">
        <v>298</v>
      </c>
      <c r="B40" s="99"/>
      <c r="C40" s="16" t="s">
        <v>23</v>
      </c>
      <c r="D40" s="17" t="s">
        <v>261</v>
      </c>
      <c r="E40" s="17" t="s">
        <v>263</v>
      </c>
      <c r="F40" s="17" t="s">
        <v>265</v>
      </c>
      <c r="G40" s="17">
        <v>1</v>
      </c>
      <c r="H40" s="17"/>
      <c r="I40" s="17">
        <v>1</v>
      </c>
      <c r="J40" s="19">
        <v>450000</v>
      </c>
      <c r="K40" s="21">
        <f t="shared" si="0"/>
        <v>450000</v>
      </c>
    </row>
    <row r="41" spans="1:11">
      <c r="A41" s="20" t="s">
        <v>298</v>
      </c>
      <c r="B41" s="99" t="s">
        <v>266</v>
      </c>
      <c r="C41" s="16" t="s">
        <v>21</v>
      </c>
      <c r="D41" s="17" t="s">
        <v>77</v>
      </c>
      <c r="E41" s="34" t="s">
        <v>301</v>
      </c>
      <c r="F41" s="34" t="s">
        <v>301</v>
      </c>
      <c r="G41" s="17">
        <v>1</v>
      </c>
      <c r="H41" s="17"/>
      <c r="I41" s="17">
        <v>1</v>
      </c>
      <c r="J41" s="19">
        <v>1200</v>
      </c>
      <c r="K41" s="21">
        <f t="shared" si="0"/>
        <v>1200</v>
      </c>
    </row>
    <row r="42" spans="1:11">
      <c r="A42" s="20" t="s">
        <v>298</v>
      </c>
      <c r="B42" s="99"/>
      <c r="C42" s="16" t="s">
        <v>44</v>
      </c>
      <c r="D42" s="17" t="s">
        <v>48</v>
      </c>
      <c r="E42" s="34" t="s">
        <v>301</v>
      </c>
      <c r="F42" s="34" t="s">
        <v>301</v>
      </c>
      <c r="G42" s="17">
        <v>1</v>
      </c>
      <c r="H42" s="17"/>
      <c r="I42" s="17">
        <v>1</v>
      </c>
      <c r="J42" s="19">
        <v>45000</v>
      </c>
      <c r="K42" s="21">
        <f t="shared" si="0"/>
        <v>45000</v>
      </c>
    </row>
    <row r="43" spans="1:11">
      <c r="A43" s="20" t="s">
        <v>298</v>
      </c>
      <c r="B43" s="99"/>
      <c r="C43" s="16" t="s">
        <v>43</v>
      </c>
      <c r="D43" s="17" t="s">
        <v>267</v>
      </c>
      <c r="E43" s="34" t="s">
        <v>301</v>
      </c>
      <c r="F43" s="34" t="s">
        <v>301</v>
      </c>
      <c r="G43" s="17">
        <v>1</v>
      </c>
      <c r="H43" s="17"/>
      <c r="I43" s="17">
        <v>1</v>
      </c>
      <c r="J43" s="19">
        <v>6500</v>
      </c>
      <c r="K43" s="21">
        <f t="shared" si="0"/>
        <v>6500</v>
      </c>
    </row>
    <row r="44" spans="1:11" ht="15.75" thickBot="1">
      <c r="A44" s="22" t="s">
        <v>298</v>
      </c>
      <c r="B44" s="100"/>
      <c r="C44" s="24" t="s">
        <v>44</v>
      </c>
      <c r="D44" s="25" t="s">
        <v>48</v>
      </c>
      <c r="E44" s="35" t="s">
        <v>301</v>
      </c>
      <c r="F44" s="35" t="s">
        <v>301</v>
      </c>
      <c r="G44" s="25">
        <v>1</v>
      </c>
      <c r="H44" s="25"/>
      <c r="I44" s="25">
        <v>1</v>
      </c>
      <c r="J44" s="26">
        <v>45000</v>
      </c>
      <c r="K44" s="27">
        <f t="shared" si="0"/>
        <v>45000</v>
      </c>
    </row>
    <row r="46" spans="1:11" ht="16.5" thickBot="1">
      <c r="A46" s="1" t="s">
        <v>296</v>
      </c>
      <c r="B46" s="46"/>
      <c r="E46" s="2"/>
      <c r="F46" s="3"/>
      <c r="G46" s="4"/>
      <c r="H46" s="4"/>
      <c r="I46" s="4"/>
    </row>
    <row r="47" spans="1:11" ht="15.75" thickBot="1">
      <c r="A47" s="5"/>
      <c r="B47" s="47"/>
      <c r="E47" s="31"/>
      <c r="F47" s="28"/>
      <c r="G47" s="84" t="s">
        <v>297</v>
      </c>
      <c r="H47" s="85"/>
      <c r="I47" s="85"/>
      <c r="J47" s="86"/>
      <c r="K47" s="6">
        <f>SUM(I6:I44)</f>
        <v>39</v>
      </c>
    </row>
    <row r="48" spans="1:11" ht="18.75">
      <c r="A48" s="7" t="s">
        <v>298</v>
      </c>
      <c r="B48" s="87" t="s">
        <v>299</v>
      </c>
      <c r="C48" s="88"/>
      <c r="E48" s="29"/>
      <c r="F48" s="28"/>
      <c r="G48" s="89" t="s">
        <v>300</v>
      </c>
      <c r="H48" s="90"/>
      <c r="I48" s="90"/>
      <c r="J48" s="91"/>
      <c r="K48" s="8">
        <f>SUM(K6:K44)</f>
        <v>2398450</v>
      </c>
    </row>
    <row r="49" spans="1:11" ht="15.75" thickBot="1">
      <c r="A49" s="9" t="s">
        <v>301</v>
      </c>
      <c r="B49" s="92" t="s">
        <v>302</v>
      </c>
      <c r="C49" s="93"/>
      <c r="E49" s="29"/>
      <c r="F49" s="28"/>
      <c r="G49" s="94" t="s">
        <v>303</v>
      </c>
      <c r="H49" s="95"/>
      <c r="I49" s="95"/>
      <c r="J49" s="95"/>
      <c r="K49" s="10">
        <f>K48*0.07</f>
        <v>167891.50000000003</v>
      </c>
    </row>
    <row r="50" spans="1:11">
      <c r="E50" s="30"/>
      <c r="F50" s="30"/>
    </row>
    <row r="56" spans="1:11">
      <c r="F56" s="30"/>
    </row>
  </sheetData>
  <mergeCells count="26">
    <mergeCell ref="B48:C48"/>
    <mergeCell ref="G48:J48"/>
    <mergeCell ref="B49:C49"/>
    <mergeCell ref="G49:J49"/>
    <mergeCell ref="G4:H4"/>
    <mergeCell ref="I4:I5"/>
    <mergeCell ref="J4:J5"/>
    <mergeCell ref="B6:B20"/>
    <mergeCell ref="B21:B27"/>
    <mergeCell ref="B28:B40"/>
    <mergeCell ref="B41:B44"/>
    <mergeCell ref="G47:J47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O2" sqref="O2"/>
    </sheetView>
  </sheetViews>
  <sheetFormatPr defaultRowHeight="15"/>
  <cols>
    <col min="1" max="1" width="5.42578125" customWidth="1"/>
    <col min="2" max="2" width="8.85546875" customWidth="1"/>
    <col min="3" max="3" width="19.140625" customWidth="1"/>
    <col min="4" max="4" width="10.28515625" customWidth="1"/>
    <col min="5" max="5" width="8.5703125" customWidth="1"/>
    <col min="6" max="6" width="10.28515625" customWidth="1"/>
    <col min="7" max="9" width="4.140625" customWidth="1"/>
    <col min="10" max="10" width="9.140625" style="12" customWidth="1"/>
    <col min="11" max="11" width="9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42189</v>
      </c>
      <c r="K2" s="75"/>
    </row>
    <row r="3" spans="1:11">
      <c r="A3" s="63" t="s">
        <v>2</v>
      </c>
      <c r="B3" s="64"/>
      <c r="C3" s="64"/>
      <c r="D3" s="64"/>
      <c r="E3" s="64"/>
      <c r="F3" s="65" t="s">
        <v>268</v>
      </c>
      <c r="G3" s="65"/>
      <c r="H3" s="65"/>
      <c r="I3" s="65"/>
      <c r="J3" s="65"/>
      <c r="K3" s="66"/>
    </row>
    <row r="4" spans="1:11" ht="23.2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1">
      <c r="A6" s="20" t="s">
        <v>298</v>
      </c>
      <c r="B6" s="106" t="s">
        <v>275</v>
      </c>
      <c r="C6" s="16" t="s">
        <v>21</v>
      </c>
      <c r="D6" s="34" t="s">
        <v>301</v>
      </c>
      <c r="E6" s="34" t="s">
        <v>301</v>
      </c>
      <c r="F6" s="34" t="s">
        <v>301</v>
      </c>
      <c r="G6" s="17">
        <v>1</v>
      </c>
      <c r="H6" s="17"/>
      <c r="I6" s="17">
        <v>1</v>
      </c>
      <c r="J6" s="19">
        <v>1200</v>
      </c>
      <c r="K6" s="21">
        <f t="shared" ref="K6:K24" si="0">I6*J6</f>
        <v>1200</v>
      </c>
    </row>
    <row r="7" spans="1:11">
      <c r="A7" s="20" t="s">
        <v>298</v>
      </c>
      <c r="B7" s="106"/>
      <c r="C7" s="16" t="s">
        <v>44</v>
      </c>
      <c r="D7" s="34" t="s">
        <v>301</v>
      </c>
      <c r="E7" s="34" t="s">
        <v>301</v>
      </c>
      <c r="F7" s="17">
        <v>20101415169</v>
      </c>
      <c r="G7" s="17">
        <v>1</v>
      </c>
      <c r="H7" s="17"/>
      <c r="I7" s="17">
        <v>1</v>
      </c>
      <c r="J7" s="19">
        <v>45000</v>
      </c>
      <c r="K7" s="21">
        <f t="shared" si="0"/>
        <v>45000</v>
      </c>
    </row>
    <row r="8" spans="1:11">
      <c r="A8" s="20" t="s">
        <v>298</v>
      </c>
      <c r="B8" s="106"/>
      <c r="C8" s="16" t="s">
        <v>71</v>
      </c>
      <c r="D8" s="17" t="s">
        <v>269</v>
      </c>
      <c r="E8" s="34" t="s">
        <v>301</v>
      </c>
      <c r="F8" s="17">
        <v>826373</v>
      </c>
      <c r="G8" s="17">
        <v>1</v>
      </c>
      <c r="H8" s="17"/>
      <c r="I8" s="17">
        <v>1</v>
      </c>
      <c r="J8" s="19">
        <v>650</v>
      </c>
      <c r="K8" s="21">
        <f t="shared" si="0"/>
        <v>650</v>
      </c>
    </row>
    <row r="9" spans="1:11">
      <c r="A9" s="20" t="s">
        <v>298</v>
      </c>
      <c r="B9" s="106"/>
      <c r="C9" s="16" t="s">
        <v>43</v>
      </c>
      <c r="D9" s="17" t="s">
        <v>52</v>
      </c>
      <c r="E9" s="34" t="s">
        <v>301</v>
      </c>
      <c r="F9" s="34" t="s">
        <v>301</v>
      </c>
      <c r="G9" s="17">
        <v>1</v>
      </c>
      <c r="H9" s="17"/>
      <c r="I9" s="17">
        <v>1</v>
      </c>
      <c r="J9" s="19">
        <v>6500</v>
      </c>
      <c r="K9" s="21">
        <f t="shared" si="0"/>
        <v>6500</v>
      </c>
    </row>
    <row r="10" spans="1:11">
      <c r="A10" s="20" t="s">
        <v>298</v>
      </c>
      <c r="B10" s="106"/>
      <c r="C10" s="16" t="s">
        <v>21</v>
      </c>
      <c r="D10" s="17" t="s">
        <v>29</v>
      </c>
      <c r="E10" s="34" t="s">
        <v>301</v>
      </c>
      <c r="F10" s="34" t="s">
        <v>301</v>
      </c>
      <c r="G10" s="17">
        <v>1</v>
      </c>
      <c r="H10" s="17"/>
      <c r="I10" s="17">
        <v>1</v>
      </c>
      <c r="J10" s="19">
        <v>1200</v>
      </c>
      <c r="K10" s="21">
        <f t="shared" si="0"/>
        <v>1200</v>
      </c>
    </row>
    <row r="11" spans="1:11">
      <c r="A11" s="20" t="s">
        <v>298</v>
      </c>
      <c r="B11" s="106"/>
      <c r="C11" s="16" t="s">
        <v>54</v>
      </c>
      <c r="D11" s="17" t="s">
        <v>61</v>
      </c>
      <c r="E11" s="17" t="s">
        <v>133</v>
      </c>
      <c r="F11" s="17" t="s">
        <v>273</v>
      </c>
      <c r="G11" s="17"/>
      <c r="H11" s="17">
        <v>1</v>
      </c>
      <c r="I11" s="17">
        <v>1</v>
      </c>
      <c r="J11" s="19">
        <v>300000</v>
      </c>
      <c r="K11" s="21">
        <f t="shared" si="0"/>
        <v>300000</v>
      </c>
    </row>
    <row r="12" spans="1:11">
      <c r="A12" s="20" t="s">
        <v>298</v>
      </c>
      <c r="B12" s="106"/>
      <c r="C12" s="16" t="s">
        <v>54</v>
      </c>
      <c r="D12" s="17" t="s">
        <v>61</v>
      </c>
      <c r="E12" s="17" t="s">
        <v>133</v>
      </c>
      <c r="F12" s="17" t="s">
        <v>274</v>
      </c>
      <c r="G12" s="17">
        <v>1</v>
      </c>
      <c r="H12" s="17"/>
      <c r="I12" s="17">
        <v>1</v>
      </c>
      <c r="J12" s="19">
        <v>300000</v>
      </c>
      <c r="K12" s="21">
        <f t="shared" si="0"/>
        <v>300000</v>
      </c>
    </row>
    <row r="13" spans="1:11">
      <c r="A13" s="20" t="s">
        <v>298</v>
      </c>
      <c r="B13" s="106"/>
      <c r="C13" s="16" t="s">
        <v>40</v>
      </c>
      <c r="D13" s="17" t="s">
        <v>270</v>
      </c>
      <c r="E13" s="34" t="s">
        <v>301</v>
      </c>
      <c r="F13" s="34" t="s">
        <v>301</v>
      </c>
      <c r="G13" s="17">
        <v>1</v>
      </c>
      <c r="H13" s="17"/>
      <c r="I13" s="17">
        <v>1</v>
      </c>
      <c r="J13" s="19">
        <v>2500</v>
      </c>
      <c r="K13" s="21">
        <f t="shared" si="0"/>
        <v>2500</v>
      </c>
    </row>
    <row r="14" spans="1:11">
      <c r="A14" s="20" t="s">
        <v>298</v>
      </c>
      <c r="B14" s="106"/>
      <c r="C14" s="16" t="s">
        <v>40</v>
      </c>
      <c r="D14" s="17" t="s">
        <v>45</v>
      </c>
      <c r="E14" s="34" t="s">
        <v>301</v>
      </c>
      <c r="F14" s="34" t="s">
        <v>301</v>
      </c>
      <c r="G14" s="17">
        <v>1</v>
      </c>
      <c r="H14" s="17"/>
      <c r="I14" s="17">
        <v>1</v>
      </c>
      <c r="J14" s="19">
        <v>2500</v>
      </c>
      <c r="K14" s="21">
        <f t="shared" si="0"/>
        <v>2500</v>
      </c>
    </row>
    <row r="15" spans="1:11">
      <c r="A15" s="20" t="s">
        <v>298</v>
      </c>
      <c r="B15" s="106"/>
      <c r="C15" s="16" t="s">
        <v>17</v>
      </c>
      <c r="D15" s="17" t="s">
        <v>92</v>
      </c>
      <c r="E15" s="34" t="s">
        <v>301</v>
      </c>
      <c r="F15" s="34" t="s">
        <v>301</v>
      </c>
      <c r="G15" s="17">
        <v>1</v>
      </c>
      <c r="H15" s="17"/>
      <c r="I15" s="17">
        <v>1</v>
      </c>
      <c r="J15" s="19">
        <v>150000</v>
      </c>
      <c r="K15" s="21">
        <f t="shared" si="0"/>
        <v>150000</v>
      </c>
    </row>
    <row r="16" spans="1:11">
      <c r="A16" s="20" t="s">
        <v>298</v>
      </c>
      <c r="B16" s="106"/>
      <c r="C16" s="16" t="s">
        <v>20</v>
      </c>
      <c r="D16" s="34" t="s">
        <v>301</v>
      </c>
      <c r="E16" s="34" t="s">
        <v>301</v>
      </c>
      <c r="F16" s="34" t="s">
        <v>301</v>
      </c>
      <c r="G16" s="17">
        <v>1</v>
      </c>
      <c r="H16" s="17"/>
      <c r="I16" s="17">
        <v>1</v>
      </c>
      <c r="J16" s="19">
        <v>55000</v>
      </c>
      <c r="K16" s="21">
        <f t="shared" si="0"/>
        <v>55000</v>
      </c>
    </row>
    <row r="17" spans="1:11">
      <c r="A17" s="20" t="s">
        <v>298</v>
      </c>
      <c r="B17" s="106"/>
      <c r="C17" s="16" t="s">
        <v>18</v>
      </c>
      <c r="D17" s="17" t="s">
        <v>272</v>
      </c>
      <c r="E17" s="34" t="s">
        <v>301</v>
      </c>
      <c r="F17" s="34" t="s">
        <v>301</v>
      </c>
      <c r="G17" s="17">
        <v>1</v>
      </c>
      <c r="H17" s="17"/>
      <c r="I17" s="17">
        <v>1</v>
      </c>
      <c r="J17" s="19">
        <v>6500</v>
      </c>
      <c r="K17" s="21">
        <f t="shared" si="0"/>
        <v>6500</v>
      </c>
    </row>
    <row r="18" spans="1:11">
      <c r="A18" s="20" t="s">
        <v>298</v>
      </c>
      <c r="B18" s="106"/>
      <c r="C18" s="16" t="s">
        <v>18</v>
      </c>
      <c r="D18" s="17" t="s">
        <v>271</v>
      </c>
      <c r="E18" s="34" t="s">
        <v>301</v>
      </c>
      <c r="F18" s="17">
        <v>125587</v>
      </c>
      <c r="G18" s="17">
        <v>1</v>
      </c>
      <c r="H18" s="17"/>
      <c r="I18" s="17">
        <v>1</v>
      </c>
      <c r="J18" s="19">
        <v>6500</v>
      </c>
      <c r="K18" s="21">
        <f t="shared" si="0"/>
        <v>6500</v>
      </c>
    </row>
    <row r="19" spans="1:11">
      <c r="A19" s="20" t="s">
        <v>298</v>
      </c>
      <c r="B19" s="106" t="s">
        <v>276</v>
      </c>
      <c r="C19" s="16" t="s">
        <v>71</v>
      </c>
      <c r="D19" s="17" t="s">
        <v>277</v>
      </c>
      <c r="E19" s="17" t="s">
        <v>79</v>
      </c>
      <c r="F19" s="34" t="s">
        <v>301</v>
      </c>
      <c r="G19" s="17"/>
      <c r="H19" s="17">
        <v>1</v>
      </c>
      <c r="I19" s="17">
        <v>1</v>
      </c>
      <c r="J19" s="19">
        <v>650</v>
      </c>
      <c r="K19" s="21">
        <f t="shared" si="0"/>
        <v>650</v>
      </c>
    </row>
    <row r="20" spans="1:11">
      <c r="A20" s="20" t="s">
        <v>298</v>
      </c>
      <c r="B20" s="106"/>
      <c r="C20" s="16" t="s">
        <v>130</v>
      </c>
      <c r="D20" s="17" t="s">
        <v>278</v>
      </c>
      <c r="E20" s="34" t="s">
        <v>301</v>
      </c>
      <c r="F20" s="34" t="s">
        <v>301</v>
      </c>
      <c r="G20" s="17">
        <v>1</v>
      </c>
      <c r="H20" s="17"/>
      <c r="I20" s="17">
        <v>1</v>
      </c>
      <c r="J20" s="19">
        <v>2500</v>
      </c>
      <c r="K20" s="21">
        <f t="shared" si="0"/>
        <v>2500</v>
      </c>
    </row>
    <row r="21" spans="1:11">
      <c r="A21" s="20" t="s">
        <v>298</v>
      </c>
      <c r="B21" s="106"/>
      <c r="C21" s="16" t="s">
        <v>71</v>
      </c>
      <c r="D21" s="34" t="s">
        <v>301</v>
      </c>
      <c r="E21" s="34" t="s">
        <v>301</v>
      </c>
      <c r="F21" s="34" t="s">
        <v>301</v>
      </c>
      <c r="G21" s="17">
        <v>1</v>
      </c>
      <c r="H21" s="17"/>
      <c r="I21" s="17">
        <v>1</v>
      </c>
      <c r="J21" s="19">
        <v>650</v>
      </c>
      <c r="K21" s="21">
        <f t="shared" si="0"/>
        <v>650</v>
      </c>
    </row>
    <row r="22" spans="1:11">
      <c r="A22" s="20" t="s">
        <v>298</v>
      </c>
      <c r="B22" s="106"/>
      <c r="C22" s="16" t="s">
        <v>71</v>
      </c>
      <c r="D22" s="34" t="s">
        <v>301</v>
      </c>
      <c r="E22" s="17" t="s">
        <v>79</v>
      </c>
      <c r="F22" s="34" t="s">
        <v>301</v>
      </c>
      <c r="G22" s="17">
        <v>1</v>
      </c>
      <c r="H22" s="17"/>
      <c r="I22" s="17">
        <v>1</v>
      </c>
      <c r="J22" s="19">
        <v>650</v>
      </c>
      <c r="K22" s="21">
        <f t="shared" si="0"/>
        <v>650</v>
      </c>
    </row>
    <row r="23" spans="1:11">
      <c r="A23" s="20" t="s">
        <v>298</v>
      </c>
      <c r="B23" s="106"/>
      <c r="C23" s="16" t="s">
        <v>130</v>
      </c>
      <c r="D23" s="17" t="s">
        <v>107</v>
      </c>
      <c r="E23" s="34" t="s">
        <v>301</v>
      </c>
      <c r="F23" s="34" t="s">
        <v>301</v>
      </c>
      <c r="G23" s="17"/>
      <c r="H23" s="17">
        <v>1</v>
      </c>
      <c r="I23" s="17">
        <v>1</v>
      </c>
      <c r="J23" s="19">
        <v>2500</v>
      </c>
      <c r="K23" s="21">
        <f t="shared" si="0"/>
        <v>2500</v>
      </c>
    </row>
    <row r="24" spans="1:11" ht="15.75" thickBot="1">
      <c r="A24" s="22" t="s">
        <v>298</v>
      </c>
      <c r="B24" s="107"/>
      <c r="C24" s="24" t="s">
        <v>71</v>
      </c>
      <c r="D24" s="25" t="s">
        <v>279</v>
      </c>
      <c r="E24" s="35" t="s">
        <v>301</v>
      </c>
      <c r="F24" s="25">
        <v>22062</v>
      </c>
      <c r="G24" s="25"/>
      <c r="H24" s="25">
        <v>1</v>
      </c>
      <c r="I24" s="25">
        <v>1</v>
      </c>
      <c r="J24" s="26">
        <v>650</v>
      </c>
      <c r="K24" s="27">
        <f t="shared" si="0"/>
        <v>650</v>
      </c>
    </row>
    <row r="26" spans="1:11" ht="16.5" thickBot="1">
      <c r="A26" s="1" t="s">
        <v>296</v>
      </c>
      <c r="B26" s="1"/>
      <c r="E26" s="2"/>
      <c r="F26" s="3"/>
      <c r="G26" s="4"/>
      <c r="H26" s="4"/>
      <c r="I26" s="4"/>
    </row>
    <row r="27" spans="1:11" ht="15.75" thickBot="1">
      <c r="A27" s="5"/>
      <c r="B27" s="5"/>
      <c r="E27" s="2"/>
      <c r="F27" s="28"/>
      <c r="G27" s="84" t="s">
        <v>297</v>
      </c>
      <c r="H27" s="85"/>
      <c r="I27" s="85"/>
      <c r="J27" s="86"/>
      <c r="K27" s="6">
        <f>SUM(I6:I24)</f>
        <v>19</v>
      </c>
    </row>
    <row r="28" spans="1:11" ht="18.75">
      <c r="A28" s="7" t="s">
        <v>298</v>
      </c>
      <c r="B28" s="87" t="s">
        <v>299</v>
      </c>
      <c r="C28" s="88"/>
      <c r="E28" s="29"/>
      <c r="F28" s="28"/>
      <c r="G28" s="89" t="s">
        <v>300</v>
      </c>
      <c r="H28" s="90"/>
      <c r="I28" s="90"/>
      <c r="J28" s="91"/>
      <c r="K28" s="8">
        <f>SUM(K6:K24)</f>
        <v>885150</v>
      </c>
    </row>
    <row r="29" spans="1:11" ht="15.75" thickBot="1">
      <c r="A29" s="9" t="s">
        <v>301</v>
      </c>
      <c r="B29" s="92" t="s">
        <v>302</v>
      </c>
      <c r="C29" s="93"/>
      <c r="E29" s="29"/>
      <c r="F29" s="28"/>
      <c r="G29" s="94" t="s">
        <v>303</v>
      </c>
      <c r="H29" s="95"/>
      <c r="I29" s="95"/>
      <c r="J29" s="95"/>
      <c r="K29" s="10">
        <f>K28*0.07</f>
        <v>61960.500000000007</v>
      </c>
    </row>
    <row r="30" spans="1:11">
      <c r="E30" s="30"/>
    </row>
    <row r="32" spans="1:11">
      <c r="E32" s="30"/>
    </row>
  </sheetData>
  <mergeCells count="24">
    <mergeCell ref="B29:C29"/>
    <mergeCell ref="G29:J29"/>
    <mergeCell ref="G4:H4"/>
    <mergeCell ref="I4:I5"/>
    <mergeCell ref="J4:J5"/>
    <mergeCell ref="B6:B18"/>
    <mergeCell ref="B19:B24"/>
    <mergeCell ref="G27:J27"/>
    <mergeCell ref="B28:C28"/>
    <mergeCell ref="G28:J28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G24" sqref="G24"/>
    </sheetView>
  </sheetViews>
  <sheetFormatPr defaultRowHeight="15"/>
  <cols>
    <col min="1" max="1" width="5.5703125" customWidth="1"/>
    <col min="2" max="2" width="5.85546875" customWidth="1"/>
    <col min="3" max="3" width="17.28515625" bestFit="1" customWidth="1"/>
    <col min="4" max="4" width="11.5703125" customWidth="1"/>
    <col min="6" max="6" width="11.5703125" customWidth="1"/>
    <col min="7" max="7" width="4.85546875" customWidth="1"/>
    <col min="8" max="8" width="4.42578125" customWidth="1"/>
    <col min="9" max="9" width="3.5703125" customWidth="1"/>
    <col min="10" max="10" width="9.5703125" style="12" bestFit="1" customWidth="1"/>
    <col min="11" max="11" width="9.5703125" bestFit="1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42189</v>
      </c>
      <c r="K2" s="75"/>
    </row>
    <row r="3" spans="1:11">
      <c r="A3" s="63" t="s">
        <v>2</v>
      </c>
      <c r="B3" s="64"/>
      <c r="C3" s="64"/>
      <c r="D3" s="64"/>
      <c r="E3" s="64"/>
      <c r="F3" s="65" t="s">
        <v>280</v>
      </c>
      <c r="G3" s="65"/>
      <c r="H3" s="65"/>
      <c r="I3" s="65"/>
      <c r="J3" s="65"/>
      <c r="K3" s="66"/>
    </row>
    <row r="4" spans="1:11" ht="22.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 ht="16.5" customHeight="1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1">
      <c r="A6" s="20" t="s">
        <v>298</v>
      </c>
      <c r="B6" s="15" t="s">
        <v>298</v>
      </c>
      <c r="C6" s="16" t="s">
        <v>57</v>
      </c>
      <c r="D6" s="17" t="s">
        <v>63</v>
      </c>
      <c r="E6" s="18" t="s">
        <v>301</v>
      </c>
      <c r="F6" s="17" t="s">
        <v>282</v>
      </c>
      <c r="G6" s="17">
        <v>1</v>
      </c>
      <c r="H6" s="17"/>
      <c r="I6" s="17">
        <v>1</v>
      </c>
      <c r="J6" s="19">
        <v>6500</v>
      </c>
      <c r="K6" s="21">
        <f t="shared" ref="K6:K13" si="0">I6*J6</f>
        <v>6500</v>
      </c>
    </row>
    <row r="7" spans="1:11">
      <c r="A7" s="20" t="s">
        <v>298</v>
      </c>
      <c r="B7" s="15" t="s">
        <v>298</v>
      </c>
      <c r="C7" s="16" t="s">
        <v>55</v>
      </c>
      <c r="D7" s="17" t="s">
        <v>114</v>
      </c>
      <c r="E7" s="18" t="s">
        <v>301</v>
      </c>
      <c r="F7" s="18" t="s">
        <v>301</v>
      </c>
      <c r="G7" s="17"/>
      <c r="H7" s="17">
        <v>1</v>
      </c>
      <c r="I7" s="17">
        <v>1</v>
      </c>
      <c r="J7" s="19">
        <v>30000</v>
      </c>
      <c r="K7" s="21">
        <f t="shared" si="0"/>
        <v>30000</v>
      </c>
    </row>
    <row r="8" spans="1:11">
      <c r="A8" s="20" t="s">
        <v>298</v>
      </c>
      <c r="B8" s="15" t="s">
        <v>298</v>
      </c>
      <c r="C8" s="16" t="s">
        <v>54</v>
      </c>
      <c r="D8" s="17" t="s">
        <v>35</v>
      </c>
      <c r="E8" s="18" t="s">
        <v>301</v>
      </c>
      <c r="F8" s="17">
        <v>2013717029</v>
      </c>
      <c r="G8" s="17"/>
      <c r="H8" s="17">
        <v>1</v>
      </c>
      <c r="I8" s="17">
        <v>1</v>
      </c>
      <c r="J8" s="19">
        <v>300000</v>
      </c>
      <c r="K8" s="21">
        <f t="shared" si="0"/>
        <v>300000</v>
      </c>
    </row>
    <row r="9" spans="1:11">
      <c r="A9" s="20" t="s">
        <v>298</v>
      </c>
      <c r="B9" s="15" t="s">
        <v>298</v>
      </c>
      <c r="C9" s="16" t="s">
        <v>18</v>
      </c>
      <c r="D9" s="17" t="s">
        <v>35</v>
      </c>
      <c r="E9" s="18" t="s">
        <v>301</v>
      </c>
      <c r="F9" s="18" t="s">
        <v>301</v>
      </c>
      <c r="G9" s="17">
        <v>1</v>
      </c>
      <c r="H9" s="17"/>
      <c r="I9" s="17">
        <v>1</v>
      </c>
      <c r="J9" s="19">
        <v>6500</v>
      </c>
      <c r="K9" s="21">
        <f t="shared" si="0"/>
        <v>6500</v>
      </c>
    </row>
    <row r="10" spans="1:11">
      <c r="A10" s="20" t="s">
        <v>298</v>
      </c>
      <c r="B10" s="15" t="s">
        <v>298</v>
      </c>
      <c r="C10" s="16" t="s">
        <v>21</v>
      </c>
      <c r="D10" s="17" t="s">
        <v>77</v>
      </c>
      <c r="E10" s="18" t="s">
        <v>301</v>
      </c>
      <c r="F10" s="18" t="s">
        <v>301</v>
      </c>
      <c r="G10" s="17">
        <v>1</v>
      </c>
      <c r="H10" s="17"/>
      <c r="I10" s="17">
        <v>1</v>
      </c>
      <c r="J10" s="19">
        <v>1200</v>
      </c>
      <c r="K10" s="21">
        <f t="shared" si="0"/>
        <v>1200</v>
      </c>
    </row>
    <row r="11" spans="1:11">
      <c r="A11" s="20" t="s">
        <v>298</v>
      </c>
      <c r="B11" s="15" t="s">
        <v>298</v>
      </c>
      <c r="C11" s="16" t="s">
        <v>54</v>
      </c>
      <c r="D11" s="17" t="s">
        <v>62</v>
      </c>
      <c r="E11" s="18" t="s">
        <v>301</v>
      </c>
      <c r="F11" s="17">
        <v>2013704413</v>
      </c>
      <c r="G11" s="17">
        <v>1</v>
      </c>
      <c r="H11" s="17"/>
      <c r="I11" s="17">
        <v>1</v>
      </c>
      <c r="J11" s="19">
        <v>300000</v>
      </c>
      <c r="K11" s="21">
        <f t="shared" si="0"/>
        <v>300000</v>
      </c>
    </row>
    <row r="12" spans="1:11">
      <c r="A12" s="20" t="s">
        <v>298</v>
      </c>
      <c r="B12" s="15" t="s">
        <v>298</v>
      </c>
      <c r="C12" s="16" t="s">
        <v>53</v>
      </c>
      <c r="D12" s="17" t="s">
        <v>62</v>
      </c>
      <c r="E12" s="18" t="s">
        <v>301</v>
      </c>
      <c r="F12" s="17">
        <v>24122507</v>
      </c>
      <c r="G12" s="17">
        <v>1</v>
      </c>
      <c r="H12" s="17"/>
      <c r="I12" s="17">
        <v>1</v>
      </c>
      <c r="J12" s="19">
        <v>150000</v>
      </c>
      <c r="K12" s="21">
        <f t="shared" si="0"/>
        <v>150000</v>
      </c>
    </row>
    <row r="13" spans="1:11" ht="15.75" thickBot="1">
      <c r="A13" s="22" t="s">
        <v>298</v>
      </c>
      <c r="B13" s="23" t="s">
        <v>298</v>
      </c>
      <c r="C13" s="24" t="s">
        <v>43</v>
      </c>
      <c r="D13" s="25" t="s">
        <v>281</v>
      </c>
      <c r="E13" s="32" t="s">
        <v>301</v>
      </c>
      <c r="F13" s="32" t="s">
        <v>301</v>
      </c>
      <c r="G13" s="25">
        <v>1</v>
      </c>
      <c r="H13" s="25"/>
      <c r="I13" s="25">
        <v>1</v>
      </c>
      <c r="J13" s="26">
        <v>6500</v>
      </c>
      <c r="K13" s="27">
        <f t="shared" si="0"/>
        <v>6500</v>
      </c>
    </row>
    <row r="15" spans="1:11" ht="16.5" thickBot="1">
      <c r="A15" s="1" t="s">
        <v>296</v>
      </c>
      <c r="B15" s="1"/>
      <c r="E15" s="2"/>
      <c r="F15" s="3"/>
      <c r="G15" s="4"/>
      <c r="H15" s="4"/>
      <c r="I15" s="4"/>
    </row>
    <row r="16" spans="1:11" ht="15.75" thickBot="1">
      <c r="A16" s="5"/>
      <c r="B16" s="5"/>
      <c r="E16" s="31"/>
      <c r="F16" s="3"/>
      <c r="G16" s="84" t="s">
        <v>297</v>
      </c>
      <c r="H16" s="85"/>
      <c r="I16" s="85"/>
      <c r="J16" s="86"/>
      <c r="K16" s="6">
        <f>SUM(I6:I13)</f>
        <v>8</v>
      </c>
    </row>
    <row r="17" spans="1:11" ht="18.75">
      <c r="A17" s="7" t="s">
        <v>298</v>
      </c>
      <c r="B17" s="87" t="s">
        <v>299</v>
      </c>
      <c r="C17" s="88"/>
      <c r="E17" s="29"/>
      <c r="F17" s="28"/>
      <c r="G17" s="89" t="s">
        <v>300</v>
      </c>
      <c r="H17" s="90"/>
      <c r="I17" s="90"/>
      <c r="J17" s="91"/>
      <c r="K17" s="8">
        <f>SUM(K6:K13)</f>
        <v>800700</v>
      </c>
    </row>
    <row r="18" spans="1:11" ht="15.75" thickBot="1">
      <c r="A18" s="9" t="s">
        <v>301</v>
      </c>
      <c r="B18" s="92" t="s">
        <v>302</v>
      </c>
      <c r="C18" s="93"/>
      <c r="E18" s="29"/>
      <c r="F18" s="28"/>
      <c r="G18" s="94" t="s">
        <v>303</v>
      </c>
      <c r="H18" s="95"/>
      <c r="I18" s="95"/>
      <c r="J18" s="95"/>
      <c r="K18" s="10">
        <f>K17*0.07</f>
        <v>56049.000000000007</v>
      </c>
    </row>
    <row r="19" spans="1:11">
      <c r="E19" s="30"/>
      <c r="F19" s="30"/>
    </row>
  </sheetData>
  <mergeCells count="22">
    <mergeCell ref="G16:J16"/>
    <mergeCell ref="B17:C17"/>
    <mergeCell ref="G17:J17"/>
    <mergeCell ref="B18:C18"/>
    <mergeCell ref="G18:J18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M6" sqref="M6"/>
    </sheetView>
  </sheetViews>
  <sheetFormatPr defaultRowHeight="15"/>
  <cols>
    <col min="1" max="1" width="5.28515625" customWidth="1"/>
    <col min="2" max="2" width="5.42578125" customWidth="1"/>
    <col min="3" max="3" width="20" bestFit="1" customWidth="1"/>
    <col min="4" max="4" width="11.85546875" customWidth="1"/>
    <col min="7" max="7" width="4.28515625" customWidth="1"/>
    <col min="8" max="8" width="4.5703125" customWidth="1"/>
    <col min="9" max="9" width="4.28515625" customWidth="1"/>
    <col min="10" max="10" width="9.5703125" style="12" bestFit="1" customWidth="1"/>
    <col min="11" max="11" width="9.5703125" bestFit="1" customWidth="1"/>
  </cols>
  <sheetData>
    <row r="1" spans="1:16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6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42189</v>
      </c>
      <c r="K2" s="75"/>
    </row>
    <row r="3" spans="1:16">
      <c r="A3" s="63" t="s">
        <v>2</v>
      </c>
      <c r="B3" s="64"/>
      <c r="C3" s="64"/>
      <c r="D3" s="64"/>
      <c r="E3" s="64"/>
      <c r="F3" s="65" t="s">
        <v>283</v>
      </c>
      <c r="G3" s="65"/>
      <c r="H3" s="65"/>
      <c r="I3" s="65"/>
      <c r="J3" s="65"/>
      <c r="K3" s="66"/>
    </row>
    <row r="4" spans="1:16" ht="22.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6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6">
      <c r="A6" s="20" t="s">
        <v>298</v>
      </c>
      <c r="B6" s="15" t="s">
        <v>298</v>
      </c>
      <c r="C6" s="16" t="s">
        <v>71</v>
      </c>
      <c r="D6" s="17" t="s">
        <v>35</v>
      </c>
      <c r="E6" s="17" t="s">
        <v>79</v>
      </c>
      <c r="F6" s="18" t="s">
        <v>301</v>
      </c>
      <c r="G6" s="17">
        <v>1</v>
      </c>
      <c r="H6" s="17"/>
      <c r="I6" s="17">
        <v>1</v>
      </c>
      <c r="J6" s="19">
        <v>650</v>
      </c>
      <c r="K6" s="21">
        <f t="shared" ref="K6:K12" si="0">I6*J6</f>
        <v>650</v>
      </c>
    </row>
    <row r="7" spans="1:16">
      <c r="A7" s="20" t="s">
        <v>298</v>
      </c>
      <c r="B7" s="15" t="s">
        <v>298</v>
      </c>
      <c r="C7" s="16" t="s">
        <v>71</v>
      </c>
      <c r="D7" s="17" t="s">
        <v>35</v>
      </c>
      <c r="E7" s="17" t="s">
        <v>79</v>
      </c>
      <c r="F7" s="18" t="s">
        <v>301</v>
      </c>
      <c r="G7" s="17">
        <v>1</v>
      </c>
      <c r="H7" s="17"/>
      <c r="I7" s="17">
        <v>1</v>
      </c>
      <c r="J7" s="19">
        <v>650</v>
      </c>
      <c r="K7" s="21">
        <f t="shared" si="0"/>
        <v>650</v>
      </c>
    </row>
    <row r="8" spans="1:16">
      <c r="A8" s="20" t="s">
        <v>298</v>
      </c>
      <c r="B8" s="15" t="s">
        <v>298</v>
      </c>
      <c r="C8" s="16" t="s">
        <v>130</v>
      </c>
      <c r="D8" s="17" t="s">
        <v>132</v>
      </c>
      <c r="E8" s="18" t="s">
        <v>301</v>
      </c>
      <c r="F8" s="18" t="s">
        <v>301</v>
      </c>
      <c r="G8" s="17">
        <v>1</v>
      </c>
      <c r="H8" s="17"/>
      <c r="I8" s="17">
        <v>1</v>
      </c>
      <c r="J8" s="19">
        <v>2500</v>
      </c>
      <c r="K8" s="21">
        <f t="shared" si="0"/>
        <v>2500</v>
      </c>
    </row>
    <row r="9" spans="1:16">
      <c r="A9" s="20" t="s">
        <v>298</v>
      </c>
      <c r="B9" s="15" t="s">
        <v>298</v>
      </c>
      <c r="C9" s="16" t="s">
        <v>21</v>
      </c>
      <c r="D9" s="17" t="s">
        <v>77</v>
      </c>
      <c r="E9" s="18" t="s">
        <v>301</v>
      </c>
      <c r="F9" s="18" t="s">
        <v>301</v>
      </c>
      <c r="G9" s="17">
        <v>1</v>
      </c>
      <c r="H9" s="17"/>
      <c r="I9" s="17">
        <v>1</v>
      </c>
      <c r="J9" s="19">
        <v>1200</v>
      </c>
      <c r="K9" s="21">
        <f t="shared" si="0"/>
        <v>1200</v>
      </c>
    </row>
    <row r="10" spans="1:16">
      <c r="A10" s="20" t="s">
        <v>298</v>
      </c>
      <c r="B10" s="15" t="s">
        <v>298</v>
      </c>
      <c r="C10" s="16" t="s">
        <v>304</v>
      </c>
      <c r="D10" s="18" t="s">
        <v>301</v>
      </c>
      <c r="E10" s="18" t="s">
        <v>301</v>
      </c>
      <c r="F10" s="18" t="s">
        <v>301</v>
      </c>
      <c r="G10" s="17"/>
      <c r="H10" s="17">
        <v>1</v>
      </c>
      <c r="I10" s="17">
        <v>1</v>
      </c>
      <c r="J10" s="19">
        <v>170000</v>
      </c>
      <c r="K10" s="21">
        <f t="shared" si="0"/>
        <v>170000</v>
      </c>
    </row>
    <row r="11" spans="1:16">
      <c r="A11" s="20" t="s">
        <v>298</v>
      </c>
      <c r="B11" s="15" t="s">
        <v>298</v>
      </c>
      <c r="C11" s="16" t="s">
        <v>130</v>
      </c>
      <c r="D11" s="17" t="s">
        <v>132</v>
      </c>
      <c r="E11" s="18" t="s">
        <v>301</v>
      </c>
      <c r="F11" s="18" t="s">
        <v>301</v>
      </c>
      <c r="G11" s="17">
        <v>1</v>
      </c>
      <c r="H11" s="17"/>
      <c r="I11" s="17">
        <v>1</v>
      </c>
      <c r="J11" s="19">
        <v>2500</v>
      </c>
      <c r="K11" s="21">
        <f t="shared" si="0"/>
        <v>2500</v>
      </c>
    </row>
    <row r="12" spans="1:16" ht="15.75" thickBot="1">
      <c r="A12" s="22" t="s">
        <v>298</v>
      </c>
      <c r="B12" s="23" t="s">
        <v>298</v>
      </c>
      <c r="C12" s="24" t="s">
        <v>40</v>
      </c>
      <c r="D12" s="25" t="s">
        <v>45</v>
      </c>
      <c r="E12" s="32" t="s">
        <v>301</v>
      </c>
      <c r="F12" s="32" t="s">
        <v>301</v>
      </c>
      <c r="G12" s="25">
        <v>1</v>
      </c>
      <c r="H12" s="25"/>
      <c r="I12" s="25">
        <v>1</v>
      </c>
      <c r="J12" s="26">
        <v>2500</v>
      </c>
      <c r="K12" s="27">
        <f t="shared" si="0"/>
        <v>2500</v>
      </c>
      <c r="P12" s="13"/>
    </row>
    <row r="14" spans="1:16" ht="16.5" thickBot="1">
      <c r="A14" s="1" t="s">
        <v>296</v>
      </c>
      <c r="B14" s="1"/>
      <c r="E14" s="2"/>
      <c r="F14" s="3"/>
      <c r="G14" s="4"/>
      <c r="H14" s="4"/>
      <c r="I14" s="4"/>
    </row>
    <row r="15" spans="1:16" ht="15.75" thickBot="1">
      <c r="A15" s="5"/>
      <c r="B15" s="5"/>
      <c r="E15" s="31"/>
      <c r="F15" s="28"/>
      <c r="G15" s="84" t="s">
        <v>297</v>
      </c>
      <c r="H15" s="85"/>
      <c r="I15" s="85"/>
      <c r="J15" s="86"/>
      <c r="K15" s="6">
        <f>SUM(I6:I12)</f>
        <v>7</v>
      </c>
    </row>
    <row r="16" spans="1:16" ht="18.75">
      <c r="A16" s="7" t="s">
        <v>298</v>
      </c>
      <c r="B16" s="87" t="s">
        <v>299</v>
      </c>
      <c r="C16" s="88"/>
      <c r="E16" s="29"/>
      <c r="F16" s="28"/>
      <c r="G16" s="89" t="s">
        <v>300</v>
      </c>
      <c r="H16" s="90"/>
      <c r="I16" s="90"/>
      <c r="J16" s="91"/>
      <c r="K16" s="8">
        <f>SUM(K6:K12)</f>
        <v>180000</v>
      </c>
    </row>
    <row r="17" spans="1:11" ht="15.75" thickBot="1">
      <c r="A17" s="9" t="s">
        <v>301</v>
      </c>
      <c r="B17" s="92" t="s">
        <v>302</v>
      </c>
      <c r="C17" s="93"/>
      <c r="E17" s="29"/>
      <c r="F17" s="28"/>
      <c r="G17" s="94" t="s">
        <v>303</v>
      </c>
      <c r="H17" s="95"/>
      <c r="I17" s="95"/>
      <c r="J17" s="95"/>
      <c r="K17" s="10">
        <f>K16*0.07</f>
        <v>12600.000000000002</v>
      </c>
    </row>
    <row r="18" spans="1:11">
      <c r="F18" s="30"/>
    </row>
  </sheetData>
  <mergeCells count="22">
    <mergeCell ref="G15:J15"/>
    <mergeCell ref="B16:C16"/>
    <mergeCell ref="G16:J16"/>
    <mergeCell ref="B17:C17"/>
    <mergeCell ref="G17:J17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O1" sqref="O1"/>
    </sheetView>
  </sheetViews>
  <sheetFormatPr defaultRowHeight="15"/>
  <cols>
    <col min="1" max="1" width="4.85546875" customWidth="1"/>
    <col min="2" max="2" width="5.42578125" customWidth="1"/>
    <col min="3" max="3" width="20.42578125" bestFit="1" customWidth="1"/>
    <col min="4" max="4" width="10.42578125" customWidth="1"/>
    <col min="5" max="5" width="8.28515625" bestFit="1" customWidth="1"/>
    <col min="6" max="6" width="15.5703125" bestFit="1" customWidth="1"/>
    <col min="7" max="7" width="4.42578125" customWidth="1"/>
    <col min="8" max="8" width="3.85546875" customWidth="1"/>
    <col min="9" max="9" width="4.140625" customWidth="1"/>
    <col min="10" max="10" width="8.42578125" style="12" customWidth="1"/>
    <col min="11" max="11" width="8.5703125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42194</v>
      </c>
      <c r="K2" s="75"/>
    </row>
    <row r="3" spans="1:11">
      <c r="A3" s="63" t="s">
        <v>2</v>
      </c>
      <c r="B3" s="64"/>
      <c r="C3" s="64"/>
      <c r="D3" s="64"/>
      <c r="E3" s="64"/>
      <c r="F3" s="73" t="s">
        <v>75</v>
      </c>
      <c r="G3" s="73"/>
      <c r="H3" s="73"/>
      <c r="I3" s="73"/>
      <c r="J3" s="73"/>
      <c r="K3" s="96"/>
    </row>
    <row r="4" spans="1:11" ht="23.2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>
      <c r="A5" s="80"/>
      <c r="B5" s="76"/>
      <c r="C5" s="81"/>
      <c r="D5" s="81"/>
      <c r="E5" s="82"/>
      <c r="F5" s="83"/>
      <c r="G5" s="49" t="s">
        <v>13</v>
      </c>
      <c r="H5" s="49" t="s">
        <v>14</v>
      </c>
      <c r="I5" s="77"/>
      <c r="J5" s="78"/>
      <c r="K5" s="79"/>
    </row>
    <row r="6" spans="1:11">
      <c r="A6" s="20" t="s">
        <v>298</v>
      </c>
      <c r="B6" s="15" t="s">
        <v>298</v>
      </c>
      <c r="C6" s="16" t="s">
        <v>76</v>
      </c>
      <c r="D6" s="18" t="s">
        <v>301</v>
      </c>
      <c r="E6" s="17" t="s">
        <v>79</v>
      </c>
      <c r="F6" s="17"/>
      <c r="G6" s="17">
        <v>1</v>
      </c>
      <c r="H6" s="17"/>
      <c r="I6" s="17">
        <v>1</v>
      </c>
      <c r="J6" s="19">
        <v>1100</v>
      </c>
      <c r="K6" s="21">
        <f t="shared" ref="K6:K25" si="0">I6*J6</f>
        <v>1100</v>
      </c>
    </row>
    <row r="7" spans="1:11">
      <c r="A7" s="20" t="s">
        <v>298</v>
      </c>
      <c r="B7" s="15" t="s">
        <v>298</v>
      </c>
      <c r="C7" s="16" t="s">
        <v>22</v>
      </c>
      <c r="D7" s="18" t="s">
        <v>301</v>
      </c>
      <c r="E7" s="17" t="s">
        <v>79</v>
      </c>
      <c r="F7" s="18" t="s">
        <v>301</v>
      </c>
      <c r="G7" s="17">
        <v>1</v>
      </c>
      <c r="H7" s="17"/>
      <c r="I7" s="17">
        <v>1</v>
      </c>
      <c r="J7" s="19">
        <v>2500</v>
      </c>
      <c r="K7" s="21">
        <f t="shared" si="0"/>
        <v>2500</v>
      </c>
    </row>
    <row r="8" spans="1:11">
      <c r="A8" s="20" t="s">
        <v>298</v>
      </c>
      <c r="B8" s="15" t="s">
        <v>298</v>
      </c>
      <c r="C8" s="16" t="s">
        <v>22</v>
      </c>
      <c r="D8" s="18" t="s">
        <v>301</v>
      </c>
      <c r="E8" s="17" t="s">
        <v>79</v>
      </c>
      <c r="F8" s="18" t="s">
        <v>301</v>
      </c>
      <c r="G8" s="17"/>
      <c r="H8" s="17">
        <v>1</v>
      </c>
      <c r="I8" s="17">
        <v>1</v>
      </c>
      <c r="J8" s="19">
        <v>2500</v>
      </c>
      <c r="K8" s="21">
        <f t="shared" si="0"/>
        <v>2500</v>
      </c>
    </row>
    <row r="9" spans="1:11">
      <c r="A9" s="20" t="s">
        <v>298</v>
      </c>
      <c r="B9" s="15" t="s">
        <v>298</v>
      </c>
      <c r="C9" s="16" t="s">
        <v>22</v>
      </c>
      <c r="D9" s="18" t="s">
        <v>301</v>
      </c>
      <c r="E9" s="17" t="s">
        <v>79</v>
      </c>
      <c r="F9" s="18" t="s">
        <v>301</v>
      </c>
      <c r="G9" s="17"/>
      <c r="H9" s="17">
        <v>1</v>
      </c>
      <c r="I9" s="17">
        <v>1</v>
      </c>
      <c r="J9" s="19">
        <v>2500</v>
      </c>
      <c r="K9" s="21">
        <f t="shared" si="0"/>
        <v>2500</v>
      </c>
    </row>
    <row r="10" spans="1:11">
      <c r="A10" s="20" t="s">
        <v>298</v>
      </c>
      <c r="B10" s="15" t="s">
        <v>298</v>
      </c>
      <c r="C10" s="16" t="s">
        <v>21</v>
      </c>
      <c r="D10" s="17" t="s">
        <v>77</v>
      </c>
      <c r="E10" s="18" t="s">
        <v>301</v>
      </c>
      <c r="F10" s="18" t="s">
        <v>301</v>
      </c>
      <c r="G10" s="17"/>
      <c r="H10" s="17">
        <v>1</v>
      </c>
      <c r="I10" s="17">
        <v>1</v>
      </c>
      <c r="J10" s="19">
        <v>1200</v>
      </c>
      <c r="K10" s="21">
        <f t="shared" si="0"/>
        <v>1200</v>
      </c>
    </row>
    <row r="11" spans="1:11">
      <c r="A11" s="20" t="s">
        <v>298</v>
      </c>
      <c r="B11" s="15" t="s">
        <v>298</v>
      </c>
      <c r="C11" s="16" t="s">
        <v>43</v>
      </c>
      <c r="D11" s="17" t="s">
        <v>78</v>
      </c>
      <c r="E11" s="18" t="s">
        <v>301</v>
      </c>
      <c r="F11" s="18" t="s">
        <v>301</v>
      </c>
      <c r="G11" s="17">
        <v>1</v>
      </c>
      <c r="H11" s="17"/>
      <c r="I11" s="17">
        <v>1</v>
      </c>
      <c r="J11" s="19">
        <v>6500</v>
      </c>
      <c r="K11" s="21">
        <f t="shared" si="0"/>
        <v>6500</v>
      </c>
    </row>
    <row r="12" spans="1:11">
      <c r="A12" s="20" t="s">
        <v>298</v>
      </c>
      <c r="B12" s="15" t="s">
        <v>298</v>
      </c>
      <c r="C12" s="16" t="s">
        <v>43</v>
      </c>
      <c r="D12" s="17" t="s">
        <v>78</v>
      </c>
      <c r="E12" s="18" t="s">
        <v>301</v>
      </c>
      <c r="F12" s="18" t="s">
        <v>301</v>
      </c>
      <c r="G12" s="17"/>
      <c r="H12" s="17">
        <v>1</v>
      </c>
      <c r="I12" s="17">
        <v>1</v>
      </c>
      <c r="J12" s="19">
        <v>6500</v>
      </c>
      <c r="K12" s="21">
        <f t="shared" si="0"/>
        <v>6500</v>
      </c>
    </row>
    <row r="13" spans="1:11">
      <c r="A13" s="20" t="s">
        <v>298</v>
      </c>
      <c r="B13" s="15" t="s">
        <v>298</v>
      </c>
      <c r="C13" s="16" t="s">
        <v>53</v>
      </c>
      <c r="D13" s="17" t="s">
        <v>62</v>
      </c>
      <c r="E13" s="18" t="s">
        <v>301</v>
      </c>
      <c r="F13" s="18" t="s">
        <v>301</v>
      </c>
      <c r="G13" s="17">
        <v>1</v>
      </c>
      <c r="H13" s="17"/>
      <c r="I13" s="17">
        <v>1</v>
      </c>
      <c r="J13" s="19">
        <v>150000</v>
      </c>
      <c r="K13" s="21">
        <f t="shared" si="0"/>
        <v>150000</v>
      </c>
    </row>
    <row r="14" spans="1:11">
      <c r="A14" s="20" t="s">
        <v>298</v>
      </c>
      <c r="B14" s="15" t="s">
        <v>298</v>
      </c>
      <c r="C14" s="16" t="s">
        <v>54</v>
      </c>
      <c r="D14" s="17" t="s">
        <v>62</v>
      </c>
      <c r="E14" s="18" t="s">
        <v>301</v>
      </c>
      <c r="F14" s="18" t="s">
        <v>301</v>
      </c>
      <c r="G14" s="17">
        <v>1</v>
      </c>
      <c r="H14" s="17"/>
      <c r="I14" s="17">
        <v>1</v>
      </c>
      <c r="J14" s="19">
        <v>300000</v>
      </c>
      <c r="K14" s="21">
        <f t="shared" si="0"/>
        <v>300000</v>
      </c>
    </row>
    <row r="15" spans="1:11">
      <c r="A15" s="20" t="s">
        <v>298</v>
      </c>
      <c r="B15" s="15" t="s">
        <v>298</v>
      </c>
      <c r="C15" s="16" t="s">
        <v>20</v>
      </c>
      <c r="D15" s="18" t="s">
        <v>301</v>
      </c>
      <c r="E15" s="18" t="s">
        <v>301</v>
      </c>
      <c r="F15" s="18" t="s">
        <v>301</v>
      </c>
      <c r="G15" s="17">
        <v>1</v>
      </c>
      <c r="H15" s="17"/>
      <c r="I15" s="17">
        <v>1</v>
      </c>
      <c r="J15" s="19">
        <v>55000</v>
      </c>
      <c r="K15" s="21">
        <f t="shared" si="0"/>
        <v>55000</v>
      </c>
    </row>
    <row r="16" spans="1:11">
      <c r="A16" s="20" t="s">
        <v>298</v>
      </c>
      <c r="B16" s="15" t="s">
        <v>298</v>
      </c>
      <c r="C16" s="16" t="s">
        <v>20</v>
      </c>
      <c r="D16" s="18" t="s">
        <v>301</v>
      </c>
      <c r="E16" s="18" t="s">
        <v>301</v>
      </c>
      <c r="F16" s="18" t="s">
        <v>301</v>
      </c>
      <c r="G16" s="17">
        <v>1</v>
      </c>
      <c r="H16" s="17"/>
      <c r="I16" s="17">
        <v>1</v>
      </c>
      <c r="J16" s="19">
        <v>55000</v>
      </c>
      <c r="K16" s="21">
        <f t="shared" si="0"/>
        <v>55000</v>
      </c>
    </row>
    <row r="17" spans="1:11">
      <c r="A17" s="20" t="s">
        <v>298</v>
      </c>
      <c r="B17" s="15" t="s">
        <v>298</v>
      </c>
      <c r="C17" s="16" t="s">
        <v>20</v>
      </c>
      <c r="D17" s="18" t="s">
        <v>301</v>
      </c>
      <c r="E17" s="18" t="s">
        <v>301</v>
      </c>
      <c r="F17" s="18" t="s">
        <v>301</v>
      </c>
      <c r="G17" s="17"/>
      <c r="H17" s="17">
        <v>1</v>
      </c>
      <c r="I17" s="17">
        <v>1</v>
      </c>
      <c r="J17" s="19">
        <v>55000</v>
      </c>
      <c r="K17" s="21">
        <f t="shared" si="0"/>
        <v>55000</v>
      </c>
    </row>
    <row r="18" spans="1:11">
      <c r="A18" s="20" t="s">
        <v>298</v>
      </c>
      <c r="B18" s="15" t="s">
        <v>298</v>
      </c>
      <c r="C18" s="16" t="s">
        <v>40</v>
      </c>
      <c r="D18" s="17" t="s">
        <v>45</v>
      </c>
      <c r="E18" s="18" t="s">
        <v>301</v>
      </c>
      <c r="F18" s="18" t="s">
        <v>301</v>
      </c>
      <c r="G18" s="17">
        <v>1</v>
      </c>
      <c r="H18" s="17"/>
      <c r="I18" s="17">
        <v>1</v>
      </c>
      <c r="J18" s="19">
        <v>2500</v>
      </c>
      <c r="K18" s="21">
        <f t="shared" si="0"/>
        <v>2500</v>
      </c>
    </row>
    <row r="19" spans="1:11">
      <c r="A19" s="20" t="s">
        <v>298</v>
      </c>
      <c r="B19" s="15" t="s">
        <v>298</v>
      </c>
      <c r="C19" s="16" t="s">
        <v>22</v>
      </c>
      <c r="D19" s="18" t="s">
        <v>301</v>
      </c>
      <c r="E19" s="18" t="s">
        <v>301</v>
      </c>
      <c r="F19" s="18" t="s">
        <v>301</v>
      </c>
      <c r="G19" s="17">
        <v>1</v>
      </c>
      <c r="H19" s="17"/>
      <c r="I19" s="17">
        <v>1</v>
      </c>
      <c r="J19" s="19">
        <v>2500</v>
      </c>
      <c r="K19" s="21">
        <f t="shared" si="0"/>
        <v>2500</v>
      </c>
    </row>
    <row r="20" spans="1:11">
      <c r="A20" s="20" t="s">
        <v>298</v>
      </c>
      <c r="B20" s="15" t="s">
        <v>298</v>
      </c>
      <c r="C20" s="16" t="s">
        <v>18</v>
      </c>
      <c r="D20" s="18" t="s">
        <v>301</v>
      </c>
      <c r="E20" s="18" t="s">
        <v>301</v>
      </c>
      <c r="F20" s="18" t="s">
        <v>301</v>
      </c>
      <c r="G20" s="17">
        <v>1</v>
      </c>
      <c r="H20" s="17"/>
      <c r="I20" s="17">
        <v>1</v>
      </c>
      <c r="J20" s="19">
        <v>6500</v>
      </c>
      <c r="K20" s="21">
        <f t="shared" si="0"/>
        <v>6500</v>
      </c>
    </row>
    <row r="21" spans="1:11">
      <c r="A21" s="20" t="s">
        <v>298</v>
      </c>
      <c r="B21" s="15" t="s">
        <v>298</v>
      </c>
      <c r="C21" s="16" t="s">
        <v>25</v>
      </c>
      <c r="D21" s="17" t="s">
        <v>32</v>
      </c>
      <c r="E21" s="18" t="s">
        <v>301</v>
      </c>
      <c r="F21" s="17" t="s">
        <v>81</v>
      </c>
      <c r="G21" s="17">
        <v>1</v>
      </c>
      <c r="H21" s="17"/>
      <c r="I21" s="17">
        <v>1</v>
      </c>
      <c r="J21" s="19">
        <v>15000</v>
      </c>
      <c r="K21" s="21">
        <f t="shared" si="0"/>
        <v>15000</v>
      </c>
    </row>
    <row r="22" spans="1:11">
      <c r="A22" s="20" t="s">
        <v>298</v>
      </c>
      <c r="B22" s="15" t="s">
        <v>298</v>
      </c>
      <c r="C22" s="16" t="s">
        <v>21</v>
      </c>
      <c r="D22" s="17" t="s">
        <v>80</v>
      </c>
      <c r="E22" s="18" t="s">
        <v>301</v>
      </c>
      <c r="F22" s="18" t="s">
        <v>301</v>
      </c>
      <c r="G22" s="17">
        <v>1</v>
      </c>
      <c r="H22" s="17"/>
      <c r="I22" s="17">
        <v>1</v>
      </c>
      <c r="J22" s="19">
        <v>1200</v>
      </c>
      <c r="K22" s="21">
        <f t="shared" si="0"/>
        <v>1200</v>
      </c>
    </row>
    <row r="23" spans="1:11">
      <c r="A23" s="20" t="s">
        <v>298</v>
      </c>
      <c r="B23" s="15" t="s">
        <v>298</v>
      </c>
      <c r="C23" s="16" t="s">
        <v>21</v>
      </c>
      <c r="D23" s="17" t="s">
        <v>80</v>
      </c>
      <c r="E23" s="18" t="s">
        <v>301</v>
      </c>
      <c r="F23" s="18" t="s">
        <v>301</v>
      </c>
      <c r="G23" s="17">
        <v>1</v>
      </c>
      <c r="H23" s="17"/>
      <c r="I23" s="17">
        <v>1</v>
      </c>
      <c r="J23" s="19">
        <v>1200</v>
      </c>
      <c r="K23" s="21">
        <f t="shared" si="0"/>
        <v>1200</v>
      </c>
    </row>
    <row r="24" spans="1:11">
      <c r="A24" s="20" t="s">
        <v>298</v>
      </c>
      <c r="B24" s="15" t="s">
        <v>298</v>
      </c>
      <c r="C24" s="16" t="s">
        <v>21</v>
      </c>
      <c r="D24" s="17" t="s">
        <v>80</v>
      </c>
      <c r="E24" s="18" t="s">
        <v>301</v>
      </c>
      <c r="F24" s="18" t="s">
        <v>301</v>
      </c>
      <c r="G24" s="17">
        <v>1</v>
      </c>
      <c r="H24" s="17"/>
      <c r="I24" s="17">
        <v>1</v>
      </c>
      <c r="J24" s="19">
        <v>1200</v>
      </c>
      <c r="K24" s="21">
        <f t="shared" si="0"/>
        <v>1200</v>
      </c>
    </row>
    <row r="25" spans="1:11" ht="15.75" thickBot="1">
      <c r="A25" s="22" t="s">
        <v>298</v>
      </c>
      <c r="B25" s="23" t="s">
        <v>298</v>
      </c>
      <c r="C25" s="24" t="s">
        <v>21</v>
      </c>
      <c r="D25" s="25" t="s">
        <v>80</v>
      </c>
      <c r="E25" s="32" t="s">
        <v>301</v>
      </c>
      <c r="F25" s="32" t="s">
        <v>301</v>
      </c>
      <c r="G25" s="25">
        <v>1</v>
      </c>
      <c r="H25" s="25"/>
      <c r="I25" s="25">
        <v>1</v>
      </c>
      <c r="J25" s="26">
        <v>1200</v>
      </c>
      <c r="K25" s="27">
        <f t="shared" si="0"/>
        <v>1200</v>
      </c>
    </row>
    <row r="27" spans="1:11" ht="16.5" thickBot="1">
      <c r="A27" s="1" t="s">
        <v>296</v>
      </c>
      <c r="B27" s="1"/>
      <c r="E27" s="2"/>
      <c r="F27" s="3"/>
      <c r="G27" s="4"/>
      <c r="H27" s="4"/>
      <c r="I27" s="4"/>
    </row>
    <row r="28" spans="1:11" ht="15.75" thickBot="1">
      <c r="A28" s="5"/>
      <c r="B28" s="5"/>
      <c r="E28" s="31"/>
      <c r="F28" s="3"/>
      <c r="G28" s="84" t="s">
        <v>297</v>
      </c>
      <c r="H28" s="85"/>
      <c r="I28" s="85"/>
      <c r="J28" s="86"/>
      <c r="K28" s="6">
        <f>SUM(I6:I25)</f>
        <v>20</v>
      </c>
    </row>
    <row r="29" spans="1:11" ht="18.75">
      <c r="A29" s="7" t="s">
        <v>298</v>
      </c>
      <c r="B29" s="87" t="s">
        <v>299</v>
      </c>
      <c r="C29" s="88"/>
      <c r="E29" s="29"/>
      <c r="F29" s="28"/>
      <c r="G29" s="89" t="s">
        <v>300</v>
      </c>
      <c r="H29" s="90"/>
      <c r="I29" s="90"/>
      <c r="J29" s="91"/>
      <c r="K29" s="8">
        <f>SUM(K6:K25)</f>
        <v>669100</v>
      </c>
    </row>
    <row r="30" spans="1:11" ht="15.75" thickBot="1">
      <c r="A30" s="9" t="s">
        <v>301</v>
      </c>
      <c r="B30" s="92" t="s">
        <v>302</v>
      </c>
      <c r="C30" s="93"/>
      <c r="E30" s="29"/>
      <c r="F30" s="28"/>
      <c r="G30" s="94" t="s">
        <v>303</v>
      </c>
      <c r="H30" s="95"/>
      <c r="I30" s="95"/>
      <c r="J30" s="95"/>
      <c r="K30" s="10">
        <f>K29*0.07</f>
        <v>46837.000000000007</v>
      </c>
    </row>
  </sheetData>
  <mergeCells count="22">
    <mergeCell ref="G28:J28"/>
    <mergeCell ref="B29:C29"/>
    <mergeCell ref="G29:J29"/>
    <mergeCell ref="B30:C30"/>
    <mergeCell ref="G30:J30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37"/>
  <sheetViews>
    <sheetView workbookViewId="0">
      <selection sqref="A1:K1"/>
    </sheetView>
  </sheetViews>
  <sheetFormatPr defaultRowHeight="15"/>
  <cols>
    <col min="1" max="1" width="5.42578125" customWidth="1"/>
    <col min="2" max="2" width="5.28515625" customWidth="1"/>
    <col min="3" max="3" width="24.7109375" customWidth="1"/>
    <col min="4" max="4" width="10.5703125" bestFit="1" customWidth="1"/>
    <col min="5" max="5" width="9" customWidth="1"/>
    <col min="6" max="6" width="12.28515625" bestFit="1" customWidth="1"/>
    <col min="7" max="8" width="4.42578125" customWidth="1"/>
    <col min="9" max="9" width="4.5703125" customWidth="1"/>
    <col min="10" max="11" width="9.5703125" style="12" bestFit="1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42189</v>
      </c>
      <c r="K2" s="75"/>
    </row>
    <row r="3" spans="1:11">
      <c r="A3" s="63" t="s">
        <v>2</v>
      </c>
      <c r="B3" s="64"/>
      <c r="C3" s="64"/>
      <c r="D3" s="64"/>
      <c r="E3" s="64"/>
      <c r="F3" s="65" t="s">
        <v>284</v>
      </c>
      <c r="G3" s="65"/>
      <c r="H3" s="65"/>
      <c r="I3" s="65"/>
      <c r="J3" s="65"/>
      <c r="K3" s="66"/>
    </row>
    <row r="4" spans="1:11" ht="23.2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1">
      <c r="A6" s="20" t="s">
        <v>298</v>
      </c>
      <c r="B6" s="15" t="s">
        <v>298</v>
      </c>
      <c r="C6" s="16" t="s">
        <v>54</v>
      </c>
      <c r="D6" s="17" t="s">
        <v>62</v>
      </c>
      <c r="E6" s="34" t="s">
        <v>301</v>
      </c>
      <c r="F6" s="17">
        <v>90503378</v>
      </c>
      <c r="G6" s="17">
        <v>1</v>
      </c>
      <c r="H6" s="17"/>
      <c r="I6" s="17">
        <v>1</v>
      </c>
      <c r="J6" s="19">
        <v>300000</v>
      </c>
      <c r="K6" s="21">
        <f t="shared" ref="K6:K28" si="0">I6*J6</f>
        <v>300000</v>
      </c>
    </row>
    <row r="7" spans="1:11">
      <c r="A7" s="20" t="s">
        <v>298</v>
      </c>
      <c r="B7" s="15" t="s">
        <v>298</v>
      </c>
      <c r="C7" s="16" t="s">
        <v>53</v>
      </c>
      <c r="D7" s="17" t="s">
        <v>62</v>
      </c>
      <c r="E7" s="34" t="s">
        <v>301</v>
      </c>
      <c r="F7" s="17">
        <v>91010621</v>
      </c>
      <c r="G7" s="17">
        <v>1</v>
      </c>
      <c r="H7" s="17"/>
      <c r="I7" s="17">
        <v>1</v>
      </c>
      <c r="J7" s="19">
        <v>150000</v>
      </c>
      <c r="K7" s="21">
        <f t="shared" si="0"/>
        <v>150000</v>
      </c>
    </row>
    <row r="8" spans="1:11">
      <c r="A8" s="20" t="s">
        <v>298</v>
      </c>
      <c r="B8" s="15" t="s">
        <v>298</v>
      </c>
      <c r="C8" s="16" t="s">
        <v>21</v>
      </c>
      <c r="D8" s="17" t="s">
        <v>285</v>
      </c>
      <c r="E8" s="34" t="s">
        <v>301</v>
      </c>
      <c r="F8" s="17">
        <v>1104962</v>
      </c>
      <c r="G8" s="17">
        <v>1</v>
      </c>
      <c r="H8" s="17"/>
      <c r="I8" s="17">
        <v>1</v>
      </c>
      <c r="J8" s="19">
        <v>1200</v>
      </c>
      <c r="K8" s="21">
        <f t="shared" si="0"/>
        <v>1200</v>
      </c>
    </row>
    <row r="9" spans="1:11">
      <c r="A9" s="20" t="s">
        <v>298</v>
      </c>
      <c r="B9" s="15" t="s">
        <v>298</v>
      </c>
      <c r="C9" s="16" t="s">
        <v>21</v>
      </c>
      <c r="D9" s="17" t="s">
        <v>35</v>
      </c>
      <c r="E9" s="34" t="s">
        <v>301</v>
      </c>
      <c r="F9" s="34" t="s">
        <v>301</v>
      </c>
      <c r="G9" s="17">
        <v>1</v>
      </c>
      <c r="H9" s="17"/>
      <c r="I9" s="17">
        <v>1</v>
      </c>
      <c r="J9" s="19">
        <v>1200</v>
      </c>
      <c r="K9" s="21">
        <f t="shared" si="0"/>
        <v>1200</v>
      </c>
    </row>
    <row r="10" spans="1:11">
      <c r="A10" s="20" t="s">
        <v>298</v>
      </c>
      <c r="B10" s="15" t="s">
        <v>298</v>
      </c>
      <c r="C10" s="16" t="s">
        <v>43</v>
      </c>
      <c r="D10" s="17" t="s">
        <v>286</v>
      </c>
      <c r="E10" s="34" t="s">
        <v>301</v>
      </c>
      <c r="F10" s="34" t="s">
        <v>301</v>
      </c>
      <c r="G10" s="17">
        <v>1</v>
      </c>
      <c r="H10" s="17"/>
      <c r="I10" s="17">
        <v>1</v>
      </c>
      <c r="J10" s="19">
        <v>6500</v>
      </c>
      <c r="K10" s="21">
        <f t="shared" si="0"/>
        <v>6500</v>
      </c>
    </row>
    <row r="11" spans="1:11">
      <c r="A11" s="20" t="s">
        <v>298</v>
      </c>
      <c r="B11" s="15" t="s">
        <v>298</v>
      </c>
      <c r="C11" s="16" t="s">
        <v>21</v>
      </c>
      <c r="D11" s="17" t="s">
        <v>35</v>
      </c>
      <c r="E11" s="34" t="s">
        <v>301</v>
      </c>
      <c r="F11" s="34" t="s">
        <v>301</v>
      </c>
      <c r="G11" s="17">
        <v>1</v>
      </c>
      <c r="H11" s="17"/>
      <c r="I11" s="17">
        <v>1</v>
      </c>
      <c r="J11" s="19">
        <v>1200</v>
      </c>
      <c r="K11" s="21">
        <f t="shared" si="0"/>
        <v>1200</v>
      </c>
    </row>
    <row r="12" spans="1:11">
      <c r="A12" s="20" t="s">
        <v>298</v>
      </c>
      <c r="B12" s="15" t="s">
        <v>298</v>
      </c>
      <c r="C12" s="16" t="s">
        <v>18</v>
      </c>
      <c r="D12" s="17" t="s">
        <v>35</v>
      </c>
      <c r="E12" s="34" t="s">
        <v>301</v>
      </c>
      <c r="F12" s="34" t="s">
        <v>301</v>
      </c>
      <c r="G12" s="17">
        <v>1</v>
      </c>
      <c r="H12" s="17"/>
      <c r="I12" s="17">
        <v>1</v>
      </c>
      <c r="J12" s="19">
        <v>6500</v>
      </c>
      <c r="K12" s="21">
        <f t="shared" si="0"/>
        <v>6500</v>
      </c>
    </row>
    <row r="13" spans="1:11">
      <c r="A13" s="20" t="s">
        <v>298</v>
      </c>
      <c r="B13" s="15" t="s">
        <v>298</v>
      </c>
      <c r="C13" s="16" t="s">
        <v>20</v>
      </c>
      <c r="D13" s="17" t="s">
        <v>35</v>
      </c>
      <c r="E13" s="34" t="s">
        <v>301</v>
      </c>
      <c r="F13" s="34" t="s">
        <v>301</v>
      </c>
      <c r="G13" s="17">
        <v>1</v>
      </c>
      <c r="H13" s="17"/>
      <c r="I13" s="17">
        <v>1</v>
      </c>
      <c r="J13" s="19">
        <v>55000</v>
      </c>
      <c r="K13" s="21">
        <f t="shared" si="0"/>
        <v>55000</v>
      </c>
    </row>
    <row r="14" spans="1:11">
      <c r="A14" s="20" t="s">
        <v>298</v>
      </c>
      <c r="B14" s="15" t="s">
        <v>298</v>
      </c>
      <c r="C14" s="16" t="s">
        <v>21</v>
      </c>
      <c r="D14" s="17" t="s">
        <v>287</v>
      </c>
      <c r="E14" s="34" t="s">
        <v>301</v>
      </c>
      <c r="F14" s="34" t="s">
        <v>301</v>
      </c>
      <c r="G14" s="17">
        <v>1</v>
      </c>
      <c r="H14" s="17"/>
      <c r="I14" s="17">
        <v>1</v>
      </c>
      <c r="J14" s="19">
        <v>1200</v>
      </c>
      <c r="K14" s="21">
        <f t="shared" si="0"/>
        <v>1200</v>
      </c>
    </row>
    <row r="15" spans="1:11">
      <c r="A15" s="20" t="s">
        <v>298</v>
      </c>
      <c r="B15" s="15" t="s">
        <v>298</v>
      </c>
      <c r="C15" s="16" t="s">
        <v>21</v>
      </c>
      <c r="D15" s="17" t="s">
        <v>287</v>
      </c>
      <c r="E15" s="34" t="s">
        <v>301</v>
      </c>
      <c r="F15" s="17">
        <v>98551</v>
      </c>
      <c r="G15" s="17">
        <v>1</v>
      </c>
      <c r="H15" s="17"/>
      <c r="I15" s="17">
        <v>1</v>
      </c>
      <c r="J15" s="19">
        <v>1200</v>
      </c>
      <c r="K15" s="21">
        <f t="shared" si="0"/>
        <v>1200</v>
      </c>
    </row>
    <row r="16" spans="1:11">
      <c r="A16" s="20" t="s">
        <v>298</v>
      </c>
      <c r="B16" s="15" t="s">
        <v>298</v>
      </c>
      <c r="C16" s="16" t="s">
        <v>21</v>
      </c>
      <c r="D16" s="17" t="s">
        <v>287</v>
      </c>
      <c r="E16" s="34" t="s">
        <v>301</v>
      </c>
      <c r="F16" s="34" t="s">
        <v>301</v>
      </c>
      <c r="G16" s="17">
        <v>1</v>
      </c>
      <c r="H16" s="17"/>
      <c r="I16" s="17">
        <v>1</v>
      </c>
      <c r="J16" s="19">
        <v>1200</v>
      </c>
      <c r="K16" s="21">
        <f t="shared" si="0"/>
        <v>1200</v>
      </c>
    </row>
    <row r="17" spans="1:11">
      <c r="A17" s="20" t="s">
        <v>298</v>
      </c>
      <c r="B17" s="15" t="s">
        <v>298</v>
      </c>
      <c r="C17" s="16" t="s">
        <v>21</v>
      </c>
      <c r="D17" s="17" t="s">
        <v>287</v>
      </c>
      <c r="E17" s="34" t="s">
        <v>301</v>
      </c>
      <c r="F17" s="34" t="s">
        <v>301</v>
      </c>
      <c r="G17" s="17">
        <v>1</v>
      </c>
      <c r="H17" s="17"/>
      <c r="I17" s="17">
        <v>1</v>
      </c>
      <c r="J17" s="19">
        <v>1200</v>
      </c>
      <c r="K17" s="21">
        <f t="shared" si="0"/>
        <v>1200</v>
      </c>
    </row>
    <row r="18" spans="1:11">
      <c r="A18" s="20" t="s">
        <v>298</v>
      </c>
      <c r="B18" s="15" t="s">
        <v>298</v>
      </c>
      <c r="C18" s="16" t="s">
        <v>21</v>
      </c>
      <c r="D18" s="17" t="s">
        <v>287</v>
      </c>
      <c r="E18" s="34" t="s">
        <v>301</v>
      </c>
      <c r="F18" s="34" t="s">
        <v>301</v>
      </c>
      <c r="G18" s="17">
        <v>1</v>
      </c>
      <c r="H18" s="17"/>
      <c r="I18" s="17">
        <v>1</v>
      </c>
      <c r="J18" s="19">
        <v>1200</v>
      </c>
      <c r="K18" s="21">
        <f t="shared" si="0"/>
        <v>1200</v>
      </c>
    </row>
    <row r="19" spans="1:11">
      <c r="A19" s="20" t="s">
        <v>298</v>
      </c>
      <c r="B19" s="15" t="s">
        <v>298</v>
      </c>
      <c r="C19" s="16" t="s">
        <v>130</v>
      </c>
      <c r="D19" s="34" t="s">
        <v>301</v>
      </c>
      <c r="E19" s="34" t="s">
        <v>301</v>
      </c>
      <c r="F19" s="34" t="s">
        <v>301</v>
      </c>
      <c r="G19" s="17">
        <v>1</v>
      </c>
      <c r="H19" s="17"/>
      <c r="I19" s="17">
        <v>1</v>
      </c>
      <c r="J19" s="19">
        <v>2500</v>
      </c>
      <c r="K19" s="21">
        <f t="shared" si="0"/>
        <v>2500</v>
      </c>
    </row>
    <row r="20" spans="1:11">
      <c r="A20" s="20" t="s">
        <v>298</v>
      </c>
      <c r="B20" s="15" t="s">
        <v>298</v>
      </c>
      <c r="C20" s="16" t="s">
        <v>130</v>
      </c>
      <c r="D20" s="17" t="s">
        <v>107</v>
      </c>
      <c r="E20" s="34" t="s">
        <v>301</v>
      </c>
      <c r="F20" s="34" t="s">
        <v>301</v>
      </c>
      <c r="G20" s="17">
        <v>1</v>
      </c>
      <c r="H20" s="17"/>
      <c r="I20" s="17">
        <v>1</v>
      </c>
      <c r="J20" s="19">
        <v>2500</v>
      </c>
      <c r="K20" s="21">
        <f t="shared" si="0"/>
        <v>2500</v>
      </c>
    </row>
    <row r="21" spans="1:11">
      <c r="A21" s="20" t="s">
        <v>298</v>
      </c>
      <c r="B21" s="15" t="s">
        <v>298</v>
      </c>
      <c r="C21" s="16" t="s">
        <v>130</v>
      </c>
      <c r="D21" s="17" t="s">
        <v>107</v>
      </c>
      <c r="E21" s="34" t="s">
        <v>301</v>
      </c>
      <c r="F21" s="34" t="s">
        <v>301</v>
      </c>
      <c r="G21" s="17">
        <v>1</v>
      </c>
      <c r="H21" s="17"/>
      <c r="I21" s="17">
        <v>1</v>
      </c>
      <c r="J21" s="19">
        <v>2500</v>
      </c>
      <c r="K21" s="21">
        <f t="shared" si="0"/>
        <v>2500</v>
      </c>
    </row>
    <row r="22" spans="1:11">
      <c r="A22" s="20" t="s">
        <v>298</v>
      </c>
      <c r="B22" s="15" t="s">
        <v>298</v>
      </c>
      <c r="C22" s="16" t="s">
        <v>130</v>
      </c>
      <c r="D22" s="17" t="s">
        <v>107</v>
      </c>
      <c r="E22" s="34" t="s">
        <v>301</v>
      </c>
      <c r="F22" s="34" t="s">
        <v>301</v>
      </c>
      <c r="G22" s="17">
        <v>1</v>
      </c>
      <c r="H22" s="17"/>
      <c r="I22" s="17">
        <v>1</v>
      </c>
      <c r="J22" s="19">
        <v>2500</v>
      </c>
      <c r="K22" s="21">
        <f t="shared" si="0"/>
        <v>2500</v>
      </c>
    </row>
    <row r="23" spans="1:11">
      <c r="A23" s="20" t="s">
        <v>298</v>
      </c>
      <c r="B23" s="15" t="s">
        <v>298</v>
      </c>
      <c r="C23" s="16" t="s">
        <v>288</v>
      </c>
      <c r="D23" s="17" t="s">
        <v>35</v>
      </c>
      <c r="E23" s="34" t="s">
        <v>301</v>
      </c>
      <c r="F23" s="34" t="s">
        <v>301</v>
      </c>
      <c r="G23" s="17">
        <v>1</v>
      </c>
      <c r="H23" s="17"/>
      <c r="I23" s="17">
        <v>1</v>
      </c>
      <c r="J23" s="19">
        <v>14000</v>
      </c>
      <c r="K23" s="21">
        <f t="shared" si="0"/>
        <v>14000</v>
      </c>
    </row>
    <row r="24" spans="1:11">
      <c r="A24" s="20" t="s">
        <v>298</v>
      </c>
      <c r="B24" s="15" t="s">
        <v>298</v>
      </c>
      <c r="C24" s="16" t="s">
        <v>289</v>
      </c>
      <c r="D24" s="17" t="s">
        <v>45</v>
      </c>
      <c r="E24" s="34" t="s">
        <v>301</v>
      </c>
      <c r="F24" s="34" t="s">
        <v>301</v>
      </c>
      <c r="G24" s="17">
        <v>1</v>
      </c>
      <c r="H24" s="17"/>
      <c r="I24" s="17">
        <v>1</v>
      </c>
      <c r="J24" s="19">
        <v>2500</v>
      </c>
      <c r="K24" s="21">
        <f t="shared" si="0"/>
        <v>2500</v>
      </c>
    </row>
    <row r="25" spans="1:11">
      <c r="A25" s="20" t="s">
        <v>298</v>
      </c>
      <c r="B25" s="15" t="s">
        <v>298</v>
      </c>
      <c r="C25" s="16" t="s">
        <v>71</v>
      </c>
      <c r="D25" s="17" t="s">
        <v>35</v>
      </c>
      <c r="E25" s="34" t="s">
        <v>301</v>
      </c>
      <c r="F25" s="34" t="s">
        <v>301</v>
      </c>
      <c r="G25" s="17">
        <v>1</v>
      </c>
      <c r="H25" s="17"/>
      <c r="I25" s="17">
        <v>1</v>
      </c>
      <c r="J25" s="19">
        <v>650</v>
      </c>
      <c r="K25" s="21">
        <f t="shared" si="0"/>
        <v>650</v>
      </c>
    </row>
    <row r="26" spans="1:11">
      <c r="A26" s="20" t="s">
        <v>298</v>
      </c>
      <c r="B26" s="15" t="s">
        <v>298</v>
      </c>
      <c r="C26" s="16" t="s">
        <v>71</v>
      </c>
      <c r="D26" s="17" t="s">
        <v>35</v>
      </c>
      <c r="E26" s="34" t="s">
        <v>301</v>
      </c>
      <c r="F26" s="17" t="s">
        <v>79</v>
      </c>
      <c r="G26" s="17">
        <v>1</v>
      </c>
      <c r="H26" s="17"/>
      <c r="I26" s="17">
        <v>1</v>
      </c>
      <c r="J26" s="19">
        <v>650</v>
      </c>
      <c r="K26" s="21">
        <f t="shared" si="0"/>
        <v>650</v>
      </c>
    </row>
    <row r="27" spans="1:11">
      <c r="A27" s="20" t="s">
        <v>298</v>
      </c>
      <c r="B27" s="15" t="s">
        <v>298</v>
      </c>
      <c r="C27" s="16" t="s">
        <v>71</v>
      </c>
      <c r="D27" s="17" t="s">
        <v>35</v>
      </c>
      <c r="E27" s="34" t="s">
        <v>301</v>
      </c>
      <c r="F27" s="17" t="s">
        <v>79</v>
      </c>
      <c r="G27" s="17">
        <v>1</v>
      </c>
      <c r="H27" s="17"/>
      <c r="I27" s="17">
        <v>1</v>
      </c>
      <c r="J27" s="19">
        <v>650</v>
      </c>
      <c r="K27" s="21">
        <f t="shared" si="0"/>
        <v>650</v>
      </c>
    </row>
    <row r="28" spans="1:11" ht="15.75" thickBot="1">
      <c r="A28" s="22" t="s">
        <v>298</v>
      </c>
      <c r="B28" s="23" t="s">
        <v>298</v>
      </c>
      <c r="C28" s="24" t="s">
        <v>290</v>
      </c>
      <c r="D28" s="25" t="s">
        <v>35</v>
      </c>
      <c r="E28" s="35" t="s">
        <v>301</v>
      </c>
      <c r="F28" s="25" t="s">
        <v>291</v>
      </c>
      <c r="G28" s="25">
        <v>1</v>
      </c>
      <c r="H28" s="25"/>
      <c r="I28" s="25">
        <v>1</v>
      </c>
      <c r="J28" s="26">
        <v>1100</v>
      </c>
      <c r="K28" s="27">
        <f t="shared" si="0"/>
        <v>1100</v>
      </c>
    </row>
    <row r="30" spans="1:11" ht="16.5" thickBot="1">
      <c r="A30" s="1" t="s">
        <v>296</v>
      </c>
      <c r="B30" s="1"/>
      <c r="E30" s="2"/>
      <c r="F30" s="3"/>
      <c r="G30" s="4"/>
      <c r="H30" s="4"/>
      <c r="I30" s="4"/>
    </row>
    <row r="31" spans="1:11" ht="15.75" thickBot="1">
      <c r="A31" s="5"/>
      <c r="B31" s="5"/>
      <c r="E31" s="31"/>
      <c r="F31" s="3"/>
      <c r="G31" s="84" t="s">
        <v>297</v>
      </c>
      <c r="H31" s="85"/>
      <c r="I31" s="85"/>
      <c r="J31" s="86"/>
      <c r="K31" s="6">
        <f>SUM(I6:I28)</f>
        <v>23</v>
      </c>
    </row>
    <row r="32" spans="1:11" ht="18.75">
      <c r="A32" s="7" t="s">
        <v>298</v>
      </c>
      <c r="B32" s="87" t="s">
        <v>299</v>
      </c>
      <c r="C32" s="88"/>
      <c r="E32" s="29"/>
      <c r="F32" s="28"/>
      <c r="G32" s="89" t="s">
        <v>300</v>
      </c>
      <c r="H32" s="90"/>
      <c r="I32" s="90"/>
      <c r="J32" s="91"/>
      <c r="K32" s="8">
        <f>SUM(K6:K28)</f>
        <v>557150</v>
      </c>
    </row>
    <row r="33" spans="1:11" ht="15.75" thickBot="1">
      <c r="A33" s="9" t="s">
        <v>301</v>
      </c>
      <c r="B33" s="92" t="s">
        <v>302</v>
      </c>
      <c r="C33" s="93"/>
      <c r="E33" s="29"/>
      <c r="F33" s="28"/>
      <c r="G33" s="94" t="s">
        <v>303</v>
      </c>
      <c r="H33" s="95"/>
      <c r="I33" s="95"/>
      <c r="J33" s="95"/>
      <c r="K33" s="10">
        <f>K32*0.07</f>
        <v>39000.500000000007</v>
      </c>
    </row>
    <row r="34" spans="1:11">
      <c r="E34" s="30"/>
      <c r="F34" s="30"/>
    </row>
    <row r="35" spans="1:11">
      <c r="E35" s="30"/>
    </row>
    <row r="37" spans="1:11">
      <c r="E37" s="30"/>
    </row>
  </sheetData>
  <mergeCells count="22">
    <mergeCell ref="G31:J31"/>
    <mergeCell ref="B32:C32"/>
    <mergeCell ref="G32:J32"/>
    <mergeCell ref="B33:C33"/>
    <mergeCell ref="G33:J3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3" right="0.3" top="0.25" bottom="0.2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Q1" sqref="Q1"/>
    </sheetView>
  </sheetViews>
  <sheetFormatPr defaultRowHeight="15"/>
  <cols>
    <col min="1" max="1" width="5" customWidth="1"/>
    <col min="2" max="2" width="5.7109375" customWidth="1"/>
    <col min="3" max="3" width="20.42578125" bestFit="1" customWidth="1"/>
    <col min="4" max="4" width="11.42578125" customWidth="1"/>
    <col min="7" max="8" width="4" customWidth="1"/>
    <col min="9" max="9" width="4.42578125" customWidth="1"/>
    <col min="10" max="11" width="9.5703125" style="12" bestFit="1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42189</v>
      </c>
      <c r="K2" s="75"/>
    </row>
    <row r="3" spans="1:11">
      <c r="A3" s="63" t="s">
        <v>2</v>
      </c>
      <c r="B3" s="64"/>
      <c r="C3" s="64"/>
      <c r="D3" s="64"/>
      <c r="E3" s="64"/>
      <c r="F3" s="65" t="s">
        <v>292</v>
      </c>
      <c r="G3" s="65"/>
      <c r="H3" s="65"/>
      <c r="I3" s="65"/>
      <c r="J3" s="65"/>
      <c r="K3" s="66"/>
    </row>
    <row r="4" spans="1:11" ht="22.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1">
      <c r="A6" s="20" t="s">
        <v>298</v>
      </c>
      <c r="B6" s="15" t="s">
        <v>298</v>
      </c>
      <c r="C6" s="16" t="s">
        <v>43</v>
      </c>
      <c r="D6" s="17" t="s">
        <v>293</v>
      </c>
      <c r="E6" s="18" t="s">
        <v>301</v>
      </c>
      <c r="F6" s="18" t="s">
        <v>301</v>
      </c>
      <c r="G6" s="17">
        <v>1</v>
      </c>
      <c r="H6" s="17"/>
      <c r="I6" s="17">
        <v>1</v>
      </c>
      <c r="J6" s="19">
        <v>6500</v>
      </c>
      <c r="K6" s="21">
        <f t="shared" ref="K6:K19" si="0">I6*J6</f>
        <v>6500</v>
      </c>
    </row>
    <row r="7" spans="1:11">
      <c r="A7" s="20" t="s">
        <v>298</v>
      </c>
      <c r="B7" s="15" t="s">
        <v>298</v>
      </c>
      <c r="C7" s="16" t="s">
        <v>40</v>
      </c>
      <c r="D7" s="17" t="s">
        <v>294</v>
      </c>
      <c r="E7" s="18" t="s">
        <v>301</v>
      </c>
      <c r="F7" s="18" t="s">
        <v>301</v>
      </c>
      <c r="G7" s="17">
        <v>1</v>
      </c>
      <c r="H7" s="17"/>
      <c r="I7" s="17">
        <v>1</v>
      </c>
      <c r="J7" s="19">
        <v>2500</v>
      </c>
      <c r="K7" s="21">
        <f t="shared" si="0"/>
        <v>2500</v>
      </c>
    </row>
    <row r="8" spans="1:11">
      <c r="A8" s="20" t="s">
        <v>298</v>
      </c>
      <c r="B8" s="15" t="s">
        <v>298</v>
      </c>
      <c r="C8" s="16" t="s">
        <v>21</v>
      </c>
      <c r="D8" s="17" t="s">
        <v>77</v>
      </c>
      <c r="E8" s="18" t="s">
        <v>301</v>
      </c>
      <c r="F8" s="18" t="s">
        <v>301</v>
      </c>
      <c r="G8" s="17">
        <v>1</v>
      </c>
      <c r="H8" s="17"/>
      <c r="I8" s="17">
        <v>1</v>
      </c>
      <c r="J8" s="19">
        <v>1200</v>
      </c>
      <c r="K8" s="21">
        <f t="shared" si="0"/>
        <v>1200</v>
      </c>
    </row>
    <row r="9" spans="1:11">
      <c r="A9" s="20" t="s">
        <v>298</v>
      </c>
      <c r="B9" s="15" t="s">
        <v>298</v>
      </c>
      <c r="C9" s="16" t="s">
        <v>19</v>
      </c>
      <c r="D9" s="17" t="s">
        <v>293</v>
      </c>
      <c r="E9" s="17" t="s">
        <v>295</v>
      </c>
      <c r="F9" s="18" t="s">
        <v>301</v>
      </c>
      <c r="G9" s="17">
        <v>1</v>
      </c>
      <c r="H9" s="17"/>
      <c r="I9" s="17">
        <v>1</v>
      </c>
      <c r="J9" s="19">
        <v>6500</v>
      </c>
      <c r="K9" s="21">
        <f t="shared" si="0"/>
        <v>6500</v>
      </c>
    </row>
    <row r="10" spans="1:11">
      <c r="A10" s="20" t="s">
        <v>298</v>
      </c>
      <c r="B10" s="15" t="s">
        <v>298</v>
      </c>
      <c r="C10" s="16" t="s">
        <v>21</v>
      </c>
      <c r="D10" s="17" t="s">
        <v>77</v>
      </c>
      <c r="E10" s="18" t="s">
        <v>301</v>
      </c>
      <c r="F10" s="18" t="s">
        <v>301</v>
      </c>
      <c r="G10" s="17">
        <v>1</v>
      </c>
      <c r="H10" s="17"/>
      <c r="I10" s="17">
        <v>1</v>
      </c>
      <c r="J10" s="19">
        <v>1200</v>
      </c>
      <c r="K10" s="21">
        <f t="shared" si="0"/>
        <v>1200</v>
      </c>
    </row>
    <row r="11" spans="1:11">
      <c r="A11" s="20" t="s">
        <v>298</v>
      </c>
      <c r="B11" s="15" t="s">
        <v>298</v>
      </c>
      <c r="C11" s="16" t="s">
        <v>21</v>
      </c>
      <c r="D11" s="17" t="s">
        <v>77</v>
      </c>
      <c r="E11" s="18" t="s">
        <v>301</v>
      </c>
      <c r="F11" s="18" t="s">
        <v>301</v>
      </c>
      <c r="G11" s="17">
        <v>1</v>
      </c>
      <c r="H11" s="17"/>
      <c r="I11" s="17">
        <v>1</v>
      </c>
      <c r="J11" s="19">
        <v>1200</v>
      </c>
      <c r="K11" s="21">
        <f t="shared" si="0"/>
        <v>1200</v>
      </c>
    </row>
    <row r="12" spans="1:11">
      <c r="A12" s="20" t="s">
        <v>298</v>
      </c>
      <c r="B12" s="15" t="s">
        <v>298</v>
      </c>
      <c r="C12" s="16" t="s">
        <v>21</v>
      </c>
      <c r="D12" s="17" t="s">
        <v>77</v>
      </c>
      <c r="E12" s="18" t="s">
        <v>301</v>
      </c>
      <c r="F12" s="18" t="s">
        <v>301</v>
      </c>
      <c r="G12" s="17">
        <v>1</v>
      </c>
      <c r="H12" s="17"/>
      <c r="I12" s="17">
        <v>1</v>
      </c>
      <c r="J12" s="19">
        <v>1200</v>
      </c>
      <c r="K12" s="21">
        <f t="shared" si="0"/>
        <v>1200</v>
      </c>
    </row>
    <row r="13" spans="1:11">
      <c r="A13" s="20" t="s">
        <v>298</v>
      </c>
      <c r="B13" s="15" t="s">
        <v>298</v>
      </c>
      <c r="C13" s="16" t="s">
        <v>21</v>
      </c>
      <c r="D13" s="17" t="s">
        <v>77</v>
      </c>
      <c r="E13" s="18" t="s">
        <v>301</v>
      </c>
      <c r="F13" s="18" t="s">
        <v>301</v>
      </c>
      <c r="G13" s="17">
        <v>1</v>
      </c>
      <c r="H13" s="17"/>
      <c r="I13" s="17">
        <v>1</v>
      </c>
      <c r="J13" s="19">
        <v>1200</v>
      </c>
      <c r="K13" s="21">
        <f t="shared" si="0"/>
        <v>1200</v>
      </c>
    </row>
    <row r="14" spans="1:11">
      <c r="A14" s="20" t="s">
        <v>298</v>
      </c>
      <c r="B14" s="15" t="s">
        <v>298</v>
      </c>
      <c r="C14" s="16" t="s">
        <v>71</v>
      </c>
      <c r="D14" s="17" t="s">
        <v>35</v>
      </c>
      <c r="E14" s="17" t="s">
        <v>115</v>
      </c>
      <c r="F14" s="18" t="s">
        <v>301</v>
      </c>
      <c r="G14" s="17">
        <v>1</v>
      </c>
      <c r="H14" s="17"/>
      <c r="I14" s="17">
        <v>1</v>
      </c>
      <c r="J14" s="19">
        <v>650</v>
      </c>
      <c r="K14" s="21">
        <f t="shared" si="0"/>
        <v>650</v>
      </c>
    </row>
    <row r="15" spans="1:11">
      <c r="A15" s="20" t="s">
        <v>298</v>
      </c>
      <c r="B15" s="15" t="s">
        <v>298</v>
      </c>
      <c r="C15" s="16" t="s">
        <v>18</v>
      </c>
      <c r="D15" s="17" t="s">
        <v>35</v>
      </c>
      <c r="E15" s="18" t="s">
        <v>301</v>
      </c>
      <c r="F15" s="18" t="s">
        <v>301</v>
      </c>
      <c r="G15" s="17">
        <v>1</v>
      </c>
      <c r="H15" s="17"/>
      <c r="I15" s="17">
        <v>1</v>
      </c>
      <c r="J15" s="19">
        <v>6500</v>
      </c>
      <c r="K15" s="21">
        <f t="shared" si="0"/>
        <v>6500</v>
      </c>
    </row>
    <row r="16" spans="1:11">
      <c r="A16" s="20" t="s">
        <v>298</v>
      </c>
      <c r="B16" s="15" t="s">
        <v>298</v>
      </c>
      <c r="C16" s="16" t="s">
        <v>21</v>
      </c>
      <c r="D16" s="17" t="s">
        <v>77</v>
      </c>
      <c r="E16" s="18" t="s">
        <v>301</v>
      </c>
      <c r="F16" s="18" t="s">
        <v>301</v>
      </c>
      <c r="G16" s="17">
        <v>1</v>
      </c>
      <c r="H16" s="17"/>
      <c r="I16" s="17">
        <v>1</v>
      </c>
      <c r="J16" s="19">
        <v>1200</v>
      </c>
      <c r="K16" s="21">
        <f t="shared" si="0"/>
        <v>1200</v>
      </c>
    </row>
    <row r="17" spans="1:11">
      <c r="A17" s="20" t="s">
        <v>298</v>
      </c>
      <c r="B17" s="15" t="s">
        <v>298</v>
      </c>
      <c r="C17" s="16" t="s">
        <v>20</v>
      </c>
      <c r="D17" s="17" t="s">
        <v>35</v>
      </c>
      <c r="E17" s="18" t="s">
        <v>301</v>
      </c>
      <c r="F17" s="18" t="s">
        <v>301</v>
      </c>
      <c r="G17" s="17">
        <v>1</v>
      </c>
      <c r="H17" s="17"/>
      <c r="I17" s="17">
        <v>1</v>
      </c>
      <c r="J17" s="19">
        <v>55000</v>
      </c>
      <c r="K17" s="21">
        <f t="shared" si="0"/>
        <v>55000</v>
      </c>
    </row>
    <row r="18" spans="1:11">
      <c r="A18" s="20" t="s">
        <v>298</v>
      </c>
      <c r="B18" s="15" t="s">
        <v>298</v>
      </c>
      <c r="C18" s="16" t="s">
        <v>54</v>
      </c>
      <c r="D18" s="17" t="s">
        <v>62</v>
      </c>
      <c r="E18" s="18" t="s">
        <v>301</v>
      </c>
      <c r="F18" s="18" t="s">
        <v>301</v>
      </c>
      <c r="G18" s="17">
        <v>1</v>
      </c>
      <c r="H18" s="17"/>
      <c r="I18" s="17">
        <v>1</v>
      </c>
      <c r="J18" s="19">
        <v>300000</v>
      </c>
      <c r="K18" s="21">
        <f t="shared" si="0"/>
        <v>300000</v>
      </c>
    </row>
    <row r="19" spans="1:11" ht="15.75" thickBot="1">
      <c r="A19" s="22" t="s">
        <v>298</v>
      </c>
      <c r="B19" s="23" t="s">
        <v>298</v>
      </c>
      <c r="C19" s="24" t="s">
        <v>22</v>
      </c>
      <c r="D19" s="25" t="s">
        <v>35</v>
      </c>
      <c r="E19" s="18" t="s">
        <v>301</v>
      </c>
      <c r="F19" s="32" t="s">
        <v>301</v>
      </c>
      <c r="G19" s="25">
        <v>1</v>
      </c>
      <c r="H19" s="25"/>
      <c r="I19" s="25">
        <v>1</v>
      </c>
      <c r="J19" s="26">
        <v>2500</v>
      </c>
      <c r="K19" s="27">
        <f t="shared" si="0"/>
        <v>2500</v>
      </c>
    </row>
    <row r="21" spans="1:11" ht="16.5" thickBot="1">
      <c r="A21" s="1" t="s">
        <v>296</v>
      </c>
      <c r="B21" s="1"/>
      <c r="E21" s="2"/>
      <c r="F21" s="3"/>
      <c r="G21" s="4"/>
      <c r="H21" s="4"/>
      <c r="I21" s="4"/>
    </row>
    <row r="22" spans="1:11" ht="15.75" thickBot="1">
      <c r="A22" s="5"/>
      <c r="B22" s="5"/>
      <c r="E22" s="31"/>
      <c r="F22" s="3"/>
      <c r="G22" s="84" t="s">
        <v>297</v>
      </c>
      <c r="H22" s="85"/>
      <c r="I22" s="85"/>
      <c r="J22" s="86"/>
      <c r="K22" s="6">
        <f>SUM(I6:I19)</f>
        <v>14</v>
      </c>
    </row>
    <row r="23" spans="1:11" ht="18.75">
      <c r="A23" s="7" t="s">
        <v>298</v>
      </c>
      <c r="B23" s="87" t="s">
        <v>299</v>
      </c>
      <c r="C23" s="88"/>
      <c r="E23" s="29"/>
      <c r="F23" s="28"/>
      <c r="G23" s="89" t="s">
        <v>300</v>
      </c>
      <c r="H23" s="90"/>
      <c r="I23" s="90"/>
      <c r="J23" s="91"/>
      <c r="K23" s="8">
        <f>SUM(K6:K19)</f>
        <v>387350</v>
      </c>
    </row>
    <row r="24" spans="1:11" ht="15.75" thickBot="1">
      <c r="A24" s="9" t="s">
        <v>301</v>
      </c>
      <c r="B24" s="92" t="s">
        <v>302</v>
      </c>
      <c r="C24" s="93"/>
      <c r="E24" s="29"/>
      <c r="F24" s="28"/>
      <c r="G24" s="94" t="s">
        <v>303</v>
      </c>
      <c r="H24" s="95"/>
      <c r="I24" s="95"/>
      <c r="J24" s="95"/>
      <c r="K24" s="10">
        <f>K23*0.07</f>
        <v>27114.500000000004</v>
      </c>
    </row>
    <row r="25" spans="1:11">
      <c r="E25" s="30"/>
      <c r="F25" s="30"/>
    </row>
    <row r="27" spans="1:11">
      <c r="E27" s="30"/>
    </row>
  </sheetData>
  <mergeCells count="22">
    <mergeCell ref="B24:C24"/>
    <mergeCell ref="G24:J24"/>
    <mergeCell ref="A3:E3"/>
    <mergeCell ref="F3:K3"/>
    <mergeCell ref="G22:J22"/>
    <mergeCell ref="B23:C23"/>
    <mergeCell ref="G23:J2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P3" sqref="P3"/>
    </sheetView>
  </sheetViews>
  <sheetFormatPr defaultRowHeight="15"/>
  <cols>
    <col min="1" max="1" width="5.7109375" customWidth="1"/>
    <col min="2" max="2" width="5.42578125" customWidth="1"/>
    <col min="3" max="3" width="17.28515625" bestFit="1" customWidth="1"/>
    <col min="4" max="4" width="11.42578125" customWidth="1"/>
    <col min="7" max="7" width="4" customWidth="1"/>
    <col min="8" max="8" width="4.28515625" customWidth="1"/>
    <col min="9" max="9" width="3.85546875" customWidth="1"/>
    <col min="10" max="10" width="9.5703125" style="12" bestFit="1" customWidth="1"/>
    <col min="11" max="11" width="9.5703125" bestFit="1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42194</v>
      </c>
      <c r="K2" s="75"/>
    </row>
    <row r="3" spans="1:11">
      <c r="A3" s="63" t="s">
        <v>2</v>
      </c>
      <c r="B3" s="64"/>
      <c r="C3" s="64"/>
      <c r="D3" s="64"/>
      <c r="E3" s="64"/>
      <c r="F3" s="65" t="s">
        <v>82</v>
      </c>
      <c r="G3" s="65"/>
      <c r="H3" s="65"/>
      <c r="I3" s="65"/>
      <c r="J3" s="65"/>
      <c r="K3" s="66"/>
    </row>
    <row r="4" spans="1:11" ht="20.2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1">
      <c r="A6" s="20" t="s">
        <v>298</v>
      </c>
      <c r="B6" s="15" t="s">
        <v>298</v>
      </c>
      <c r="C6" s="16" t="s">
        <v>76</v>
      </c>
      <c r="D6" s="17" t="s">
        <v>73</v>
      </c>
      <c r="E6" s="18" t="s">
        <v>301</v>
      </c>
      <c r="F6" s="17">
        <v>290158</v>
      </c>
      <c r="G6" s="17">
        <v>1</v>
      </c>
      <c r="H6" s="17"/>
      <c r="I6" s="17">
        <v>1</v>
      </c>
      <c r="J6" s="19">
        <v>1100</v>
      </c>
      <c r="K6" s="21">
        <f t="shared" ref="K6:K16" si="0">I6*J6</f>
        <v>1100</v>
      </c>
    </row>
    <row r="7" spans="1:11">
      <c r="A7" s="20" t="s">
        <v>298</v>
      </c>
      <c r="B7" s="15" t="s">
        <v>298</v>
      </c>
      <c r="C7" s="16" t="s">
        <v>76</v>
      </c>
      <c r="D7" s="17" t="s">
        <v>73</v>
      </c>
      <c r="E7" s="18" t="s">
        <v>301</v>
      </c>
      <c r="F7" s="18" t="s">
        <v>301</v>
      </c>
      <c r="G7" s="17">
        <v>1</v>
      </c>
      <c r="H7" s="17"/>
      <c r="I7" s="17">
        <v>1</v>
      </c>
      <c r="J7" s="19">
        <v>1100</v>
      </c>
      <c r="K7" s="21">
        <f t="shared" si="0"/>
        <v>1100</v>
      </c>
    </row>
    <row r="8" spans="1:11">
      <c r="A8" s="20" t="s">
        <v>298</v>
      </c>
      <c r="B8" s="15" t="s">
        <v>298</v>
      </c>
      <c r="C8" s="16" t="s">
        <v>44</v>
      </c>
      <c r="D8" s="18" t="s">
        <v>301</v>
      </c>
      <c r="E8" s="18" t="s">
        <v>301</v>
      </c>
      <c r="F8" s="18" t="s">
        <v>301</v>
      </c>
      <c r="G8" s="17">
        <v>1</v>
      </c>
      <c r="H8" s="17"/>
      <c r="I8" s="17">
        <v>1</v>
      </c>
      <c r="J8" s="19">
        <v>45000</v>
      </c>
      <c r="K8" s="21">
        <f t="shared" si="0"/>
        <v>45000</v>
      </c>
    </row>
    <row r="9" spans="1:11">
      <c r="A9" s="20" t="s">
        <v>298</v>
      </c>
      <c r="B9" s="15" t="s">
        <v>298</v>
      </c>
      <c r="C9" s="16" t="s">
        <v>54</v>
      </c>
      <c r="D9" s="17" t="s">
        <v>62</v>
      </c>
      <c r="E9" s="18" t="s">
        <v>301</v>
      </c>
      <c r="F9" s="17">
        <v>25711864</v>
      </c>
      <c r="G9" s="17">
        <v>1</v>
      </c>
      <c r="H9" s="17"/>
      <c r="I9" s="17">
        <v>1</v>
      </c>
      <c r="J9" s="19">
        <v>300000</v>
      </c>
      <c r="K9" s="21">
        <f t="shared" si="0"/>
        <v>300000</v>
      </c>
    </row>
    <row r="10" spans="1:11">
      <c r="A10" s="20" t="s">
        <v>298</v>
      </c>
      <c r="B10" s="15" t="s">
        <v>298</v>
      </c>
      <c r="C10" s="16" t="s">
        <v>53</v>
      </c>
      <c r="D10" s="17" t="s">
        <v>62</v>
      </c>
      <c r="E10" s="18" t="s">
        <v>301</v>
      </c>
      <c r="F10" s="17">
        <v>44623010</v>
      </c>
      <c r="G10" s="17">
        <v>1</v>
      </c>
      <c r="H10" s="17"/>
      <c r="I10" s="17">
        <v>1</v>
      </c>
      <c r="J10" s="19">
        <v>150000</v>
      </c>
      <c r="K10" s="21">
        <f t="shared" si="0"/>
        <v>150000</v>
      </c>
    </row>
    <row r="11" spans="1:11">
      <c r="A11" s="20" t="s">
        <v>298</v>
      </c>
      <c r="B11" s="15" t="s">
        <v>298</v>
      </c>
      <c r="C11" s="16" t="s">
        <v>21</v>
      </c>
      <c r="D11" s="17" t="s">
        <v>77</v>
      </c>
      <c r="E11" s="18" t="s">
        <v>301</v>
      </c>
      <c r="F11" s="18" t="s">
        <v>301</v>
      </c>
      <c r="G11" s="17">
        <v>1</v>
      </c>
      <c r="H11" s="17"/>
      <c r="I11" s="17">
        <v>1</v>
      </c>
      <c r="J11" s="19">
        <v>1200</v>
      </c>
      <c r="K11" s="21">
        <f t="shared" si="0"/>
        <v>1200</v>
      </c>
    </row>
    <row r="12" spans="1:11">
      <c r="A12" s="20" t="s">
        <v>298</v>
      </c>
      <c r="B12" s="15" t="s">
        <v>298</v>
      </c>
      <c r="C12" s="16" t="s">
        <v>18</v>
      </c>
      <c r="D12" s="18" t="s">
        <v>301</v>
      </c>
      <c r="E12" s="18" t="s">
        <v>301</v>
      </c>
      <c r="F12" s="18" t="s">
        <v>301</v>
      </c>
      <c r="G12" s="17">
        <v>1</v>
      </c>
      <c r="H12" s="17"/>
      <c r="I12" s="17">
        <v>1</v>
      </c>
      <c r="J12" s="19">
        <v>6500</v>
      </c>
      <c r="K12" s="21">
        <f t="shared" si="0"/>
        <v>6500</v>
      </c>
    </row>
    <row r="13" spans="1:11">
      <c r="A13" s="20" t="s">
        <v>298</v>
      </c>
      <c r="B13" s="15" t="s">
        <v>298</v>
      </c>
      <c r="C13" s="16" t="s">
        <v>76</v>
      </c>
      <c r="D13" s="17" t="s">
        <v>73</v>
      </c>
      <c r="E13" s="18" t="s">
        <v>301</v>
      </c>
      <c r="F13" s="18" t="s">
        <v>301</v>
      </c>
      <c r="G13" s="17">
        <v>1</v>
      </c>
      <c r="H13" s="17"/>
      <c r="I13" s="17">
        <v>1</v>
      </c>
      <c r="J13" s="19">
        <v>1100</v>
      </c>
      <c r="K13" s="21">
        <f t="shared" si="0"/>
        <v>1100</v>
      </c>
    </row>
    <row r="14" spans="1:11">
      <c r="A14" s="20" t="s">
        <v>298</v>
      </c>
      <c r="B14" s="15" t="s">
        <v>298</v>
      </c>
      <c r="C14" s="16" t="s">
        <v>43</v>
      </c>
      <c r="D14" s="18" t="s">
        <v>301</v>
      </c>
      <c r="E14" s="18" t="s">
        <v>301</v>
      </c>
      <c r="F14" s="18" t="s">
        <v>301</v>
      </c>
      <c r="G14" s="17">
        <v>1</v>
      </c>
      <c r="H14" s="17"/>
      <c r="I14" s="17">
        <v>1</v>
      </c>
      <c r="J14" s="19">
        <v>6500</v>
      </c>
      <c r="K14" s="21">
        <f t="shared" si="0"/>
        <v>6500</v>
      </c>
    </row>
    <row r="15" spans="1:11">
      <c r="A15" s="20" t="s">
        <v>298</v>
      </c>
      <c r="B15" s="15" t="s">
        <v>298</v>
      </c>
      <c r="C15" s="16" t="s">
        <v>69</v>
      </c>
      <c r="D15" s="18" t="s">
        <v>301</v>
      </c>
      <c r="E15" s="18" t="s">
        <v>301</v>
      </c>
      <c r="F15" s="18" t="s">
        <v>301</v>
      </c>
      <c r="G15" s="17">
        <v>1</v>
      </c>
      <c r="H15" s="17"/>
      <c r="I15" s="17">
        <v>1</v>
      </c>
      <c r="J15" s="19">
        <v>3500</v>
      </c>
      <c r="K15" s="21">
        <f t="shared" si="0"/>
        <v>3500</v>
      </c>
    </row>
    <row r="16" spans="1:11" ht="15.75" thickBot="1">
      <c r="A16" s="22" t="s">
        <v>298</v>
      </c>
      <c r="B16" s="23" t="s">
        <v>298</v>
      </c>
      <c r="C16" s="24" t="s">
        <v>69</v>
      </c>
      <c r="D16" s="32" t="s">
        <v>301</v>
      </c>
      <c r="E16" s="32" t="s">
        <v>301</v>
      </c>
      <c r="F16" s="32" t="s">
        <v>301</v>
      </c>
      <c r="G16" s="25">
        <v>1</v>
      </c>
      <c r="H16" s="25"/>
      <c r="I16" s="25">
        <v>1</v>
      </c>
      <c r="J16" s="33">
        <v>3500</v>
      </c>
      <c r="K16" s="27">
        <f t="shared" si="0"/>
        <v>3500</v>
      </c>
    </row>
    <row r="18" spans="1:11" ht="16.5" thickBot="1">
      <c r="A18" s="1" t="s">
        <v>296</v>
      </c>
      <c r="B18" s="1"/>
      <c r="E18" s="2"/>
      <c r="F18" s="3"/>
      <c r="G18" s="4"/>
      <c r="H18" s="4"/>
      <c r="I18" s="4"/>
    </row>
    <row r="19" spans="1:11" ht="15.75" thickBot="1">
      <c r="A19" s="5"/>
      <c r="B19" s="5"/>
      <c r="E19" s="31"/>
      <c r="F19" s="3"/>
      <c r="G19" s="84" t="s">
        <v>297</v>
      </c>
      <c r="H19" s="85"/>
      <c r="I19" s="85"/>
      <c r="J19" s="86"/>
      <c r="K19" s="6">
        <f>SUM(I6:I16)</f>
        <v>11</v>
      </c>
    </row>
    <row r="20" spans="1:11" ht="18.75">
      <c r="A20" s="7" t="s">
        <v>298</v>
      </c>
      <c r="B20" s="87" t="s">
        <v>299</v>
      </c>
      <c r="C20" s="88"/>
      <c r="E20" s="29"/>
      <c r="F20" s="28"/>
      <c r="G20" s="89" t="s">
        <v>300</v>
      </c>
      <c r="H20" s="90"/>
      <c r="I20" s="90"/>
      <c r="J20" s="91"/>
      <c r="K20" s="8">
        <f>SUM(K6:K16)</f>
        <v>519500</v>
      </c>
    </row>
    <row r="21" spans="1:11" ht="15.75" thickBot="1">
      <c r="A21" s="9" t="s">
        <v>301</v>
      </c>
      <c r="B21" s="92" t="s">
        <v>302</v>
      </c>
      <c r="C21" s="93"/>
      <c r="E21" s="29"/>
      <c r="F21" s="28"/>
      <c r="G21" s="94" t="s">
        <v>303</v>
      </c>
      <c r="H21" s="95"/>
      <c r="I21" s="95"/>
      <c r="J21" s="95"/>
      <c r="K21" s="10">
        <f>K20*0.07</f>
        <v>36365</v>
      </c>
    </row>
    <row r="22" spans="1:11">
      <c r="E22" s="30"/>
      <c r="F22" s="30"/>
    </row>
    <row r="26" spans="1:11">
      <c r="E26" s="30"/>
    </row>
  </sheetData>
  <mergeCells count="22">
    <mergeCell ref="G19:J19"/>
    <mergeCell ref="B20:C20"/>
    <mergeCell ref="G20:J20"/>
    <mergeCell ref="B21:C21"/>
    <mergeCell ref="G21:J21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P1" sqref="P1"/>
    </sheetView>
  </sheetViews>
  <sheetFormatPr defaultRowHeight="15"/>
  <cols>
    <col min="1" max="1" width="5.42578125" customWidth="1"/>
    <col min="2" max="2" width="5.5703125" customWidth="1"/>
    <col min="3" max="3" width="20.42578125" bestFit="1" customWidth="1"/>
    <col min="4" max="4" width="10.5703125" bestFit="1" customWidth="1"/>
    <col min="5" max="5" width="8.28515625" bestFit="1" customWidth="1"/>
    <col min="6" max="6" width="9.5703125" bestFit="1" customWidth="1"/>
    <col min="7" max="7" width="4.28515625" customWidth="1"/>
    <col min="8" max="8" width="4" customWidth="1"/>
    <col min="9" max="9" width="4.28515625" customWidth="1"/>
    <col min="10" max="10" width="9.5703125" style="12" bestFit="1" customWidth="1"/>
    <col min="11" max="11" width="9.5703125" bestFit="1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42194</v>
      </c>
      <c r="K2" s="75"/>
    </row>
    <row r="3" spans="1:11">
      <c r="A3" s="63" t="s">
        <v>2</v>
      </c>
      <c r="B3" s="64"/>
      <c r="C3" s="64"/>
      <c r="D3" s="64"/>
      <c r="E3" s="64"/>
      <c r="F3" s="65" t="s">
        <v>83</v>
      </c>
      <c r="G3" s="65"/>
      <c r="H3" s="65"/>
      <c r="I3" s="65"/>
      <c r="J3" s="65"/>
      <c r="K3" s="66"/>
    </row>
    <row r="4" spans="1:11" ht="20.2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1">
      <c r="A6" s="20" t="s">
        <v>298</v>
      </c>
      <c r="B6" s="15" t="s">
        <v>298</v>
      </c>
      <c r="C6" s="16" t="s">
        <v>76</v>
      </c>
      <c r="D6" s="34" t="s">
        <v>301</v>
      </c>
      <c r="E6" s="17" t="s">
        <v>79</v>
      </c>
      <c r="F6" s="34" t="s">
        <v>301</v>
      </c>
      <c r="G6" s="17">
        <v>1</v>
      </c>
      <c r="H6" s="17"/>
      <c r="I6" s="17">
        <v>1</v>
      </c>
      <c r="J6" s="19">
        <v>1100</v>
      </c>
      <c r="K6" s="21">
        <f t="shared" ref="K6:K17" si="0">I6*J6</f>
        <v>1100</v>
      </c>
    </row>
    <row r="7" spans="1:11">
      <c r="A7" s="20" t="s">
        <v>298</v>
      </c>
      <c r="B7" s="15" t="s">
        <v>298</v>
      </c>
      <c r="C7" s="16" t="s">
        <v>76</v>
      </c>
      <c r="D7" s="17" t="s">
        <v>84</v>
      </c>
      <c r="E7" s="17" t="s">
        <v>85</v>
      </c>
      <c r="F7" s="34" t="s">
        <v>301</v>
      </c>
      <c r="G7" s="17">
        <v>1</v>
      </c>
      <c r="H7" s="17"/>
      <c r="I7" s="17">
        <v>1</v>
      </c>
      <c r="J7" s="19">
        <v>1100</v>
      </c>
      <c r="K7" s="21">
        <f t="shared" si="0"/>
        <v>1100</v>
      </c>
    </row>
    <row r="8" spans="1:11">
      <c r="A8" s="20" t="s">
        <v>298</v>
      </c>
      <c r="B8" s="15" t="s">
        <v>298</v>
      </c>
      <c r="C8" s="16" t="s">
        <v>22</v>
      </c>
      <c r="D8" s="34" t="s">
        <v>301</v>
      </c>
      <c r="E8" s="34" t="s">
        <v>301</v>
      </c>
      <c r="F8" s="34" t="s">
        <v>301</v>
      </c>
      <c r="G8" s="17">
        <v>1</v>
      </c>
      <c r="H8" s="17"/>
      <c r="I8" s="17">
        <v>1</v>
      </c>
      <c r="J8" s="19">
        <v>2500</v>
      </c>
      <c r="K8" s="21">
        <f t="shared" si="0"/>
        <v>2500</v>
      </c>
    </row>
    <row r="9" spans="1:11">
      <c r="A9" s="20" t="s">
        <v>298</v>
      </c>
      <c r="B9" s="15" t="s">
        <v>298</v>
      </c>
      <c r="C9" s="16" t="s">
        <v>26</v>
      </c>
      <c r="D9" s="34" t="s">
        <v>301</v>
      </c>
      <c r="E9" s="34" t="s">
        <v>301</v>
      </c>
      <c r="F9" s="34" t="s">
        <v>301</v>
      </c>
      <c r="G9" s="17">
        <v>1</v>
      </c>
      <c r="H9" s="17"/>
      <c r="I9" s="17">
        <v>1</v>
      </c>
      <c r="J9" s="19">
        <v>52000</v>
      </c>
      <c r="K9" s="21">
        <f t="shared" si="0"/>
        <v>52000</v>
      </c>
    </row>
    <row r="10" spans="1:11">
      <c r="A10" s="20" t="s">
        <v>298</v>
      </c>
      <c r="B10" s="15" t="s">
        <v>298</v>
      </c>
      <c r="C10" s="16" t="s">
        <v>44</v>
      </c>
      <c r="D10" s="17" t="s">
        <v>48</v>
      </c>
      <c r="E10" s="34" t="s">
        <v>301</v>
      </c>
      <c r="F10" s="17">
        <v>2010416010</v>
      </c>
      <c r="G10" s="17">
        <v>1</v>
      </c>
      <c r="H10" s="17"/>
      <c r="I10" s="17">
        <v>1</v>
      </c>
      <c r="J10" s="19">
        <v>45000</v>
      </c>
      <c r="K10" s="21">
        <f t="shared" si="0"/>
        <v>45000</v>
      </c>
    </row>
    <row r="11" spans="1:11">
      <c r="A11" s="20" t="s">
        <v>298</v>
      </c>
      <c r="B11" s="15" t="s">
        <v>298</v>
      </c>
      <c r="C11" s="16" t="s">
        <v>54</v>
      </c>
      <c r="D11" s="17" t="s">
        <v>62</v>
      </c>
      <c r="E11" s="17" t="s">
        <v>66</v>
      </c>
      <c r="F11" s="17">
        <v>44627969</v>
      </c>
      <c r="G11" s="17">
        <v>1</v>
      </c>
      <c r="H11" s="17"/>
      <c r="I11" s="17">
        <v>1</v>
      </c>
      <c r="J11" s="19">
        <v>300000</v>
      </c>
      <c r="K11" s="21">
        <f t="shared" si="0"/>
        <v>300000</v>
      </c>
    </row>
    <row r="12" spans="1:11">
      <c r="A12" s="20" t="s">
        <v>298</v>
      </c>
      <c r="B12" s="15" t="s">
        <v>298</v>
      </c>
      <c r="C12" s="16" t="s">
        <v>21</v>
      </c>
      <c r="D12" s="17" t="s">
        <v>29</v>
      </c>
      <c r="E12" s="34" t="s">
        <v>301</v>
      </c>
      <c r="F12" s="34" t="s">
        <v>301</v>
      </c>
      <c r="G12" s="17">
        <v>1</v>
      </c>
      <c r="H12" s="17"/>
      <c r="I12" s="17">
        <v>1</v>
      </c>
      <c r="J12" s="19">
        <v>1200</v>
      </c>
      <c r="K12" s="21">
        <f t="shared" si="0"/>
        <v>1200</v>
      </c>
    </row>
    <row r="13" spans="1:11">
      <c r="A13" s="20" t="s">
        <v>298</v>
      </c>
      <c r="B13" s="15" t="s">
        <v>298</v>
      </c>
      <c r="C13" s="16" t="s">
        <v>21</v>
      </c>
      <c r="D13" s="17" t="s">
        <v>29</v>
      </c>
      <c r="E13" s="34" t="s">
        <v>301</v>
      </c>
      <c r="F13" s="34" t="s">
        <v>301</v>
      </c>
      <c r="G13" s="17"/>
      <c r="H13" s="17">
        <v>1</v>
      </c>
      <c r="I13" s="17">
        <v>1</v>
      </c>
      <c r="J13" s="19">
        <v>1200</v>
      </c>
      <c r="K13" s="21">
        <f t="shared" si="0"/>
        <v>1200</v>
      </c>
    </row>
    <row r="14" spans="1:11">
      <c r="A14" s="20" t="s">
        <v>298</v>
      </c>
      <c r="B14" s="15" t="s">
        <v>298</v>
      </c>
      <c r="C14" s="16" t="s">
        <v>76</v>
      </c>
      <c r="D14" s="17" t="s">
        <v>73</v>
      </c>
      <c r="E14" s="34" t="s">
        <v>301</v>
      </c>
      <c r="F14" s="17">
        <v>228281</v>
      </c>
      <c r="G14" s="17"/>
      <c r="H14" s="17">
        <v>1</v>
      </c>
      <c r="I14" s="17">
        <v>1</v>
      </c>
      <c r="J14" s="19">
        <v>1100</v>
      </c>
      <c r="K14" s="21">
        <f t="shared" si="0"/>
        <v>1100</v>
      </c>
    </row>
    <row r="15" spans="1:11">
      <c r="A15" s="20" t="s">
        <v>298</v>
      </c>
      <c r="B15" s="15" t="s">
        <v>298</v>
      </c>
      <c r="C15" s="16" t="s">
        <v>76</v>
      </c>
      <c r="D15" s="17" t="s">
        <v>73</v>
      </c>
      <c r="E15" s="34" t="s">
        <v>301</v>
      </c>
      <c r="F15" s="17">
        <v>120100302</v>
      </c>
      <c r="G15" s="17"/>
      <c r="H15" s="17">
        <v>1</v>
      </c>
      <c r="I15" s="17">
        <v>1</v>
      </c>
      <c r="J15" s="19">
        <v>1100</v>
      </c>
      <c r="K15" s="21">
        <f t="shared" si="0"/>
        <v>1100</v>
      </c>
    </row>
    <row r="16" spans="1:11">
      <c r="A16" s="20" t="s">
        <v>298</v>
      </c>
      <c r="B16" s="15" t="s">
        <v>298</v>
      </c>
      <c r="C16" s="16" t="s">
        <v>76</v>
      </c>
      <c r="D16" s="17" t="s">
        <v>73</v>
      </c>
      <c r="E16" s="34" t="s">
        <v>301</v>
      </c>
      <c r="F16" s="34" t="s">
        <v>301</v>
      </c>
      <c r="G16" s="17"/>
      <c r="H16" s="17">
        <v>1</v>
      </c>
      <c r="I16" s="17">
        <v>1</v>
      </c>
      <c r="J16" s="19">
        <v>1100</v>
      </c>
      <c r="K16" s="21">
        <f t="shared" si="0"/>
        <v>1100</v>
      </c>
    </row>
    <row r="17" spans="1:11" ht="15.75" thickBot="1">
      <c r="A17" s="22" t="s">
        <v>298</v>
      </c>
      <c r="B17" s="23" t="s">
        <v>298</v>
      </c>
      <c r="C17" s="24" t="s">
        <v>86</v>
      </c>
      <c r="D17" s="25" t="s">
        <v>87</v>
      </c>
      <c r="E17" s="35" t="s">
        <v>301</v>
      </c>
      <c r="F17" s="35" t="s">
        <v>301</v>
      </c>
      <c r="G17" s="25">
        <v>1</v>
      </c>
      <c r="H17" s="25"/>
      <c r="I17" s="25">
        <v>1</v>
      </c>
      <c r="J17" s="26">
        <v>1400</v>
      </c>
      <c r="K17" s="27">
        <f t="shared" si="0"/>
        <v>1400</v>
      </c>
    </row>
    <row r="19" spans="1:11" ht="16.5" thickBot="1">
      <c r="A19" s="1" t="s">
        <v>296</v>
      </c>
      <c r="B19" s="1"/>
      <c r="E19" s="2"/>
      <c r="F19" s="3"/>
      <c r="G19" s="4"/>
      <c r="H19" s="4"/>
      <c r="I19" s="4"/>
    </row>
    <row r="20" spans="1:11" ht="15.75" thickBot="1">
      <c r="A20" s="5"/>
      <c r="B20" s="5"/>
      <c r="E20" s="31"/>
      <c r="F20" s="3"/>
      <c r="G20" s="84" t="s">
        <v>297</v>
      </c>
      <c r="H20" s="85"/>
      <c r="I20" s="85"/>
      <c r="J20" s="86"/>
      <c r="K20" s="6">
        <f>SUM(I6:I17)</f>
        <v>12</v>
      </c>
    </row>
    <row r="21" spans="1:11" ht="18.75">
      <c r="A21" s="7" t="s">
        <v>298</v>
      </c>
      <c r="B21" s="87" t="s">
        <v>299</v>
      </c>
      <c r="C21" s="88"/>
      <c r="E21" s="29"/>
      <c r="F21" s="28"/>
      <c r="G21" s="89" t="s">
        <v>300</v>
      </c>
      <c r="H21" s="90"/>
      <c r="I21" s="90"/>
      <c r="J21" s="91"/>
      <c r="K21" s="8">
        <f>SUM(K6:K17)</f>
        <v>408800</v>
      </c>
    </row>
    <row r="22" spans="1:11" ht="15.75" thickBot="1">
      <c r="A22" s="9" t="s">
        <v>301</v>
      </c>
      <c r="B22" s="92" t="s">
        <v>302</v>
      </c>
      <c r="C22" s="93"/>
      <c r="E22" s="29"/>
      <c r="F22" s="28"/>
      <c r="G22" s="94" t="s">
        <v>303</v>
      </c>
      <c r="H22" s="95"/>
      <c r="I22" s="95"/>
      <c r="J22" s="95"/>
      <c r="K22" s="10">
        <f>K21*0.07</f>
        <v>28616.000000000004</v>
      </c>
    </row>
    <row r="23" spans="1:11">
      <c r="E23" s="30"/>
      <c r="F23" s="30"/>
    </row>
    <row r="27" spans="1:11">
      <c r="D27" s="30"/>
    </row>
  </sheetData>
  <mergeCells count="22">
    <mergeCell ref="G20:J20"/>
    <mergeCell ref="B21:C21"/>
    <mergeCell ref="G21:J21"/>
    <mergeCell ref="B22:C22"/>
    <mergeCell ref="G22:J2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7" right="0.7" top="0.25" bottom="0.2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O1" sqref="O1"/>
    </sheetView>
  </sheetViews>
  <sheetFormatPr defaultRowHeight="15"/>
  <cols>
    <col min="1" max="1" width="5.42578125" customWidth="1"/>
    <col min="2" max="2" width="5.28515625" customWidth="1"/>
    <col min="3" max="3" width="19" customWidth="1"/>
    <col min="4" max="4" width="12.5703125" customWidth="1"/>
    <col min="7" max="9" width="4.140625" customWidth="1"/>
    <col min="10" max="10" width="9.5703125" style="12" bestFit="1" customWidth="1"/>
    <col min="11" max="11" width="9.28515625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42194</v>
      </c>
      <c r="K2" s="75"/>
    </row>
    <row r="3" spans="1:11">
      <c r="A3" s="63" t="s">
        <v>2</v>
      </c>
      <c r="B3" s="64"/>
      <c r="C3" s="64"/>
      <c r="D3" s="64"/>
      <c r="E3" s="64"/>
      <c r="F3" s="65" t="s">
        <v>88</v>
      </c>
      <c r="G3" s="65"/>
      <c r="H3" s="65"/>
      <c r="I3" s="65"/>
      <c r="J3" s="65"/>
      <c r="K3" s="66"/>
    </row>
    <row r="4" spans="1:11" ht="21.7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1">
      <c r="A6" s="20" t="s">
        <v>298</v>
      </c>
      <c r="B6" s="15" t="s">
        <v>298</v>
      </c>
      <c r="C6" s="16" t="s">
        <v>71</v>
      </c>
      <c r="D6" s="34" t="s">
        <v>301</v>
      </c>
      <c r="E6" s="17" t="s">
        <v>79</v>
      </c>
      <c r="F6" s="34" t="s">
        <v>301</v>
      </c>
      <c r="G6" s="17">
        <v>1</v>
      </c>
      <c r="H6" s="17"/>
      <c r="I6" s="17">
        <v>1</v>
      </c>
      <c r="J6" s="19">
        <v>650</v>
      </c>
      <c r="K6" s="21">
        <f t="shared" ref="K6:K25" si="0">I6*J6</f>
        <v>650</v>
      </c>
    </row>
    <row r="7" spans="1:11">
      <c r="A7" s="20" t="s">
        <v>298</v>
      </c>
      <c r="B7" s="15" t="s">
        <v>298</v>
      </c>
      <c r="C7" s="16" t="s">
        <v>54</v>
      </c>
      <c r="D7" s="17" t="s">
        <v>62</v>
      </c>
      <c r="E7" s="17" t="s">
        <v>79</v>
      </c>
      <c r="F7" s="17">
        <v>15100570</v>
      </c>
      <c r="G7" s="17">
        <v>1</v>
      </c>
      <c r="H7" s="17"/>
      <c r="I7" s="17">
        <v>1</v>
      </c>
      <c r="J7" s="19">
        <v>300000</v>
      </c>
      <c r="K7" s="21">
        <f t="shared" si="0"/>
        <v>300000</v>
      </c>
    </row>
    <row r="8" spans="1:11">
      <c r="A8" s="20" t="s">
        <v>298</v>
      </c>
      <c r="B8" s="15" t="s">
        <v>298</v>
      </c>
      <c r="C8" s="16" t="s">
        <v>53</v>
      </c>
      <c r="D8" s="17" t="s">
        <v>62</v>
      </c>
      <c r="E8" s="17" t="s">
        <v>93</v>
      </c>
      <c r="F8" s="34" t="s">
        <v>301</v>
      </c>
      <c r="G8" s="17">
        <v>1</v>
      </c>
      <c r="H8" s="17"/>
      <c r="I8" s="17">
        <v>1</v>
      </c>
      <c r="J8" s="19">
        <v>150000</v>
      </c>
      <c r="K8" s="21">
        <f t="shared" si="0"/>
        <v>150000</v>
      </c>
    </row>
    <row r="9" spans="1:11">
      <c r="A9" s="20" t="s">
        <v>298</v>
      </c>
      <c r="B9" s="15" t="s">
        <v>298</v>
      </c>
      <c r="C9" s="16" t="s">
        <v>18</v>
      </c>
      <c r="D9" s="34" t="s">
        <v>301</v>
      </c>
      <c r="E9" s="34" t="s">
        <v>301</v>
      </c>
      <c r="F9" s="34" t="s">
        <v>301</v>
      </c>
      <c r="G9" s="17">
        <v>1</v>
      </c>
      <c r="H9" s="17"/>
      <c r="I9" s="17">
        <v>1</v>
      </c>
      <c r="J9" s="19">
        <v>6500</v>
      </c>
      <c r="K9" s="21">
        <f t="shared" si="0"/>
        <v>6500</v>
      </c>
    </row>
    <row r="10" spans="1:11">
      <c r="A10" s="20" t="s">
        <v>298</v>
      </c>
      <c r="B10" s="15" t="s">
        <v>298</v>
      </c>
      <c r="C10" s="16" t="s">
        <v>40</v>
      </c>
      <c r="D10" s="17" t="s">
        <v>60</v>
      </c>
      <c r="E10" s="34" t="s">
        <v>301</v>
      </c>
      <c r="F10" s="34" t="s">
        <v>301</v>
      </c>
      <c r="G10" s="17">
        <v>1</v>
      </c>
      <c r="H10" s="17"/>
      <c r="I10" s="17">
        <v>1</v>
      </c>
      <c r="J10" s="19">
        <v>2500</v>
      </c>
      <c r="K10" s="21">
        <f t="shared" si="0"/>
        <v>2500</v>
      </c>
    </row>
    <row r="11" spans="1:11">
      <c r="A11" s="20" t="s">
        <v>298</v>
      </c>
      <c r="B11" s="15" t="s">
        <v>298</v>
      </c>
      <c r="C11" s="16" t="s">
        <v>54</v>
      </c>
      <c r="D11" s="17" t="s">
        <v>62</v>
      </c>
      <c r="E11" s="34" t="s">
        <v>301</v>
      </c>
      <c r="F11" s="17">
        <v>90411675</v>
      </c>
      <c r="G11" s="17"/>
      <c r="H11" s="17">
        <v>1</v>
      </c>
      <c r="I11" s="17">
        <v>1</v>
      </c>
      <c r="J11" s="19">
        <v>300000</v>
      </c>
      <c r="K11" s="21">
        <f t="shared" si="0"/>
        <v>300000</v>
      </c>
    </row>
    <row r="12" spans="1:11">
      <c r="A12" s="20" t="s">
        <v>298</v>
      </c>
      <c r="B12" s="15" t="s">
        <v>298</v>
      </c>
      <c r="C12" s="16" t="s">
        <v>43</v>
      </c>
      <c r="D12" s="17" t="s">
        <v>89</v>
      </c>
      <c r="E12" s="34" t="s">
        <v>301</v>
      </c>
      <c r="F12" s="34" t="s">
        <v>301</v>
      </c>
      <c r="G12" s="17">
        <v>1</v>
      </c>
      <c r="H12" s="17"/>
      <c r="I12" s="17">
        <v>1</v>
      </c>
      <c r="J12" s="19">
        <v>6500</v>
      </c>
      <c r="K12" s="21">
        <f t="shared" si="0"/>
        <v>6500</v>
      </c>
    </row>
    <row r="13" spans="1:11">
      <c r="A13" s="20" t="s">
        <v>298</v>
      </c>
      <c r="B13" s="15" t="s">
        <v>298</v>
      </c>
      <c r="C13" s="16" t="s">
        <v>44</v>
      </c>
      <c r="D13" s="17" t="s">
        <v>89</v>
      </c>
      <c r="E13" s="34" t="s">
        <v>301</v>
      </c>
      <c r="F13" s="34" t="s">
        <v>301</v>
      </c>
      <c r="G13" s="17">
        <v>1</v>
      </c>
      <c r="H13" s="17"/>
      <c r="I13" s="17">
        <v>1</v>
      </c>
      <c r="J13" s="19">
        <v>45000</v>
      </c>
      <c r="K13" s="21">
        <f t="shared" si="0"/>
        <v>45000</v>
      </c>
    </row>
    <row r="14" spans="1:11">
      <c r="A14" s="20" t="s">
        <v>298</v>
      </c>
      <c r="B14" s="15" t="s">
        <v>298</v>
      </c>
      <c r="C14" s="16" t="s">
        <v>26</v>
      </c>
      <c r="D14" s="17" t="s">
        <v>90</v>
      </c>
      <c r="E14" s="34" t="s">
        <v>301</v>
      </c>
      <c r="F14" s="34" t="s">
        <v>301</v>
      </c>
      <c r="G14" s="17">
        <v>1</v>
      </c>
      <c r="H14" s="17"/>
      <c r="I14" s="17">
        <v>1</v>
      </c>
      <c r="J14" s="19">
        <v>52000</v>
      </c>
      <c r="K14" s="21">
        <f t="shared" si="0"/>
        <v>52000</v>
      </c>
    </row>
    <row r="15" spans="1:11">
      <c r="A15" s="20" t="s">
        <v>298</v>
      </c>
      <c r="B15" s="15" t="s">
        <v>298</v>
      </c>
      <c r="C15" s="16" t="s">
        <v>23</v>
      </c>
      <c r="D15" s="17" t="s">
        <v>94</v>
      </c>
      <c r="E15" s="34" t="s">
        <v>301</v>
      </c>
      <c r="F15" s="17" t="s">
        <v>95</v>
      </c>
      <c r="G15" s="17">
        <v>1</v>
      </c>
      <c r="H15" s="17"/>
      <c r="I15" s="17">
        <v>1</v>
      </c>
      <c r="J15" s="19">
        <v>450000</v>
      </c>
      <c r="K15" s="21">
        <f t="shared" si="0"/>
        <v>450000</v>
      </c>
    </row>
    <row r="16" spans="1:11">
      <c r="A16" s="20" t="s">
        <v>298</v>
      </c>
      <c r="B16" s="15" t="s">
        <v>298</v>
      </c>
      <c r="C16" s="16" t="s">
        <v>22</v>
      </c>
      <c r="D16" s="34" t="s">
        <v>301</v>
      </c>
      <c r="E16" s="34" t="s">
        <v>301</v>
      </c>
      <c r="F16" s="34" t="s">
        <v>301</v>
      </c>
      <c r="G16" s="17">
        <v>1</v>
      </c>
      <c r="H16" s="17"/>
      <c r="I16" s="17">
        <v>1</v>
      </c>
      <c r="J16" s="19">
        <v>2500</v>
      </c>
      <c r="K16" s="21">
        <f t="shared" si="0"/>
        <v>2500</v>
      </c>
    </row>
    <row r="17" spans="1:11">
      <c r="A17" s="20" t="s">
        <v>298</v>
      </c>
      <c r="B17" s="15" t="s">
        <v>298</v>
      </c>
      <c r="C17" s="16" t="s">
        <v>25</v>
      </c>
      <c r="D17" s="17" t="s">
        <v>32</v>
      </c>
      <c r="E17" s="34" t="s">
        <v>301</v>
      </c>
      <c r="F17" s="34" t="s">
        <v>301</v>
      </c>
      <c r="G17" s="17">
        <v>1</v>
      </c>
      <c r="H17" s="17"/>
      <c r="I17" s="17">
        <v>1</v>
      </c>
      <c r="J17" s="19">
        <v>15000</v>
      </c>
      <c r="K17" s="21">
        <f t="shared" si="0"/>
        <v>15000</v>
      </c>
    </row>
    <row r="18" spans="1:11">
      <c r="A18" s="20" t="s">
        <v>298</v>
      </c>
      <c r="B18" s="15" t="s">
        <v>298</v>
      </c>
      <c r="C18" s="16" t="s">
        <v>25</v>
      </c>
      <c r="D18" s="17" t="s">
        <v>91</v>
      </c>
      <c r="E18" s="34" t="s">
        <v>301</v>
      </c>
      <c r="F18" s="34" t="s">
        <v>301</v>
      </c>
      <c r="G18" s="17">
        <v>1</v>
      </c>
      <c r="H18" s="17"/>
      <c r="I18" s="17">
        <v>1</v>
      </c>
      <c r="J18" s="19">
        <v>15000</v>
      </c>
      <c r="K18" s="21">
        <f t="shared" si="0"/>
        <v>15000</v>
      </c>
    </row>
    <row r="19" spans="1:11">
      <c r="A19" s="20" t="s">
        <v>298</v>
      </c>
      <c r="B19" s="15" t="s">
        <v>298</v>
      </c>
      <c r="C19" s="16" t="s">
        <v>20</v>
      </c>
      <c r="D19" s="34" t="s">
        <v>301</v>
      </c>
      <c r="E19" s="34" t="s">
        <v>301</v>
      </c>
      <c r="F19" s="34" t="s">
        <v>301</v>
      </c>
      <c r="G19" s="17">
        <v>1</v>
      </c>
      <c r="H19" s="17"/>
      <c r="I19" s="17">
        <v>1</v>
      </c>
      <c r="J19" s="19">
        <v>55000</v>
      </c>
      <c r="K19" s="21">
        <f t="shared" si="0"/>
        <v>55000</v>
      </c>
    </row>
    <row r="20" spans="1:11">
      <c r="A20" s="20" t="s">
        <v>298</v>
      </c>
      <c r="B20" s="15" t="s">
        <v>298</v>
      </c>
      <c r="C20" s="16" t="s">
        <v>17</v>
      </c>
      <c r="D20" s="17" t="s">
        <v>92</v>
      </c>
      <c r="E20" s="34" t="s">
        <v>301</v>
      </c>
      <c r="F20" s="34" t="s">
        <v>301</v>
      </c>
      <c r="G20" s="17">
        <v>1</v>
      </c>
      <c r="H20" s="17"/>
      <c r="I20" s="17">
        <v>1</v>
      </c>
      <c r="J20" s="19">
        <v>150000</v>
      </c>
      <c r="K20" s="21">
        <f t="shared" si="0"/>
        <v>150000</v>
      </c>
    </row>
    <row r="21" spans="1:11">
      <c r="A21" s="20" t="s">
        <v>298</v>
      </c>
      <c r="B21" s="15" t="s">
        <v>298</v>
      </c>
      <c r="C21" s="16" t="s">
        <v>21</v>
      </c>
      <c r="D21" s="17" t="s">
        <v>77</v>
      </c>
      <c r="E21" s="34" t="s">
        <v>301</v>
      </c>
      <c r="F21" s="34" t="s">
        <v>301</v>
      </c>
      <c r="G21" s="17">
        <v>1</v>
      </c>
      <c r="H21" s="17"/>
      <c r="I21" s="17">
        <v>1</v>
      </c>
      <c r="J21" s="19">
        <v>1200</v>
      </c>
      <c r="K21" s="21">
        <f t="shared" si="0"/>
        <v>1200</v>
      </c>
    </row>
    <row r="22" spans="1:11">
      <c r="A22" s="20" t="s">
        <v>298</v>
      </c>
      <c r="B22" s="15" t="s">
        <v>298</v>
      </c>
      <c r="C22" s="16" t="s">
        <v>18</v>
      </c>
      <c r="D22" s="17" t="s">
        <v>77</v>
      </c>
      <c r="E22" s="34" t="s">
        <v>301</v>
      </c>
      <c r="F22" s="34" t="s">
        <v>301</v>
      </c>
      <c r="G22" s="17">
        <v>1</v>
      </c>
      <c r="H22" s="17"/>
      <c r="I22" s="17">
        <v>1</v>
      </c>
      <c r="J22" s="19">
        <v>6500</v>
      </c>
      <c r="K22" s="21">
        <f t="shared" si="0"/>
        <v>6500</v>
      </c>
    </row>
    <row r="23" spans="1:11">
      <c r="A23" s="20" t="s">
        <v>298</v>
      </c>
      <c r="B23" s="15" t="s">
        <v>298</v>
      </c>
      <c r="C23" s="16" t="s">
        <v>21</v>
      </c>
      <c r="D23" s="17" t="s">
        <v>77</v>
      </c>
      <c r="E23" s="34" t="s">
        <v>301</v>
      </c>
      <c r="F23" s="34" t="s">
        <v>301</v>
      </c>
      <c r="G23" s="17">
        <v>1</v>
      </c>
      <c r="H23" s="17"/>
      <c r="I23" s="17">
        <v>1</v>
      </c>
      <c r="J23" s="19">
        <v>1200</v>
      </c>
      <c r="K23" s="21">
        <f t="shared" si="0"/>
        <v>1200</v>
      </c>
    </row>
    <row r="24" spans="1:11">
      <c r="A24" s="20" t="s">
        <v>298</v>
      </c>
      <c r="B24" s="15" t="s">
        <v>298</v>
      </c>
      <c r="C24" s="16" t="s">
        <v>57</v>
      </c>
      <c r="D24" s="34" t="s">
        <v>301</v>
      </c>
      <c r="E24" s="34" t="s">
        <v>301</v>
      </c>
      <c r="F24" s="34" t="s">
        <v>301</v>
      </c>
      <c r="G24" s="17">
        <v>1</v>
      </c>
      <c r="H24" s="17"/>
      <c r="I24" s="17">
        <v>1</v>
      </c>
      <c r="J24" s="19">
        <v>6500</v>
      </c>
      <c r="K24" s="21">
        <f t="shared" si="0"/>
        <v>6500</v>
      </c>
    </row>
    <row r="25" spans="1:11" ht="15.75" thickBot="1">
      <c r="A25" s="22" t="s">
        <v>298</v>
      </c>
      <c r="B25" s="23" t="s">
        <v>298</v>
      </c>
      <c r="C25" s="24" t="s">
        <v>55</v>
      </c>
      <c r="D25" s="25" t="s">
        <v>96</v>
      </c>
      <c r="E25" s="25" t="s">
        <v>97</v>
      </c>
      <c r="F25" s="35" t="s">
        <v>301</v>
      </c>
      <c r="G25" s="25">
        <v>1</v>
      </c>
      <c r="H25" s="25"/>
      <c r="I25" s="25">
        <v>1</v>
      </c>
      <c r="J25" s="26">
        <v>30000</v>
      </c>
      <c r="K25" s="27">
        <f t="shared" si="0"/>
        <v>30000</v>
      </c>
    </row>
    <row r="27" spans="1:11" ht="16.5" thickBot="1">
      <c r="A27" s="1" t="s">
        <v>296</v>
      </c>
      <c r="B27" s="1"/>
      <c r="E27" s="2"/>
      <c r="F27" s="3"/>
      <c r="G27" s="4"/>
      <c r="H27" s="4"/>
      <c r="I27" s="4"/>
    </row>
    <row r="28" spans="1:11" ht="15.75" thickBot="1">
      <c r="A28" s="5"/>
      <c r="B28" s="5"/>
      <c r="E28" s="31"/>
      <c r="F28" s="3"/>
      <c r="G28" s="84" t="s">
        <v>297</v>
      </c>
      <c r="H28" s="85"/>
      <c r="I28" s="85"/>
      <c r="J28" s="86"/>
      <c r="K28" s="6">
        <f>SUM(I6:I25)</f>
        <v>20</v>
      </c>
    </row>
    <row r="29" spans="1:11" ht="18.75">
      <c r="A29" s="7" t="s">
        <v>298</v>
      </c>
      <c r="B29" s="87" t="s">
        <v>299</v>
      </c>
      <c r="C29" s="88"/>
      <c r="E29" s="29"/>
      <c r="F29" s="28"/>
      <c r="G29" s="89" t="s">
        <v>300</v>
      </c>
      <c r="H29" s="90"/>
      <c r="I29" s="90"/>
      <c r="J29" s="91"/>
      <c r="K29" s="8">
        <f>SUM(K6:K25)</f>
        <v>1596050</v>
      </c>
    </row>
    <row r="30" spans="1:11" ht="15.75" thickBot="1">
      <c r="A30" s="9" t="s">
        <v>301</v>
      </c>
      <c r="B30" s="92" t="s">
        <v>302</v>
      </c>
      <c r="C30" s="93"/>
      <c r="E30" s="29"/>
      <c r="F30" s="28"/>
      <c r="G30" s="94" t="s">
        <v>303</v>
      </c>
      <c r="H30" s="95"/>
      <c r="I30" s="95"/>
      <c r="J30" s="95"/>
      <c r="K30" s="10">
        <f>K29*0.07</f>
        <v>111723.50000000001</v>
      </c>
    </row>
    <row r="35" spans="6:8">
      <c r="H35" s="30"/>
    </row>
    <row r="36" spans="6:8">
      <c r="F36" s="30"/>
      <c r="H36" s="30"/>
    </row>
    <row r="38" spans="6:8">
      <c r="H38" s="30"/>
    </row>
  </sheetData>
  <mergeCells count="22">
    <mergeCell ref="G28:J28"/>
    <mergeCell ref="B29:C29"/>
    <mergeCell ref="G29:J29"/>
    <mergeCell ref="B30:C30"/>
    <mergeCell ref="G30:J30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sqref="A1:K14"/>
    </sheetView>
  </sheetViews>
  <sheetFormatPr defaultRowHeight="15"/>
  <cols>
    <col min="1" max="1" width="8.85546875" customWidth="1"/>
    <col min="2" max="2" width="9.5703125" bestFit="1" customWidth="1"/>
    <col min="3" max="3" width="17.28515625" bestFit="1" customWidth="1"/>
    <col min="4" max="4" width="10.5703125" bestFit="1" customWidth="1"/>
    <col min="5" max="5" width="8.28515625" bestFit="1" customWidth="1"/>
    <col min="6" max="6" width="8.85546875" customWidth="1"/>
    <col min="7" max="7" width="4.42578125" customWidth="1"/>
    <col min="8" max="8" width="4" customWidth="1"/>
    <col min="9" max="9" width="3.5703125" customWidth="1"/>
  </cols>
  <sheetData>
    <row r="1" spans="1:12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2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42194</v>
      </c>
      <c r="K2" s="75"/>
    </row>
    <row r="3" spans="1:12">
      <c r="A3" s="63" t="s">
        <v>2</v>
      </c>
      <c r="B3" s="64"/>
      <c r="C3" s="64"/>
      <c r="D3" s="64"/>
      <c r="E3" s="64"/>
      <c r="F3" s="73" t="s">
        <v>98</v>
      </c>
      <c r="G3" s="73"/>
      <c r="H3" s="73"/>
      <c r="I3" s="73"/>
      <c r="J3" s="73"/>
      <c r="K3" s="96"/>
    </row>
    <row r="4" spans="1:12" ht="25.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2">
      <c r="A5" s="80"/>
      <c r="B5" s="76"/>
      <c r="C5" s="81"/>
      <c r="D5" s="81"/>
      <c r="E5" s="82"/>
      <c r="F5" s="83"/>
      <c r="G5" s="50" t="s">
        <v>13</v>
      </c>
      <c r="H5" s="50" t="s">
        <v>14</v>
      </c>
      <c r="I5" s="77"/>
      <c r="J5" s="78"/>
      <c r="K5" s="79"/>
    </row>
    <row r="6" spans="1:12">
      <c r="A6" s="41"/>
      <c r="B6" s="40"/>
      <c r="C6" s="40"/>
      <c r="D6" s="40"/>
      <c r="E6" s="40"/>
      <c r="F6" s="40"/>
      <c r="G6" s="40"/>
      <c r="H6" s="40"/>
      <c r="I6" s="40"/>
      <c r="J6" s="40"/>
      <c r="K6" s="42"/>
    </row>
    <row r="7" spans="1:12">
      <c r="A7" s="41"/>
      <c r="B7" s="40"/>
      <c r="C7" s="40"/>
      <c r="D7" s="40"/>
      <c r="E7" s="40"/>
      <c r="F7" s="40"/>
      <c r="G7" s="40"/>
      <c r="H7" s="40"/>
      <c r="I7" s="40"/>
      <c r="J7" s="40"/>
      <c r="K7" s="42"/>
    </row>
    <row r="8" spans="1:12">
      <c r="A8" s="41"/>
      <c r="B8" s="40"/>
      <c r="C8" s="40"/>
      <c r="D8" s="40"/>
      <c r="E8" s="40"/>
      <c r="F8" s="40"/>
      <c r="G8" s="40"/>
      <c r="H8" s="40"/>
      <c r="I8" s="40"/>
      <c r="J8" s="40"/>
      <c r="K8" s="42"/>
    </row>
    <row r="9" spans="1:12" ht="15" customHeight="1">
      <c r="A9" s="41"/>
      <c r="B9" s="108" t="s">
        <v>305</v>
      </c>
      <c r="C9" s="108"/>
      <c r="D9" s="108"/>
      <c r="E9" s="108"/>
      <c r="F9" s="108"/>
      <c r="G9" s="108"/>
      <c r="H9" s="108"/>
      <c r="I9" s="108"/>
      <c r="J9" s="108"/>
      <c r="K9" s="42"/>
    </row>
    <row r="10" spans="1:12" ht="15" customHeight="1">
      <c r="A10" s="41"/>
      <c r="B10" s="108"/>
      <c r="C10" s="108"/>
      <c r="D10" s="108"/>
      <c r="E10" s="108"/>
      <c r="F10" s="108"/>
      <c r="G10" s="108"/>
      <c r="H10" s="108"/>
      <c r="I10" s="108"/>
      <c r="J10" s="108"/>
      <c r="K10" s="42"/>
    </row>
    <row r="11" spans="1:12" ht="15" customHeight="1">
      <c r="A11" s="41"/>
      <c r="B11" s="108"/>
      <c r="C11" s="108"/>
      <c r="D11" s="108"/>
      <c r="E11" s="108"/>
      <c r="F11" s="108"/>
      <c r="G11" s="108"/>
      <c r="H11" s="108"/>
      <c r="I11" s="108"/>
      <c r="J11" s="108"/>
      <c r="K11" s="42"/>
    </row>
    <row r="12" spans="1:12">
      <c r="A12" s="41"/>
      <c r="B12" s="40"/>
      <c r="C12" s="40"/>
      <c r="D12" s="40"/>
      <c r="E12" s="40"/>
      <c r="F12" s="40"/>
      <c r="G12" s="40"/>
      <c r="H12" s="40"/>
      <c r="I12" s="40"/>
      <c r="J12" s="40"/>
      <c r="K12" s="42"/>
    </row>
    <row r="13" spans="1:12">
      <c r="A13" s="41"/>
      <c r="B13" s="40"/>
      <c r="C13" s="40"/>
      <c r="D13" s="40"/>
      <c r="E13" s="40"/>
      <c r="F13" s="40"/>
      <c r="G13" s="40"/>
      <c r="H13" s="40"/>
      <c r="I13" s="40"/>
      <c r="J13" s="40"/>
      <c r="K13" s="42"/>
    </row>
    <row r="14" spans="1:12" ht="15.75" thickBot="1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5"/>
    </row>
    <row r="15" spans="1:12" ht="15.75">
      <c r="A15" s="1"/>
      <c r="B15" s="1"/>
      <c r="C15" s="30"/>
      <c r="D15" s="30"/>
      <c r="E15" s="31"/>
      <c r="F15" s="3"/>
      <c r="G15" s="3"/>
      <c r="H15" s="3"/>
      <c r="I15" s="3"/>
      <c r="J15" s="30"/>
      <c r="K15" s="30"/>
      <c r="L15" s="30"/>
    </row>
    <row r="16" spans="1:12">
      <c r="A16" s="30"/>
      <c r="B16" s="30"/>
      <c r="C16" s="30"/>
      <c r="D16" s="30"/>
      <c r="E16" s="31"/>
      <c r="F16" s="3"/>
      <c r="G16" s="97"/>
      <c r="H16" s="97"/>
      <c r="I16" s="97"/>
      <c r="J16" s="97"/>
      <c r="K16" s="36"/>
      <c r="L16" s="30"/>
    </row>
    <row r="17" spans="1:12" ht="18.75">
      <c r="A17" s="37"/>
      <c r="B17" s="98"/>
      <c r="C17" s="98"/>
      <c r="D17" s="30"/>
      <c r="E17" s="29"/>
      <c r="F17" s="3"/>
      <c r="G17" s="97"/>
      <c r="H17" s="97"/>
      <c r="I17" s="97"/>
      <c r="J17" s="97"/>
      <c r="K17" s="38"/>
      <c r="L17" s="30"/>
    </row>
    <row r="18" spans="1:12">
      <c r="A18" s="39"/>
      <c r="B18" s="98"/>
      <c r="C18" s="98"/>
      <c r="D18" s="30"/>
      <c r="E18" s="29"/>
      <c r="F18" s="3"/>
      <c r="G18" s="97"/>
      <c r="H18" s="97"/>
      <c r="I18" s="97"/>
      <c r="J18" s="97"/>
      <c r="K18" s="38"/>
      <c r="L18" s="30"/>
    </row>
    <row r="19" spans="1:1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</row>
    <row r="20" spans="1:1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</row>
  </sheetData>
  <mergeCells count="23">
    <mergeCell ref="B9:J11"/>
    <mergeCell ref="G16:J16"/>
    <mergeCell ref="B17:C17"/>
    <mergeCell ref="G17:J17"/>
    <mergeCell ref="B18:C18"/>
    <mergeCell ref="G18:J18"/>
    <mergeCell ref="E4:E5"/>
    <mergeCell ref="F4:F5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  <mergeCell ref="A1:K1"/>
    <mergeCell ref="A2:C2"/>
    <mergeCell ref="D2:G2"/>
    <mergeCell ref="H2:I2"/>
    <mergeCell ref="J2:K2"/>
  </mergeCells>
  <printOptions horizontalCentered="1" verticalCentered="1"/>
  <pageMargins left="0.2" right="0.1" top="0.25" bottom="0.25" header="0.3" footer="0.3"/>
  <pageSetup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N1" sqref="N1"/>
    </sheetView>
  </sheetViews>
  <sheetFormatPr defaultRowHeight="15"/>
  <cols>
    <col min="1" max="1" width="5" customWidth="1"/>
    <col min="2" max="2" width="5.7109375" customWidth="1"/>
    <col min="3" max="3" width="19.5703125" customWidth="1"/>
    <col min="4" max="4" width="10.5703125" bestFit="1" customWidth="1"/>
    <col min="5" max="5" width="10.28515625" bestFit="1" customWidth="1"/>
    <col min="6" max="6" width="10.5703125" bestFit="1" customWidth="1"/>
    <col min="7" max="7" width="3.85546875" customWidth="1"/>
    <col min="8" max="9" width="4.28515625" customWidth="1"/>
    <col min="10" max="10" width="9.5703125" style="12" bestFit="1" customWidth="1"/>
    <col min="11" max="11" width="9.5703125" bestFit="1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42194</v>
      </c>
      <c r="K2" s="75"/>
    </row>
    <row r="3" spans="1:11">
      <c r="A3" s="63" t="s">
        <v>2</v>
      </c>
      <c r="B3" s="64"/>
      <c r="C3" s="64"/>
      <c r="D3" s="64"/>
      <c r="E3" s="64"/>
      <c r="F3" s="73" t="s">
        <v>99</v>
      </c>
      <c r="G3" s="73"/>
      <c r="H3" s="73"/>
      <c r="I3" s="73"/>
      <c r="J3" s="73"/>
      <c r="K3" s="96"/>
    </row>
    <row r="4" spans="1:11" ht="22.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1">
      <c r="A6" s="20" t="s">
        <v>298</v>
      </c>
      <c r="B6" s="15" t="s">
        <v>298</v>
      </c>
      <c r="C6" s="16" t="s">
        <v>76</v>
      </c>
      <c r="D6" s="18" t="s">
        <v>301</v>
      </c>
      <c r="E6" s="17" t="s">
        <v>79</v>
      </c>
      <c r="F6" s="18" t="s">
        <v>301</v>
      </c>
      <c r="G6" s="17">
        <v>1</v>
      </c>
      <c r="H6" s="17"/>
      <c r="I6" s="17">
        <v>1</v>
      </c>
      <c r="J6" s="19">
        <v>1100</v>
      </c>
      <c r="K6" s="21">
        <f t="shared" ref="K6:K16" si="0">I6*J6</f>
        <v>1100</v>
      </c>
    </row>
    <row r="7" spans="1:11">
      <c r="A7" s="20" t="s">
        <v>298</v>
      </c>
      <c r="B7" s="15" t="s">
        <v>298</v>
      </c>
      <c r="C7" s="16" t="s">
        <v>21</v>
      </c>
      <c r="D7" s="17" t="s">
        <v>77</v>
      </c>
      <c r="E7" s="17" t="s">
        <v>101</v>
      </c>
      <c r="F7" s="17">
        <v>2715103</v>
      </c>
      <c r="G7" s="17">
        <v>1</v>
      </c>
      <c r="H7" s="17"/>
      <c r="I7" s="17">
        <v>1</v>
      </c>
      <c r="J7" s="19">
        <v>1200</v>
      </c>
      <c r="K7" s="21">
        <f t="shared" si="0"/>
        <v>1200</v>
      </c>
    </row>
    <row r="8" spans="1:11">
      <c r="A8" s="20" t="s">
        <v>298</v>
      </c>
      <c r="B8" s="15" t="s">
        <v>298</v>
      </c>
      <c r="C8" s="16" t="s">
        <v>43</v>
      </c>
      <c r="D8" s="17" t="s">
        <v>78</v>
      </c>
      <c r="E8" s="18" t="s">
        <v>301</v>
      </c>
      <c r="F8" s="18" t="s">
        <v>301</v>
      </c>
      <c r="G8" s="17">
        <v>1</v>
      </c>
      <c r="H8" s="17"/>
      <c r="I8" s="17">
        <v>1</v>
      </c>
      <c r="J8" s="19">
        <v>6500</v>
      </c>
      <c r="K8" s="21">
        <f t="shared" si="0"/>
        <v>6500</v>
      </c>
    </row>
    <row r="9" spans="1:11">
      <c r="A9" s="20" t="s">
        <v>298</v>
      </c>
      <c r="B9" s="15" t="s">
        <v>298</v>
      </c>
      <c r="C9" s="16" t="s">
        <v>44</v>
      </c>
      <c r="D9" s="18" t="s">
        <v>301</v>
      </c>
      <c r="E9" s="18" t="s">
        <v>301</v>
      </c>
      <c r="F9" s="18" t="s">
        <v>301</v>
      </c>
      <c r="G9" s="17">
        <v>1</v>
      </c>
      <c r="H9" s="17"/>
      <c r="I9" s="17">
        <v>1</v>
      </c>
      <c r="J9" s="19">
        <v>45000</v>
      </c>
      <c r="K9" s="21">
        <f t="shared" si="0"/>
        <v>45000</v>
      </c>
    </row>
    <row r="10" spans="1:11">
      <c r="A10" s="20" t="s">
        <v>298</v>
      </c>
      <c r="B10" s="15" t="s">
        <v>298</v>
      </c>
      <c r="C10" s="16" t="s">
        <v>18</v>
      </c>
      <c r="D10" s="18" t="s">
        <v>301</v>
      </c>
      <c r="E10" s="18" t="s">
        <v>301</v>
      </c>
      <c r="F10" s="18" t="s">
        <v>301</v>
      </c>
      <c r="G10" s="17">
        <v>1</v>
      </c>
      <c r="H10" s="17"/>
      <c r="I10" s="17">
        <v>1</v>
      </c>
      <c r="J10" s="19">
        <v>6500</v>
      </c>
      <c r="K10" s="21">
        <f t="shared" si="0"/>
        <v>6500</v>
      </c>
    </row>
    <row r="11" spans="1:11">
      <c r="A11" s="20" t="s">
        <v>298</v>
      </c>
      <c r="B11" s="15" t="s">
        <v>298</v>
      </c>
      <c r="C11" s="16" t="s">
        <v>25</v>
      </c>
      <c r="D11" s="17" t="s">
        <v>91</v>
      </c>
      <c r="E11" s="18" t="s">
        <v>301</v>
      </c>
      <c r="F11" s="18" t="s">
        <v>301</v>
      </c>
      <c r="G11" s="17">
        <v>1</v>
      </c>
      <c r="H11" s="17"/>
      <c r="I11" s="17">
        <v>1</v>
      </c>
      <c r="J11" s="19">
        <v>15000</v>
      </c>
      <c r="K11" s="21">
        <f t="shared" si="0"/>
        <v>15000</v>
      </c>
    </row>
    <row r="12" spans="1:11">
      <c r="A12" s="20" t="s">
        <v>298</v>
      </c>
      <c r="B12" s="15" t="s">
        <v>298</v>
      </c>
      <c r="C12" s="16" t="s">
        <v>26</v>
      </c>
      <c r="D12" s="17" t="s">
        <v>90</v>
      </c>
      <c r="E12" s="17" t="s">
        <v>102</v>
      </c>
      <c r="F12" s="17" t="s">
        <v>103</v>
      </c>
      <c r="G12" s="17">
        <v>1</v>
      </c>
      <c r="H12" s="17"/>
      <c r="I12" s="17">
        <v>1</v>
      </c>
      <c r="J12" s="19">
        <v>52000</v>
      </c>
      <c r="K12" s="21">
        <f t="shared" si="0"/>
        <v>52000</v>
      </c>
    </row>
    <row r="13" spans="1:11">
      <c r="A13" s="20" t="s">
        <v>298</v>
      </c>
      <c r="B13" s="15" t="s">
        <v>298</v>
      </c>
      <c r="C13" s="16" t="s">
        <v>22</v>
      </c>
      <c r="D13" s="17" t="s">
        <v>100</v>
      </c>
      <c r="E13" s="18" t="s">
        <v>301</v>
      </c>
      <c r="F13" s="18" t="s">
        <v>301</v>
      </c>
      <c r="G13" s="17">
        <v>1</v>
      </c>
      <c r="H13" s="17"/>
      <c r="I13" s="17">
        <v>1</v>
      </c>
      <c r="J13" s="19">
        <v>2500</v>
      </c>
      <c r="K13" s="21">
        <f t="shared" si="0"/>
        <v>2500</v>
      </c>
    </row>
    <row r="14" spans="1:11">
      <c r="A14" s="20" t="s">
        <v>298</v>
      </c>
      <c r="B14" s="15" t="s">
        <v>298</v>
      </c>
      <c r="C14" s="16" t="s">
        <v>18</v>
      </c>
      <c r="D14" s="17" t="s">
        <v>100</v>
      </c>
      <c r="E14" s="18" t="s">
        <v>301</v>
      </c>
      <c r="F14" s="18" t="s">
        <v>301</v>
      </c>
      <c r="G14" s="17">
        <v>1</v>
      </c>
      <c r="H14" s="17"/>
      <c r="I14" s="17">
        <v>1</v>
      </c>
      <c r="J14" s="19">
        <v>6500</v>
      </c>
      <c r="K14" s="21">
        <f t="shared" si="0"/>
        <v>6500</v>
      </c>
    </row>
    <row r="15" spans="1:11">
      <c r="A15" s="20" t="s">
        <v>298</v>
      </c>
      <c r="B15" s="15" t="s">
        <v>298</v>
      </c>
      <c r="C15" s="16" t="s">
        <v>53</v>
      </c>
      <c r="D15" s="17" t="s">
        <v>62</v>
      </c>
      <c r="E15" s="18" t="s">
        <v>301</v>
      </c>
      <c r="F15" s="17">
        <v>20062329496</v>
      </c>
      <c r="G15" s="17"/>
      <c r="H15" s="17">
        <v>1</v>
      </c>
      <c r="I15" s="17">
        <v>1</v>
      </c>
      <c r="J15" s="19">
        <v>150000</v>
      </c>
      <c r="K15" s="21">
        <f t="shared" si="0"/>
        <v>150000</v>
      </c>
    </row>
    <row r="16" spans="1:11" ht="15.75" thickBot="1">
      <c r="A16" s="22" t="s">
        <v>298</v>
      </c>
      <c r="B16" s="23" t="s">
        <v>298</v>
      </c>
      <c r="C16" s="24" t="s">
        <v>41</v>
      </c>
      <c r="D16" s="25" t="s">
        <v>62</v>
      </c>
      <c r="E16" s="32" t="s">
        <v>301</v>
      </c>
      <c r="F16" s="32" t="s">
        <v>301</v>
      </c>
      <c r="G16" s="25">
        <v>1</v>
      </c>
      <c r="H16" s="25"/>
      <c r="I16" s="25">
        <v>1</v>
      </c>
      <c r="J16" s="26">
        <v>6500</v>
      </c>
      <c r="K16" s="27">
        <f t="shared" si="0"/>
        <v>6500</v>
      </c>
    </row>
    <row r="18" spans="1:11" ht="16.5" thickBot="1">
      <c r="A18" s="1" t="s">
        <v>296</v>
      </c>
      <c r="B18" s="1"/>
      <c r="E18" s="2"/>
      <c r="F18" s="3"/>
      <c r="G18" s="4"/>
      <c r="H18" s="4"/>
      <c r="I18" s="4"/>
    </row>
    <row r="19" spans="1:11" ht="15.75" thickBot="1">
      <c r="A19" s="5"/>
      <c r="B19" s="5"/>
      <c r="E19" s="31"/>
      <c r="F19" s="3"/>
      <c r="G19" s="84" t="s">
        <v>297</v>
      </c>
      <c r="H19" s="85"/>
      <c r="I19" s="85"/>
      <c r="J19" s="86"/>
      <c r="K19" s="6">
        <f>SUM(I6:I16)</f>
        <v>11</v>
      </c>
    </row>
    <row r="20" spans="1:11" ht="18.75">
      <c r="A20" s="7" t="s">
        <v>298</v>
      </c>
      <c r="B20" s="87" t="s">
        <v>299</v>
      </c>
      <c r="C20" s="88"/>
      <c r="E20" s="29"/>
      <c r="F20" s="28"/>
      <c r="G20" s="89" t="s">
        <v>300</v>
      </c>
      <c r="H20" s="90"/>
      <c r="I20" s="90"/>
      <c r="J20" s="91"/>
      <c r="K20" s="8">
        <f>SUM(K6:K16)</f>
        <v>292800</v>
      </c>
    </row>
    <row r="21" spans="1:11" ht="15.75" thickBot="1">
      <c r="A21" s="9" t="s">
        <v>301</v>
      </c>
      <c r="B21" s="92" t="s">
        <v>302</v>
      </c>
      <c r="C21" s="93"/>
      <c r="E21" s="29"/>
      <c r="F21" s="28"/>
      <c r="G21" s="94" t="s">
        <v>303</v>
      </c>
      <c r="H21" s="95"/>
      <c r="I21" s="95"/>
      <c r="J21" s="95"/>
      <c r="K21" s="10">
        <f>K20*0.07</f>
        <v>20496.000000000004</v>
      </c>
    </row>
    <row r="22" spans="1:11">
      <c r="F22" s="30"/>
    </row>
    <row r="28" spans="1:11">
      <c r="F28" s="30"/>
    </row>
  </sheetData>
  <mergeCells count="22">
    <mergeCell ref="G19:J19"/>
    <mergeCell ref="B20:C20"/>
    <mergeCell ref="G20:J20"/>
    <mergeCell ref="B21:C21"/>
    <mergeCell ref="G21:J21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P1" sqref="P1"/>
    </sheetView>
  </sheetViews>
  <sheetFormatPr defaultRowHeight="15"/>
  <cols>
    <col min="1" max="1" width="5.140625" customWidth="1"/>
    <col min="2" max="2" width="5.85546875" customWidth="1"/>
    <col min="3" max="3" width="20.42578125" bestFit="1" customWidth="1"/>
    <col min="4" max="4" width="12.5703125" customWidth="1"/>
    <col min="6" max="6" width="11" customWidth="1"/>
    <col min="7" max="7" width="4" customWidth="1"/>
    <col min="8" max="8" width="4.140625" customWidth="1"/>
    <col min="9" max="9" width="4.5703125" customWidth="1"/>
    <col min="10" max="10" width="9.5703125" style="12" bestFit="1" customWidth="1"/>
    <col min="11" max="11" width="9.5703125" bestFit="1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42193</v>
      </c>
      <c r="K2" s="75"/>
    </row>
    <row r="3" spans="1:11">
      <c r="A3" s="63" t="s">
        <v>2</v>
      </c>
      <c r="B3" s="64"/>
      <c r="C3" s="64"/>
      <c r="D3" s="64"/>
      <c r="E3" s="64"/>
      <c r="F3" s="65" t="s">
        <v>104</v>
      </c>
      <c r="G3" s="65"/>
      <c r="H3" s="65"/>
      <c r="I3" s="65"/>
      <c r="J3" s="65"/>
      <c r="K3" s="66"/>
    </row>
    <row r="4" spans="1:11" ht="24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1">
      <c r="A6" s="20" t="s">
        <v>298</v>
      </c>
      <c r="B6" s="15" t="s">
        <v>298</v>
      </c>
      <c r="C6" s="16" t="s">
        <v>71</v>
      </c>
      <c r="D6" s="17" t="s">
        <v>105</v>
      </c>
      <c r="E6" s="17" t="s">
        <v>108</v>
      </c>
      <c r="F6" s="18" t="s">
        <v>301</v>
      </c>
      <c r="G6" s="17">
        <v>1</v>
      </c>
      <c r="H6" s="17"/>
      <c r="I6" s="17">
        <v>1</v>
      </c>
      <c r="J6" s="19">
        <v>650</v>
      </c>
      <c r="K6" s="21">
        <f t="shared" ref="K6:K24" si="0">I6*J6</f>
        <v>650</v>
      </c>
    </row>
    <row r="7" spans="1:11">
      <c r="A7" s="20" t="s">
        <v>298</v>
      </c>
      <c r="B7" s="15" t="s">
        <v>298</v>
      </c>
      <c r="C7" s="16" t="s">
        <v>44</v>
      </c>
      <c r="D7" s="17" t="s">
        <v>48</v>
      </c>
      <c r="E7" s="18" t="s">
        <v>301</v>
      </c>
      <c r="F7" s="17">
        <v>20101415151</v>
      </c>
      <c r="G7" s="17">
        <v>1</v>
      </c>
      <c r="H7" s="17"/>
      <c r="I7" s="17">
        <v>1</v>
      </c>
      <c r="J7" s="19">
        <v>45000</v>
      </c>
      <c r="K7" s="21">
        <f t="shared" si="0"/>
        <v>45000</v>
      </c>
    </row>
    <row r="8" spans="1:11">
      <c r="A8" s="20" t="s">
        <v>298</v>
      </c>
      <c r="B8" s="15" t="s">
        <v>298</v>
      </c>
      <c r="C8" s="16" t="s">
        <v>21</v>
      </c>
      <c r="D8" s="17" t="s">
        <v>29</v>
      </c>
      <c r="E8" s="18" t="s">
        <v>301</v>
      </c>
      <c r="F8" s="18" t="s">
        <v>301</v>
      </c>
      <c r="G8" s="17">
        <v>1</v>
      </c>
      <c r="H8" s="17"/>
      <c r="I8" s="17">
        <v>1</v>
      </c>
      <c r="J8" s="19">
        <v>1200</v>
      </c>
      <c r="K8" s="21">
        <f t="shared" si="0"/>
        <v>1200</v>
      </c>
    </row>
    <row r="9" spans="1:11">
      <c r="A9" s="20" t="s">
        <v>298</v>
      </c>
      <c r="B9" s="15" t="s">
        <v>298</v>
      </c>
      <c r="C9" s="16" t="s">
        <v>19</v>
      </c>
      <c r="D9" s="17" t="s">
        <v>106</v>
      </c>
      <c r="E9" s="18" t="s">
        <v>301</v>
      </c>
      <c r="F9" s="18" t="s">
        <v>301</v>
      </c>
      <c r="G9" s="17">
        <v>1</v>
      </c>
      <c r="H9" s="17"/>
      <c r="I9" s="17">
        <v>1</v>
      </c>
      <c r="J9" s="19">
        <v>6500</v>
      </c>
      <c r="K9" s="21">
        <f t="shared" si="0"/>
        <v>6500</v>
      </c>
    </row>
    <row r="10" spans="1:11">
      <c r="A10" s="20" t="s">
        <v>298</v>
      </c>
      <c r="B10" s="15" t="s">
        <v>298</v>
      </c>
      <c r="C10" s="16" t="s">
        <v>20</v>
      </c>
      <c r="D10" s="17" t="s">
        <v>106</v>
      </c>
      <c r="E10" s="18" t="s">
        <v>301</v>
      </c>
      <c r="F10" s="18" t="s">
        <v>301</v>
      </c>
      <c r="G10" s="17">
        <v>1</v>
      </c>
      <c r="H10" s="17"/>
      <c r="I10" s="17">
        <v>1</v>
      </c>
      <c r="J10" s="19">
        <v>55000</v>
      </c>
      <c r="K10" s="21">
        <f t="shared" si="0"/>
        <v>55000</v>
      </c>
    </row>
    <row r="11" spans="1:11">
      <c r="A11" s="20" t="s">
        <v>298</v>
      </c>
      <c r="B11" s="15" t="s">
        <v>298</v>
      </c>
      <c r="C11" s="16" t="s">
        <v>22</v>
      </c>
      <c r="D11" s="17" t="s">
        <v>107</v>
      </c>
      <c r="E11" s="18" t="s">
        <v>301</v>
      </c>
      <c r="F11" s="18" t="s">
        <v>301</v>
      </c>
      <c r="G11" s="17">
        <v>1</v>
      </c>
      <c r="H11" s="17"/>
      <c r="I11" s="17">
        <v>1</v>
      </c>
      <c r="J11" s="19">
        <v>2500</v>
      </c>
      <c r="K11" s="21">
        <f t="shared" si="0"/>
        <v>2500</v>
      </c>
    </row>
    <row r="12" spans="1:11">
      <c r="A12" s="20" t="s">
        <v>298</v>
      </c>
      <c r="B12" s="15" t="s">
        <v>298</v>
      </c>
      <c r="C12" s="16" t="s">
        <v>22</v>
      </c>
      <c r="D12" s="17" t="s">
        <v>107</v>
      </c>
      <c r="E12" s="18" t="s">
        <v>301</v>
      </c>
      <c r="F12" s="18" t="s">
        <v>301</v>
      </c>
      <c r="G12" s="17"/>
      <c r="H12" s="17">
        <v>1</v>
      </c>
      <c r="I12" s="17">
        <v>1</v>
      </c>
      <c r="J12" s="19">
        <v>2500</v>
      </c>
      <c r="K12" s="21">
        <f t="shared" si="0"/>
        <v>2500</v>
      </c>
    </row>
    <row r="13" spans="1:11">
      <c r="A13" s="20" t="s">
        <v>298</v>
      </c>
      <c r="B13" s="15" t="s">
        <v>298</v>
      </c>
      <c r="C13" s="16" t="s">
        <v>71</v>
      </c>
      <c r="D13" s="17" t="s">
        <v>73</v>
      </c>
      <c r="E13" s="18" t="s">
        <v>301</v>
      </c>
      <c r="F13" s="17">
        <v>272284</v>
      </c>
      <c r="G13" s="17"/>
      <c r="H13" s="17">
        <v>1</v>
      </c>
      <c r="I13" s="17">
        <v>1</v>
      </c>
      <c r="J13" s="19">
        <v>650</v>
      </c>
      <c r="K13" s="21">
        <f t="shared" si="0"/>
        <v>650</v>
      </c>
    </row>
    <row r="14" spans="1:11">
      <c r="A14" s="20" t="s">
        <v>298</v>
      </c>
      <c r="B14" s="15" t="s">
        <v>298</v>
      </c>
      <c r="C14" s="16" t="s">
        <v>71</v>
      </c>
      <c r="D14" s="17" t="s">
        <v>73</v>
      </c>
      <c r="E14" s="18" t="s">
        <v>301</v>
      </c>
      <c r="F14" s="17">
        <v>4164</v>
      </c>
      <c r="G14" s="17"/>
      <c r="H14" s="17">
        <v>1</v>
      </c>
      <c r="I14" s="17">
        <v>1</v>
      </c>
      <c r="J14" s="19">
        <v>650</v>
      </c>
      <c r="K14" s="21">
        <f t="shared" si="0"/>
        <v>650</v>
      </c>
    </row>
    <row r="15" spans="1:11">
      <c r="A15" s="20" t="s">
        <v>298</v>
      </c>
      <c r="B15" s="15" t="s">
        <v>298</v>
      </c>
      <c r="C15" s="16" t="s">
        <v>71</v>
      </c>
      <c r="D15" s="17" t="s">
        <v>73</v>
      </c>
      <c r="E15" s="18" t="s">
        <v>301</v>
      </c>
      <c r="F15" s="17">
        <v>278455</v>
      </c>
      <c r="G15" s="17"/>
      <c r="H15" s="17">
        <v>1</v>
      </c>
      <c r="I15" s="17">
        <v>1</v>
      </c>
      <c r="J15" s="19">
        <v>650</v>
      </c>
      <c r="K15" s="21">
        <f t="shared" si="0"/>
        <v>650</v>
      </c>
    </row>
    <row r="16" spans="1:11">
      <c r="A16" s="20" t="s">
        <v>298</v>
      </c>
      <c r="B16" s="15" t="s">
        <v>298</v>
      </c>
      <c r="C16" s="16" t="s">
        <v>18</v>
      </c>
      <c r="D16" s="17" t="s">
        <v>73</v>
      </c>
      <c r="E16" s="18" t="s">
        <v>301</v>
      </c>
      <c r="F16" s="18" t="s">
        <v>301</v>
      </c>
      <c r="G16" s="17"/>
      <c r="H16" s="17">
        <v>1</v>
      </c>
      <c r="I16" s="17">
        <v>1</v>
      </c>
      <c r="J16" s="19">
        <v>6500</v>
      </c>
      <c r="K16" s="21">
        <f t="shared" si="0"/>
        <v>6500</v>
      </c>
    </row>
    <row r="17" spans="1:11">
      <c r="A17" s="20" t="s">
        <v>298</v>
      </c>
      <c r="B17" s="15" t="s">
        <v>298</v>
      </c>
      <c r="C17" s="16" t="s">
        <v>53</v>
      </c>
      <c r="D17" s="17" t="s">
        <v>62</v>
      </c>
      <c r="E17" s="18" t="s">
        <v>301</v>
      </c>
      <c r="F17" s="17">
        <v>91005106</v>
      </c>
      <c r="G17" s="17"/>
      <c r="H17" s="17">
        <v>1</v>
      </c>
      <c r="I17" s="17">
        <v>1</v>
      </c>
      <c r="J17" s="19">
        <v>150000</v>
      </c>
      <c r="K17" s="21">
        <f t="shared" si="0"/>
        <v>150000</v>
      </c>
    </row>
    <row r="18" spans="1:11">
      <c r="A18" s="20" t="s">
        <v>298</v>
      </c>
      <c r="B18" s="15" t="s">
        <v>298</v>
      </c>
      <c r="C18" s="16" t="s">
        <v>54</v>
      </c>
      <c r="D18" s="17" t="s">
        <v>62</v>
      </c>
      <c r="E18" s="18" t="s">
        <v>301</v>
      </c>
      <c r="F18" s="17">
        <v>2001300319</v>
      </c>
      <c r="G18" s="17"/>
      <c r="H18" s="17">
        <v>1</v>
      </c>
      <c r="I18" s="17">
        <v>1</v>
      </c>
      <c r="J18" s="19">
        <v>300000</v>
      </c>
      <c r="K18" s="21">
        <f t="shared" si="0"/>
        <v>300000</v>
      </c>
    </row>
    <row r="19" spans="1:11">
      <c r="A19" s="20" t="s">
        <v>298</v>
      </c>
      <c r="B19" s="15" t="s">
        <v>298</v>
      </c>
      <c r="C19" s="16" t="s">
        <v>40</v>
      </c>
      <c r="D19" s="17" t="s">
        <v>45</v>
      </c>
      <c r="E19" s="18" t="s">
        <v>301</v>
      </c>
      <c r="F19" s="18" t="s">
        <v>301</v>
      </c>
      <c r="G19" s="17"/>
      <c r="H19" s="17">
        <v>1</v>
      </c>
      <c r="I19" s="17">
        <v>1</v>
      </c>
      <c r="J19" s="19">
        <v>2500</v>
      </c>
      <c r="K19" s="21">
        <f t="shared" si="0"/>
        <v>2500</v>
      </c>
    </row>
    <row r="20" spans="1:11">
      <c r="A20" s="20" t="s">
        <v>298</v>
      </c>
      <c r="B20" s="15" t="s">
        <v>298</v>
      </c>
      <c r="C20" s="16" t="s">
        <v>21</v>
      </c>
      <c r="D20" s="18" t="s">
        <v>301</v>
      </c>
      <c r="E20" s="18" t="s">
        <v>301</v>
      </c>
      <c r="F20" s="18" t="s">
        <v>301</v>
      </c>
      <c r="G20" s="17">
        <v>1</v>
      </c>
      <c r="H20" s="17"/>
      <c r="I20" s="17">
        <v>1</v>
      </c>
      <c r="J20" s="19">
        <v>1200</v>
      </c>
      <c r="K20" s="21">
        <f t="shared" si="0"/>
        <v>1200</v>
      </c>
    </row>
    <row r="21" spans="1:11">
      <c r="A21" s="20" t="s">
        <v>298</v>
      </c>
      <c r="B21" s="15" t="s">
        <v>298</v>
      </c>
      <c r="C21" s="16" t="s">
        <v>25</v>
      </c>
      <c r="D21" s="17" t="s">
        <v>32</v>
      </c>
      <c r="E21" s="18" t="s">
        <v>301</v>
      </c>
      <c r="F21" s="18" t="s">
        <v>301</v>
      </c>
      <c r="G21" s="17">
        <v>1</v>
      </c>
      <c r="H21" s="17"/>
      <c r="I21" s="17">
        <v>1</v>
      </c>
      <c r="J21" s="19">
        <v>15000</v>
      </c>
      <c r="K21" s="21">
        <f t="shared" si="0"/>
        <v>15000</v>
      </c>
    </row>
    <row r="22" spans="1:11">
      <c r="A22" s="20" t="s">
        <v>298</v>
      </c>
      <c r="B22" s="15" t="s">
        <v>298</v>
      </c>
      <c r="C22" s="16" t="s">
        <v>19</v>
      </c>
      <c r="D22" s="17" t="s">
        <v>109</v>
      </c>
      <c r="E22" s="18" t="s">
        <v>301</v>
      </c>
      <c r="F22" s="17">
        <v>171309</v>
      </c>
      <c r="G22" s="17">
        <v>1</v>
      </c>
      <c r="H22" s="17"/>
      <c r="I22" s="17">
        <v>1</v>
      </c>
      <c r="J22" s="19">
        <v>6500</v>
      </c>
      <c r="K22" s="21">
        <f t="shared" si="0"/>
        <v>6500</v>
      </c>
    </row>
    <row r="23" spans="1:11">
      <c r="A23" s="20" t="s">
        <v>298</v>
      </c>
      <c r="B23" s="15" t="s">
        <v>298</v>
      </c>
      <c r="C23" s="16" t="s">
        <v>43</v>
      </c>
      <c r="D23" s="17" t="s">
        <v>78</v>
      </c>
      <c r="E23" s="18" t="s">
        <v>301</v>
      </c>
      <c r="F23" s="18" t="s">
        <v>301</v>
      </c>
      <c r="G23" s="17">
        <v>1</v>
      </c>
      <c r="H23" s="17"/>
      <c r="I23" s="17">
        <v>1</v>
      </c>
      <c r="J23" s="19">
        <v>6500</v>
      </c>
      <c r="K23" s="21">
        <f t="shared" si="0"/>
        <v>6500</v>
      </c>
    </row>
    <row r="24" spans="1:11" ht="15.75" thickBot="1">
      <c r="A24" s="22" t="s">
        <v>298</v>
      </c>
      <c r="B24" s="23" t="s">
        <v>298</v>
      </c>
      <c r="C24" s="24" t="s">
        <v>26</v>
      </c>
      <c r="D24" s="25" t="s">
        <v>90</v>
      </c>
      <c r="E24" s="25" t="s">
        <v>33</v>
      </c>
      <c r="F24" s="32" t="s">
        <v>301</v>
      </c>
      <c r="G24" s="25">
        <v>1</v>
      </c>
      <c r="H24" s="25"/>
      <c r="I24" s="25">
        <v>1</v>
      </c>
      <c r="J24" s="26">
        <v>52000</v>
      </c>
      <c r="K24" s="27">
        <f t="shared" si="0"/>
        <v>52000</v>
      </c>
    </row>
    <row r="26" spans="1:11" ht="16.5" thickBot="1">
      <c r="A26" s="1" t="s">
        <v>296</v>
      </c>
      <c r="B26" s="1"/>
      <c r="E26" s="2"/>
      <c r="F26" s="3"/>
      <c r="G26" s="4"/>
      <c r="H26" s="4"/>
      <c r="I26" s="4"/>
    </row>
    <row r="27" spans="1:11" ht="15.75" thickBot="1">
      <c r="A27" s="5"/>
      <c r="B27" s="5"/>
      <c r="E27" s="31"/>
      <c r="F27" s="28"/>
      <c r="G27" s="84" t="s">
        <v>297</v>
      </c>
      <c r="H27" s="85"/>
      <c r="I27" s="85"/>
      <c r="J27" s="86"/>
      <c r="K27" s="6">
        <f>SUM(I6:I24)</f>
        <v>19</v>
      </c>
    </row>
    <row r="28" spans="1:11" ht="18.75">
      <c r="A28" s="7" t="s">
        <v>298</v>
      </c>
      <c r="B28" s="87" t="s">
        <v>299</v>
      </c>
      <c r="C28" s="88"/>
      <c r="E28" s="29"/>
      <c r="F28" s="28"/>
      <c r="G28" s="89" t="s">
        <v>300</v>
      </c>
      <c r="H28" s="90"/>
      <c r="I28" s="90"/>
      <c r="J28" s="91"/>
      <c r="K28" s="8">
        <f>SUM(K6:K24)</f>
        <v>655500</v>
      </c>
    </row>
    <row r="29" spans="1:11" ht="15.75" thickBot="1">
      <c r="A29" s="9" t="s">
        <v>301</v>
      </c>
      <c r="B29" s="92" t="s">
        <v>302</v>
      </c>
      <c r="C29" s="93"/>
      <c r="E29" s="29"/>
      <c r="F29" s="28"/>
      <c r="G29" s="94" t="s">
        <v>303</v>
      </c>
      <c r="H29" s="95"/>
      <c r="I29" s="95"/>
      <c r="J29" s="95"/>
      <c r="K29" s="10">
        <f>K28*0.07</f>
        <v>45885.000000000007</v>
      </c>
    </row>
    <row r="30" spans="1:11">
      <c r="F30" s="30"/>
    </row>
  </sheetData>
  <mergeCells count="22">
    <mergeCell ref="G27:J27"/>
    <mergeCell ref="B28:C28"/>
    <mergeCell ref="G28:J28"/>
    <mergeCell ref="B29:C29"/>
    <mergeCell ref="G29:J29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P1" sqref="P1"/>
    </sheetView>
  </sheetViews>
  <sheetFormatPr defaultRowHeight="15"/>
  <cols>
    <col min="1" max="1" width="5.7109375" customWidth="1"/>
    <col min="2" max="2" width="6" customWidth="1"/>
    <col min="3" max="3" width="20.42578125" bestFit="1" customWidth="1"/>
    <col min="4" max="4" width="10.5703125" bestFit="1" customWidth="1"/>
    <col min="5" max="5" width="11.140625" customWidth="1"/>
    <col min="7" max="7" width="4.42578125" customWidth="1"/>
    <col min="8" max="8" width="4.5703125" customWidth="1"/>
    <col min="9" max="9" width="4" customWidth="1"/>
    <col min="10" max="10" width="9.5703125" style="12" bestFit="1" customWidth="1"/>
    <col min="11" max="11" width="9.5703125" bestFit="1" customWidth="1"/>
  </cols>
  <sheetData>
    <row r="1" spans="1:11">
      <c r="A1" s="67"/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1">
      <c r="A2" s="70" t="s">
        <v>0</v>
      </c>
      <c r="B2" s="71"/>
      <c r="C2" s="71"/>
      <c r="D2" s="72"/>
      <c r="E2" s="72"/>
      <c r="F2" s="72"/>
      <c r="G2" s="72"/>
      <c r="H2" s="73" t="s">
        <v>1</v>
      </c>
      <c r="I2" s="73"/>
      <c r="J2" s="74">
        <v>42193</v>
      </c>
      <c r="K2" s="75"/>
    </row>
    <row r="3" spans="1:11">
      <c r="A3" s="63" t="s">
        <v>2</v>
      </c>
      <c r="B3" s="64"/>
      <c r="C3" s="64"/>
      <c r="D3" s="64"/>
      <c r="E3" s="64"/>
      <c r="F3" s="65" t="s">
        <v>110</v>
      </c>
      <c r="G3" s="65"/>
      <c r="H3" s="65"/>
      <c r="I3" s="65"/>
      <c r="J3" s="65"/>
      <c r="K3" s="66"/>
    </row>
    <row r="4" spans="1:11" ht="24.75" customHeight="1">
      <c r="A4" s="80" t="s">
        <v>3</v>
      </c>
      <c r="B4" s="76" t="s">
        <v>4</v>
      </c>
      <c r="C4" s="81" t="s">
        <v>5</v>
      </c>
      <c r="D4" s="81" t="s">
        <v>6</v>
      </c>
      <c r="E4" s="82" t="s">
        <v>7</v>
      </c>
      <c r="F4" s="83" t="s">
        <v>8</v>
      </c>
      <c r="G4" s="76" t="s">
        <v>9</v>
      </c>
      <c r="H4" s="76"/>
      <c r="I4" s="77" t="s">
        <v>10</v>
      </c>
      <c r="J4" s="78" t="s">
        <v>11</v>
      </c>
      <c r="K4" s="79" t="s">
        <v>12</v>
      </c>
    </row>
    <row r="5" spans="1:11" ht="13.5" customHeight="1">
      <c r="A5" s="80"/>
      <c r="B5" s="76"/>
      <c r="C5" s="81"/>
      <c r="D5" s="81"/>
      <c r="E5" s="82"/>
      <c r="F5" s="83"/>
      <c r="G5" s="11" t="s">
        <v>13</v>
      </c>
      <c r="H5" s="11" t="s">
        <v>14</v>
      </c>
      <c r="I5" s="77"/>
      <c r="J5" s="78"/>
      <c r="K5" s="79"/>
    </row>
    <row r="6" spans="1:11">
      <c r="A6" s="20" t="s">
        <v>298</v>
      </c>
      <c r="B6" s="15" t="s">
        <v>298</v>
      </c>
      <c r="C6" s="16" t="s">
        <v>76</v>
      </c>
      <c r="D6" s="18" t="s">
        <v>301</v>
      </c>
      <c r="E6" s="17" t="s">
        <v>115</v>
      </c>
      <c r="F6" s="18" t="s">
        <v>301</v>
      </c>
      <c r="G6" s="17">
        <v>1</v>
      </c>
      <c r="H6" s="17"/>
      <c r="I6" s="17">
        <v>1</v>
      </c>
      <c r="J6" s="19">
        <v>1100</v>
      </c>
      <c r="K6" s="21">
        <f t="shared" ref="K6:K24" si="0">I6*J6</f>
        <v>1100</v>
      </c>
    </row>
    <row r="7" spans="1:11">
      <c r="A7" s="20" t="s">
        <v>298</v>
      </c>
      <c r="B7" s="15" t="s">
        <v>298</v>
      </c>
      <c r="C7" s="16" t="s">
        <v>22</v>
      </c>
      <c r="D7" s="17" t="s">
        <v>107</v>
      </c>
      <c r="E7" s="17" t="s">
        <v>115</v>
      </c>
      <c r="F7" s="18" t="s">
        <v>301</v>
      </c>
      <c r="G7" s="17">
        <v>1</v>
      </c>
      <c r="H7" s="17"/>
      <c r="I7" s="17">
        <v>1</v>
      </c>
      <c r="J7" s="19">
        <v>2500</v>
      </c>
      <c r="K7" s="21">
        <f t="shared" si="0"/>
        <v>2500</v>
      </c>
    </row>
    <row r="8" spans="1:11">
      <c r="A8" s="20" t="s">
        <v>298</v>
      </c>
      <c r="B8" s="15" t="s">
        <v>298</v>
      </c>
      <c r="C8" s="16" t="s">
        <v>22</v>
      </c>
      <c r="D8" s="17" t="s">
        <v>113</v>
      </c>
      <c r="E8" s="18" t="s">
        <v>301</v>
      </c>
      <c r="F8" s="18" t="s">
        <v>301</v>
      </c>
      <c r="G8" s="17">
        <v>1</v>
      </c>
      <c r="H8" s="17"/>
      <c r="I8" s="17">
        <v>1</v>
      </c>
      <c r="J8" s="19">
        <v>2500</v>
      </c>
      <c r="K8" s="21">
        <f t="shared" si="0"/>
        <v>2500</v>
      </c>
    </row>
    <row r="9" spans="1:11">
      <c r="A9" s="20" t="s">
        <v>298</v>
      </c>
      <c r="B9" s="15" t="s">
        <v>298</v>
      </c>
      <c r="C9" s="16" t="s">
        <v>21</v>
      </c>
      <c r="D9" s="17" t="s">
        <v>29</v>
      </c>
      <c r="E9" s="18" t="s">
        <v>301</v>
      </c>
      <c r="F9" s="18" t="s">
        <v>301</v>
      </c>
      <c r="G9" s="17">
        <v>1</v>
      </c>
      <c r="H9" s="17"/>
      <c r="I9" s="17">
        <v>1</v>
      </c>
      <c r="J9" s="19">
        <v>1200</v>
      </c>
      <c r="K9" s="21">
        <f t="shared" si="0"/>
        <v>1200</v>
      </c>
    </row>
    <row r="10" spans="1:11">
      <c r="A10" s="20" t="s">
        <v>298</v>
      </c>
      <c r="B10" s="15" t="s">
        <v>298</v>
      </c>
      <c r="C10" s="16" t="s">
        <v>44</v>
      </c>
      <c r="D10" s="17" t="s">
        <v>48</v>
      </c>
      <c r="E10" s="18" t="s">
        <v>301</v>
      </c>
      <c r="F10" s="18" t="s">
        <v>301</v>
      </c>
      <c r="G10" s="17">
        <v>1</v>
      </c>
      <c r="H10" s="17"/>
      <c r="I10" s="17">
        <v>1</v>
      </c>
      <c r="J10" s="19">
        <v>45000</v>
      </c>
      <c r="K10" s="21">
        <f t="shared" si="0"/>
        <v>45000</v>
      </c>
    </row>
    <row r="11" spans="1:11">
      <c r="A11" s="20" t="s">
        <v>298</v>
      </c>
      <c r="B11" s="15" t="s">
        <v>298</v>
      </c>
      <c r="C11" s="16" t="s">
        <v>26</v>
      </c>
      <c r="D11" s="17" t="s">
        <v>90</v>
      </c>
      <c r="E11" s="18" t="s">
        <v>301</v>
      </c>
      <c r="F11" s="18" t="s">
        <v>301</v>
      </c>
      <c r="G11" s="17">
        <v>1</v>
      </c>
      <c r="H11" s="17"/>
      <c r="I11" s="17">
        <v>1</v>
      </c>
      <c r="J11" s="19">
        <v>52000</v>
      </c>
      <c r="K11" s="21">
        <f t="shared" si="0"/>
        <v>52000</v>
      </c>
    </row>
    <row r="12" spans="1:11">
      <c r="A12" s="20" t="s">
        <v>298</v>
      </c>
      <c r="B12" s="15" t="s">
        <v>298</v>
      </c>
      <c r="C12" s="16" t="s">
        <v>18</v>
      </c>
      <c r="D12" s="18" t="s">
        <v>301</v>
      </c>
      <c r="E12" s="18" t="s">
        <v>301</v>
      </c>
      <c r="F12" s="18" t="s">
        <v>301</v>
      </c>
      <c r="G12" s="17">
        <v>1</v>
      </c>
      <c r="H12" s="17"/>
      <c r="I12" s="17">
        <v>1</v>
      </c>
      <c r="J12" s="19">
        <v>6500</v>
      </c>
      <c r="K12" s="21">
        <f t="shared" si="0"/>
        <v>6500</v>
      </c>
    </row>
    <row r="13" spans="1:11">
      <c r="A13" s="20" t="s">
        <v>298</v>
      </c>
      <c r="B13" s="15" t="s">
        <v>298</v>
      </c>
      <c r="C13" s="16" t="s">
        <v>20</v>
      </c>
      <c r="D13" s="18" t="s">
        <v>301</v>
      </c>
      <c r="E13" s="18" t="s">
        <v>301</v>
      </c>
      <c r="F13" s="18" t="s">
        <v>301</v>
      </c>
      <c r="G13" s="17">
        <v>1</v>
      </c>
      <c r="H13" s="17"/>
      <c r="I13" s="17">
        <v>1</v>
      </c>
      <c r="J13" s="19">
        <v>55000</v>
      </c>
      <c r="K13" s="21">
        <f t="shared" si="0"/>
        <v>55000</v>
      </c>
    </row>
    <row r="14" spans="1:11">
      <c r="A14" s="20" t="s">
        <v>298</v>
      </c>
      <c r="B14" s="15" t="s">
        <v>298</v>
      </c>
      <c r="C14" s="16" t="s">
        <v>43</v>
      </c>
      <c r="D14" s="17" t="s">
        <v>29</v>
      </c>
      <c r="E14" s="18" t="s">
        <v>301</v>
      </c>
      <c r="F14" s="18" t="s">
        <v>301</v>
      </c>
      <c r="G14" s="17">
        <v>1</v>
      </c>
      <c r="H14" s="17"/>
      <c r="I14" s="17">
        <v>1</v>
      </c>
      <c r="J14" s="19">
        <v>6500</v>
      </c>
      <c r="K14" s="21">
        <f t="shared" si="0"/>
        <v>6500</v>
      </c>
    </row>
    <row r="15" spans="1:11">
      <c r="A15" s="20" t="s">
        <v>298</v>
      </c>
      <c r="B15" s="15" t="s">
        <v>298</v>
      </c>
      <c r="C15" s="16" t="s">
        <v>21</v>
      </c>
      <c r="D15" s="17" t="s">
        <v>29</v>
      </c>
      <c r="E15" s="18" t="s">
        <v>301</v>
      </c>
      <c r="F15" s="18" t="s">
        <v>301</v>
      </c>
      <c r="G15" s="17">
        <v>1</v>
      </c>
      <c r="H15" s="17"/>
      <c r="I15" s="17">
        <v>1</v>
      </c>
      <c r="J15" s="19">
        <v>1200</v>
      </c>
      <c r="K15" s="21">
        <f t="shared" si="0"/>
        <v>1200</v>
      </c>
    </row>
    <row r="16" spans="1:11">
      <c r="A16" s="20" t="s">
        <v>298</v>
      </c>
      <c r="B16" s="15" t="s">
        <v>298</v>
      </c>
      <c r="C16" s="16" t="s">
        <v>111</v>
      </c>
      <c r="D16" s="17" t="s">
        <v>29</v>
      </c>
      <c r="E16" s="18" t="s">
        <v>301</v>
      </c>
      <c r="F16" s="18" t="s">
        <v>301</v>
      </c>
      <c r="G16" s="17">
        <v>1</v>
      </c>
      <c r="H16" s="17"/>
      <c r="I16" s="17">
        <v>1</v>
      </c>
      <c r="J16" s="19">
        <v>4500</v>
      </c>
      <c r="K16" s="21">
        <f t="shared" si="0"/>
        <v>4500</v>
      </c>
    </row>
    <row r="17" spans="1:11">
      <c r="A17" s="20" t="s">
        <v>298</v>
      </c>
      <c r="B17" s="15" t="s">
        <v>298</v>
      </c>
      <c r="C17" s="16" t="s">
        <v>21</v>
      </c>
      <c r="D17" s="17" t="s">
        <v>77</v>
      </c>
      <c r="E17" s="18" t="s">
        <v>301</v>
      </c>
      <c r="F17" s="18" t="s">
        <v>301</v>
      </c>
      <c r="G17" s="17">
        <v>1</v>
      </c>
      <c r="H17" s="17"/>
      <c r="I17" s="17">
        <v>1</v>
      </c>
      <c r="J17" s="19">
        <v>1200</v>
      </c>
      <c r="K17" s="21">
        <f t="shared" si="0"/>
        <v>1200</v>
      </c>
    </row>
    <row r="18" spans="1:11">
      <c r="A18" s="20" t="s">
        <v>298</v>
      </c>
      <c r="B18" s="15" t="s">
        <v>298</v>
      </c>
      <c r="C18" s="16" t="s">
        <v>57</v>
      </c>
      <c r="D18" s="18" t="s">
        <v>301</v>
      </c>
      <c r="E18" s="18" t="s">
        <v>301</v>
      </c>
      <c r="F18" s="18" t="s">
        <v>301</v>
      </c>
      <c r="G18" s="17">
        <v>1</v>
      </c>
      <c r="H18" s="17"/>
      <c r="I18" s="17">
        <v>1</v>
      </c>
      <c r="J18" s="19">
        <v>6500</v>
      </c>
      <c r="K18" s="21">
        <f t="shared" si="0"/>
        <v>6500</v>
      </c>
    </row>
    <row r="19" spans="1:11">
      <c r="A19" s="20" t="s">
        <v>298</v>
      </c>
      <c r="B19" s="15" t="s">
        <v>298</v>
      </c>
      <c r="C19" s="16" t="s">
        <v>55</v>
      </c>
      <c r="D19" s="17" t="s">
        <v>114</v>
      </c>
      <c r="E19" s="17" t="s">
        <v>116</v>
      </c>
      <c r="F19" s="18" t="s">
        <v>301</v>
      </c>
      <c r="G19" s="17">
        <v>1</v>
      </c>
      <c r="H19" s="17"/>
      <c r="I19" s="17">
        <v>1</v>
      </c>
      <c r="J19" s="19">
        <v>30000</v>
      </c>
      <c r="K19" s="21">
        <f t="shared" si="0"/>
        <v>30000</v>
      </c>
    </row>
    <row r="20" spans="1:11">
      <c r="A20" s="20" t="s">
        <v>298</v>
      </c>
      <c r="B20" s="15" t="s">
        <v>298</v>
      </c>
      <c r="C20" s="16" t="s">
        <v>112</v>
      </c>
      <c r="D20" s="17" t="s">
        <v>114</v>
      </c>
      <c r="E20" s="18" t="s">
        <v>301</v>
      </c>
      <c r="F20" s="18" t="s">
        <v>301</v>
      </c>
      <c r="G20" s="17">
        <v>1</v>
      </c>
      <c r="H20" s="17"/>
      <c r="I20" s="17">
        <v>1</v>
      </c>
      <c r="J20" s="19">
        <v>4500</v>
      </c>
      <c r="K20" s="21">
        <f t="shared" si="0"/>
        <v>4500</v>
      </c>
    </row>
    <row r="21" spans="1:11">
      <c r="A21" s="20" t="s">
        <v>298</v>
      </c>
      <c r="B21" s="15" t="s">
        <v>298</v>
      </c>
      <c r="C21" s="16" t="s">
        <v>21</v>
      </c>
      <c r="D21" s="17" t="s">
        <v>29</v>
      </c>
      <c r="E21" s="18" t="s">
        <v>301</v>
      </c>
      <c r="F21" s="18" t="s">
        <v>301</v>
      </c>
      <c r="G21" s="17">
        <v>1</v>
      </c>
      <c r="H21" s="17"/>
      <c r="I21" s="17">
        <v>1</v>
      </c>
      <c r="J21" s="19">
        <v>1200</v>
      </c>
      <c r="K21" s="21">
        <f t="shared" si="0"/>
        <v>1200</v>
      </c>
    </row>
    <row r="22" spans="1:11">
      <c r="A22" s="20" t="s">
        <v>298</v>
      </c>
      <c r="B22" s="15" t="s">
        <v>298</v>
      </c>
      <c r="C22" s="16" t="s">
        <v>54</v>
      </c>
      <c r="D22" s="17" t="s">
        <v>62</v>
      </c>
      <c r="E22" s="18" t="s">
        <v>301</v>
      </c>
      <c r="F22" s="17">
        <v>90411719</v>
      </c>
      <c r="G22" s="17"/>
      <c r="H22" s="17">
        <v>1</v>
      </c>
      <c r="I22" s="17">
        <v>1</v>
      </c>
      <c r="J22" s="19">
        <v>300000</v>
      </c>
      <c r="K22" s="21">
        <f t="shared" si="0"/>
        <v>300000</v>
      </c>
    </row>
    <row r="23" spans="1:11">
      <c r="A23" s="20" t="s">
        <v>298</v>
      </c>
      <c r="B23" s="15" t="s">
        <v>298</v>
      </c>
      <c r="C23" s="16" t="s">
        <v>54</v>
      </c>
      <c r="D23" s="17" t="s">
        <v>62</v>
      </c>
      <c r="E23" s="18" t="s">
        <v>301</v>
      </c>
      <c r="F23" s="17">
        <v>44710665</v>
      </c>
      <c r="G23" s="17">
        <v>1</v>
      </c>
      <c r="H23" s="17"/>
      <c r="I23" s="17">
        <v>1</v>
      </c>
      <c r="J23" s="19">
        <v>300000</v>
      </c>
      <c r="K23" s="21">
        <f t="shared" si="0"/>
        <v>300000</v>
      </c>
    </row>
    <row r="24" spans="1:11" ht="15.75" thickBot="1">
      <c r="A24" s="22" t="s">
        <v>298</v>
      </c>
      <c r="B24" s="23" t="s">
        <v>298</v>
      </c>
      <c r="C24" s="24" t="s">
        <v>53</v>
      </c>
      <c r="D24" s="25" t="s">
        <v>62</v>
      </c>
      <c r="E24" s="32" t="s">
        <v>301</v>
      </c>
      <c r="F24" s="25">
        <v>24122551</v>
      </c>
      <c r="G24" s="25">
        <v>1</v>
      </c>
      <c r="H24" s="25"/>
      <c r="I24" s="25">
        <v>1</v>
      </c>
      <c r="J24" s="26">
        <v>150000</v>
      </c>
      <c r="K24" s="27">
        <f t="shared" si="0"/>
        <v>150000</v>
      </c>
    </row>
    <row r="26" spans="1:11" ht="16.5" thickBot="1">
      <c r="A26" s="1" t="s">
        <v>296</v>
      </c>
      <c r="B26" s="1"/>
      <c r="E26" s="2"/>
      <c r="F26" s="3"/>
      <c r="G26" s="4"/>
      <c r="H26" s="4"/>
      <c r="I26" s="4"/>
    </row>
    <row r="27" spans="1:11" ht="15.75" thickBot="1">
      <c r="A27" s="5"/>
      <c r="B27" s="5"/>
      <c r="E27" s="31"/>
      <c r="F27" s="3"/>
      <c r="G27" s="84" t="s">
        <v>297</v>
      </c>
      <c r="H27" s="85"/>
      <c r="I27" s="85"/>
      <c r="J27" s="86"/>
      <c r="K27" s="6">
        <f>SUM(I6:I24)</f>
        <v>19</v>
      </c>
    </row>
    <row r="28" spans="1:11">
      <c r="A28" s="14" t="s">
        <v>298</v>
      </c>
      <c r="B28" s="87" t="s">
        <v>299</v>
      </c>
      <c r="C28" s="88"/>
      <c r="E28" s="29"/>
      <c r="F28" s="28"/>
      <c r="G28" s="89" t="s">
        <v>300</v>
      </c>
      <c r="H28" s="90"/>
      <c r="I28" s="90"/>
      <c r="J28" s="91"/>
      <c r="K28" s="8">
        <f>SUM(K6:K24)</f>
        <v>971400</v>
      </c>
    </row>
    <row r="29" spans="1:11" ht="15.75" thickBot="1">
      <c r="A29" s="9" t="s">
        <v>301</v>
      </c>
      <c r="B29" s="92" t="s">
        <v>302</v>
      </c>
      <c r="C29" s="93"/>
      <c r="E29" s="29"/>
      <c r="F29" s="28"/>
      <c r="G29" s="94" t="s">
        <v>303</v>
      </c>
      <c r="H29" s="95"/>
      <c r="I29" s="95"/>
      <c r="J29" s="95"/>
      <c r="K29" s="10">
        <f>K28*0.07</f>
        <v>67998</v>
      </c>
    </row>
    <row r="30" spans="1:11">
      <c r="F30" s="30"/>
    </row>
  </sheetData>
  <mergeCells count="22">
    <mergeCell ref="G27:J27"/>
    <mergeCell ref="B28:C28"/>
    <mergeCell ref="G28:J28"/>
    <mergeCell ref="B29:C29"/>
    <mergeCell ref="G29:J29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rintOptions horizontalCentered="1" verticalCentered="1"/>
  <pageMargins left="0.5" right="0.5" top="0.25" bottom="0.2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CIVIL HOSPITAL CHINTPURNI</vt:lpstr>
      <vt:lpstr>PHC MARWARI</vt:lpstr>
      <vt:lpstr>PHC BADHERA RAJPUTANA</vt:lpstr>
      <vt:lpstr>PHC DHUSSARA</vt:lpstr>
      <vt:lpstr>PHC CHURURU</vt:lpstr>
      <vt:lpstr>PHC CHAK SARAI</vt:lpstr>
      <vt:lpstr>PHC AKROT</vt:lpstr>
      <vt:lpstr>PHC DHARAMSAL MAHANTA</vt:lpstr>
      <vt:lpstr>PHC AMLEHAR</vt:lpstr>
      <vt:lpstr>PHC BASDEHRA</vt:lpstr>
      <vt:lpstr>PHC LATHIANI</vt:lpstr>
      <vt:lpstr>PHC THANA KALAN</vt:lpstr>
      <vt:lpstr>PHC RAIPUR MAIDAN</vt:lpstr>
      <vt:lpstr>RH UNA</vt:lpstr>
      <vt:lpstr>CHC SANTOSHGARH</vt:lpstr>
      <vt:lpstr>CIVIL HOSPITAL HAROLI</vt:lpstr>
      <vt:lpstr>PHC DEHLAN</vt:lpstr>
      <vt:lpstr>PHC KANGRATH</vt:lpstr>
      <vt:lpstr>PHC PALAKWAH</vt:lpstr>
      <vt:lpstr>PHC BATHRI</vt:lpstr>
      <vt:lpstr>PHC BADHERA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MBPL - 2</dc:creator>
  <cp:lastModifiedBy>Satguru</cp:lastModifiedBy>
  <cp:lastPrinted>2015-10-13T19:03:45Z</cp:lastPrinted>
  <dcterms:created xsi:type="dcterms:W3CDTF">2015-07-10T10:37:32Z</dcterms:created>
  <dcterms:modified xsi:type="dcterms:W3CDTF">2015-10-13T19:05:49Z</dcterms:modified>
</cp:coreProperties>
</file>